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
    </mc:Choice>
  </mc:AlternateContent>
  <xr:revisionPtr revIDLastSave="0" documentId="13_ncr:1_{A9E9C7B7-E912-4D8F-9444-186A22A244D0}" xr6:coauthVersionLast="47" xr6:coauthVersionMax="47" xr10:uidLastSave="{00000000-0000-0000-0000-000000000000}"/>
  <bookViews>
    <workbookView xWindow="-110" yWindow="-110" windowWidth="19420" windowHeight="10420" xr2:uid="{00000000-000D-0000-FFFF-FFFF00000000}"/>
  </bookViews>
  <sheets>
    <sheet name="総括表" sheetId="18" r:id="rId1"/>
    <sheet name="普通会計の状況" sheetId="19" r:id="rId2"/>
    <sheet name="各会計、関係団体の財政状況及び健全化判断比率" sheetId="20" r:id="rId3"/>
    <sheet name="財政比較分析表" sheetId="21" r:id="rId4"/>
    <sheet name="経常経費分析表（経常収支比率の分析）" sheetId="14" r:id="rId5"/>
    <sheet name="経常経費分析表（人件費・公債費・普通建設事業費の分析）" sheetId="15" r:id="rId6"/>
    <sheet name="性質別歳出決算分析表（住民一人当たりのコスト）" sheetId="22" r:id="rId7"/>
    <sheet name="目的別歳出決算分析表（住民一人当たりのコスト）" sheetId="23" r:id="rId8"/>
    <sheet name="実質収支比率等に係る経年分析" sheetId="24" r:id="rId9"/>
    <sheet name="連結実質赤字比率に係る赤字・黒字の構成分析" sheetId="25" r:id="rId10"/>
    <sheet name="実質公債費比率（分子）の構造" sheetId="26" r:id="rId11"/>
    <sheet name="将来負担比率（分子）の構造" sheetId="27" r:id="rId12"/>
    <sheet name="基金残高に係る経年分析" sheetId="28" r:id="rId13"/>
    <sheet name="公会計指標分析・財政指標組合せ分析表" sheetId="29" r:id="rId14"/>
    <sheet name="施設類型別ストック情報分析表①" sheetId="30" r:id="rId15"/>
    <sheet name="施設類型別ストック情報分析表②" sheetId="31" r:id="rId16"/>
    <sheet name="データシート" sheetId="9" state="hidden" r:id="rId17"/>
  </sheets>
  <externalReferences>
    <externalReference r:id="rId18"/>
    <externalReference r:id="rId19"/>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G43" i="18" l="1"/>
  <c r="CQ43" i="18"/>
  <c r="CO43" i="18"/>
  <c r="BY43" i="18"/>
  <c r="BW43" i="18"/>
  <c r="BE43" i="18"/>
  <c r="AM43" i="18"/>
  <c r="U43" i="18"/>
  <c r="E43" i="18"/>
  <c r="C43" i="18" s="1"/>
  <c r="DG42" i="18"/>
  <c r="CQ42" i="18"/>
  <c r="CO42" i="18" s="1"/>
  <c r="BY42" i="18"/>
  <c r="BW42" i="18" s="1"/>
  <c r="BE42" i="18"/>
  <c r="AM42" i="18"/>
  <c r="U42" i="18"/>
  <c r="E42" i="18"/>
  <c r="C42" i="18" s="1"/>
  <c r="DG41" i="18"/>
  <c r="CQ41" i="18"/>
  <c r="CO41" i="18"/>
  <c r="BY41" i="18"/>
  <c r="BW41" i="18"/>
  <c r="BE41" i="18"/>
  <c r="AM41" i="18"/>
  <c r="U41" i="18"/>
  <c r="E41" i="18"/>
  <c r="C41" i="18" s="1"/>
  <c r="DG40" i="18"/>
  <c r="CQ40" i="18"/>
  <c r="CO40" i="18" s="1"/>
  <c r="BY40" i="18"/>
  <c r="BE40" i="18"/>
  <c r="AM40" i="18"/>
  <c r="U40" i="18"/>
  <c r="E40" i="18"/>
  <c r="C40" i="18" s="1"/>
  <c r="DG39" i="18"/>
  <c r="CQ39" i="18"/>
  <c r="CO39" i="18" s="1"/>
  <c r="BY39" i="18"/>
  <c r="BE39" i="18"/>
  <c r="AM39" i="18"/>
  <c r="U39" i="18"/>
  <c r="E39" i="18"/>
  <c r="C39" i="18" s="1"/>
  <c r="DG38" i="18"/>
  <c r="CQ38" i="18"/>
  <c r="CO38" i="18" s="1"/>
  <c r="BY38" i="18"/>
  <c r="BE38" i="18"/>
  <c r="AM38" i="18"/>
  <c r="U38" i="18"/>
  <c r="E38" i="18"/>
  <c r="C38" i="18" s="1"/>
  <c r="DG37" i="18"/>
  <c r="CQ37" i="18"/>
  <c r="CO37" i="18" s="1"/>
  <c r="BY37" i="18"/>
  <c r="BE37" i="18"/>
  <c r="AM37" i="18"/>
  <c r="U37" i="18"/>
  <c r="E37" i="18"/>
  <c r="C37" i="18" s="1"/>
  <c r="DG36" i="18"/>
  <c r="CQ36" i="18"/>
  <c r="CO36" i="18" s="1"/>
  <c r="BY36" i="18"/>
  <c r="BE36" i="18"/>
  <c r="AM36" i="18"/>
  <c r="W36" i="18"/>
  <c r="E36" i="18"/>
  <c r="C36" i="18" s="1"/>
  <c r="DG35" i="18"/>
  <c r="CQ35" i="18"/>
  <c r="CO35" i="18" s="1"/>
  <c r="BY35" i="18"/>
  <c r="BG35" i="18"/>
  <c r="AM35" i="18"/>
  <c r="W35" i="18"/>
  <c r="E35" i="18"/>
  <c r="C35" i="18"/>
  <c r="DG34" i="18"/>
  <c r="CQ34" i="18"/>
  <c r="BY34" i="18"/>
  <c r="BG34" i="18"/>
  <c r="AM34" i="18"/>
  <c r="W34" i="18"/>
  <c r="E34" i="18"/>
  <c r="C34" i="18"/>
  <c r="U34" i="18" l="1"/>
  <c r="U35" i="18" s="1"/>
  <c r="U36" i="18"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8" l="1"/>
  <c r="BE35" i="18" l="1"/>
  <c r="BW34" i="18" l="1"/>
  <c r="BW35" i="18" s="1"/>
  <c r="BW36" i="18" s="1"/>
  <c r="BW37" i="18" s="1"/>
  <c r="BW38" i="18" s="1"/>
  <c r="BW39" i="18" s="1"/>
  <c r="BW40" i="18" s="1"/>
  <c r="CO34" i="18" l="1"/>
</calcChain>
</file>

<file path=xl/sharedStrings.xml><?xml version="1.0" encoding="utf-8"?>
<sst xmlns="http://schemas.openxmlformats.org/spreadsheetml/2006/main" count="1139" uniqueCount="576">
  <si>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</si>
  <si>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</si>
  <si>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</si>
  <si>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</si>
  <si>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</si>
  <si>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</si>
  <si>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</si>
  <si>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</si>
  <si>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</si>
  <si>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</si>
  <si>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</si>
  <si>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</si>
  <si>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</si>
  <si>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</si>
  <si>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</si>
  <si>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</si>
  <si>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</si>
  <si>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</si>
  <si>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</si>
  <si>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</si>
  <si>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</si>
  <si>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</si>
  <si>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</si>
  <si>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</si>
  <si>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</si>
  <si>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</si>
  <si>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</si>
  <si>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</si>
  <si>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</si>
  <si>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</si>
  <si>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</si>
  <si>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</si>
  <si>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</si>
  <si>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</si>
  <si>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</si>
  <si>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</si>
  <si>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</si>
  <si>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</si>
  <si>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</si>
  <si>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</si>
  <si>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</si>
  <si>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</si>
  <si>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</si>
  <si>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</si>
  <si>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</si>
  <si>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</si>
  <si>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</si>
  <si>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</si>
  <si>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</si>
  <si>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</si>
  <si>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</si>
  <si>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</si>
  <si>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</si>
  <si>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</si>
  <si>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</si>
  <si>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</si>
  <si>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</si>
  <si>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</si>
  <si>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</si>
  <si>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</si>
  <si>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</si>
  <si>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</si>
  <si>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</si>
  <si>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</si>
  <si>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</si>
  <si>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</si>
  <si>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</si>
  <si>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</si>
  <si>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</si>
  <si>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</si>
  <si>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</si>
  <si>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</si>
  <si>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</si>
  <si>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</si>
  <si>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</si>
  <si>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</si>
  <si>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</si>
  <si>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</si>
  <si>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</si>
  <si>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</si>
  <si>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</si>
  <si>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</si>
  <si>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</si>
  <si>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</si>
  <si>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</si>
  <si>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</si>
  <si>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</si>
  <si>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</si>
  <si>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</si>
  <si>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</si>
  <si>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</si>
  <si>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</si>
  <si>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</si>
  <si>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</si>
  <si>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</si>
  <si>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</si>
  <si>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片品村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</si>
  <si>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</si>
  <si>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</si>
  <si>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</si>
  <si>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</si>
  <si>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</si>
  <si>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</si>
  <si>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</si>
  <si>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</si>
  <si>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</si>
  <si>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</si>
  <si>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</si>
  <si>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</si>
  <si>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</si>
  <si>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</si>
  <si>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</si>
  <si>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</si>
  <si>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</si>
  <si>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</si>
  <si>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</si>
  <si>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</si>
  <si>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</si>
  <si>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</si>
  <si>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</si>
  <si>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</si>
  <si>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</si>
  <si>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</si>
  <si>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</si>
  <si>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</si>
  <si>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</si>
  <si>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</si>
  <si>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</si>
  <si>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</si>
  <si>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</si>
  <si>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</si>
  <si>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</si>
  <si>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</si>
  <si>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</si>
  <si>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</si>
  <si>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</si>
  <si>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</si>
  <si>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</si>
  <si>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</si>
  <si>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</si>
  <si>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</si>
  <si>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</si>
  <si>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</si>
  <si>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</si>
  <si>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</si>
  <si>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</si>
  <si>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</si>
  <si>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</si>
  <si>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</si>
  <si>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</si>
  <si>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</si>
  <si>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</si>
  <si>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</si>
  <si>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</si>
  <si>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</si>
  <si>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</si>
  <si>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</si>
  <si>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</si>
  <si>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</si>
  <si>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</si>
  <si>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</si>
  <si>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</si>
  <si>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</si>
  <si>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</si>
  <si>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</si>
  <si>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</si>
  <si>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</si>
  <si>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</si>
  <si>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</si>
  <si>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</si>
  <si>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</si>
  <si>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</si>
  <si>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</si>
  <si>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</si>
  <si>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</si>
  <si>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</si>
  <si>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</si>
  <si>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</si>
  <si>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</si>
  <si>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</si>
  <si>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</si>
  <si>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</si>
  <si>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</si>
  <si>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</si>
  <si>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</si>
  <si>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</si>
  <si>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</si>
  <si>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</si>
  <si>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</si>
  <si>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</si>
  <si>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</si>
  <si>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</si>
  <si>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</si>
  <si>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</si>
  <si>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</si>
  <si>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</si>
  <si>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</si>
  <si>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</si>
  <si>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</si>
  <si>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</si>
  <si>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</si>
  <si>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</si>
  <si>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</si>
  <si>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</si>
  <si>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</si>
  <si>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群馬県片品村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</si>
  <si>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</si>
  <si>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</si>
  <si>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</si>
  <si>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</si>
  <si>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</si>
  <si>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</si>
  <si>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</si>
  <si>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</si>
  <si>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</si>
  <si>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</si>
  <si>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</si>
  <si>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</si>
  <si>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</si>
  <si>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</si>
  <si>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</si>
  <si>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</si>
  <si>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</si>
  <si>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</si>
  <si>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</si>
  <si>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</si>
  <si>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</si>
  <si>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</si>
  <si>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</si>
  <si>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</si>
  <si>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</si>
  <si>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</si>
  <si>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</si>
  <si>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</si>
  <si>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</si>
  <si>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</si>
  <si>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</si>
  <si>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</si>
  <si>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</si>
  <si>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</si>
  <si>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</si>
  <si>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</si>
  <si>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</si>
  <si>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</si>
  <si>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</si>
  <si>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</si>
  <si>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</si>
  <si>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</si>
  <si>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</si>
  <si>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</si>
  <si>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</si>
  <si>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</si>
  <si>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</si>
  <si>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</si>
  <si>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</si>
  <si>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</si>
  <si>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</si>
  <si>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</si>
  <si>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</si>
  <si>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</si>
  <si>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</si>
  <si>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</si>
  <si>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</si>
  <si>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</si>
  <si>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</si>
  <si>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</si>
  <si>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</si>
  <si>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</si>
  <si>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</si>
  <si>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</si>
  <si>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</si>
  <si>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</si>
  <si>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</si>
  <si>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</si>
  <si>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</si>
  <si>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</si>
  <si>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</si>
  <si>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</si>
  <si>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</si>
  <si>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</si>
  <si>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</si>
  <si>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</si>
  <si>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</si>
  <si>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</si>
  <si>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</si>
  <si>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</si>
  <si>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</si>
  <si>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</si>
  <si>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</si>
  <si>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</si>
  <si>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</si>
  <si>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</si>
  <si>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</si>
  <si>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</si>
  <si>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</si>
  <si>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</si>
  <si>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</si>
  <si>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</si>
  <si>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</si>
  <si>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</si>
  <si>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</si>
  <si>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</si>
  <si>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</si>
  <si>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</si>
  <si>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</si>
  <si>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</si>
  <si>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</si>
  <si>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</si>
  <si>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</si>
  <si>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</si>
  <si>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</si>
  <si>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</si>
  <si>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</si>
  <si>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</si>
  <si>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</si>
  <si>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</si>
  <si>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</si>
  <si>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</si>
  <si>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</si>
  <si>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</si>
  <si>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</si>
  <si>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</si>
  <si>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</si>
  <si>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</si>
  <si>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</si>
  <si>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</si>
  <si>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</si>
  <si>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</si>
  <si>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</si>
  <si>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</si>
  <si>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</si>
  <si>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</si>
  <si>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</si>
  <si>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</si>
  <si>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</si>
  <si>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</si>
  <si>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</si>
  <si>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</si>
  <si>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</si>
  <si>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</si>
  <si>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</si>
  <si>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</si>
  <si>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</si>
  <si>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</si>
  <si>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</si>
  <si>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</si>
  <si>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</si>
  <si>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</si>
  <si>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</si>
  <si>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</si>
  <si>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</si>
  <si>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</si>
  <si>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</si>
  <si>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</si>
  <si>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</si>
  <si>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</si>
  <si>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</si>
  <si>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</si>
  <si>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</si>
  <si>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群馬県片品村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</si>
  <si>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</si>
  <si>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</si>
  <si>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</si>
  <si>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</si>
  <si>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</si>
  <si>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</si>
  <si>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</si>
  <si>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</si>
  <si>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</si>
  <si>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</si>
  <si>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</si>
  <si>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</si>
  <si>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</si>
  <si>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</si>
  <si>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</si>
  <si>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</si>
  <si>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</si>
  <si>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</si>
  <si>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</si>
  <si>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</si>
  <si>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</si>
  <si>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</si>
  <si>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</si>
  <si>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</si>
  <si>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</si>
  <si>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</si>
  <si>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</si>
  <si>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</si>
  <si>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</si>
  <si>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</si>
  <si>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</si>
  <si>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</si>
  <si>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</si>
  <si>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</si>
  <si>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</si>
  <si>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</si>
  <si>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</si>
  <si>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</si>
  <si>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</si>
  <si>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</si>
  <si>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</si>
  <si>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</si>
  <si>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</si>
  <si>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</si>
  <si>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</si>
  <si>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</si>
  <si>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</si>
  <si>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</si>
  <si>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</si>
  <si>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</si>
  <si>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</si>
  <si>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</si>
  <si>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</si>
  <si>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</si>
  <si>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</si>
  <si>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</si>
  <si>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</si>
  <si>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</si>
  <si>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</si>
  <si>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</si>
  <si>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</si>
  <si>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</si>
  <si>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</si>
  <si>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</si>
  <si>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</si>
  <si>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</si>
  <si>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</si>
  <si>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</si>
  <si>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</si>
  <si>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</si>
  <si>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</si>
  <si>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</si>
  <si>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</si>
  <si>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</si>
  <si>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</si>
  <si>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</si>
  <si>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</si>
  <si>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</si>
  <si>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</si>
  <si>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</si>
  <si>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</si>
  <si>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</si>
  <si>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</si>
  <si>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</si>
  <si>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</si>
  <si>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</si>
  <si>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</si>
  <si>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</si>
  <si>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</si>
  <si>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</si>
  <si>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</si>
  <si>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</si>
  <si>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</si>
  <si>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</si>
  <si>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</si>
  <si>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</si>
  <si>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</si>
  <si>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</si>
  <si>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</si>
  <si>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</si>
  <si>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</si>
  <si>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</si>
  <si>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</si>
  <si>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</si>
  <si>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</si>
  <si>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</si>
  <si>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</si>
  <si>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</si>
  <si>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</si>
  <si>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</si>
  <si>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</si>
  <si>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</si>
  <si>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</si>
  <si>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</si>
  <si>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</si>
  <si>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</si>
  <si>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</si>
  <si>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</si>
  <si>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</si>
  <si>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</si>
  <si>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</si>
  <si>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</si>
  <si>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</si>
  <si>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</si>
  <si>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</si>
  <si>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</si>
  <si>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</si>
  <si>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</si>
  <si>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</si>
  <si>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</si>
  <si>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</si>
  <si>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</si>
  <si>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</si>
  <si>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</si>
  <si>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</si>
  <si>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</si>
  <si>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</si>
  <si>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</si>
  <si>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</si>
  <si>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</si>
  <si>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</si>
  <si>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</si>
  <si>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</si>
  <si>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</si>
  <si>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</si>
  <si>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</si>
  <si>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</si>
  <si>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</si>
  <si>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</si>
  <si>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</si>
  <si>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</si>
  <si>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</si>
  <si>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</si>
  <si>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</si>
  <si>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</si>
  <si>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</si>
  <si>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</si>
  <si>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</si>
  <si>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</si>
  <si>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</si>
  <si>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</si>
  <si>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</si>
  <si>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</si>
  <si>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</si>
  <si>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</si>
  <si>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</si>
  <si>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</si>
  <si>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</si>
  <si>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</si>
  <si>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</si>
  <si>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H29</t>
  </si>
  <si>
    <t>H30</t>
  </si>
  <si>
    <t>R01</t>
  </si>
  <si>
    <t>R02</t>
  </si>
  <si>
    <t>R03</t>
  </si>
  <si>
    <t>▲ 4.57</t>
  </si>
  <si>
    <t>一般会計</t>
  </si>
  <si>
    <t>介護保険特別会計</t>
  </si>
  <si>
    <t>国民健康保険特別会計</t>
  </si>
  <si>
    <t>下水道事業等特別会計</t>
  </si>
  <si>
    <t>簡易水道事業特別会計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</si>
  <si>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</si>
  <si>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</si>
  <si>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</si>
  <si>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</si>
  <si>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</si>
  <si>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</si>
  <si>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</si>
  <si>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</si>
  <si>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</si>
  <si>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</si>
  <si>
    <t>片品村振興公社</t>
    <rPh sb="0" eb="3">
      <t>カタシナムラ</t>
    </rPh>
    <rPh sb="3" eb="5">
      <t>シンコウ</t>
    </rPh>
    <rPh sb="5" eb="7">
      <t>コウシャ</t>
    </rPh>
    <phoneticPr fontId="2"/>
  </si>
  <si>
    <t>-</t>
    <phoneticPr fontId="2"/>
  </si>
  <si>
    <t>利根東部衛生施設組合</t>
  </si>
  <si>
    <t>利根沼田広域市町村圏振興整備組合</t>
  </si>
  <si>
    <t>利根沼田学校組合</t>
  </si>
  <si>
    <t>群馬県市町村会館管理組合</t>
  </si>
  <si>
    <t>群馬県市町村総合事務組合</t>
    <phoneticPr fontId="2"/>
  </si>
  <si>
    <t>群馬県後期高齢者医療広域連合（一般会計）</t>
  </si>
  <si>
    <t>群馬県後期高齢者医療広域連合（事業会計）</t>
  </si>
  <si>
    <t>(片品村高齢者福祉基金)</t>
    <rPh sb="1" eb="4">
      <t>カタシナムラ</t>
    </rPh>
    <phoneticPr fontId="2"/>
  </si>
  <si>
    <t>(片品村尾瀬の郷づくり基金)</t>
    <rPh sb="1" eb="4">
      <t>カタシナムラ</t>
    </rPh>
    <phoneticPr fontId="2"/>
  </si>
  <si>
    <t>(地域づくり特別事業基金)</t>
  </si>
  <si>
    <t>(片品村森林環境譲与税基金)</t>
    <rPh sb="1" eb="4">
      <t>カタシナムラ</t>
    </rPh>
    <phoneticPr fontId="2"/>
  </si>
  <si>
    <t>(片品村ふるさと農村活性化基金)</t>
    <rPh sb="1" eb="4">
      <t>カタシナムラ</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</si>
  <si>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</si>
  <si>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</si>
  <si>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減少傾向が続き、令和２年度以降、算定されていない。今後も地方債の発行については財政措置の高い起債を計画的に活用し、既存公共施設等においては計画的な老朽化対策を行い、有形固定資産減価償却率が上昇しないよう取り組んでいく。</t>
    <rPh sb="0" eb="2">
      <t>ショウライ</t>
    </rPh>
    <rPh sb="2" eb="4">
      <t>フタン</t>
    </rPh>
    <rPh sb="4" eb="6">
      <t>ヒリツ</t>
    </rPh>
    <rPh sb="11" eb="13">
      <t>ゲンショウ</t>
    </rPh>
    <rPh sb="13" eb="15">
      <t>ケイコウ</t>
    </rPh>
    <rPh sb="16" eb="17">
      <t>ツヅ</t>
    </rPh>
    <rPh sb="19" eb="21">
      <t>レイワ</t>
    </rPh>
    <rPh sb="22" eb="24">
      <t>ネンド</t>
    </rPh>
    <rPh sb="24" eb="26">
      <t>イコウ</t>
    </rPh>
    <rPh sb="27" eb="29">
      <t>サンテイ</t>
    </rPh>
    <rPh sb="36" eb="38">
      <t>コンゴ</t>
    </rPh>
    <rPh sb="39" eb="42">
      <t>チホウサイ</t>
    </rPh>
    <rPh sb="43" eb="45">
      <t>ハッコウ</t>
    </rPh>
    <rPh sb="50" eb="52">
      <t>ザイセイ</t>
    </rPh>
    <rPh sb="52" eb="54">
      <t>ソチ</t>
    </rPh>
    <rPh sb="55" eb="56">
      <t>タカ</t>
    </rPh>
    <rPh sb="57" eb="59">
      <t>キサイ</t>
    </rPh>
    <rPh sb="60" eb="63">
      <t>ケイカクテキ</t>
    </rPh>
    <rPh sb="64" eb="66">
      <t>カツヨウ</t>
    </rPh>
    <rPh sb="68" eb="70">
      <t>キゾン</t>
    </rPh>
    <rPh sb="70" eb="72">
      <t>コウキョウ</t>
    </rPh>
    <rPh sb="72" eb="74">
      <t>シセツ</t>
    </rPh>
    <rPh sb="74" eb="75">
      <t>トウ</t>
    </rPh>
    <rPh sb="80" eb="83">
      <t>ケイカクテキ</t>
    </rPh>
    <rPh sb="84" eb="87">
      <t>ロウキュウカ</t>
    </rPh>
    <rPh sb="87" eb="89">
      <t>タイサク</t>
    </rPh>
    <rPh sb="90" eb="91">
      <t>オコナ</t>
    </rPh>
    <rPh sb="105" eb="107">
      <t>ジョウショウ</t>
    </rPh>
    <rPh sb="112" eb="113">
      <t>ト</t>
    </rPh>
    <rPh sb="114" eb="115">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</si>
  <si>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</si>
  <si>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</si>
  <si>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</si>
  <si>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</si>
  <si>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</si>
  <si>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</si>
  <si>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２年度以降、将来負担比率は算定されていないが、過去数年のあいだに地方債を活用し小学校や中学校、道の駅の建設を行い、償還が開始されたため実質公債費比率は上昇しているが、今後も財政措置の高い起債を活用しつつ、将来負担比率については今後も算定されないよう、財政調整基金の積み増しなど充当財源の確保に努めていく。</t>
    <rPh sb="0" eb="2">
      <t>レイワ</t>
    </rPh>
    <rPh sb="3" eb="5">
      <t>ネンド</t>
    </rPh>
    <rPh sb="5" eb="7">
      <t>イコウ</t>
    </rPh>
    <rPh sb="8" eb="10">
      <t>ショウライ</t>
    </rPh>
    <rPh sb="10" eb="12">
      <t>フタン</t>
    </rPh>
    <rPh sb="12" eb="14">
      <t>ヒリツ</t>
    </rPh>
    <rPh sb="15" eb="17">
      <t>サンテイ</t>
    </rPh>
    <rPh sb="25" eb="27">
      <t>カコ</t>
    </rPh>
    <rPh sb="27" eb="29">
      <t>スウネン</t>
    </rPh>
    <rPh sb="34" eb="37">
      <t>チホウサイ</t>
    </rPh>
    <rPh sb="38" eb="40">
      <t>カツヨウ</t>
    </rPh>
    <rPh sb="41" eb="44">
      <t>ショウガッコウ</t>
    </rPh>
    <rPh sb="45" eb="48">
      <t>チュウガッコウ</t>
    </rPh>
    <rPh sb="49" eb="50">
      <t>ミチ</t>
    </rPh>
    <rPh sb="51" eb="52">
      <t>エキ</t>
    </rPh>
    <rPh sb="53" eb="55">
      <t>ケンセツ</t>
    </rPh>
    <rPh sb="56" eb="57">
      <t>オコナ</t>
    </rPh>
    <rPh sb="59" eb="61">
      <t>ショウカン</t>
    </rPh>
    <rPh sb="62" eb="64">
      <t>カイシ</t>
    </rPh>
    <rPh sb="69" eb="71">
      <t>ジッシツ</t>
    </rPh>
    <rPh sb="71" eb="74">
      <t>コウサイヒ</t>
    </rPh>
    <rPh sb="74" eb="76">
      <t>ヒリツ</t>
    </rPh>
    <rPh sb="77" eb="79">
      <t>ジョウショウ</t>
    </rPh>
    <rPh sb="85" eb="87">
      <t>コンゴ</t>
    </rPh>
    <rPh sb="88" eb="90">
      <t>ザイセイ</t>
    </rPh>
    <rPh sb="90" eb="92">
      <t>ソチ</t>
    </rPh>
    <rPh sb="93" eb="94">
      <t>タカ</t>
    </rPh>
    <rPh sb="95" eb="97">
      <t>キサイ</t>
    </rPh>
    <rPh sb="98" eb="100">
      <t>カツヨウ</t>
    </rPh>
    <rPh sb="104" eb="106">
      <t>ショウライ</t>
    </rPh>
    <rPh sb="106" eb="108">
      <t>フタン</t>
    </rPh>
    <rPh sb="108" eb="110">
      <t>ヒリツ</t>
    </rPh>
    <rPh sb="115" eb="117">
      <t>コンゴ</t>
    </rPh>
    <rPh sb="118" eb="120">
      <t>サンテイ</t>
    </rPh>
    <rPh sb="127" eb="129">
      <t>ザイセイ</t>
    </rPh>
    <rPh sb="129" eb="131">
      <t>チョウセイ</t>
    </rPh>
    <rPh sb="131" eb="133">
      <t>キキン</t>
    </rPh>
    <rPh sb="134" eb="135">
      <t>ツ</t>
    </rPh>
    <rPh sb="136" eb="137">
      <t>マ</t>
    </rPh>
    <rPh sb="140" eb="142">
      <t>ジュウトウ</t>
    </rPh>
    <rPh sb="142" eb="144">
      <t>ザイゲン</t>
    </rPh>
    <rPh sb="145" eb="147">
      <t>カクホ</t>
    </rPh>
    <rPh sb="148" eb="149">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</si>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</sst>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rgb="FFFFFF99"/>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8" applyFont="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0" xfId="12" applyFont="1" applyFill="1">
      <alignment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4" fillId="6" borderId="75" xfId="12" applyFont="1" applyFill="1" applyBorder="1" applyAlignment="1">
      <alignment horizontal="center"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48"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9"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9" borderId="133" xfId="12" applyNumberFormat="1" applyFont="1" applyFill="1" applyBorder="1" applyAlignment="1" applyProtection="1">
      <alignment horizontal="right" vertical="center" shrinkToFit="1"/>
      <protection locked="0"/>
    </xf>
    <xf numFmtId="177" fontId="34" fillId="9" borderId="134"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1FC18E4-070A-49E6-8ADC-517871F450D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F1B7-4B68-B7A9-EFD2D91CF5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309404</c:v>
                </c:pt>
                <c:pt idx="1">
                  <c:v>290562</c:v>
                </c:pt>
                <c:pt idx="2">
                  <c:v>124177</c:v>
                </c:pt>
                <c:pt idx="3">
                  <c:v>114755</c:v>
                </c:pt>
                <c:pt idx="4">
                  <c:v>75958</c:v>
                </c:pt>
              </c:numCache>
            </c:numRef>
          </c:val>
          <c:smooth val="0"/>
          <c:extLst>
            <c:ext xmlns:c16="http://schemas.microsoft.com/office/drawing/2014/chart" uri="{C3380CC4-5D6E-409C-BE32-E72D297353CC}">
              <c16:uniqueId val="{00000001-F1B7-4B68-B7A9-EFD2D91CF5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8.65</c:v>
                </c:pt>
                <c:pt idx="1">
                  <c:v>7</c:v>
                </c:pt>
                <c:pt idx="2">
                  <c:v>8.98</c:v>
                </c:pt>
                <c:pt idx="3">
                  <c:v>10.15</c:v>
                </c:pt>
                <c:pt idx="4">
                  <c:v>16.91</c:v>
                </c:pt>
              </c:numCache>
            </c:numRef>
          </c:val>
          <c:extLst>
            <c:ext xmlns:c16="http://schemas.microsoft.com/office/drawing/2014/chart" uri="{C3380CC4-5D6E-409C-BE32-E72D297353CC}">
              <c16:uniqueId val="{00000000-DC9D-4D3F-BFCA-858D94E33922}"/>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39.72</c:v>
                </c:pt>
                <c:pt idx="1">
                  <c:v>42.21</c:v>
                </c:pt>
                <c:pt idx="2">
                  <c:v>49.33</c:v>
                </c:pt>
                <c:pt idx="3">
                  <c:v>56.51</c:v>
                </c:pt>
                <c:pt idx="4">
                  <c:v>64.069999999999993</c:v>
                </c:pt>
              </c:numCache>
            </c:numRef>
          </c:val>
          <c:extLst>
            <c:ext xmlns:c16="http://schemas.microsoft.com/office/drawing/2014/chart" uri="{C3380CC4-5D6E-409C-BE32-E72D297353CC}">
              <c16:uniqueId val="{00000001-DC9D-4D3F-BFCA-858D94E3392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3.52</c:v>
                </c:pt>
                <c:pt idx="1">
                  <c:v>-4.57</c:v>
                </c:pt>
                <c:pt idx="2">
                  <c:v>6.01</c:v>
                </c:pt>
                <c:pt idx="3">
                  <c:v>7.06</c:v>
                </c:pt>
                <c:pt idx="4">
                  <c:v>14.69</c:v>
                </c:pt>
              </c:numCache>
            </c:numRef>
          </c:val>
          <c:smooth val="0"/>
          <c:extLst>
            <c:ext xmlns:c16="http://schemas.microsoft.com/office/drawing/2014/chart" uri="{C3380CC4-5D6E-409C-BE32-E72D297353CC}">
              <c16:uniqueId val="{00000002-DC9D-4D3F-BFCA-858D94E3392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5.74</c:v>
                </c:pt>
                <c:pt idx="2">
                  <c:v>#N/A</c:v>
                </c:pt>
                <c:pt idx="3">
                  <c:v>3.37</c:v>
                </c:pt>
                <c:pt idx="4">
                  <c:v>0</c:v>
                </c:pt>
                <c:pt idx="5">
                  <c:v>0</c:v>
                </c:pt>
                <c:pt idx="6">
                  <c:v>0</c:v>
                </c:pt>
                <c:pt idx="7">
                  <c:v>0</c:v>
                </c:pt>
                <c:pt idx="8">
                  <c:v>0</c:v>
                </c:pt>
                <c:pt idx="9">
                  <c:v>0</c:v>
                </c:pt>
              </c:numCache>
            </c:numRef>
          </c:val>
          <c:extLst>
            <c:ext xmlns:c16="http://schemas.microsoft.com/office/drawing/2014/chart" uri="{C3380CC4-5D6E-409C-BE32-E72D297353CC}">
              <c16:uniqueId val="{00000000-7572-4CF9-8D9A-66B392AD333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72-4CF9-8D9A-66B392AD3336}"/>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572-4CF9-8D9A-66B392AD3336}"/>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572-4CF9-8D9A-66B392AD3336}"/>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0.05</c:v>
                </c:pt>
                <c:pt idx="2">
                  <c:v>#N/A</c:v>
                </c:pt>
                <c:pt idx="3">
                  <c:v>0.03</c:v>
                </c:pt>
                <c:pt idx="4">
                  <c:v>#N/A</c:v>
                </c:pt>
                <c:pt idx="5">
                  <c:v>0.03</c:v>
                </c:pt>
                <c:pt idx="6">
                  <c:v>#N/A</c:v>
                </c:pt>
                <c:pt idx="7">
                  <c:v>0.03</c:v>
                </c:pt>
                <c:pt idx="8">
                  <c:v>#N/A</c:v>
                </c:pt>
                <c:pt idx="9">
                  <c:v>0.01</c:v>
                </c:pt>
              </c:numCache>
            </c:numRef>
          </c:val>
          <c:extLst>
            <c:ext xmlns:c16="http://schemas.microsoft.com/office/drawing/2014/chart" uri="{C3380CC4-5D6E-409C-BE32-E72D297353CC}">
              <c16:uniqueId val="{00000004-7572-4CF9-8D9A-66B392AD3336}"/>
            </c:ext>
          </c:extLst>
        </c:ser>
        <c:ser>
          <c:idx val="5"/>
          <c:order val="5"/>
          <c:tx>
            <c:strRef>
              <c:f>[1]データシート!$A$32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0.28999999999999998</c:v>
                </c:pt>
                <c:pt idx="2">
                  <c:v>#N/A</c:v>
                </c:pt>
                <c:pt idx="3">
                  <c:v>0.17</c:v>
                </c:pt>
                <c:pt idx="4">
                  <c:v>#N/A</c:v>
                </c:pt>
                <c:pt idx="5">
                  <c:v>0.03</c:v>
                </c:pt>
                <c:pt idx="6">
                  <c:v>#N/A</c:v>
                </c:pt>
                <c:pt idx="7">
                  <c:v>0.28999999999999998</c:v>
                </c:pt>
                <c:pt idx="8">
                  <c:v>#N/A</c:v>
                </c:pt>
                <c:pt idx="9">
                  <c:v>0.21</c:v>
                </c:pt>
              </c:numCache>
            </c:numRef>
          </c:val>
          <c:extLst>
            <c:ext xmlns:c16="http://schemas.microsoft.com/office/drawing/2014/chart" uri="{C3380CC4-5D6E-409C-BE32-E72D297353CC}">
              <c16:uniqueId val="{00000005-7572-4CF9-8D9A-66B392AD3336}"/>
            </c:ext>
          </c:extLst>
        </c:ser>
        <c:ser>
          <c:idx val="6"/>
          <c:order val="6"/>
          <c:tx>
            <c:strRef>
              <c:f>[1]データシート!$A$33</c:f>
              <c:strCache>
                <c:ptCount val="1"/>
                <c:pt idx="0">
                  <c:v>下水道事業等特別会計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0.13</c:v>
                </c:pt>
                <c:pt idx="2">
                  <c:v>#N/A</c:v>
                </c:pt>
                <c:pt idx="3">
                  <c:v>0.35</c:v>
                </c:pt>
                <c:pt idx="4">
                  <c:v>#N/A</c:v>
                </c:pt>
                <c:pt idx="5">
                  <c:v>0.23</c:v>
                </c:pt>
                <c:pt idx="6">
                  <c:v>#N/A</c:v>
                </c:pt>
                <c:pt idx="7">
                  <c:v>0.23</c:v>
                </c:pt>
                <c:pt idx="8">
                  <c:v>#N/A</c:v>
                </c:pt>
                <c:pt idx="9">
                  <c:v>0.33</c:v>
                </c:pt>
              </c:numCache>
            </c:numRef>
          </c:val>
          <c:extLst>
            <c:ext xmlns:c16="http://schemas.microsoft.com/office/drawing/2014/chart" uri="{C3380CC4-5D6E-409C-BE32-E72D297353CC}">
              <c16:uniqueId val="{00000006-7572-4CF9-8D9A-66B392AD3336}"/>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2.36</c:v>
                </c:pt>
                <c:pt idx="2">
                  <c:v>#N/A</c:v>
                </c:pt>
                <c:pt idx="3">
                  <c:v>2.06</c:v>
                </c:pt>
                <c:pt idx="4">
                  <c:v>#N/A</c:v>
                </c:pt>
                <c:pt idx="5">
                  <c:v>0.62</c:v>
                </c:pt>
                <c:pt idx="6">
                  <c:v>#N/A</c:v>
                </c:pt>
                <c:pt idx="7">
                  <c:v>0.21</c:v>
                </c:pt>
                <c:pt idx="8">
                  <c:v>#N/A</c:v>
                </c:pt>
                <c:pt idx="9">
                  <c:v>0.72</c:v>
                </c:pt>
              </c:numCache>
            </c:numRef>
          </c:val>
          <c:extLst>
            <c:ext xmlns:c16="http://schemas.microsoft.com/office/drawing/2014/chart" uri="{C3380CC4-5D6E-409C-BE32-E72D297353CC}">
              <c16:uniqueId val="{00000007-7572-4CF9-8D9A-66B392AD3336}"/>
            </c:ext>
          </c:extLst>
        </c:ser>
        <c:ser>
          <c:idx val="8"/>
          <c:order val="8"/>
          <c:tx>
            <c:strRef>
              <c:f>[1]データシート!$A$35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0.84</c:v>
                </c:pt>
                <c:pt idx="2">
                  <c:v>#N/A</c:v>
                </c:pt>
                <c:pt idx="3">
                  <c:v>1.06</c:v>
                </c:pt>
                <c:pt idx="4">
                  <c:v>#N/A</c:v>
                </c:pt>
                <c:pt idx="5">
                  <c:v>1</c:v>
                </c:pt>
                <c:pt idx="6">
                  <c:v>#N/A</c:v>
                </c:pt>
                <c:pt idx="7">
                  <c:v>0.84</c:v>
                </c:pt>
                <c:pt idx="8">
                  <c:v>#N/A</c:v>
                </c:pt>
                <c:pt idx="9">
                  <c:v>0.94</c:v>
                </c:pt>
              </c:numCache>
            </c:numRef>
          </c:val>
          <c:extLst>
            <c:ext xmlns:c16="http://schemas.microsoft.com/office/drawing/2014/chart" uri="{C3380CC4-5D6E-409C-BE32-E72D297353CC}">
              <c16:uniqueId val="{00000008-7572-4CF9-8D9A-66B392AD3336}"/>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8.65</c:v>
                </c:pt>
                <c:pt idx="2">
                  <c:v>#N/A</c:v>
                </c:pt>
                <c:pt idx="3">
                  <c:v>6.99</c:v>
                </c:pt>
                <c:pt idx="4">
                  <c:v>#N/A</c:v>
                </c:pt>
                <c:pt idx="5">
                  <c:v>8.9700000000000006</c:v>
                </c:pt>
                <c:pt idx="6">
                  <c:v>#N/A</c:v>
                </c:pt>
                <c:pt idx="7">
                  <c:v>10.15</c:v>
                </c:pt>
                <c:pt idx="8">
                  <c:v>#N/A</c:v>
                </c:pt>
                <c:pt idx="9">
                  <c:v>16.899999999999999</c:v>
                </c:pt>
              </c:numCache>
            </c:numRef>
          </c:val>
          <c:extLst>
            <c:ext xmlns:c16="http://schemas.microsoft.com/office/drawing/2014/chart" uri="{C3380CC4-5D6E-409C-BE32-E72D297353CC}">
              <c16:uniqueId val="{00000009-7572-4CF9-8D9A-66B392AD33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303</c:v>
                </c:pt>
                <c:pt idx="5">
                  <c:v>321</c:v>
                </c:pt>
                <c:pt idx="8">
                  <c:v>353</c:v>
                </c:pt>
                <c:pt idx="11">
                  <c:v>387</c:v>
                </c:pt>
                <c:pt idx="14">
                  <c:v>393</c:v>
                </c:pt>
              </c:numCache>
            </c:numRef>
          </c:val>
          <c:extLst>
            <c:ext xmlns:c16="http://schemas.microsoft.com/office/drawing/2014/chart" uri="{C3380CC4-5D6E-409C-BE32-E72D297353CC}">
              <c16:uniqueId val="{00000000-E690-4720-AE65-059835BEE0E7}"/>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90-4720-AE65-059835BEE0E7}"/>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E690-4720-AE65-059835BEE0E7}"/>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6</c:v>
                </c:pt>
                <c:pt idx="3">
                  <c:v>9</c:v>
                </c:pt>
                <c:pt idx="6">
                  <c:v>17</c:v>
                </c:pt>
                <c:pt idx="9">
                  <c:v>18</c:v>
                </c:pt>
                <c:pt idx="12">
                  <c:v>20</c:v>
                </c:pt>
              </c:numCache>
            </c:numRef>
          </c:val>
          <c:extLst>
            <c:ext xmlns:c16="http://schemas.microsoft.com/office/drawing/2014/chart" uri="{C3380CC4-5D6E-409C-BE32-E72D297353CC}">
              <c16:uniqueId val="{00000003-E690-4720-AE65-059835BEE0E7}"/>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62</c:v>
                </c:pt>
                <c:pt idx="3">
                  <c:v>104</c:v>
                </c:pt>
                <c:pt idx="6">
                  <c:v>40</c:v>
                </c:pt>
                <c:pt idx="9">
                  <c:v>43</c:v>
                </c:pt>
                <c:pt idx="12">
                  <c:v>39</c:v>
                </c:pt>
              </c:numCache>
            </c:numRef>
          </c:val>
          <c:extLst>
            <c:ext xmlns:c16="http://schemas.microsoft.com/office/drawing/2014/chart" uri="{C3380CC4-5D6E-409C-BE32-E72D297353CC}">
              <c16:uniqueId val="{00000004-E690-4720-AE65-059835BEE0E7}"/>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90-4720-AE65-059835BEE0E7}"/>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90-4720-AE65-059835BEE0E7}"/>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284</c:v>
                </c:pt>
                <c:pt idx="3">
                  <c:v>308</c:v>
                </c:pt>
                <c:pt idx="6">
                  <c:v>401</c:v>
                </c:pt>
                <c:pt idx="9">
                  <c:v>454</c:v>
                </c:pt>
                <c:pt idx="12">
                  <c:v>466</c:v>
                </c:pt>
              </c:numCache>
            </c:numRef>
          </c:val>
          <c:extLst>
            <c:ext xmlns:c16="http://schemas.microsoft.com/office/drawing/2014/chart" uri="{C3380CC4-5D6E-409C-BE32-E72D297353CC}">
              <c16:uniqueId val="{00000007-E690-4720-AE65-059835BEE0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50</c:v>
                </c:pt>
                <c:pt idx="2">
                  <c:v>#N/A</c:v>
                </c:pt>
                <c:pt idx="3">
                  <c:v>#N/A</c:v>
                </c:pt>
                <c:pt idx="4">
                  <c:v>100</c:v>
                </c:pt>
                <c:pt idx="5">
                  <c:v>#N/A</c:v>
                </c:pt>
                <c:pt idx="6">
                  <c:v>#N/A</c:v>
                </c:pt>
                <c:pt idx="7">
                  <c:v>105</c:v>
                </c:pt>
                <c:pt idx="8">
                  <c:v>#N/A</c:v>
                </c:pt>
                <c:pt idx="9">
                  <c:v>#N/A</c:v>
                </c:pt>
                <c:pt idx="10">
                  <c:v>128</c:v>
                </c:pt>
                <c:pt idx="11">
                  <c:v>#N/A</c:v>
                </c:pt>
                <c:pt idx="12">
                  <c:v>#N/A</c:v>
                </c:pt>
                <c:pt idx="13">
                  <c:v>132</c:v>
                </c:pt>
                <c:pt idx="14">
                  <c:v>#N/A</c:v>
                </c:pt>
              </c:numCache>
            </c:numRef>
          </c:val>
          <c:smooth val="0"/>
          <c:extLst>
            <c:ext xmlns:c16="http://schemas.microsoft.com/office/drawing/2014/chart" uri="{C3380CC4-5D6E-409C-BE32-E72D297353CC}">
              <c16:uniqueId val="{00000008-E690-4720-AE65-059835BEE0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4287</c:v>
                </c:pt>
                <c:pt idx="5">
                  <c:v>4339</c:v>
                </c:pt>
                <c:pt idx="8">
                  <c:v>4251</c:v>
                </c:pt>
                <c:pt idx="11">
                  <c:v>4114</c:v>
                </c:pt>
                <c:pt idx="14">
                  <c:v>3996</c:v>
                </c:pt>
              </c:numCache>
            </c:numRef>
          </c:val>
          <c:extLst>
            <c:ext xmlns:c16="http://schemas.microsoft.com/office/drawing/2014/chart" uri="{C3380CC4-5D6E-409C-BE32-E72D297353CC}">
              <c16:uniqueId val="{00000000-A2E2-4DFF-911A-978A3ECE793A}"/>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2E2-4DFF-911A-978A3ECE793A}"/>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1504</c:v>
                </c:pt>
                <c:pt idx="5">
                  <c:v>1499</c:v>
                </c:pt>
                <c:pt idx="8">
                  <c:v>1826</c:v>
                </c:pt>
                <c:pt idx="11">
                  <c:v>2143</c:v>
                </c:pt>
                <c:pt idx="14">
                  <c:v>2534</c:v>
                </c:pt>
              </c:numCache>
            </c:numRef>
          </c:val>
          <c:extLst>
            <c:ext xmlns:c16="http://schemas.microsoft.com/office/drawing/2014/chart" uri="{C3380CC4-5D6E-409C-BE32-E72D297353CC}">
              <c16:uniqueId val="{00000002-A2E2-4DFF-911A-978A3ECE793A}"/>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E2-4DFF-911A-978A3ECE793A}"/>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E2-4DFF-911A-978A3ECE793A}"/>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5</c:v>
                </c:pt>
                <c:pt idx="6">
                  <c:v>1</c:v>
                </c:pt>
                <c:pt idx="9">
                  <c:v>0</c:v>
                </c:pt>
                <c:pt idx="12">
                  <c:v>4</c:v>
                </c:pt>
              </c:numCache>
            </c:numRef>
          </c:val>
          <c:extLst>
            <c:ext xmlns:c16="http://schemas.microsoft.com/office/drawing/2014/chart" uri="{C3380CC4-5D6E-409C-BE32-E72D297353CC}">
              <c16:uniqueId val="{00000005-A2E2-4DFF-911A-978A3ECE793A}"/>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423</c:v>
                </c:pt>
                <c:pt idx="3">
                  <c:v>299</c:v>
                </c:pt>
                <c:pt idx="6">
                  <c:v>597</c:v>
                </c:pt>
                <c:pt idx="9">
                  <c:v>584</c:v>
                </c:pt>
                <c:pt idx="12">
                  <c:v>663</c:v>
                </c:pt>
              </c:numCache>
            </c:numRef>
          </c:val>
          <c:extLst>
            <c:ext xmlns:c16="http://schemas.microsoft.com/office/drawing/2014/chart" uri="{C3380CC4-5D6E-409C-BE32-E72D297353CC}">
              <c16:uniqueId val="{00000006-A2E2-4DFF-911A-978A3ECE793A}"/>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99</c:v>
                </c:pt>
                <c:pt idx="3">
                  <c:v>95</c:v>
                </c:pt>
                <c:pt idx="6">
                  <c:v>89</c:v>
                </c:pt>
                <c:pt idx="9">
                  <c:v>81</c:v>
                </c:pt>
                <c:pt idx="12">
                  <c:v>72</c:v>
                </c:pt>
              </c:numCache>
            </c:numRef>
          </c:val>
          <c:extLst>
            <c:ext xmlns:c16="http://schemas.microsoft.com/office/drawing/2014/chart" uri="{C3380CC4-5D6E-409C-BE32-E72D297353CC}">
              <c16:uniqueId val="{00000007-A2E2-4DFF-911A-978A3ECE793A}"/>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555</c:v>
                </c:pt>
                <c:pt idx="3">
                  <c:v>383</c:v>
                </c:pt>
                <c:pt idx="6">
                  <c:v>353</c:v>
                </c:pt>
                <c:pt idx="9">
                  <c:v>345</c:v>
                </c:pt>
                <c:pt idx="12">
                  <c:v>408</c:v>
                </c:pt>
              </c:numCache>
            </c:numRef>
          </c:val>
          <c:extLst>
            <c:ext xmlns:c16="http://schemas.microsoft.com/office/drawing/2014/chart" uri="{C3380CC4-5D6E-409C-BE32-E72D297353CC}">
              <c16:uniqueId val="{00000008-A2E2-4DFF-911A-978A3ECE793A}"/>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11</c:v>
                </c:pt>
                <c:pt idx="3">
                  <c:v>9</c:v>
                </c:pt>
                <c:pt idx="6">
                  <c:v>7</c:v>
                </c:pt>
                <c:pt idx="9">
                  <c:v>6</c:v>
                </c:pt>
                <c:pt idx="12">
                  <c:v>4</c:v>
                </c:pt>
              </c:numCache>
            </c:numRef>
          </c:val>
          <c:extLst>
            <c:ext xmlns:c16="http://schemas.microsoft.com/office/drawing/2014/chart" uri="{C3380CC4-5D6E-409C-BE32-E72D297353CC}">
              <c16:uniqueId val="{00000009-A2E2-4DFF-911A-978A3ECE793A}"/>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4770</c:v>
                </c:pt>
                <c:pt idx="3">
                  <c:v>5088</c:v>
                </c:pt>
                <c:pt idx="6">
                  <c:v>5043</c:v>
                </c:pt>
                <c:pt idx="9">
                  <c:v>4954</c:v>
                </c:pt>
                <c:pt idx="12">
                  <c:v>4784</c:v>
                </c:pt>
              </c:numCache>
            </c:numRef>
          </c:val>
          <c:extLst>
            <c:ext xmlns:c16="http://schemas.microsoft.com/office/drawing/2014/chart" uri="{C3380CC4-5D6E-409C-BE32-E72D297353CC}">
              <c16:uniqueId val="{0000000A-A2E2-4DFF-911A-978A3ECE79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67</c:v>
                </c:pt>
                <c:pt idx="2">
                  <c:v>#N/A</c:v>
                </c:pt>
                <c:pt idx="3">
                  <c:v>#N/A</c:v>
                </c:pt>
                <c:pt idx="4">
                  <c:v>41</c:v>
                </c:pt>
                <c:pt idx="5">
                  <c:v>#N/A</c:v>
                </c:pt>
                <c:pt idx="6">
                  <c:v>#N/A</c:v>
                </c:pt>
                <c:pt idx="7">
                  <c:v>14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2E2-4DFF-911A-978A3ECE79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1309</c:v>
                </c:pt>
                <c:pt idx="1">
                  <c:v>1580</c:v>
                </c:pt>
                <c:pt idx="2">
                  <c:v>1947</c:v>
                </c:pt>
              </c:numCache>
            </c:numRef>
          </c:val>
          <c:extLst>
            <c:ext xmlns:c16="http://schemas.microsoft.com/office/drawing/2014/chart" uri="{C3380CC4-5D6E-409C-BE32-E72D297353CC}">
              <c16:uniqueId val="{00000000-8F71-4C70-947E-0BD398BF5CB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1</c:v>
                </c:pt>
                <c:pt idx="1">
                  <c:v>1</c:v>
                </c:pt>
                <c:pt idx="2">
                  <c:v>1</c:v>
                </c:pt>
              </c:numCache>
            </c:numRef>
          </c:val>
          <c:extLst>
            <c:ext xmlns:c16="http://schemas.microsoft.com/office/drawing/2014/chart" uri="{C3380CC4-5D6E-409C-BE32-E72D297353CC}">
              <c16:uniqueId val="{00000001-8F71-4C70-947E-0BD398BF5CB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226</c:v>
                </c:pt>
                <c:pt idx="1">
                  <c:v>238</c:v>
                </c:pt>
                <c:pt idx="2">
                  <c:v>243</c:v>
                </c:pt>
              </c:numCache>
            </c:numRef>
          </c:val>
          <c:extLst>
            <c:ext xmlns:c16="http://schemas.microsoft.com/office/drawing/2014/chart" uri="{C3380CC4-5D6E-409C-BE32-E72D297353CC}">
              <c16:uniqueId val="{00000002-8F71-4C70-947E-0BD398BF5C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{F802DDDA-41BF-4B34-B61C-985F58C58814}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C07-4623-ABDF-427F4E36A3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{CD2102DE-377E-48FA-8873-6DD34E93D904}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07-4623-ABDF-427F4E36A3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{416FAD09-1F13-4E16-AD3D-8C47748A824A}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07-4623-ABDF-427F4E36A3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{F4C00AF7-7560-4E9B-AC0F-F156ED023699}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07-4623-ABDF-427F4E36A3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{EF03EE5F-8318-4868-8C84-53553643510C}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07-4623-ABDF-427F4E36A34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{4FB230A1-A0B0-4FBE-A739-9563AB34F863}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C07-4623-ABDF-427F4E36A34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{4A2AED5C-F17E-4C8E-8416-726D9545E10C}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C07-4623-ABDF-427F4E36A34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{838BF850-33C4-4EE4-9BAB-78CB3FC37C9C}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C07-4623-ABDF-427F4E36A34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{0F5E1197-D7F7-4BB4-8F2D-6A805209C033}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C07-4623-ABDF-427F4E36A3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c:v>
                </c:pt>
                <c:pt idx="8">
                  <c:v>60.5</c:v>
                </c:pt>
                <c:pt idx="16">
                  <c:v>58.3</c:v>
                </c:pt>
                <c:pt idx="24">
                  <c:v>56.7</c:v>
                </c:pt>
                <c:pt idx="32">
                  <c:v>61.3</c:v>
                </c:pt>
              </c:numCache>
            </c:numRef>
          </c:xVal>
          <c:yVal>
            <c:numRef>
              <c:f>公会計指標分析・財政指標組合せ分析表!$BP$51:$DC$51</c:f>
              <c:numCache>
                <c:formatCode>#,##0.0;"▲ "#,##0.0</c:formatCode>
                <c:ptCount val="40"/>
                <c:pt idx="0">
                  <c:v>2.8</c:v>
                </c:pt>
                <c:pt idx="8">
                  <c:v>1.8</c:v>
                </c:pt>
                <c:pt idx="16">
                  <c:v>0.5</c:v>
                </c:pt>
              </c:numCache>
            </c:numRef>
          </c:yVal>
          <c:smooth val="0"/>
          <c:extLst>
            <c:ext xmlns:c16="http://schemas.microsoft.com/office/drawing/2014/chart" uri="{C3380CC4-5D6E-409C-BE32-E72D297353CC}">
              <c16:uniqueId val="{00000009-6C07-4623-ABDF-427F4E36A3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{097E700B-B5E8-41E6-9505-11081F0B0350}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C07-4623-ABDF-427F4E36A3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{3BC1541A-9407-44B4-A48E-F0087705BABE}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07-4623-ABDF-427F4E36A3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{43B7E30C-CFB9-4EE9-999D-9B2C033764B4}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07-4623-ABDF-427F4E36A3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{C6FE00FC-F061-4002-A0CC-0AD3A70CB1E9}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07-4623-ABDF-427F4E36A3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{65309A6D-74AB-45BA-A462-CD846B4BB3FE}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07-4623-ABDF-427F4E36A34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{AE4250CA-D412-4A39-8179-BC1057F26E18}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C07-4623-ABDF-427F4E36A34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{04B154EB-C20D-4F96-9723-D66B8A636ECD}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C07-4623-ABDF-427F4E36A34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{C88EC17B-558D-42B5-8A25-AE62AFE57FD4}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C07-4623-ABDF-427F4E36A34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{53880331-125B-432C-91CE-5663CB0FBF6D}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C07-4623-ABDF-427F4E36A3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C07-4623-ABDF-427F4E36A346}"/>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{561CF685-C9B6-4411-B3F2-EFECBEA068B0}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CCB-406B-A352-02A3E1AEF0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{104338CA-4160-4EC9-B986-57A2217E028C}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CB-406B-A352-02A3E1AEF0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{95869EF6-CB7A-4878-A76A-A412AF9A63D5}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CB-406B-A352-02A3E1AEF0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{723AF311-A7D3-4371-A791-DA89BCC60F44}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CB-406B-A352-02A3E1AEF0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{8549D26D-68AB-4D5B-9937-0DCBC337CDCF}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CB-406B-A352-02A3E1AEF07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{E7CFBEEB-742D-41C9-BD35-0FF45613BEDC}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CCB-406B-A352-02A3E1AEF07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{FEA96154-EB18-49B3-BA63-70FEA0AB4A78}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CCB-406B-A352-02A3E1AEF07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{7E55A7C7-849C-4457-AF24-12FEE14CC891}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CCB-406B-A352-02A3E1AEF07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{9D957381-5469-46C6-8F72-9F54576A7C37}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CCB-406B-A352-02A3E1AEF0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2.6</c:v>
                </c:pt>
                <c:pt idx="16">
                  <c:v>3.6</c:v>
                </c:pt>
                <c:pt idx="24">
                  <c:v>4.7</c:v>
                </c:pt>
                <c:pt idx="32">
                  <c:v>4.9000000000000004</c:v>
                </c:pt>
              </c:numCache>
            </c:numRef>
          </c:xVal>
          <c:yVal>
            <c:numRef>
              <c:f>公会計指標分析・財政指標組合せ分析表!$BP$73:$DC$73</c:f>
              <c:numCache>
                <c:formatCode>#,##0.0;"▲ "#,##0.0</c:formatCode>
                <c:ptCount val="40"/>
                <c:pt idx="0">
                  <c:v>2.8</c:v>
                </c:pt>
                <c:pt idx="8">
                  <c:v>1.8</c:v>
                </c:pt>
                <c:pt idx="16">
                  <c:v>0.5</c:v>
                </c:pt>
              </c:numCache>
            </c:numRef>
          </c:yVal>
          <c:smooth val="0"/>
          <c:extLst>
            <c:ext xmlns:c16="http://schemas.microsoft.com/office/drawing/2014/chart" uri="{C3380CC4-5D6E-409C-BE32-E72D297353CC}">
              <c16:uniqueId val="{00000009-FCCB-406B-A352-02A3E1AEF0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9.78930507217240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{8723240F-7BB7-4207-A4B6-D5E56EC36DF4}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CCB-406B-A352-02A3E1AEF0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{F9E16FF0-6825-4EC1-BF10-7663C181ACCD}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CB-406B-A352-02A3E1AEF0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{A47914AC-2CC6-4F5E-9D8B-0CD048F042C4}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CB-406B-A352-02A3E1AEF0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{D8938CBF-8894-46D5-9FAF-7342FB21BCB1}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CB-406B-A352-02A3E1AEF0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{97FD1DE0-CE20-46D3-A8FD-4043524F8050}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CB-406B-A352-02A3E1AEF07B}"/>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{14EB2CBE-07DA-41B0-82FB-BD7B1D60F33A}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CCB-406B-A352-02A3E1AEF07B}"/>
                </c:ext>
              </c:extLst>
            </c:dLbl>
            <c:dLbl>
              <c:idx val="16"/>
              <c:layout>
                <c:manualLayout>
                  <c:x val="-3.1570342725075584E-2"/>
                  <c:y val="-1.570579495817199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{460564A8-BE03-42AE-8A98-CF1B04D2BC50}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CCB-406B-A352-02A3E1AEF07B}"/>
                </c:ext>
              </c:extLst>
            </c:dLbl>
            <c:dLbl>
              <c:idx val="24"/>
              <c:layout>
                <c:manualLayout>
                  <c:x val="-3.1570342725075584E-2"/>
                  <c:y val="-4.911271745392001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{463905E3-8970-4B1D-8B31-009E16526B69}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CCB-406B-A352-02A3E1AEF07B}"/>
                </c:ext>
              </c:extLst>
            </c:dLbl>
            <c:dLbl>
              <c:idx val="32"/>
              <c:layout>
                <c:manualLayout>
                  <c:x val="-3.1570342725075584E-2"/>
                  <c:y val="-8.6954168998436207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{4A74D440-6CD8-4A80-A141-951C54CE9268}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CCB-406B-A352-02A3E1AEF0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CCB-406B-A352-02A3E1AEF07B}"/>
            </c:ext>
          </c:extLst>
        </c:ser>
        <c:dLbls>
          <c:showLegendKey val="0"/>
          <c:showVal val="1"/>
          <c:showCatName val="0"/>
          <c:showSerName val="0"/>
          <c:showPercent val="0"/>
          <c:showBubbleSize val="0"/>
        </c:dLbls>
        <c:axId val="84219776"/>
        <c:axId val="84234240"/>
      </c:scatterChart>
      <c:valAx>
        <c:axId val="84219776"/>
        <c:scaling>
          <c:orientation val="maxMin"/>
          <c:max val="8"/>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F156D03-AA99-4CC6-9BA4-BA2482FD6547}"/>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FA5F109-BDEE-4683-9366-9260D40DDB80}"/>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D539A977-4AC5-49B8-B36B-A46E35EBC1D2}"/>
            </a:ext>
          </a:extLst>
        </xdr:cNvPr>
        <xdr:cNvSpPr>
          <a:spLocks noChangeArrowheads="1"/>
        </xdr:cNvSpPr>
      </xdr:nvSpPr>
      <xdr:spPr bwMode="auto">
        <a:xfrm>
          <a:off x="123825" y="123825"/>
          <a:ext cx="878205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D0A2E683-5510-42A4-B707-E9346A4A818A}"/>
            </a:ext>
          </a:extLst>
        </xdr:cNvPr>
        <xdr:cNvSpPr>
          <a:spLocks noChangeArrowheads="1"/>
        </xdr:cNvSpPr>
      </xdr:nvSpPr>
      <xdr:spPr bwMode="auto">
        <a:xfrm>
          <a:off x="9963150" y="190500"/>
          <a:ext cx="2276475"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2518EB2-3489-4290-8CEC-0B618F68A43E}"/>
            </a:ext>
          </a:extLst>
        </xdr:cNvPr>
        <xdr:cNvSpPr>
          <a:spLocks noChangeArrowheads="1"/>
        </xdr:cNvSpPr>
      </xdr:nvSpPr>
      <xdr:spPr bwMode="auto">
        <a:xfrm>
          <a:off x="12630150" y="190500"/>
          <a:ext cx="3429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541E2E30-264E-4F7A-A3C7-2F5DE84D678F}"/>
            </a:ext>
          </a:extLst>
        </xdr:cNvPr>
        <xdr:cNvSpPr>
          <a:spLocks noChangeShapeType="1"/>
        </xdr:cNvSpPr>
      </xdr:nvSpPr>
      <xdr:spPr bwMode="auto">
        <a:xfrm>
          <a:off x="463550" y="7588250"/>
          <a:ext cx="6832600" cy="3873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80837190-7D33-44CC-985F-BC4F9346CBE8}"/>
            </a:ext>
          </a:extLst>
        </xdr:cNvPr>
        <xdr:cNvSpPr>
          <a:spLocks noChangeArrowheads="1"/>
        </xdr:cNvSpPr>
      </xdr:nvSpPr>
      <xdr:spPr bwMode="auto">
        <a:xfrm>
          <a:off x="2139950" y="802322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F8F63F15-691D-46A1-9861-70139F30F3BC}"/>
            </a:ext>
          </a:extLst>
        </xdr:cNvPr>
        <xdr:cNvSpPr>
          <a:spLocks noChangeArrowheads="1"/>
        </xdr:cNvSpPr>
      </xdr:nvSpPr>
      <xdr:spPr bwMode="auto">
        <a:xfrm>
          <a:off x="2139950" y="841057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FB3ED161-3B95-4CEA-8C42-42AD6628150C}"/>
            </a:ext>
          </a:extLst>
        </xdr:cNvPr>
        <xdr:cNvSpPr>
          <a:spLocks noChangeArrowheads="1"/>
        </xdr:cNvSpPr>
      </xdr:nvSpPr>
      <xdr:spPr bwMode="auto">
        <a:xfrm>
          <a:off x="2139950" y="87979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C0C4FFA7-F9D0-435D-B907-5F281DC37F1A}"/>
            </a:ext>
          </a:extLst>
        </xdr:cNvPr>
        <xdr:cNvSpPr>
          <a:spLocks noChangeArrowheads="1"/>
        </xdr:cNvSpPr>
      </xdr:nvSpPr>
      <xdr:spPr bwMode="auto">
        <a:xfrm>
          <a:off x="2139950" y="918527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3368C09F-181C-4E79-BD5B-7A2E37F2463D}"/>
            </a:ext>
          </a:extLst>
        </xdr:cNvPr>
        <xdr:cNvSpPr>
          <a:spLocks noChangeArrowheads="1"/>
        </xdr:cNvSpPr>
      </xdr:nvSpPr>
      <xdr:spPr bwMode="auto">
        <a:xfrm>
          <a:off x="2139950" y="95726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1ED12017-92FE-4C19-9079-F966ADB1C9DB}"/>
            </a:ext>
          </a:extLst>
        </xdr:cNvPr>
        <xdr:cNvSpPr>
          <a:spLocks noChangeArrowheads="1"/>
        </xdr:cNvSpPr>
      </xdr:nvSpPr>
      <xdr:spPr bwMode="auto">
        <a:xfrm>
          <a:off x="2139950" y="995997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A53C44E-98AB-419F-A084-3F2010CBF3A9}"/>
            </a:ext>
          </a:extLst>
        </xdr:cNvPr>
        <xdr:cNvSpPr>
          <a:spLocks noChangeArrowheads="1"/>
        </xdr:cNvSpPr>
      </xdr:nvSpPr>
      <xdr:spPr bwMode="auto">
        <a:xfrm>
          <a:off x="2139950" y="103473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B60B7721-F6AF-4B8A-8BD5-CAC5AD41C937}"/>
            </a:ext>
          </a:extLst>
        </xdr:cNvPr>
        <xdr:cNvSpPr>
          <a:spLocks noChangeArrowheads="1"/>
        </xdr:cNvSpPr>
      </xdr:nvSpPr>
      <xdr:spPr bwMode="auto">
        <a:xfrm>
          <a:off x="2139950" y="1073467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E1453A93-E882-42EC-95C8-F062A667879D}"/>
            </a:ext>
          </a:extLst>
        </xdr:cNvPr>
        <xdr:cNvSpPr>
          <a:spLocks noChangeShapeType="1"/>
        </xdr:cNvSpPr>
      </xdr:nvSpPr>
      <xdr:spPr bwMode="auto">
        <a:xfrm>
          <a:off x="2139950" y="1127442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AA9C0F75-8B88-410F-94FD-B491830BE795}"/>
            </a:ext>
          </a:extLst>
        </xdr:cNvPr>
        <xdr:cNvSpPr>
          <a:spLocks noChangeArrowheads="1"/>
        </xdr:cNvSpPr>
      </xdr:nvSpPr>
      <xdr:spPr bwMode="auto">
        <a:xfrm>
          <a:off x="2301875" y="1117917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32E2139A-712D-44B1-932E-85F813F706F5}"/>
            </a:ext>
          </a:extLst>
        </xdr:cNvPr>
        <xdr:cNvSpPr>
          <a:spLocks noChangeArrowheads="1"/>
        </xdr:cNvSpPr>
      </xdr:nvSpPr>
      <xdr:spPr bwMode="auto">
        <a:xfrm>
          <a:off x="12020550" y="7597775"/>
          <a:ext cx="4048125" cy="3873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F98BB26E-D808-49AB-AA5D-38EA250620C1}"/>
            </a:ext>
          </a:extLst>
        </xdr:cNvPr>
        <xdr:cNvSpPr>
          <a:spLocks noChangeArrowheads="1"/>
        </xdr:cNvSpPr>
      </xdr:nvSpPr>
      <xdr:spPr bwMode="auto">
        <a:xfrm>
          <a:off x="12020550" y="7588250"/>
          <a:ext cx="8096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A6E31446-028B-4FD3-A273-BD243F04A2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EE0FA59D-258B-435B-BA06-72DA9DD62565}"/>
            </a:ext>
          </a:extLst>
        </xdr:cNvPr>
        <xdr:cNvSpPr>
          <a:spLocks noChangeArrowheads="1"/>
        </xdr:cNvSpPr>
      </xdr:nvSpPr>
      <xdr:spPr bwMode="auto">
        <a:xfrm>
          <a:off x="314325" y="752475"/>
          <a:ext cx="133032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BDC5D717-E748-4230-BF68-9D7D7F334016}"/>
            </a:ext>
          </a:extLst>
        </xdr:cNvPr>
        <xdr:cNvSpPr txBox="1"/>
      </xdr:nvSpPr>
      <xdr:spPr>
        <a:xfrm>
          <a:off x="12144375" y="7931150"/>
          <a:ext cx="3781424" cy="3371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地方債の元利償還金については、小・中学校の建設及び道の駅の整備での借入れの据え置き期間が終わり元金償還が始まってきているので、年々増加し令和４年度がピークになる見込み。</a:t>
          </a:r>
        </a:p>
        <a:p>
          <a:r>
            <a:rPr kumimoji="1" lang="ja-JP" altLang="en-US" sz="1400">
              <a:latin typeface="ＭＳ ゴシック" pitchFamily="49" charset="-128"/>
              <a:ea typeface="ＭＳ ゴシック" pitchFamily="49" charset="-128"/>
            </a:rPr>
            <a:t>　実質公債費比率は、早期健全化基準、財政再生基準のほかにも指標が</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以上になると、村債の発行に際して県知事の許可が必要となり、</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を超えると一部の村債の発行が制限されるが、本村の比率は、これを大きく下回っている。</a:t>
          </a:r>
        </a:p>
        <a:p>
          <a:r>
            <a:rPr kumimoji="1" lang="ja-JP" altLang="en-US" sz="1400">
              <a:latin typeface="ＭＳ ゴシック" pitchFamily="49" charset="-128"/>
              <a:ea typeface="ＭＳ ゴシック" pitchFamily="49" charset="-128"/>
            </a:rPr>
            <a:t>　今後も引き続き、財政の健全化を目指す。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B6922647-D0B3-4B8C-99A5-E2CA7BFF4EC5}"/>
            </a:ext>
          </a:extLst>
        </xdr:cNvPr>
        <xdr:cNvSpPr>
          <a:spLocks noChangeShapeType="1"/>
        </xdr:cNvSpPr>
      </xdr:nvSpPr>
      <xdr:spPr bwMode="auto">
        <a:xfrm>
          <a:off x="463550" y="12071350"/>
          <a:ext cx="683260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3CECDEBE-37D6-4FE1-9C52-7791B0FDD4D7}"/>
            </a:ext>
          </a:extLst>
        </xdr:cNvPr>
        <xdr:cNvSpPr>
          <a:spLocks noChangeArrowheads="1"/>
        </xdr:cNvSpPr>
      </xdr:nvSpPr>
      <xdr:spPr bwMode="auto">
        <a:xfrm>
          <a:off x="12020550" y="12080875"/>
          <a:ext cx="4075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5D5D336F-8283-4152-BB94-DEDB4CA15DE8}"/>
            </a:ext>
          </a:extLst>
        </xdr:cNvPr>
        <xdr:cNvSpPr>
          <a:spLocks noChangeArrowheads="1"/>
        </xdr:cNvSpPr>
      </xdr:nvSpPr>
      <xdr:spPr bwMode="auto">
        <a:xfrm>
          <a:off x="12045043" y="12071350"/>
          <a:ext cx="7388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23A330FE-13D2-4ADB-B9C2-BFAE9C509F5D}"/>
            </a:ext>
          </a:extLst>
        </xdr:cNvPr>
        <xdr:cNvSpPr txBox="1"/>
      </xdr:nvSpPr>
      <xdr:spPr>
        <a:xfrm>
          <a:off x="12125325" y="12290425"/>
          <a:ext cx="3868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61E5975B-F145-435D-96F2-F22F1368F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148AB01A-BD1A-4E95-99AB-916E872419E7}"/>
            </a:ext>
          </a:extLst>
        </xdr:cNvPr>
        <xdr:cNvSpPr>
          <a:spLocks noChangeArrowheads="1"/>
        </xdr:cNvSpPr>
      </xdr:nvSpPr>
      <xdr:spPr bwMode="auto">
        <a:xfrm>
          <a:off x="11928475" y="7572375"/>
          <a:ext cx="4270375" cy="49149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5E9F762-A384-4E15-93F5-0BC1CB5DC974}"/>
            </a:ext>
          </a:extLst>
        </xdr:cNvPr>
        <xdr:cNvSpPr txBox="1"/>
      </xdr:nvSpPr>
      <xdr:spPr>
        <a:xfrm>
          <a:off x="11986919" y="7600868"/>
          <a:ext cx="2271870" cy="669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DC0D7F26-12B5-4869-A058-3E1816CB8AF2}"/>
            </a:ext>
          </a:extLst>
        </xdr:cNvPr>
        <xdr:cNvSpPr>
          <a:spLocks noChangeArrowheads="1"/>
        </xdr:cNvSpPr>
      </xdr:nvSpPr>
      <xdr:spPr bwMode="auto">
        <a:xfrm>
          <a:off x="2390775" y="799465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FACB7827-FC89-42DE-8E3C-2657DD963468}"/>
            </a:ext>
          </a:extLst>
        </xdr:cNvPr>
        <xdr:cNvSpPr>
          <a:spLocks noChangeArrowheads="1"/>
        </xdr:cNvSpPr>
      </xdr:nvSpPr>
      <xdr:spPr bwMode="auto">
        <a:xfrm>
          <a:off x="2390775" y="834390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40BF2B04-0EFE-494A-B4F8-5C7A42808041}"/>
            </a:ext>
          </a:extLst>
        </xdr:cNvPr>
        <xdr:cNvSpPr>
          <a:spLocks noChangeArrowheads="1"/>
        </xdr:cNvSpPr>
      </xdr:nvSpPr>
      <xdr:spPr bwMode="auto">
        <a:xfrm>
          <a:off x="2390775" y="86836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20E28D84-8F78-4733-9607-FE6AB6B5C2B0}"/>
            </a:ext>
          </a:extLst>
        </xdr:cNvPr>
        <xdr:cNvSpPr>
          <a:spLocks noChangeArrowheads="1"/>
        </xdr:cNvSpPr>
      </xdr:nvSpPr>
      <xdr:spPr bwMode="auto">
        <a:xfrm>
          <a:off x="2390775" y="903287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9436803C-835D-4EAC-BE03-3BF0B7B437BE}"/>
            </a:ext>
          </a:extLst>
        </xdr:cNvPr>
        <xdr:cNvSpPr>
          <a:spLocks noChangeArrowheads="1"/>
        </xdr:cNvSpPr>
      </xdr:nvSpPr>
      <xdr:spPr bwMode="auto">
        <a:xfrm>
          <a:off x="2390775" y="939165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8C6B2D01-C86D-4A42-93AA-1FD12DD0C5D6}"/>
            </a:ext>
          </a:extLst>
        </xdr:cNvPr>
        <xdr:cNvSpPr>
          <a:spLocks noChangeArrowheads="1"/>
        </xdr:cNvSpPr>
      </xdr:nvSpPr>
      <xdr:spPr bwMode="auto">
        <a:xfrm>
          <a:off x="2390775" y="974090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F7AE19C0-E910-4183-AAD3-B94D77F13C1E}"/>
            </a:ext>
          </a:extLst>
        </xdr:cNvPr>
        <xdr:cNvSpPr>
          <a:spLocks noChangeArrowheads="1"/>
        </xdr:cNvSpPr>
      </xdr:nvSpPr>
      <xdr:spPr bwMode="auto">
        <a:xfrm>
          <a:off x="2390775" y="1043940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44E2758D-AA73-4EBC-A4FF-E5C88F18F6BF}"/>
            </a:ext>
          </a:extLst>
        </xdr:cNvPr>
        <xdr:cNvSpPr>
          <a:spLocks noChangeArrowheads="1"/>
        </xdr:cNvSpPr>
      </xdr:nvSpPr>
      <xdr:spPr bwMode="auto">
        <a:xfrm>
          <a:off x="2390775" y="107791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A584DB78-3053-4D14-85A5-2B7D729DEB01}"/>
            </a:ext>
          </a:extLst>
        </xdr:cNvPr>
        <xdr:cNvSpPr>
          <a:spLocks noChangeArrowheads="1"/>
        </xdr:cNvSpPr>
      </xdr:nvSpPr>
      <xdr:spPr bwMode="auto">
        <a:xfrm>
          <a:off x="2390775" y="111379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1ED9799-8A6C-4BB0-970F-4385B4562E4D}"/>
            </a:ext>
          </a:extLst>
        </xdr:cNvPr>
        <xdr:cNvSpPr>
          <a:spLocks noChangeArrowheads="1"/>
        </xdr:cNvSpPr>
      </xdr:nvSpPr>
      <xdr:spPr bwMode="auto">
        <a:xfrm>
          <a:off x="2390775" y="114871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5C9C11D2-B995-4C94-A836-985CD510A3FA}"/>
            </a:ext>
          </a:extLst>
        </xdr:cNvPr>
        <xdr:cNvSpPr>
          <a:spLocks noChangeArrowheads="1"/>
        </xdr:cNvSpPr>
      </xdr:nvSpPr>
      <xdr:spPr bwMode="auto">
        <a:xfrm>
          <a:off x="2390775" y="1182687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7EB61D5-8500-427E-A288-50932FFC5686}"/>
            </a:ext>
          </a:extLst>
        </xdr:cNvPr>
        <xdr:cNvCxnSpPr>
          <a:cxnSpLocks noChangeShapeType="1"/>
        </xdr:cNvCxnSpPr>
      </xdr:nvCxnSpPr>
      <xdr:spPr bwMode="auto">
        <a:xfrm>
          <a:off x="2419350" y="122904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9F86F1EC-F629-4F53-8A86-9749279B3797}"/>
            </a:ext>
          </a:extLst>
        </xdr:cNvPr>
        <xdr:cNvSpPr>
          <a:spLocks noChangeArrowheads="1"/>
        </xdr:cNvSpPr>
      </xdr:nvSpPr>
      <xdr:spPr bwMode="auto">
        <a:xfrm>
          <a:off x="2571750" y="1220470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AAC0A459-7E7E-4FAE-BBB0-C3CD71C6050D}"/>
            </a:ext>
          </a:extLst>
        </xdr:cNvPr>
        <xdr:cNvSpPr>
          <a:spLocks noChangeArrowheads="1"/>
        </xdr:cNvSpPr>
      </xdr:nvSpPr>
      <xdr:spPr bwMode="auto">
        <a:xfrm>
          <a:off x="138544" y="138544"/>
          <a:ext cx="84830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6BDCA015-E20A-4ED3-951C-2584438FFA3E}"/>
            </a:ext>
          </a:extLst>
        </xdr:cNvPr>
        <xdr:cNvSpPr>
          <a:spLocks noChangeArrowheads="1"/>
        </xdr:cNvSpPr>
      </xdr:nvSpPr>
      <xdr:spPr bwMode="auto">
        <a:xfrm>
          <a:off x="9956800" y="238125"/>
          <a:ext cx="23241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CBB17B81-0AB0-4B74-BE88-623E6215DFF3}"/>
            </a:ext>
          </a:extLst>
        </xdr:cNvPr>
        <xdr:cNvSpPr>
          <a:spLocks noChangeArrowheads="1"/>
        </xdr:cNvSpPr>
      </xdr:nvSpPr>
      <xdr:spPr bwMode="auto">
        <a:xfrm>
          <a:off x="12706350" y="238125"/>
          <a:ext cx="34925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7AD91C1F-7479-4700-A3A3-B7D3451F9D34}"/>
            </a:ext>
          </a:extLst>
        </xdr:cNvPr>
        <xdr:cNvSpPr>
          <a:spLocks noChangeShapeType="1"/>
        </xdr:cNvSpPr>
      </xdr:nvSpPr>
      <xdr:spPr bwMode="auto">
        <a:xfrm>
          <a:off x="463550" y="7588250"/>
          <a:ext cx="5473700" cy="3492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D6D575E9-973D-4091-AE04-FCCBDC4BFBA4}"/>
            </a:ext>
          </a:extLst>
        </xdr:cNvPr>
        <xdr:cNvSpPr txBox="1">
          <a:spLocks noChangeArrowheads="1"/>
        </xdr:cNvSpPr>
      </xdr:nvSpPr>
      <xdr:spPr bwMode="auto">
        <a:xfrm>
          <a:off x="577850" y="704850"/>
          <a:ext cx="16510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38E108E8-16CF-4EAC-B718-E99BA919B63D}"/>
            </a:ext>
          </a:extLst>
        </xdr:cNvPr>
        <xdr:cNvSpPr txBox="1"/>
      </xdr:nvSpPr>
      <xdr:spPr>
        <a:xfrm>
          <a:off x="12042775" y="7956550"/>
          <a:ext cx="4041774" cy="441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小・中学校及び道の駅など大規模な建設事業が続いたために地方債残高が増加したが、令和元年度からは償還が始まったために減少に転じている。</a:t>
          </a:r>
        </a:p>
        <a:p>
          <a:r>
            <a:rPr kumimoji="1" lang="ja-JP" altLang="en-US" sz="1400">
              <a:latin typeface="ＭＳ ゴシック" pitchFamily="49" charset="-128"/>
              <a:ea typeface="ＭＳ ゴシック" pitchFamily="49" charset="-128"/>
            </a:rPr>
            <a:t>　また、債務負担行為に基づく支出予定額、組合等負担等見込額についても減少した。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設備投資による公営企業債等繰入見込額など増加した項目もあるが、財政調整基金へ積立を行ったことなどにより、充当可能な財源等が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千万円ほど増加し、将来負担比率は減少している。</a:t>
          </a:r>
        </a:p>
        <a:p>
          <a:r>
            <a:rPr kumimoji="1" lang="ja-JP" altLang="en-US" sz="1400">
              <a:latin typeface="ＭＳ ゴシック" pitchFamily="49" charset="-128"/>
              <a:ea typeface="ＭＳ ゴシック" pitchFamily="49" charset="-128"/>
            </a:rPr>
            <a:t>　今後については、地方債残高が減少へと移行することが予想され、将来負担比率も減少していくことが見込まれる。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CAA12C77-3DCE-44A8-943B-018A24131B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7DB177D-8880-4386-895A-C2537BCF7456}"/>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DA8B3C71-F3F6-41A1-B553-4B38D8750ECF}"/>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17E4F18E-E8BE-4F49-80CF-683D3BF691DD}"/>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48CC6ED0-AFC4-4138-B059-593802932AD2}"/>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463F78A9-3AEE-4B96-AB5E-4D97D9A537E2}"/>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53BDBA9E-2197-41D4-9BF9-C0B57A25FE9D}"/>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群馬県片品村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37642496-4CAE-4FA4-90BE-C109F346DD64}"/>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2A5931D0-0AF7-4DBF-92FC-4B9EEA51AE0A}"/>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B3916794-2CDE-446A-8CAB-CFEDBFEC4D3E}"/>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30D600A1-0D95-47B6-9CD5-95902627F468}"/>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・財政調整基金及び森林環境譲与税基金に積み立てができたため、基金全体で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は、自主財源の確保に加え、新型コロナウイルス感染症の影響で各種のイベントやソフト事業が中止となったことで、繰入れをすることなく財政調整基金へ積立が出来ていたが、次年度以降はコロナ禍で中止していた多くの事業の再開や、小・中学校建設などの大型起債の償還などによる財源不足の可能性もあり、基金の繰入による基金全体での減少も充分予想される。今後は歳入と歳出のプライマリーバランスを十分勘案し、税収などの自主財源の確保と並行し、基金の取り崩しも視野に入れながら村政の運営にあた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E87146E0-B030-4B7D-A746-20833BF6483D}"/>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30EAD60C-9DC2-4A60-8BAD-F83F6230D058}"/>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C736978-E99D-4547-959F-A9C7E6122F58}"/>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・尾瀬の郷づくり基金については、ふるさと納税での寄付者の意向に沿った事業に充当するもの。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・森林環境譲与税基金については、森林情報整備事業に充当するもの。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・尾瀬の郷づくり基金では、令和３年度のふるさと納税（寄付金）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52,283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千円を積み立てた一方で、ふるさと納税寄付者の意向に沿った事業の財源として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・森林環境譲与税基金は、翌年度以降の事業に充てるため、交付額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千円を積み立てた一方で、基金の目的に沿った事業を行うため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・尾瀬の郷づくり基金については、これまでと同様に、ふるさと納税の寄付金（１年分）を積み立てし、前年度に積み立てした基金を寄付者の意向に沿った事業の財源として充当する予定である。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・森林環境譲与税基金については、引き続き、森林環境整備に関する事業に充当する予定である。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A9E2AA4F-F196-4D5E-9A66-4E3159E96D64}"/>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825C945-B698-46B7-8E03-60897C9CEF0F}"/>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34130CA3-3337-459F-9831-6A42BF9A39AB}"/>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・当初見込み以上の自主財源が確保できたため一般会計への繰入れをすることなく決算剰余金など積み立てることが出来たため。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は、自主財源の確保に加え、新型コロナウイルス感染症の影響で各種のイベントやソフト事業が中止となったことで、繰入れをすることなく財政調整基金へ積立が出来ていたが、コロナ禍で中止していた多くの事業の再開、大型起債の償還などによる財源不足の可能性もあり、基金の繰入による減少も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2EBCE54D-F341-4E17-A446-9FD88ABE6F94}"/>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BD38577D-B9FF-4909-80E1-E240DFF90C89}"/>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A818FEB7-54FD-4C0B-8B44-D03C31A8CB23}"/>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・近年の動きはない。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・満期一括償還の起債はないため、今のところ積み立ての予定はない。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24D6C8D9-3DEB-4D3D-AFFC-A5D895777588}"/>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2FAE473-A2E0-4ECE-ABEA-9EB83243D3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31B90FC-DB5E-408E-82F3-FB43012D8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9F2AEA6E-B0F0-4616-8F4F-1AE8E734022E}"/>
            </a:ext>
          </a:extLst>
        </xdr:cNvPr>
        <xdr:cNvSpPr/>
      </xdr:nvSpPr>
      <xdr:spPr>
        <a:xfrm>
          <a:off x="158750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DE5A7440-4685-4DA0-A62C-17317326F952}"/>
            </a:ext>
          </a:extLst>
        </xdr:cNvPr>
        <xdr:cNvSpPr/>
      </xdr:nvSpPr>
      <xdr:spPr>
        <a:xfrm>
          <a:off x="172466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244AA2FF-E6B5-4B7F-86EC-F09FF3DA5DD2}"/>
            </a:ext>
          </a:extLst>
        </xdr:cNvPr>
        <xdr:cNvSpPr/>
      </xdr:nvSpPr>
      <xdr:spPr>
        <a:xfrm>
          <a:off x="15875000" y="127889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2BB54E50-C415-4D91-A22B-A8E0F66CF09C}"/>
            </a:ext>
          </a:extLst>
        </xdr:cNvPr>
        <xdr:cNvSpPr/>
      </xdr:nvSpPr>
      <xdr:spPr>
        <a:xfrm>
          <a:off x="17246600" y="127889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9EA30A6D-0D56-4CC8-BFE6-5765C56693E1}"/>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13916E9F-1D0B-4784-99DA-3DE4F96B7A84}"/>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73AA9F39-D0CC-45ED-BE8F-D94A4D154560}"/>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99AC505C-7E2B-4F4C-936C-E11D4BBBBA23}"/>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F521676-8F4C-481D-9075-DFE206529CB6}"/>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F609F9B5-A826-474A-94C3-1D1BC7B71489}"/>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42D42500-948A-4C83-9088-775E016531CC}"/>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6BBB0479-0CDB-4DEF-A2BB-CF74056587CC}"/>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77399774-BC2A-4D84-84B3-0B4F7E763E1F}"/>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79BDB466-A5CE-44AA-BCD2-A1C1E6ABEEC6}"/>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4,185
4,123
391.76
4,437,835
3,873,327
513,710
3,038,413
4,784,205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D4CB4BBE-B7AF-44AC-96AD-D858C01071F4}"/>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BF0168D-F476-428F-BF4D-B5444C73D10B}"/>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FA8E0014-2AD0-455A-BE05-43E376DA1D1A}"/>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3735D861-AE03-44B3-9A6D-9F3689730A08}"/>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60CB2E14-70FB-412C-BF68-0AFDE948873E}"/>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AFB65B6A-5517-42F7-B48A-AAAE57CB0735}"/>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CA1D9572-B14B-4D29-8FC3-4F13C7ED8E66}"/>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7F754603-473C-49A2-9BD2-D63AA36581E2}"/>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7AE8BF8C-B778-4763-8857-9A2565465C1C}"/>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1CD01D0A-6FC7-4A75-806C-9ADCFF19B5B3}"/>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D98EECBD-259F-4088-A83C-3023B083BC86}"/>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493D2B94-9C13-4973-A681-15039698D135}"/>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BAEA8FE2-A9B0-4CFC-9E6A-7013B4E3C741}"/>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5F6D966B-2516-40F1-9C6A-34A04EF27F45}"/>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71F1BD55-9F56-497A-A802-4028CE995CEE}"/>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3F99AAC8-D770-46A2-81F4-88438EB09BE7}"/>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6A5A3FB1-A6CF-4531-A88B-F1FFA1B58162}"/>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B1E3ED62-54F9-4A94-817F-B1668ED85E3C}"/>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D1E45193-7819-4C3E-A890-CD28F9635457}"/>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555A3798-4834-40A0-B3A8-D1E0F0946C96}"/>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7DD08E24-B6DA-4DB4-8F7F-81CA190D62A2}"/>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8535E19E-E61D-46A4-8877-FA3C6F32F735}"/>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69C22E63-DB8E-4D9C-BDD8-EC9E5B5FF730}"/>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5EAE488D-C2F0-4753-A4E6-36262F0E4AC0}"/>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B2E96FB4-CFE0-485B-A6FC-139FDBE22D69}"/>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8C495814-762D-4BB0-A6DC-61D8BCE2DC55}"/>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1E8E403A-9B0C-4140-B10D-D848995418DA}"/>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589D5796-8ABC-4505-98A7-F6C2709FCCA1}"/>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6295F5ED-30AB-4362-8418-EDAA783DEA12}"/>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8ED07E7E-7D7D-49FF-88C6-59B9872CFFB8}"/>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E18875FC-16CB-49FE-AFA0-7034ED303487}"/>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B3125C4E-A991-4C38-8AF1-EC45B75B590B}"/>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62226C44-B546-4214-9840-1ED803B2C862}"/>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DA4F4565-F926-4D47-B5D9-1215D7C7594E}"/>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58D8F77A-8BB7-4ED6-BC27-3BC0E8DA693A}"/>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やや上昇傾向にあるが類似団体平均値を若干、下回っている。学校などの公共施設、道路、橋梁など各施設において老朽状況の把握に努め、更新・維持・除却を良く見極め、数値が上昇していかないよう注視し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5764364B-DF7F-4F25-A9EA-A7C1D391B91F}"/>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B2E58F9D-2C08-4C41-9AC2-D3307CCDA355}"/>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B843BB09-55A6-42CC-AC81-4BBBA78E007E}"/>
            </a:ext>
          </a:extLst>
        </xdr:cNvPr>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7F257466-1FDD-4318-8B98-C81A2735AEC6}"/>
            </a:ext>
          </a:extLst>
        </xdr:cNvPr>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0BF4489B-E9DA-4309-8306-A0AD40B39130}"/>
            </a:ext>
          </a:extLst>
        </xdr:cNvPr>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0F02CD62-1279-4074-82BB-FC12775EE0C6}"/>
            </a:ext>
          </a:extLst>
        </xdr:cNvPr>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CC765DF4-F9BE-422C-818A-DBFE6649CD30}"/>
            </a:ext>
          </a:extLst>
        </xdr:cNvPr>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600C51BB-9198-42FE-89E7-20085206ECF9}"/>
            </a:ext>
          </a:extLst>
        </xdr:cNvPr>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EB05D4F7-53B4-4934-8300-C2CE0ADB7BB7}"/>
            </a:ext>
          </a:extLst>
        </xdr:cNvPr>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BDCA4424-B829-40E0-A852-943CFBEC5EE5}"/>
            </a:ext>
          </a:extLst>
        </xdr:cNvPr>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FA8F7BA7-0DBC-4B60-A6AA-841D7BE6FED7}"/>
            </a:ext>
          </a:extLst>
        </xdr:cNvPr>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A51B121D-EA71-41B9-8A4F-777F3B755434}"/>
            </a:ext>
          </a:extLst>
        </xdr:cNvPr>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9BAB39AA-7B86-467A-9E28-DAC86BC724E6}"/>
            </a:ext>
          </a:extLst>
        </xdr:cNvPr>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EB7B14CD-B182-4FF4-B840-41FB09E3B041}"/>
            </a:ext>
          </a:extLst>
        </xdr:cNvPr>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AE83BFEF-55AD-4BD2-A5B4-C608E48E4E12}"/>
            </a:ext>
          </a:extLst>
        </xdr:cNvPr>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787F171A-B983-4DD5-BC01-297FE5184B35}"/>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AD45D703-F008-47CC-A350-F98E3C731AF3}"/>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89A020CC-8200-4217-95A4-792228B6F886}"/>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1" name="直線コネクタ 70">
          <a:extLst>
            <a:ext uri="{FF2B5EF4-FFF2-40B4-BE49-F238E27FC236}">
              <a16:creationId xmlns:a16="http://schemas.microsoft.com/office/drawing/2014/main" id="{6C02FB9A-0F58-434F-8D2E-B693B958DA8F}"/>
            </a:ext>
          </a:extLst>
        </xdr:cNvPr>
        <xdr:cNvCxnSpPr/>
      </xdr:nvCxnSpPr>
      <xdr:spPr>
        <a:xfrm flipV="1">
          <a:off x="4300220" y="5198745"/>
          <a:ext cx="1270" cy="134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2" name="有形固定資産減価償却率最小値テキスト">
          <a:extLst>
            <a:ext uri="{FF2B5EF4-FFF2-40B4-BE49-F238E27FC236}">
              <a16:creationId xmlns:a16="http://schemas.microsoft.com/office/drawing/2014/main" id="{80B82B4B-8123-4E47-A5C1-EAA9C699AC09}"/>
            </a:ext>
          </a:extLst>
        </xdr:cNvPr>
        <xdr:cNvSpPr txBox="1"/>
      </xdr:nvSpPr>
      <xdr:spPr>
        <a:xfrm>
          <a:off x="4352925" y="6545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3" name="直線コネクタ 72">
          <a:extLst>
            <a:ext uri="{FF2B5EF4-FFF2-40B4-BE49-F238E27FC236}">
              <a16:creationId xmlns:a16="http://schemas.microsoft.com/office/drawing/2014/main" id="{9153F366-8232-445D-9F80-486B130E1DFC}"/>
            </a:ext>
          </a:extLst>
        </xdr:cNvPr>
        <xdr:cNvCxnSpPr/>
      </xdr:nvCxnSpPr>
      <xdr:spPr>
        <a:xfrm>
          <a:off x="4213225" y="65420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4" name="有形固定資産減価償却率最大値テキスト">
          <a:extLst>
            <a:ext uri="{FF2B5EF4-FFF2-40B4-BE49-F238E27FC236}">
              <a16:creationId xmlns:a16="http://schemas.microsoft.com/office/drawing/2014/main" id="{6AF9E458-AADC-4C4C-B849-67FF10C4EEDA}"/>
            </a:ext>
          </a:extLst>
        </xdr:cNvPr>
        <xdr:cNvSpPr txBox="1"/>
      </xdr:nvSpPr>
      <xdr:spPr>
        <a:xfrm>
          <a:off x="4352925" y="498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5" name="直線コネクタ 74">
          <a:extLst>
            <a:ext uri="{FF2B5EF4-FFF2-40B4-BE49-F238E27FC236}">
              <a16:creationId xmlns:a16="http://schemas.microsoft.com/office/drawing/2014/main" id="{0B8D2A4B-BD05-47E5-AF42-0D00F8CDDF72}"/>
            </a:ext>
          </a:extLst>
        </xdr:cNvPr>
        <xdr:cNvCxnSpPr/>
      </xdr:nvCxnSpPr>
      <xdr:spPr>
        <a:xfrm>
          <a:off x="4213225" y="519874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76" name="有形固定資産減価償却率平均値テキスト">
          <a:extLst>
            <a:ext uri="{FF2B5EF4-FFF2-40B4-BE49-F238E27FC236}">
              <a16:creationId xmlns:a16="http://schemas.microsoft.com/office/drawing/2014/main" id="{8CFC8A31-DCAF-4B7A-A694-32239F70C892}"/>
            </a:ext>
          </a:extLst>
        </xdr:cNvPr>
        <xdr:cNvSpPr txBox="1"/>
      </xdr:nvSpPr>
      <xdr:spPr>
        <a:xfrm>
          <a:off x="4352925" y="6010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7" name="フローチャート: 判断 76">
          <a:extLst>
            <a:ext uri="{FF2B5EF4-FFF2-40B4-BE49-F238E27FC236}">
              <a16:creationId xmlns:a16="http://schemas.microsoft.com/office/drawing/2014/main" id="{ED264E19-70A5-4585-8481-FF8BCABC5E5E}"/>
            </a:ext>
          </a:extLst>
        </xdr:cNvPr>
        <xdr:cNvSpPr/>
      </xdr:nvSpPr>
      <xdr:spPr>
        <a:xfrm>
          <a:off x="4251325" y="6032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8" name="フローチャート: 判断 77">
          <a:extLst>
            <a:ext uri="{FF2B5EF4-FFF2-40B4-BE49-F238E27FC236}">
              <a16:creationId xmlns:a16="http://schemas.microsoft.com/office/drawing/2014/main" id="{FA2BED51-826F-43BE-B570-E3A3CF7CFC28}"/>
            </a:ext>
          </a:extLst>
        </xdr:cNvPr>
        <xdr:cNvSpPr/>
      </xdr:nvSpPr>
      <xdr:spPr>
        <a:xfrm>
          <a:off x="3616325" y="59952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79" name="フローチャート: 判断 78">
          <a:extLst>
            <a:ext uri="{FF2B5EF4-FFF2-40B4-BE49-F238E27FC236}">
              <a16:creationId xmlns:a16="http://schemas.microsoft.com/office/drawing/2014/main" id="{7A3A990A-7EBA-4975-B17E-2A91421EE4F0}"/>
            </a:ext>
          </a:extLst>
        </xdr:cNvPr>
        <xdr:cNvSpPr/>
      </xdr:nvSpPr>
      <xdr:spPr>
        <a:xfrm>
          <a:off x="2930525" y="59736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0" name="フローチャート: 判断 79">
          <a:extLst>
            <a:ext uri="{FF2B5EF4-FFF2-40B4-BE49-F238E27FC236}">
              <a16:creationId xmlns:a16="http://schemas.microsoft.com/office/drawing/2014/main" id="{EAFD96C9-DB42-499A-B323-91F7465224D3}"/>
            </a:ext>
          </a:extLst>
        </xdr:cNvPr>
        <xdr:cNvSpPr/>
      </xdr:nvSpPr>
      <xdr:spPr>
        <a:xfrm>
          <a:off x="2244725" y="59396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1" name="フローチャート: 判断 80">
          <a:extLst>
            <a:ext uri="{FF2B5EF4-FFF2-40B4-BE49-F238E27FC236}">
              <a16:creationId xmlns:a16="http://schemas.microsoft.com/office/drawing/2014/main" id="{8287A5B4-30EC-40D5-88EE-F33F70DB0F7D}"/>
            </a:ext>
          </a:extLst>
        </xdr:cNvPr>
        <xdr:cNvSpPr/>
      </xdr:nvSpPr>
      <xdr:spPr>
        <a:xfrm>
          <a:off x="1558925" y="58967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FACA0649-7E8E-47F5-8176-5E3A3AB2D22D}"/>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744F4911-9D06-4D31-A6D4-0800391F42DB}"/>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44B1507-02E5-471D-9F62-74E8AFD3D6C1}"/>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1C2198D-78B6-4EDC-8C9A-CCC471B52875}"/>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E0DCF74-1D9B-44BC-BC13-61B6DAD046E6}"/>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87" name="楕円 86">
          <a:extLst>
            <a:ext uri="{FF2B5EF4-FFF2-40B4-BE49-F238E27FC236}">
              <a16:creationId xmlns:a16="http://schemas.microsoft.com/office/drawing/2014/main" id="{6317D7E8-1107-4BE4-8BE2-5101B1B75B16}"/>
            </a:ext>
          </a:extLst>
        </xdr:cNvPr>
        <xdr:cNvSpPr/>
      </xdr:nvSpPr>
      <xdr:spPr>
        <a:xfrm>
          <a:off x="4251325" y="60013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112412</xdr:rowOff>
    </xdr:from>
    <xdr:ext cx="405111" cy="259045"/>
    <xdr:sp macro="" textlink="">
      <xdr:nvSpPr>
        <xdr:cNvPr id="88" name="有形固定資産減価償却率該当値テキスト">
          <a:extLst>
            <a:ext uri="{FF2B5EF4-FFF2-40B4-BE49-F238E27FC236}">
              <a16:creationId xmlns:a16="http://schemas.microsoft.com/office/drawing/2014/main" id="{1D540DFE-FC23-43BD-A0DE-36A09E9202FF}"/>
            </a:ext>
          </a:extLst>
        </xdr:cNvPr>
        <xdr:cNvSpPr txBox="1"/>
      </xdr:nvSpPr>
      <xdr:spPr>
        <a:xfrm>
          <a:off x="4352925" y="585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119108</xdr:rowOff>
    </xdr:from>
    <xdr:to>
      <xdr:col>19</xdr:col>
      <xdr:colOff>187325</xdr:colOff>
      <xdr:row>31</xdr:row>
      <xdr:rowOff>49258</xdr:rowOff>
    </xdr:to>
    <xdr:sp macro="" textlink="">
      <xdr:nvSpPr>
        <xdr:cNvPr id="89" name="楕円 88">
          <a:extLst>
            <a:ext uri="{FF2B5EF4-FFF2-40B4-BE49-F238E27FC236}">
              <a16:creationId xmlns:a16="http://schemas.microsoft.com/office/drawing/2014/main" id="{3459E413-9A0E-4A1E-A326-0825705D7121}"/>
            </a:ext>
          </a:extLst>
        </xdr:cNvPr>
        <xdr:cNvSpPr/>
      </xdr:nvSpPr>
      <xdr:spPr>
        <a:xfrm>
          <a:off x="3616325" y="58658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169908</xdr:rowOff>
    </xdr:from>
    <xdr:to>
      <xdr:col>23</xdr:col>
      <xdr:colOff>85725</xdr:colOff>
      <xdr:row>31</xdr:row>
      <xdr:rowOff>140335</xdr:rowOff>
    </xdr:to>
    <xdr:cxnSp macro="">
      <xdr:nvCxnSpPr>
        <xdr:cNvPr id="90" name="直線コネクタ 89">
          <a:extLst>
            <a:ext uri="{FF2B5EF4-FFF2-40B4-BE49-F238E27FC236}">
              <a16:creationId xmlns:a16="http://schemas.microsoft.com/office/drawing/2014/main" id="{C98D5DAA-293B-4271-B932-1E0ADB83B749}"/>
            </a:ext>
          </a:extLst>
        </xdr:cNvPr>
        <xdr:cNvCxnSpPr/>
      </xdr:nvCxnSpPr>
      <xdr:spPr>
        <a:xfrm>
          <a:off x="3667125" y="5910308"/>
          <a:ext cx="635000" cy="14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168456</xdr:rowOff>
    </xdr:from>
    <xdr:to>
      <xdr:col>15</xdr:col>
      <xdr:colOff>187325</xdr:colOff>
      <xdr:row>31</xdr:row>
      <xdr:rowOff>98606</xdr:rowOff>
    </xdr:to>
    <xdr:sp macro="" textlink="">
      <xdr:nvSpPr>
        <xdr:cNvPr id="91" name="楕円 90">
          <a:extLst>
            <a:ext uri="{FF2B5EF4-FFF2-40B4-BE49-F238E27FC236}">
              <a16:creationId xmlns:a16="http://schemas.microsoft.com/office/drawing/2014/main" id="{5E5A4BD2-D75F-4D85-BCC6-34672C87B7A8}"/>
            </a:ext>
          </a:extLst>
        </xdr:cNvPr>
        <xdr:cNvSpPr/>
      </xdr:nvSpPr>
      <xdr:spPr>
        <a:xfrm>
          <a:off x="2930525" y="59088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169908</xdr:rowOff>
    </xdr:from>
    <xdr:to>
      <xdr:col>19</xdr:col>
      <xdr:colOff>136525</xdr:colOff>
      <xdr:row>31</xdr:row>
      <xdr:rowOff>47806</xdr:rowOff>
    </xdr:to>
    <xdr:cxnSp macro="">
      <xdr:nvCxnSpPr>
        <xdr:cNvPr id="92" name="直線コネクタ 91">
          <a:extLst>
            <a:ext uri="{FF2B5EF4-FFF2-40B4-BE49-F238E27FC236}">
              <a16:creationId xmlns:a16="http://schemas.microsoft.com/office/drawing/2014/main" id="{CA1C22DE-5163-4073-A452-34880431940A}"/>
            </a:ext>
          </a:extLst>
        </xdr:cNvPr>
        <xdr:cNvCxnSpPr/>
      </xdr:nvCxnSpPr>
      <xdr:spPr>
        <a:xfrm flipV="1">
          <a:off x="2981325" y="5910308"/>
          <a:ext cx="6858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64861</xdr:rowOff>
    </xdr:from>
    <xdr:to>
      <xdr:col>11</xdr:col>
      <xdr:colOff>187325</xdr:colOff>
      <xdr:row>31</xdr:row>
      <xdr:rowOff>166461</xdr:rowOff>
    </xdr:to>
    <xdr:sp macro="" textlink="">
      <xdr:nvSpPr>
        <xdr:cNvPr id="93" name="楕円 92">
          <a:extLst>
            <a:ext uri="{FF2B5EF4-FFF2-40B4-BE49-F238E27FC236}">
              <a16:creationId xmlns:a16="http://schemas.microsoft.com/office/drawing/2014/main" id="{5C0E8584-C818-434C-B645-E62E60455674}"/>
            </a:ext>
          </a:extLst>
        </xdr:cNvPr>
        <xdr:cNvSpPr/>
      </xdr:nvSpPr>
      <xdr:spPr>
        <a:xfrm>
          <a:off x="2244725" y="59767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47806</xdr:rowOff>
    </xdr:from>
    <xdr:to>
      <xdr:col>15</xdr:col>
      <xdr:colOff>136525</xdr:colOff>
      <xdr:row>31</xdr:row>
      <xdr:rowOff>115661</xdr:rowOff>
    </xdr:to>
    <xdr:cxnSp macro="">
      <xdr:nvCxnSpPr>
        <xdr:cNvPr id="94" name="直線コネクタ 93">
          <a:extLst>
            <a:ext uri="{FF2B5EF4-FFF2-40B4-BE49-F238E27FC236}">
              <a16:creationId xmlns:a16="http://schemas.microsoft.com/office/drawing/2014/main" id="{982D3CED-DF45-4CEB-9B25-5E9062348B3A}"/>
            </a:ext>
          </a:extLst>
        </xdr:cNvPr>
        <xdr:cNvCxnSpPr/>
      </xdr:nvCxnSpPr>
      <xdr:spPr>
        <a:xfrm flipV="1">
          <a:off x="2295525" y="5959656"/>
          <a:ext cx="6858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49439</xdr:rowOff>
    </xdr:from>
    <xdr:to>
      <xdr:col>7</xdr:col>
      <xdr:colOff>187325</xdr:colOff>
      <xdr:row>31</xdr:row>
      <xdr:rowOff>151039</xdr:rowOff>
    </xdr:to>
    <xdr:sp macro="" textlink="">
      <xdr:nvSpPr>
        <xdr:cNvPr id="95" name="楕円 94">
          <a:extLst>
            <a:ext uri="{FF2B5EF4-FFF2-40B4-BE49-F238E27FC236}">
              <a16:creationId xmlns:a16="http://schemas.microsoft.com/office/drawing/2014/main" id="{3A72FC4D-2630-41DB-A124-5E4DC00E41ED}"/>
            </a:ext>
          </a:extLst>
        </xdr:cNvPr>
        <xdr:cNvSpPr/>
      </xdr:nvSpPr>
      <xdr:spPr>
        <a:xfrm>
          <a:off x="1558925" y="59612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100239</xdr:rowOff>
    </xdr:from>
    <xdr:to>
      <xdr:col>11</xdr:col>
      <xdr:colOff>136525</xdr:colOff>
      <xdr:row>31</xdr:row>
      <xdr:rowOff>115661</xdr:rowOff>
    </xdr:to>
    <xdr:cxnSp macro="">
      <xdr:nvCxnSpPr>
        <xdr:cNvPr id="96" name="直線コネクタ 95">
          <a:extLst>
            <a:ext uri="{FF2B5EF4-FFF2-40B4-BE49-F238E27FC236}">
              <a16:creationId xmlns:a16="http://schemas.microsoft.com/office/drawing/2014/main" id="{34B1CB4D-E086-4DFD-B2FB-103D79A10DE3}"/>
            </a:ext>
          </a:extLst>
        </xdr:cNvPr>
        <xdr:cNvCxnSpPr/>
      </xdr:nvCxnSpPr>
      <xdr:spPr>
        <a:xfrm>
          <a:off x="1609725" y="6012089"/>
          <a:ext cx="6858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97" name="n_1aveValue有形固定資産減価償却率">
          <a:extLst>
            <a:ext uri="{FF2B5EF4-FFF2-40B4-BE49-F238E27FC236}">
              <a16:creationId xmlns:a16="http://schemas.microsoft.com/office/drawing/2014/main" id="{31787B80-2EBF-493A-AEB1-C945189B1E82}"/>
            </a:ext>
          </a:extLst>
        </xdr:cNvPr>
        <xdr:cNvSpPr txBox="1"/>
      </xdr:nvSpPr>
      <xdr:spPr>
        <a:xfrm>
          <a:off x="3470919" y="608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98" name="n_2aveValue有形固定資産減価償却率">
          <a:extLst>
            <a:ext uri="{FF2B5EF4-FFF2-40B4-BE49-F238E27FC236}">
              <a16:creationId xmlns:a16="http://schemas.microsoft.com/office/drawing/2014/main" id="{2EE2DDB5-15A7-4D4D-ABDF-5968082D91D0}"/>
            </a:ext>
          </a:extLst>
        </xdr:cNvPr>
        <xdr:cNvSpPr txBox="1"/>
      </xdr:nvSpPr>
      <xdr:spPr>
        <a:xfrm>
          <a:off x="2797819" y="606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99" name="n_3aveValue有形固定資産減価償却率">
          <a:extLst>
            <a:ext uri="{FF2B5EF4-FFF2-40B4-BE49-F238E27FC236}">
              <a16:creationId xmlns:a16="http://schemas.microsoft.com/office/drawing/2014/main" id="{813B36BE-93C7-401B-B4E7-912C3D9AAD4E}"/>
            </a:ext>
          </a:extLst>
        </xdr:cNvPr>
        <xdr:cNvSpPr txBox="1"/>
      </xdr:nvSpPr>
      <xdr:spPr>
        <a:xfrm>
          <a:off x="2112019" y="5727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0" name="n_4aveValue有形固定資産減価償却率">
          <a:extLst>
            <a:ext uri="{FF2B5EF4-FFF2-40B4-BE49-F238E27FC236}">
              <a16:creationId xmlns:a16="http://schemas.microsoft.com/office/drawing/2014/main" id="{7F7B390A-DA3E-479F-AF06-9DAFCC28A938}"/>
            </a:ext>
          </a:extLst>
        </xdr:cNvPr>
        <xdr:cNvSpPr txBox="1"/>
      </xdr:nvSpPr>
      <xdr:spPr>
        <a:xfrm>
          <a:off x="1426219" y="567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65785</xdr:rowOff>
    </xdr:from>
    <xdr:ext cx="405111" cy="259045"/>
    <xdr:sp macro="" textlink="">
      <xdr:nvSpPr>
        <xdr:cNvPr id="101" name="n_1mainValue有形固定資産減価償却率">
          <a:extLst>
            <a:ext uri="{FF2B5EF4-FFF2-40B4-BE49-F238E27FC236}">
              <a16:creationId xmlns:a16="http://schemas.microsoft.com/office/drawing/2014/main" id="{A0E5E6E6-F3FD-438B-833E-BDC856C362D4}"/>
            </a:ext>
          </a:extLst>
        </xdr:cNvPr>
        <xdr:cNvSpPr txBox="1"/>
      </xdr:nvSpPr>
      <xdr:spPr>
        <a:xfrm>
          <a:off x="3470919" y="5647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115133</xdr:rowOff>
    </xdr:from>
    <xdr:ext cx="405111" cy="259045"/>
    <xdr:sp macro="" textlink="">
      <xdr:nvSpPr>
        <xdr:cNvPr id="102" name="n_2mainValue有形固定資産減価償却率">
          <a:extLst>
            <a:ext uri="{FF2B5EF4-FFF2-40B4-BE49-F238E27FC236}">
              <a16:creationId xmlns:a16="http://schemas.microsoft.com/office/drawing/2014/main" id="{1DACCAFA-8A84-4152-9EAE-A3D61037B0EF}"/>
            </a:ext>
          </a:extLst>
        </xdr:cNvPr>
        <xdr:cNvSpPr txBox="1"/>
      </xdr:nvSpPr>
      <xdr:spPr>
        <a:xfrm>
          <a:off x="2797819" y="569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157588</xdr:rowOff>
    </xdr:from>
    <xdr:ext cx="405111" cy="259045"/>
    <xdr:sp macro="" textlink="">
      <xdr:nvSpPr>
        <xdr:cNvPr id="103" name="n_3mainValue有形固定資産減価償却率">
          <a:extLst>
            <a:ext uri="{FF2B5EF4-FFF2-40B4-BE49-F238E27FC236}">
              <a16:creationId xmlns:a16="http://schemas.microsoft.com/office/drawing/2014/main" id="{00B70FB4-DA7E-407E-944B-16EF092E7B3A}"/>
            </a:ext>
          </a:extLst>
        </xdr:cNvPr>
        <xdr:cNvSpPr txBox="1"/>
      </xdr:nvSpPr>
      <xdr:spPr>
        <a:xfrm>
          <a:off x="2112019" y="606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142166</xdr:rowOff>
    </xdr:from>
    <xdr:ext cx="405111" cy="259045"/>
    <xdr:sp macro="" textlink="">
      <xdr:nvSpPr>
        <xdr:cNvPr id="104" name="n_4mainValue有形固定資産減価償却率">
          <a:extLst>
            <a:ext uri="{FF2B5EF4-FFF2-40B4-BE49-F238E27FC236}">
              <a16:creationId xmlns:a16="http://schemas.microsoft.com/office/drawing/2014/main" id="{38FDB2AC-F316-4D19-9DB9-0684A5405355}"/>
            </a:ext>
          </a:extLst>
        </xdr:cNvPr>
        <xdr:cNvSpPr txBox="1"/>
      </xdr:nvSpPr>
      <xdr:spPr>
        <a:xfrm>
          <a:off x="1426219" y="605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6CC083D3-76E4-4C15-932D-51D9D0B86DF9}"/>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8557EAAF-406C-4145-8BF1-949B1D36F7A7}"/>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87765CA6-FF01-48A4-87C2-5F241CB3A777}"/>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CEAD4982-C4EE-4333-97C3-39F1315CE6F2}"/>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C11D2255-3916-49B2-969D-2EA0B3C88B9F}"/>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49753073-D948-4897-9FCD-9AB24F32061D}"/>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A4BABE39-3482-4DD0-94C4-6C1314DDA080}"/>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370EF780-CD27-44BB-A0F9-B3B5F9245847}"/>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C296E184-4159-4AD5-940F-4FF4F3483DFB}"/>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B012D9D9-24C8-49FA-AF70-06B43F587A0F}"/>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5EC3BF2E-1087-44FA-AF3F-F1F83EA56444}"/>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1C8DAE4-C2BE-4ED7-B99A-CDCEE3EE2342}"/>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B3945C8A-6954-4D5D-B245-512194558B69}"/>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については類似団体平均値と比較すると高い水準にあるが、ここ数年は減少傾向にある。要因として、年々、人件費を抑制することで経常的な経費の削減を行い、自主財源の確保に努めたことにより基金への積み立てが出来たことが要因と思われる。今後も経常的な経費の抑制を行いつつ、自主財源の確保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D4ADA21F-369F-41AF-A101-81994D191CDA}"/>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2C186D62-C989-4521-9F9B-7015288BE20C}"/>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65E5B3BA-3024-4351-83C8-1F4E8F9878CE}"/>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5DFE481E-E35F-43BB-8EAE-C3F920EA1D70}"/>
            </a:ext>
          </a:extLst>
        </xdr:cNvPr>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E77A1BD8-D4CC-4736-8463-B5285169F0DF}"/>
            </a:ext>
          </a:extLst>
        </xdr:cNvPr>
        <xdr:cNvSpPr txBox="1"/>
      </xdr:nvSpPr>
      <xdr:spPr>
        <a:xfrm>
          <a:off x="9758836" y="64646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713D1FB1-1735-4E95-A3D5-F3974AC8A1DD}"/>
            </a:ext>
          </a:extLst>
        </xdr:cNvPr>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DB58CC4E-477F-44DB-894C-43E37BEEDA80}"/>
            </a:ext>
          </a:extLst>
        </xdr:cNvPr>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FEF2E93B-C73C-4B97-B5AC-16249797CD76}"/>
            </a:ext>
          </a:extLst>
        </xdr:cNvPr>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FFD77D41-8380-49AF-B4F0-F7B56D3A204E}"/>
            </a:ext>
          </a:extLst>
        </xdr:cNvPr>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9321F77A-E541-4548-8F8C-B75AB7E5CC54}"/>
            </a:ext>
          </a:extLst>
        </xdr:cNvPr>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909F549F-89E8-4E9C-9DFD-3185C61EE1FE}"/>
            </a:ext>
          </a:extLst>
        </xdr:cNvPr>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37E00EB8-90A9-44D9-ADAF-7540DDA442A2}"/>
            </a:ext>
          </a:extLst>
        </xdr:cNvPr>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5A392DCC-C640-45BF-86BD-51E88ED407AA}"/>
            </a:ext>
          </a:extLst>
        </xdr:cNvPr>
        <xdr:cNvSpPr txBox="1"/>
      </xdr:nvSpPr>
      <xdr:spPr>
        <a:xfrm>
          <a:off x="9861428" y="5082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76E057EC-B1BF-426E-9DF9-EAFE932C664E}"/>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378DCB02-C432-46F2-AA0A-9002D926C053}"/>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3" name="直線コネクタ 132">
          <a:extLst>
            <a:ext uri="{FF2B5EF4-FFF2-40B4-BE49-F238E27FC236}">
              <a16:creationId xmlns:a16="http://schemas.microsoft.com/office/drawing/2014/main" id="{AF5AC14E-6062-4963-81BD-915C850CD15C}"/>
            </a:ext>
          </a:extLst>
        </xdr:cNvPr>
        <xdr:cNvCxnSpPr/>
      </xdr:nvCxnSpPr>
      <xdr:spPr>
        <a:xfrm flipV="1">
          <a:off x="13323570" y="5169958"/>
          <a:ext cx="1269" cy="122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4" name="債務償還比率最小値テキスト">
          <a:extLst>
            <a:ext uri="{FF2B5EF4-FFF2-40B4-BE49-F238E27FC236}">
              <a16:creationId xmlns:a16="http://schemas.microsoft.com/office/drawing/2014/main" id="{9864265D-850C-49B3-B8BC-B313A33FB9B0}"/>
            </a:ext>
          </a:extLst>
        </xdr:cNvPr>
        <xdr:cNvSpPr txBox="1"/>
      </xdr:nvSpPr>
      <xdr:spPr>
        <a:xfrm>
          <a:off x="13376275" y="640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5" name="直線コネクタ 134">
          <a:extLst>
            <a:ext uri="{FF2B5EF4-FFF2-40B4-BE49-F238E27FC236}">
              <a16:creationId xmlns:a16="http://schemas.microsoft.com/office/drawing/2014/main" id="{C0228F7D-6534-4ACA-BC28-977429140414}"/>
            </a:ext>
          </a:extLst>
        </xdr:cNvPr>
        <xdr:cNvCxnSpPr/>
      </xdr:nvCxnSpPr>
      <xdr:spPr>
        <a:xfrm>
          <a:off x="13255625" y="63982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F98ABE1C-AAC7-47A2-89CD-9E9998F08E77}"/>
            </a:ext>
          </a:extLst>
        </xdr:cNvPr>
        <xdr:cNvSpPr txBox="1"/>
      </xdr:nvSpPr>
      <xdr:spPr>
        <a:xfrm>
          <a:off x="13376275" y="4951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B58F9CDD-4F25-42AD-8E9D-3E728DE7AB35}"/>
            </a:ext>
          </a:extLst>
        </xdr:cNvPr>
        <xdr:cNvCxnSpPr/>
      </xdr:nvCxnSpPr>
      <xdr:spPr>
        <a:xfrm>
          <a:off x="13255625" y="5169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8" name="債務償還比率平均値テキスト">
          <a:extLst>
            <a:ext uri="{FF2B5EF4-FFF2-40B4-BE49-F238E27FC236}">
              <a16:creationId xmlns:a16="http://schemas.microsoft.com/office/drawing/2014/main" id="{11B0D83C-E8D7-4686-AA28-1690E2CF987A}"/>
            </a:ext>
          </a:extLst>
        </xdr:cNvPr>
        <xdr:cNvSpPr txBox="1"/>
      </xdr:nvSpPr>
      <xdr:spPr>
        <a:xfrm>
          <a:off x="13376275" y="5345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9" name="フローチャート: 判断 138">
          <a:extLst>
            <a:ext uri="{FF2B5EF4-FFF2-40B4-BE49-F238E27FC236}">
              <a16:creationId xmlns:a16="http://schemas.microsoft.com/office/drawing/2014/main" id="{D8D2C11B-D812-429F-A0E1-0E9B6D56CCA0}"/>
            </a:ext>
          </a:extLst>
        </xdr:cNvPr>
        <xdr:cNvSpPr/>
      </xdr:nvSpPr>
      <xdr:spPr>
        <a:xfrm>
          <a:off x="13293725" y="54877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0" name="フローチャート: 判断 139">
          <a:extLst>
            <a:ext uri="{FF2B5EF4-FFF2-40B4-BE49-F238E27FC236}">
              <a16:creationId xmlns:a16="http://schemas.microsoft.com/office/drawing/2014/main" id="{421F351B-6BC1-4E42-A7B1-93B0DA2ADFCB}"/>
            </a:ext>
          </a:extLst>
        </xdr:cNvPr>
        <xdr:cNvSpPr/>
      </xdr:nvSpPr>
      <xdr:spPr>
        <a:xfrm>
          <a:off x="12639675" y="56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1" name="フローチャート: 判断 140">
          <a:extLst>
            <a:ext uri="{FF2B5EF4-FFF2-40B4-BE49-F238E27FC236}">
              <a16:creationId xmlns:a16="http://schemas.microsoft.com/office/drawing/2014/main" id="{4B7FD477-B54B-48BC-899C-E78C7B73922B}"/>
            </a:ext>
          </a:extLst>
        </xdr:cNvPr>
        <xdr:cNvSpPr/>
      </xdr:nvSpPr>
      <xdr:spPr>
        <a:xfrm>
          <a:off x="11953875" y="563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2" name="フローチャート: 判断 141">
          <a:extLst>
            <a:ext uri="{FF2B5EF4-FFF2-40B4-BE49-F238E27FC236}">
              <a16:creationId xmlns:a16="http://schemas.microsoft.com/office/drawing/2014/main" id="{64740071-8C68-43FB-9C4F-B4D8A76EFAE4}"/>
            </a:ext>
          </a:extLst>
        </xdr:cNvPr>
        <xdr:cNvSpPr/>
      </xdr:nvSpPr>
      <xdr:spPr>
        <a:xfrm>
          <a:off x="11268075" y="559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3" name="フローチャート: 判断 142">
          <a:extLst>
            <a:ext uri="{FF2B5EF4-FFF2-40B4-BE49-F238E27FC236}">
              <a16:creationId xmlns:a16="http://schemas.microsoft.com/office/drawing/2014/main" id="{85511AA7-7879-4333-8BBD-D970C2452C71}"/>
            </a:ext>
          </a:extLst>
        </xdr:cNvPr>
        <xdr:cNvSpPr/>
      </xdr:nvSpPr>
      <xdr:spPr>
        <a:xfrm>
          <a:off x="10582275" y="55533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59F46B0-FD4C-434D-B6F6-28CE449F0653}"/>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748685BC-77EA-4ADC-8F03-02290B7FD9DC}"/>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E2DE45DF-3BAD-488A-80FB-3CABF45C9C4B}"/>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ABA75C22-481F-4456-8A50-480CCEA4F92B}"/>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8A6CE519-A72C-43E0-AF10-372EB7BC0FFF}"/>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163269</xdr:rowOff>
    </xdr:from>
    <xdr:to>
      <xdr:col>76</xdr:col>
      <xdr:colOff>73025</xdr:colOff>
      <xdr:row>29</xdr:row>
      <xdr:rowOff>93419</xdr:rowOff>
    </xdr:to>
    <xdr:sp macro="" textlink="">
      <xdr:nvSpPr>
        <xdr:cNvPr id="149" name="楕円 148">
          <a:extLst>
            <a:ext uri="{FF2B5EF4-FFF2-40B4-BE49-F238E27FC236}">
              <a16:creationId xmlns:a16="http://schemas.microsoft.com/office/drawing/2014/main" id="{00746816-C001-48BE-A82B-BA4DC8FD9599}"/>
            </a:ext>
          </a:extLst>
        </xdr:cNvPr>
        <xdr:cNvSpPr/>
      </xdr:nvSpPr>
      <xdr:spPr>
        <a:xfrm>
          <a:off x="13293725" y="55798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141696</xdr:rowOff>
    </xdr:from>
    <xdr:ext cx="469744" cy="259045"/>
    <xdr:sp macro="" textlink="">
      <xdr:nvSpPr>
        <xdr:cNvPr id="150" name="債務償還比率該当値テキスト">
          <a:extLst>
            <a:ext uri="{FF2B5EF4-FFF2-40B4-BE49-F238E27FC236}">
              <a16:creationId xmlns:a16="http://schemas.microsoft.com/office/drawing/2014/main" id="{06E1908D-72D8-4BB8-9C52-89D33B9D58E9}"/>
            </a:ext>
          </a:extLst>
        </xdr:cNvPr>
        <xdr:cNvSpPr txBox="1"/>
      </xdr:nvSpPr>
      <xdr:spPr>
        <a:xfrm>
          <a:off x="13376275" y="555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49043</xdr:rowOff>
    </xdr:from>
    <xdr:to>
      <xdr:col>72</xdr:col>
      <xdr:colOff>123825</xdr:colOff>
      <xdr:row>30</xdr:row>
      <xdr:rowOff>150643</xdr:rowOff>
    </xdr:to>
    <xdr:sp macro="" textlink="">
      <xdr:nvSpPr>
        <xdr:cNvPr id="151" name="楕円 150">
          <a:extLst>
            <a:ext uri="{FF2B5EF4-FFF2-40B4-BE49-F238E27FC236}">
              <a16:creationId xmlns:a16="http://schemas.microsoft.com/office/drawing/2014/main" id="{3BDF1B74-D27C-4D20-9368-702B532F988B}"/>
            </a:ext>
          </a:extLst>
        </xdr:cNvPr>
        <xdr:cNvSpPr/>
      </xdr:nvSpPr>
      <xdr:spPr>
        <a:xfrm>
          <a:off x="12639675" y="579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42619</xdr:rowOff>
    </xdr:from>
    <xdr:to>
      <xdr:col>76</xdr:col>
      <xdr:colOff>22225</xdr:colOff>
      <xdr:row>30</xdr:row>
      <xdr:rowOff>99843</xdr:rowOff>
    </xdr:to>
    <xdr:cxnSp macro="">
      <xdr:nvCxnSpPr>
        <xdr:cNvPr id="152" name="直線コネクタ 151">
          <a:extLst>
            <a:ext uri="{FF2B5EF4-FFF2-40B4-BE49-F238E27FC236}">
              <a16:creationId xmlns:a16="http://schemas.microsoft.com/office/drawing/2014/main" id="{BD931582-CE4D-48AF-A7A7-3332A658CA09}"/>
            </a:ext>
          </a:extLst>
        </xdr:cNvPr>
        <xdr:cNvCxnSpPr/>
      </xdr:nvCxnSpPr>
      <xdr:spPr>
        <a:xfrm flipV="1">
          <a:off x="12690475" y="5624269"/>
          <a:ext cx="635000" cy="22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110945</xdr:rowOff>
    </xdr:from>
    <xdr:to>
      <xdr:col>68</xdr:col>
      <xdr:colOff>123825</xdr:colOff>
      <xdr:row>32</xdr:row>
      <xdr:rowOff>41095</xdr:rowOff>
    </xdr:to>
    <xdr:sp macro="" textlink="">
      <xdr:nvSpPr>
        <xdr:cNvPr id="153" name="楕円 152">
          <a:extLst>
            <a:ext uri="{FF2B5EF4-FFF2-40B4-BE49-F238E27FC236}">
              <a16:creationId xmlns:a16="http://schemas.microsoft.com/office/drawing/2014/main" id="{E3F2656F-A99D-44EA-83FF-86CB9E6FF9FA}"/>
            </a:ext>
          </a:extLst>
        </xdr:cNvPr>
        <xdr:cNvSpPr/>
      </xdr:nvSpPr>
      <xdr:spPr>
        <a:xfrm>
          <a:off x="11953875" y="60227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99843</xdr:rowOff>
    </xdr:from>
    <xdr:to>
      <xdr:col>72</xdr:col>
      <xdr:colOff>73025</xdr:colOff>
      <xdr:row>31</xdr:row>
      <xdr:rowOff>161745</xdr:rowOff>
    </xdr:to>
    <xdr:cxnSp macro="">
      <xdr:nvCxnSpPr>
        <xdr:cNvPr id="154" name="直線コネクタ 153">
          <a:extLst>
            <a:ext uri="{FF2B5EF4-FFF2-40B4-BE49-F238E27FC236}">
              <a16:creationId xmlns:a16="http://schemas.microsoft.com/office/drawing/2014/main" id="{AE1A8EF7-D043-4A7A-BCBD-F76AFAE5401C}"/>
            </a:ext>
          </a:extLst>
        </xdr:cNvPr>
        <xdr:cNvCxnSpPr/>
      </xdr:nvCxnSpPr>
      <xdr:spPr>
        <a:xfrm flipV="1">
          <a:off x="12004675" y="5846593"/>
          <a:ext cx="685800" cy="22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148548</xdr:rowOff>
    </xdr:from>
    <xdr:to>
      <xdr:col>64</xdr:col>
      <xdr:colOff>123825</xdr:colOff>
      <xdr:row>32</xdr:row>
      <xdr:rowOff>78698</xdr:rowOff>
    </xdr:to>
    <xdr:sp macro="" textlink="">
      <xdr:nvSpPr>
        <xdr:cNvPr id="155" name="楕円 154">
          <a:extLst>
            <a:ext uri="{FF2B5EF4-FFF2-40B4-BE49-F238E27FC236}">
              <a16:creationId xmlns:a16="http://schemas.microsoft.com/office/drawing/2014/main" id="{70F75321-5107-4B96-9479-BC003E302E41}"/>
            </a:ext>
          </a:extLst>
        </xdr:cNvPr>
        <xdr:cNvSpPr/>
      </xdr:nvSpPr>
      <xdr:spPr>
        <a:xfrm>
          <a:off x="11268075" y="60603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161745</xdr:rowOff>
    </xdr:from>
    <xdr:to>
      <xdr:col>68</xdr:col>
      <xdr:colOff>73025</xdr:colOff>
      <xdr:row>32</xdr:row>
      <xdr:rowOff>27898</xdr:rowOff>
    </xdr:to>
    <xdr:cxnSp macro="">
      <xdr:nvCxnSpPr>
        <xdr:cNvPr id="156" name="直線コネクタ 155">
          <a:extLst>
            <a:ext uri="{FF2B5EF4-FFF2-40B4-BE49-F238E27FC236}">
              <a16:creationId xmlns:a16="http://schemas.microsoft.com/office/drawing/2014/main" id="{3FC9771D-746E-4F35-9F56-4BA3820844FF}"/>
            </a:ext>
          </a:extLst>
        </xdr:cNvPr>
        <xdr:cNvCxnSpPr/>
      </xdr:nvCxnSpPr>
      <xdr:spPr>
        <a:xfrm flipV="1">
          <a:off x="11318875" y="6073595"/>
          <a:ext cx="685800" cy="3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59309</xdr:rowOff>
    </xdr:from>
    <xdr:to>
      <xdr:col>60</xdr:col>
      <xdr:colOff>123825</xdr:colOff>
      <xdr:row>31</xdr:row>
      <xdr:rowOff>160909</xdr:rowOff>
    </xdr:to>
    <xdr:sp macro="" textlink="">
      <xdr:nvSpPr>
        <xdr:cNvPr id="157" name="楕円 156">
          <a:extLst>
            <a:ext uri="{FF2B5EF4-FFF2-40B4-BE49-F238E27FC236}">
              <a16:creationId xmlns:a16="http://schemas.microsoft.com/office/drawing/2014/main" id="{5F25BA27-451C-4C25-94EF-8BB9E6742FB3}"/>
            </a:ext>
          </a:extLst>
        </xdr:cNvPr>
        <xdr:cNvSpPr/>
      </xdr:nvSpPr>
      <xdr:spPr>
        <a:xfrm>
          <a:off x="10582275" y="59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110109</xdr:rowOff>
    </xdr:from>
    <xdr:to>
      <xdr:col>64</xdr:col>
      <xdr:colOff>73025</xdr:colOff>
      <xdr:row>32</xdr:row>
      <xdr:rowOff>27898</xdr:rowOff>
    </xdr:to>
    <xdr:cxnSp macro="">
      <xdr:nvCxnSpPr>
        <xdr:cNvPr id="158" name="直線コネクタ 157">
          <a:extLst>
            <a:ext uri="{FF2B5EF4-FFF2-40B4-BE49-F238E27FC236}">
              <a16:creationId xmlns:a16="http://schemas.microsoft.com/office/drawing/2014/main" id="{9F4DE69F-6014-45EF-97C0-1D0C3D66CDBD}"/>
            </a:ext>
          </a:extLst>
        </xdr:cNvPr>
        <xdr:cNvCxnSpPr/>
      </xdr:nvCxnSpPr>
      <xdr:spPr>
        <a:xfrm>
          <a:off x="10633075" y="6021959"/>
          <a:ext cx="685800" cy="8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59" name="n_1aveValue債務償還比率">
          <a:extLst>
            <a:ext uri="{FF2B5EF4-FFF2-40B4-BE49-F238E27FC236}">
              <a16:creationId xmlns:a16="http://schemas.microsoft.com/office/drawing/2014/main" id="{E3550190-7D2D-457B-853B-C64DE1AFACD4}"/>
            </a:ext>
          </a:extLst>
        </xdr:cNvPr>
        <xdr:cNvSpPr txBox="1"/>
      </xdr:nvSpPr>
      <xdr:spPr>
        <a:xfrm>
          <a:off x="12461952" y="540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0" name="n_2aveValue債務償還比率">
          <a:extLst>
            <a:ext uri="{FF2B5EF4-FFF2-40B4-BE49-F238E27FC236}">
              <a16:creationId xmlns:a16="http://schemas.microsoft.com/office/drawing/2014/main" id="{F5C390DA-3630-447A-BB1E-5DAA73E6D9EA}"/>
            </a:ext>
          </a:extLst>
        </xdr:cNvPr>
        <xdr:cNvSpPr txBox="1"/>
      </xdr:nvSpPr>
      <xdr:spPr>
        <a:xfrm>
          <a:off x="11788852" y="541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1" name="n_3aveValue債務償還比率">
          <a:extLst>
            <a:ext uri="{FF2B5EF4-FFF2-40B4-BE49-F238E27FC236}">
              <a16:creationId xmlns:a16="http://schemas.microsoft.com/office/drawing/2014/main" id="{8653301B-7596-4350-B5C0-8109263B45B9}"/>
            </a:ext>
          </a:extLst>
        </xdr:cNvPr>
        <xdr:cNvSpPr txBox="1"/>
      </xdr:nvSpPr>
      <xdr:spPr>
        <a:xfrm>
          <a:off x="11103052" y="538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2" name="n_4aveValue債務償還比率">
          <a:extLst>
            <a:ext uri="{FF2B5EF4-FFF2-40B4-BE49-F238E27FC236}">
              <a16:creationId xmlns:a16="http://schemas.microsoft.com/office/drawing/2014/main" id="{EED7F282-6E0C-4433-A884-59D18DCC601D}"/>
            </a:ext>
          </a:extLst>
        </xdr:cNvPr>
        <xdr:cNvSpPr txBox="1"/>
      </xdr:nvSpPr>
      <xdr:spPr>
        <a:xfrm>
          <a:off x="10417252" y="533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141770</xdr:rowOff>
    </xdr:from>
    <xdr:ext cx="469744" cy="259045"/>
    <xdr:sp macro="" textlink="">
      <xdr:nvSpPr>
        <xdr:cNvPr id="163" name="n_1mainValue債務償還比率">
          <a:extLst>
            <a:ext uri="{FF2B5EF4-FFF2-40B4-BE49-F238E27FC236}">
              <a16:creationId xmlns:a16="http://schemas.microsoft.com/office/drawing/2014/main" id="{FC5AD143-46E5-4AE4-91A0-64A791558E96}"/>
            </a:ext>
          </a:extLst>
        </xdr:cNvPr>
        <xdr:cNvSpPr txBox="1"/>
      </xdr:nvSpPr>
      <xdr:spPr>
        <a:xfrm>
          <a:off x="12461952" y="588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32222</xdr:rowOff>
    </xdr:from>
    <xdr:ext cx="469744" cy="259045"/>
    <xdr:sp macro="" textlink="">
      <xdr:nvSpPr>
        <xdr:cNvPr id="164" name="n_2mainValue債務償還比率">
          <a:extLst>
            <a:ext uri="{FF2B5EF4-FFF2-40B4-BE49-F238E27FC236}">
              <a16:creationId xmlns:a16="http://schemas.microsoft.com/office/drawing/2014/main" id="{1115E64A-44F3-405C-BC0F-BDB78F92C555}"/>
            </a:ext>
          </a:extLst>
        </xdr:cNvPr>
        <xdr:cNvSpPr txBox="1"/>
      </xdr:nvSpPr>
      <xdr:spPr>
        <a:xfrm>
          <a:off x="11788852" y="61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69825</xdr:rowOff>
    </xdr:from>
    <xdr:ext cx="469744" cy="259045"/>
    <xdr:sp macro="" textlink="">
      <xdr:nvSpPr>
        <xdr:cNvPr id="165" name="n_3mainValue債務償還比率">
          <a:extLst>
            <a:ext uri="{FF2B5EF4-FFF2-40B4-BE49-F238E27FC236}">
              <a16:creationId xmlns:a16="http://schemas.microsoft.com/office/drawing/2014/main" id="{9F9FBC93-F49B-4A47-84F3-83C2FF445B7B}"/>
            </a:ext>
          </a:extLst>
        </xdr:cNvPr>
        <xdr:cNvSpPr txBox="1"/>
      </xdr:nvSpPr>
      <xdr:spPr>
        <a:xfrm>
          <a:off x="11103052" y="614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152036</xdr:rowOff>
    </xdr:from>
    <xdr:ext cx="469744" cy="259045"/>
    <xdr:sp macro="" textlink="">
      <xdr:nvSpPr>
        <xdr:cNvPr id="166" name="n_4mainValue債務償還比率">
          <a:extLst>
            <a:ext uri="{FF2B5EF4-FFF2-40B4-BE49-F238E27FC236}">
              <a16:creationId xmlns:a16="http://schemas.microsoft.com/office/drawing/2014/main" id="{35CCB48A-3EF2-4AFB-A266-22009B3B38CD}"/>
            </a:ext>
          </a:extLst>
        </xdr:cNvPr>
        <xdr:cNvSpPr txBox="1"/>
      </xdr:nvSpPr>
      <xdr:spPr>
        <a:xfrm>
          <a:off x="10417252" y="606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CB2E2622-3E32-43E8-B4DF-7B9BF2996798}"/>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F74F3430-EC04-4D10-942E-22165A2C78AF}"/>
            </a:ext>
          </a:extLst>
        </xdr:cNvPr>
        <xdr:cNvSpPr/>
      </xdr:nvSpPr>
      <xdr:spPr>
        <a:xfrm>
          <a:off x="1152525" y="11439525"/>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4D7D8146-4A13-4259-904D-A08DBDC03A95}"/>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1B013545-551C-4F24-B932-9B4FE6BFE52B}"/>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75781376-E90E-43A5-B4F6-FF5A00A7BA49}"/>
            </a:ext>
          </a:extLst>
        </xdr:cNvPr>
        <xdr:cNvSpPr txBox="1"/>
      </xdr:nvSpPr>
      <xdr:spPr>
        <a:xfrm>
          <a:off x="835025" y="11661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5FA7540-644A-4A2C-AC72-15C7B5BBA779}"/>
            </a:ext>
          </a:extLst>
        </xdr:cNvPr>
        <xdr:cNvSpPr txBox="1"/>
      </xdr:nvSpPr>
      <xdr:spPr>
        <a:xfrm>
          <a:off x="6296025" y="14316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40566FA-BEE1-4C12-A5D0-8AB14AF4597F}"/>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3B9D327-DA7E-412A-BB34-46B29BB5EA35}"/>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34F8873-F954-4AFF-9EFA-9F5EA7F9D3D6}"/>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B42D36C-7CE1-452F-8FDD-129099E7ED5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4D0BD24-FE61-407C-A092-A96195A853C7}"/>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E6F7EFB-E286-49DE-AD02-B6E1C914D447}"/>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0583068-9FE3-4F1C-8991-6B5030959664}"/>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7AAF4CC-7EF4-4698-A42F-1DE7817C424C}"/>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FA74FBD-1D86-4E99-99AC-174A8B6EC08A}"/>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950C833-64CF-45E7-90C2-EB723E6AECB3}"/>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4,185
4,123
391.76
4,437,835
3,873,327
513,710
3,038,413
4,784,205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CF13FA0-A73E-4A7D-A6D1-C293F080C12E}"/>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48C2F23-88DC-425B-B46A-B386D45768D6}"/>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F053486-189A-4444-B720-A01319A9A053}"/>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1D4F437-9724-4470-AE20-993A824CD04C}"/>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64500A7-82E7-42E6-9B7A-4F31698FFC2E}"/>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D9FC9FE-30BE-4430-BFD0-01DA0FD14F72}"/>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DF99250-8A44-44BA-A377-1487254AFBA2}"/>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6E3D71A-498B-45CF-8C6D-DC6310B979F8}"/>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03231C0-DDA9-422D-B8EC-504AD732EB6A}"/>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3486C7E-2283-4895-AE80-AD64DDABCC78}"/>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439C79D-2F7C-4667-BDA7-DE077381C6CC}"/>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E055A3C-C596-417E-B288-71DD40377FEC}"/>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5E0DC59-39C8-49BE-9275-B9391A6412D6}"/>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DEA2E5A-C5A2-4AA3-B20B-5025FE297909}"/>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9F7F3CB-0672-48BD-87B1-95C9F2C113D8}"/>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2281FE7-2673-4F2A-A84D-3C43E04AD4FE}"/>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670780A-4D88-461F-B277-9F6809CF4BE5}"/>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7D2893D-03BF-4C4A-9437-36724E57A659}"/>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0DFD15D-F857-4ADF-B032-F135B871A470}"/>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82CD01E-998B-47FE-BB77-6A4BF78A5C60}"/>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00DD38A-10D8-4732-A269-3824A982A31E}"/>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8E844D4-45BF-41D4-9EDD-667EB44AFDFC}"/>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D000B73-45FF-4659-A476-902FD7D594D2}"/>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C93AF38-7FC3-4296-AD30-F336C1612717}"/>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B7D241F-E6AB-4407-9E42-217247E959F0}"/>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C6B18A4-7DC5-4113-9F0D-694B77BC9749}"/>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B0F5F4D-7643-4EE7-B3BF-58B52A067264}"/>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03E036C-9E39-48C4-B473-187E9E506EEF}"/>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31D2C25-B2D9-4E94-9F77-103638956476}"/>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A5B4D24-F32F-439E-9F95-E59A0BCCE5BE}"/>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984BB1E-532A-401D-AD3A-0A9BCF065BAF}"/>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7AD7E32-7A58-475F-83A3-15589232B69F}"/>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7C9C414-3F09-4744-AE99-EFB27EA00E0D}"/>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9EC6D93-614D-4F09-9AEB-03674CAD5E0C}"/>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46076B2-B17F-4863-8D4C-0D8F6A0DE3FC}"/>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E0CAF3D-E63B-436C-89C8-6530FD5281F3}"/>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59A5300-F88E-40E4-97B3-D3D28F9D23BE}"/>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34C0BBA-63B1-428C-AB2D-FD39359D3807}"/>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35B18ED-416A-4EC7-AE70-AC000D3676B4}"/>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1F9D6E7-9FDB-47FA-92DA-6432E7FC40D1}"/>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15AC10A-2094-42C0-9189-9636AE7A9975}"/>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81C3EA1-52CC-48CB-A358-D6149B6DE371}"/>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126F48F-67B2-4D7F-A4DC-133C795EDFFA}"/>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F57791C-39C3-4720-B553-66C72EB4CF5F}"/>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E195D20-1B22-4CCB-A6D8-FB08979A8895}"/>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618AF7E-0E32-460B-9A11-ABB8D846F591}"/>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10787D2C-7B7C-42B0-BD85-9D51F276AD6E}"/>
            </a:ext>
          </a:extLst>
        </xdr:cNvPr>
        <xdr:cNvCxnSpPr/>
      </xdr:nvCxnSpPr>
      <xdr:spPr>
        <a:xfrm flipV="1">
          <a:off x="4177665" y="5457372"/>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B8845BD9-2958-4EDA-B4D6-551423464545}"/>
            </a:ext>
          </a:extLst>
        </xdr:cNvPr>
        <xdr:cNvSpPr txBox="1"/>
      </xdr:nvSpPr>
      <xdr:spPr>
        <a:xfrm>
          <a:off x="4216400" y="700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D471F6C2-95AE-4C60-BFDF-605E58DC27BD}"/>
            </a:ext>
          </a:extLst>
        </xdr:cNvPr>
        <xdr:cNvCxnSpPr/>
      </xdr:nvCxnSpPr>
      <xdr:spPr>
        <a:xfrm>
          <a:off x="4108450" y="7005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BD6E1F25-7D9C-449D-9E61-FF6C6FC35FDB}"/>
            </a:ext>
          </a:extLst>
        </xdr:cNvPr>
        <xdr:cNvSpPr txBox="1"/>
      </xdr:nvSpPr>
      <xdr:spPr>
        <a:xfrm>
          <a:off x="4216400" y="524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AA702B29-DEF7-4BC8-80FA-EEF008396ABB}"/>
            </a:ext>
          </a:extLst>
        </xdr:cNvPr>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1FA35BCE-174E-410C-8CB4-61D1E437D376}"/>
            </a:ext>
          </a:extLst>
        </xdr:cNvPr>
        <xdr:cNvSpPr txBox="1"/>
      </xdr:nvSpPr>
      <xdr:spPr>
        <a:xfrm>
          <a:off x="4216400" y="6411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62DEA7BA-F67B-432B-B416-C6BA6C6F7144}"/>
            </a:ext>
          </a:extLst>
        </xdr:cNvPr>
        <xdr:cNvSpPr/>
      </xdr:nvSpPr>
      <xdr:spPr>
        <a:xfrm>
          <a:off x="4127500" y="64329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995B04A8-0096-4A9C-824F-E608BED74253}"/>
            </a:ext>
          </a:extLst>
        </xdr:cNvPr>
        <xdr:cNvSpPr/>
      </xdr:nvSpPr>
      <xdr:spPr>
        <a:xfrm>
          <a:off x="3384550" y="64035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8BB5D00A-AF9C-48A0-8074-DF6901A12B34}"/>
            </a:ext>
          </a:extLst>
        </xdr:cNvPr>
        <xdr:cNvSpPr/>
      </xdr:nvSpPr>
      <xdr:spPr>
        <a:xfrm>
          <a:off x="2571750" y="63986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8374CB71-A552-4033-AC39-E1C51ABA9240}"/>
            </a:ext>
          </a:extLst>
        </xdr:cNvPr>
        <xdr:cNvSpPr/>
      </xdr:nvSpPr>
      <xdr:spPr>
        <a:xfrm>
          <a:off x="1778000" y="63675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04F5A7C7-BD17-416E-AFF7-FB3635874451}"/>
            </a:ext>
          </a:extLst>
        </xdr:cNvPr>
        <xdr:cNvSpPr/>
      </xdr:nvSpPr>
      <xdr:spPr>
        <a:xfrm>
          <a:off x="984250" y="633494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4C86F32-4610-47A9-B333-769EAB3DA32A}"/>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12C3172-75C6-4A6F-8B02-802AD358DF36}"/>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1D07CD6-282E-44D2-81C1-E3344F8E0E49}"/>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1D82C53-1C3B-4FA6-B26C-EED550940DE1}"/>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8D67C7B-24B1-4359-8BC4-F3672FBDCA9E}"/>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129903</xdr:rowOff>
    </xdr:from>
    <xdr:to>
      <xdr:col>24</xdr:col>
      <xdr:colOff>114300</xdr:colOff>
      <xdr:row>39</xdr:row>
      <xdr:rowOff>60053</xdr:rowOff>
    </xdr:to>
    <xdr:sp macro="" textlink="">
      <xdr:nvSpPr>
        <xdr:cNvPr id="74" name="楕円 73">
          <a:extLst>
            <a:ext uri="{FF2B5EF4-FFF2-40B4-BE49-F238E27FC236}">
              <a16:creationId xmlns:a16="http://schemas.microsoft.com/office/drawing/2014/main" id="{A641E880-549E-4243-8568-F211F35511F5}"/>
            </a:ext>
          </a:extLst>
        </xdr:cNvPr>
        <xdr:cNvSpPr/>
      </xdr:nvSpPr>
      <xdr:spPr>
        <a:xfrm>
          <a:off x="4127500" y="64100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152780</xdr:rowOff>
    </xdr:from>
    <xdr:ext cx="405111" cy="259045"/>
    <xdr:sp macro="" textlink="">
      <xdr:nvSpPr>
        <xdr:cNvPr id="75" name="【道路】&#10;有形固定資産減価償却率該当値テキスト">
          <a:extLst>
            <a:ext uri="{FF2B5EF4-FFF2-40B4-BE49-F238E27FC236}">
              <a16:creationId xmlns:a16="http://schemas.microsoft.com/office/drawing/2014/main" id="{30D8CD7A-63E1-4E39-BEB4-B1E60FD1977D}"/>
            </a:ext>
          </a:extLst>
        </xdr:cNvPr>
        <xdr:cNvSpPr txBox="1"/>
      </xdr:nvSpPr>
      <xdr:spPr>
        <a:xfrm>
          <a:off x="4216400"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97246</xdr:rowOff>
    </xdr:from>
    <xdr:to>
      <xdr:col>20</xdr:col>
      <xdr:colOff>38100</xdr:colOff>
      <xdr:row>39</xdr:row>
      <xdr:rowOff>27396</xdr:rowOff>
    </xdr:to>
    <xdr:sp macro="" textlink="">
      <xdr:nvSpPr>
        <xdr:cNvPr id="76" name="楕円 75">
          <a:extLst>
            <a:ext uri="{FF2B5EF4-FFF2-40B4-BE49-F238E27FC236}">
              <a16:creationId xmlns:a16="http://schemas.microsoft.com/office/drawing/2014/main" id="{8A555093-8E26-4272-A06D-4C52BB602600}"/>
            </a:ext>
          </a:extLst>
        </xdr:cNvPr>
        <xdr:cNvSpPr/>
      </xdr:nvSpPr>
      <xdr:spPr>
        <a:xfrm>
          <a:off x="3384550" y="63773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148046</xdr:rowOff>
    </xdr:from>
    <xdr:to>
      <xdr:col>24</xdr:col>
      <xdr:colOff>63500</xdr:colOff>
      <xdr:row>39</xdr:row>
      <xdr:rowOff>9253</xdr:rowOff>
    </xdr:to>
    <xdr:cxnSp macro="">
      <xdr:nvCxnSpPr>
        <xdr:cNvPr id="77" name="直線コネクタ 76">
          <a:extLst>
            <a:ext uri="{FF2B5EF4-FFF2-40B4-BE49-F238E27FC236}">
              <a16:creationId xmlns:a16="http://schemas.microsoft.com/office/drawing/2014/main" id="{4468CCD1-3493-4D94-BB72-08861FFBB30A}"/>
            </a:ext>
          </a:extLst>
        </xdr:cNvPr>
        <xdr:cNvCxnSpPr/>
      </xdr:nvCxnSpPr>
      <xdr:spPr>
        <a:xfrm>
          <a:off x="3429000" y="6428196"/>
          <a:ext cx="7493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31931</xdr:rowOff>
    </xdr:from>
    <xdr:to>
      <xdr:col>15</xdr:col>
      <xdr:colOff>101600</xdr:colOff>
      <xdr:row>38</xdr:row>
      <xdr:rowOff>133531</xdr:rowOff>
    </xdr:to>
    <xdr:sp macro="" textlink="">
      <xdr:nvSpPr>
        <xdr:cNvPr id="78" name="楕円 77">
          <a:extLst>
            <a:ext uri="{FF2B5EF4-FFF2-40B4-BE49-F238E27FC236}">
              <a16:creationId xmlns:a16="http://schemas.microsoft.com/office/drawing/2014/main" id="{A958CFF7-C9F3-4DA3-869C-B5A58CF9E1FB}"/>
            </a:ext>
          </a:extLst>
        </xdr:cNvPr>
        <xdr:cNvSpPr/>
      </xdr:nvSpPr>
      <xdr:spPr>
        <a:xfrm>
          <a:off x="2571750" y="631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82731</xdr:rowOff>
    </xdr:from>
    <xdr:to>
      <xdr:col>19</xdr:col>
      <xdr:colOff>177800</xdr:colOff>
      <xdr:row>38</xdr:row>
      <xdr:rowOff>148046</xdr:rowOff>
    </xdr:to>
    <xdr:cxnSp macro="">
      <xdr:nvCxnSpPr>
        <xdr:cNvPr id="79" name="直線コネクタ 78">
          <a:extLst>
            <a:ext uri="{FF2B5EF4-FFF2-40B4-BE49-F238E27FC236}">
              <a16:creationId xmlns:a16="http://schemas.microsoft.com/office/drawing/2014/main" id="{58E7167B-23F7-4275-A61F-B1E15835B892}"/>
            </a:ext>
          </a:extLst>
        </xdr:cNvPr>
        <xdr:cNvCxnSpPr/>
      </xdr:nvCxnSpPr>
      <xdr:spPr>
        <a:xfrm>
          <a:off x="2622550" y="6362881"/>
          <a:ext cx="80645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31931</xdr:rowOff>
    </xdr:from>
    <xdr:to>
      <xdr:col>10</xdr:col>
      <xdr:colOff>165100</xdr:colOff>
      <xdr:row>38</xdr:row>
      <xdr:rowOff>133531</xdr:rowOff>
    </xdr:to>
    <xdr:sp macro="" textlink="">
      <xdr:nvSpPr>
        <xdr:cNvPr id="80" name="楕円 79">
          <a:extLst>
            <a:ext uri="{FF2B5EF4-FFF2-40B4-BE49-F238E27FC236}">
              <a16:creationId xmlns:a16="http://schemas.microsoft.com/office/drawing/2014/main" id="{F4E844C6-2A0C-4989-9951-0665E8107285}"/>
            </a:ext>
          </a:extLst>
        </xdr:cNvPr>
        <xdr:cNvSpPr/>
      </xdr:nvSpPr>
      <xdr:spPr>
        <a:xfrm>
          <a:off x="1778000" y="631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82731</xdr:rowOff>
    </xdr:from>
    <xdr:to>
      <xdr:col>15</xdr:col>
      <xdr:colOff>50800</xdr:colOff>
      <xdr:row>38</xdr:row>
      <xdr:rowOff>82731</xdr:rowOff>
    </xdr:to>
    <xdr:cxnSp macro="">
      <xdr:nvCxnSpPr>
        <xdr:cNvPr id="81" name="直線コネクタ 80">
          <a:extLst>
            <a:ext uri="{FF2B5EF4-FFF2-40B4-BE49-F238E27FC236}">
              <a16:creationId xmlns:a16="http://schemas.microsoft.com/office/drawing/2014/main" id="{829A41AD-9814-4027-B30E-4FE41EC29777}"/>
            </a:ext>
          </a:extLst>
        </xdr:cNvPr>
        <xdr:cNvCxnSpPr/>
      </xdr:nvCxnSpPr>
      <xdr:spPr>
        <a:xfrm>
          <a:off x="1828800" y="636288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170724</xdr:rowOff>
    </xdr:from>
    <xdr:to>
      <xdr:col>6</xdr:col>
      <xdr:colOff>38100</xdr:colOff>
      <xdr:row>38</xdr:row>
      <xdr:rowOff>100874</xdr:rowOff>
    </xdr:to>
    <xdr:sp macro="" textlink="">
      <xdr:nvSpPr>
        <xdr:cNvPr id="82" name="楕円 81">
          <a:extLst>
            <a:ext uri="{FF2B5EF4-FFF2-40B4-BE49-F238E27FC236}">
              <a16:creationId xmlns:a16="http://schemas.microsoft.com/office/drawing/2014/main" id="{61AE9A66-D3ED-44C1-ADD6-E4FDFA35A077}"/>
            </a:ext>
          </a:extLst>
        </xdr:cNvPr>
        <xdr:cNvSpPr/>
      </xdr:nvSpPr>
      <xdr:spPr>
        <a:xfrm>
          <a:off x="984250" y="62794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50074</xdr:rowOff>
    </xdr:from>
    <xdr:to>
      <xdr:col>10</xdr:col>
      <xdr:colOff>114300</xdr:colOff>
      <xdr:row>38</xdr:row>
      <xdr:rowOff>82731</xdr:rowOff>
    </xdr:to>
    <xdr:cxnSp macro="">
      <xdr:nvCxnSpPr>
        <xdr:cNvPr id="83" name="直線コネクタ 82">
          <a:extLst>
            <a:ext uri="{FF2B5EF4-FFF2-40B4-BE49-F238E27FC236}">
              <a16:creationId xmlns:a16="http://schemas.microsoft.com/office/drawing/2014/main" id="{3EC27963-434E-4C84-94CC-72ADC67861BF}"/>
            </a:ext>
          </a:extLst>
        </xdr:cNvPr>
        <xdr:cNvCxnSpPr/>
      </xdr:nvCxnSpPr>
      <xdr:spPr>
        <a:xfrm>
          <a:off x="1028700" y="6330224"/>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0B1EF583-2FB7-4ECD-9570-8A975B51AC99}"/>
            </a:ext>
          </a:extLst>
        </xdr:cNvPr>
        <xdr:cNvSpPr txBox="1"/>
      </xdr:nvSpPr>
      <xdr:spPr>
        <a:xfrm>
          <a:off x="3239144" y="6489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D0DFC7B3-7BC7-4F0E-806D-65327FACF1E7}"/>
            </a:ext>
          </a:extLst>
        </xdr:cNvPr>
        <xdr:cNvSpPr txBox="1"/>
      </xdr:nvSpPr>
      <xdr:spPr>
        <a:xfrm>
          <a:off x="2439044" y="6485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B8617EA4-2A34-4EE0-970C-FF9D3CE303F3}"/>
            </a:ext>
          </a:extLst>
        </xdr:cNvPr>
        <xdr:cNvSpPr txBox="1"/>
      </xdr:nvSpPr>
      <xdr:spPr>
        <a:xfrm>
          <a:off x="1645294" y="6453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AC36770C-9871-47AA-9968-68707BB024B0}"/>
            </a:ext>
          </a:extLst>
        </xdr:cNvPr>
        <xdr:cNvSpPr txBox="1"/>
      </xdr:nvSpPr>
      <xdr:spPr>
        <a:xfrm>
          <a:off x="851544" y="6427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43923</xdr:rowOff>
    </xdr:from>
    <xdr:ext cx="405111" cy="259045"/>
    <xdr:sp macro="" textlink="">
      <xdr:nvSpPr>
        <xdr:cNvPr id="88" name="n_1mainValue【道路】&#10;有形固定資産減価償却率">
          <a:extLst>
            <a:ext uri="{FF2B5EF4-FFF2-40B4-BE49-F238E27FC236}">
              <a16:creationId xmlns:a16="http://schemas.microsoft.com/office/drawing/2014/main" id="{F06C15EF-0F4F-48AC-AA67-E4142BFD256D}"/>
            </a:ext>
          </a:extLst>
        </xdr:cNvPr>
        <xdr:cNvSpPr txBox="1"/>
      </xdr:nvSpPr>
      <xdr:spPr>
        <a:xfrm>
          <a:off x="32391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150058</xdr:rowOff>
    </xdr:from>
    <xdr:ext cx="405111" cy="259045"/>
    <xdr:sp macro="" textlink="">
      <xdr:nvSpPr>
        <xdr:cNvPr id="89" name="n_2mainValue【道路】&#10;有形固定資産減価償却率">
          <a:extLst>
            <a:ext uri="{FF2B5EF4-FFF2-40B4-BE49-F238E27FC236}">
              <a16:creationId xmlns:a16="http://schemas.microsoft.com/office/drawing/2014/main" id="{DD5A07ED-EDDC-44BC-9E86-204DB1CA8684}"/>
            </a:ext>
          </a:extLst>
        </xdr:cNvPr>
        <xdr:cNvSpPr txBox="1"/>
      </xdr:nvSpPr>
      <xdr:spPr>
        <a:xfrm>
          <a:off x="2439044" y="6100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90" name="n_3mainValue【道路】&#10;有形固定資産減価償却率">
          <a:extLst>
            <a:ext uri="{FF2B5EF4-FFF2-40B4-BE49-F238E27FC236}">
              <a16:creationId xmlns:a16="http://schemas.microsoft.com/office/drawing/2014/main" id="{C7A491EB-3E75-473A-847E-3A683EC066CF}"/>
            </a:ext>
          </a:extLst>
        </xdr:cNvPr>
        <xdr:cNvSpPr txBox="1"/>
      </xdr:nvSpPr>
      <xdr:spPr>
        <a:xfrm>
          <a:off x="1645294" y="6100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117401</xdr:rowOff>
    </xdr:from>
    <xdr:ext cx="405111" cy="259045"/>
    <xdr:sp macro="" textlink="">
      <xdr:nvSpPr>
        <xdr:cNvPr id="91" name="n_4mainValue【道路】&#10;有形固定資産減価償却率">
          <a:extLst>
            <a:ext uri="{FF2B5EF4-FFF2-40B4-BE49-F238E27FC236}">
              <a16:creationId xmlns:a16="http://schemas.microsoft.com/office/drawing/2014/main" id="{B59D9637-1CCA-495E-AAE2-3F43BB1D85BC}"/>
            </a:ext>
          </a:extLst>
        </xdr:cNvPr>
        <xdr:cNvSpPr txBox="1"/>
      </xdr:nvSpPr>
      <xdr:spPr>
        <a:xfrm>
          <a:off x="851544" y="6067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4692440-D031-44A2-990C-AD13B888ADE8}"/>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76AF750-0178-4E63-87B7-5D30347302B1}"/>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8E358AF-A832-42DB-878F-90ED2AB1CF3F}"/>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3B19E26-4CDC-4DD6-9E70-3CEA11196507}"/>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45E917C-3F52-4D09-B6E6-D904E7D19B7A}"/>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700F313-D370-491E-BDAF-8058CB112D78}"/>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E55F493-C07A-4BDD-A53C-DB355DA6C32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77EE4A7-E270-435D-A106-7475C8371C61}"/>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FF22F1F-8EE5-4AFE-BA3A-9591DA24A09E}"/>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C1CAD8C-989F-4640-BB8B-E9B9BB4AC97B}"/>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F987CE8-3BE5-4D3C-8292-CA684F9FE0DC}"/>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EB3685E1-77C2-4D0D-9CE4-3AE7B4960901}"/>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77B43B1-471F-417B-8FC9-46D11D5A09F0}"/>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E39467D9-3948-4C28-96D9-064D1B87F4CF}"/>
            </a:ext>
          </a:extLst>
        </xdr:cNvPr>
        <xdr:cNvSpPr txBox="1"/>
      </xdr:nvSpPr>
      <xdr:spPr>
        <a:xfrm>
          <a:off x="541803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8290B6A8-CA98-4F7C-ACC3-EE7D9A7457B6}"/>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C683942C-018D-41A4-9790-6A68B09C15F8}"/>
            </a:ext>
          </a:extLst>
        </xdr:cNvPr>
        <xdr:cNvSpPr txBox="1"/>
      </xdr:nvSpPr>
      <xdr:spPr>
        <a:xfrm>
          <a:off x="541803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934CCFC-6B68-43E8-85E1-2B4D9D5E623B}"/>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328AE0E-566A-4A1A-8152-3A589E25568D}"/>
            </a:ext>
          </a:extLst>
        </xdr:cNvPr>
        <xdr:cNvSpPr txBox="1"/>
      </xdr:nvSpPr>
      <xdr:spPr>
        <a:xfrm>
          <a:off x="541803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AA04CC2-258F-452F-823F-3C1FA88836EE}"/>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966EDEE2-B9EB-40AB-BC4E-FF2588ADAA2C}"/>
            </a:ext>
          </a:extLst>
        </xdr:cNvPr>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4E97911-2B7D-4C4E-9C98-2D7C6DC55A2C}"/>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36BCC0ED-2638-4431-AFD0-3E94DA16631B}"/>
            </a:ext>
          </a:extLst>
        </xdr:cNvPr>
        <xdr:cNvSpPr txBox="1"/>
      </xdr:nvSpPr>
      <xdr:spPr>
        <a:xfrm>
          <a:off x="532787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49FA7433-92B3-4EB6-A0C8-718350018774}"/>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7794A3A5-22AE-49FF-8939-AEC5B51BC689}"/>
            </a:ext>
          </a:extLst>
        </xdr:cNvPr>
        <xdr:cNvCxnSpPr/>
      </xdr:nvCxnSpPr>
      <xdr:spPr>
        <a:xfrm flipV="1">
          <a:off x="9429115" y="5504744"/>
          <a:ext cx="0" cy="147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E3CFBFF9-2F89-4C7E-8E93-213D4743F65F}"/>
            </a:ext>
          </a:extLst>
        </xdr:cNvPr>
        <xdr:cNvSpPr txBox="1"/>
      </xdr:nvSpPr>
      <xdr:spPr>
        <a:xfrm>
          <a:off x="9467850" y="698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FD9BFCD6-99E5-4714-A3E1-B695B6E41160}"/>
            </a:ext>
          </a:extLst>
        </xdr:cNvPr>
        <xdr:cNvCxnSpPr/>
      </xdr:nvCxnSpPr>
      <xdr:spPr>
        <a:xfrm>
          <a:off x="9359900" y="69784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29FCBF96-BAA1-4C81-8106-D894BC8B0692}"/>
            </a:ext>
          </a:extLst>
        </xdr:cNvPr>
        <xdr:cNvSpPr txBox="1"/>
      </xdr:nvSpPr>
      <xdr:spPr>
        <a:xfrm>
          <a:off x="9467850" y="529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6F2F04BA-E61D-48DA-A75E-C54F706F5BD1}"/>
            </a:ext>
          </a:extLst>
        </xdr:cNvPr>
        <xdr:cNvCxnSpPr/>
      </xdr:nvCxnSpPr>
      <xdr:spPr>
        <a:xfrm>
          <a:off x="9359900" y="55047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a:extLst>
            <a:ext uri="{FF2B5EF4-FFF2-40B4-BE49-F238E27FC236}">
              <a16:creationId xmlns:a16="http://schemas.microsoft.com/office/drawing/2014/main" id="{22753F72-3C7B-4B55-86EB-F2974B08B1B1}"/>
            </a:ext>
          </a:extLst>
        </xdr:cNvPr>
        <xdr:cNvSpPr txBox="1"/>
      </xdr:nvSpPr>
      <xdr:spPr>
        <a:xfrm>
          <a:off x="9467850" y="67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FFF0F04D-D517-4AA7-9DF1-CFF8813A6031}"/>
            </a:ext>
          </a:extLst>
        </xdr:cNvPr>
        <xdr:cNvSpPr/>
      </xdr:nvSpPr>
      <xdr:spPr>
        <a:xfrm>
          <a:off x="9398000" y="67712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37E65878-E0C0-4899-8A1C-18302F3BEE30}"/>
            </a:ext>
          </a:extLst>
        </xdr:cNvPr>
        <xdr:cNvSpPr/>
      </xdr:nvSpPr>
      <xdr:spPr>
        <a:xfrm>
          <a:off x="8636000" y="67737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BC467C64-262F-436D-BDE0-2931BC28EE11}"/>
            </a:ext>
          </a:extLst>
        </xdr:cNvPr>
        <xdr:cNvSpPr/>
      </xdr:nvSpPr>
      <xdr:spPr>
        <a:xfrm>
          <a:off x="7842250" y="67729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8F565838-7425-497C-AB25-4AB330B236CD}"/>
            </a:ext>
          </a:extLst>
        </xdr:cNvPr>
        <xdr:cNvSpPr/>
      </xdr:nvSpPr>
      <xdr:spPr>
        <a:xfrm>
          <a:off x="7029450" y="67747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6BE59335-A8F3-40BF-B02A-EA08218F2C0F}"/>
            </a:ext>
          </a:extLst>
        </xdr:cNvPr>
        <xdr:cNvSpPr/>
      </xdr:nvSpPr>
      <xdr:spPr>
        <a:xfrm>
          <a:off x="6235700" y="67733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2DF25F3-E8A3-4B35-94BC-CEACF35CD7B5}"/>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359AF47-D1EC-4063-ACA2-E4A757DB18C9}"/>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927D428-BD56-4D14-86F2-2FCAC62A3733}"/>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CC4FB60-51B2-4DDC-9290-230967F2F656}"/>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3CCD10D-5E0F-4D04-92BE-12C5E1D65CE6}"/>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66311</xdr:rowOff>
    </xdr:from>
    <xdr:to>
      <xdr:col>55</xdr:col>
      <xdr:colOff>50800</xdr:colOff>
      <xdr:row>40</xdr:row>
      <xdr:rowOff>167911</xdr:rowOff>
    </xdr:to>
    <xdr:sp macro="" textlink="">
      <xdr:nvSpPr>
        <xdr:cNvPr id="131" name="楕円 130">
          <a:extLst>
            <a:ext uri="{FF2B5EF4-FFF2-40B4-BE49-F238E27FC236}">
              <a16:creationId xmlns:a16="http://schemas.microsoft.com/office/drawing/2014/main" id="{A67F42A9-D6B8-4A42-9D93-43E09CBC0D01}"/>
            </a:ext>
          </a:extLst>
        </xdr:cNvPr>
        <xdr:cNvSpPr/>
      </xdr:nvSpPr>
      <xdr:spPr>
        <a:xfrm>
          <a:off x="9398000" y="66766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89188</xdr:rowOff>
    </xdr:from>
    <xdr:ext cx="599010" cy="259045"/>
    <xdr:sp macro="" textlink="">
      <xdr:nvSpPr>
        <xdr:cNvPr id="132" name="【道路】&#10;一人当たり延長該当値テキスト">
          <a:extLst>
            <a:ext uri="{FF2B5EF4-FFF2-40B4-BE49-F238E27FC236}">
              <a16:creationId xmlns:a16="http://schemas.microsoft.com/office/drawing/2014/main" id="{B7A6445D-B44B-4836-B111-84D8B13CD806}"/>
            </a:ext>
          </a:extLst>
        </xdr:cNvPr>
        <xdr:cNvSpPr txBox="1"/>
      </xdr:nvSpPr>
      <xdr:spPr>
        <a:xfrm>
          <a:off x="9467850" y="653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70838</xdr:rowOff>
    </xdr:from>
    <xdr:to>
      <xdr:col>50</xdr:col>
      <xdr:colOff>165100</xdr:colOff>
      <xdr:row>41</xdr:row>
      <xdr:rowOff>988</xdr:rowOff>
    </xdr:to>
    <xdr:sp macro="" textlink="">
      <xdr:nvSpPr>
        <xdr:cNvPr id="133" name="楕円 132">
          <a:extLst>
            <a:ext uri="{FF2B5EF4-FFF2-40B4-BE49-F238E27FC236}">
              <a16:creationId xmlns:a16="http://schemas.microsoft.com/office/drawing/2014/main" id="{384D27BB-C5DE-498D-927D-66C651B914EA}"/>
            </a:ext>
          </a:extLst>
        </xdr:cNvPr>
        <xdr:cNvSpPr/>
      </xdr:nvSpPr>
      <xdr:spPr>
        <a:xfrm>
          <a:off x="8636000" y="66811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117111</xdr:rowOff>
    </xdr:from>
    <xdr:to>
      <xdr:col>55</xdr:col>
      <xdr:colOff>0</xdr:colOff>
      <xdr:row>40</xdr:row>
      <xdr:rowOff>121638</xdr:rowOff>
    </xdr:to>
    <xdr:cxnSp macro="">
      <xdr:nvCxnSpPr>
        <xdr:cNvPr id="134" name="直線コネクタ 133">
          <a:extLst>
            <a:ext uri="{FF2B5EF4-FFF2-40B4-BE49-F238E27FC236}">
              <a16:creationId xmlns:a16="http://schemas.microsoft.com/office/drawing/2014/main" id="{D8000B56-6267-47AB-8092-06E8D9B6C264}"/>
            </a:ext>
          </a:extLst>
        </xdr:cNvPr>
        <xdr:cNvCxnSpPr/>
      </xdr:nvCxnSpPr>
      <xdr:spPr>
        <a:xfrm flipV="1">
          <a:off x="8686800" y="6727461"/>
          <a:ext cx="74295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76393</xdr:rowOff>
    </xdr:from>
    <xdr:to>
      <xdr:col>46</xdr:col>
      <xdr:colOff>38100</xdr:colOff>
      <xdr:row>41</xdr:row>
      <xdr:rowOff>6543</xdr:rowOff>
    </xdr:to>
    <xdr:sp macro="" textlink="">
      <xdr:nvSpPr>
        <xdr:cNvPr id="135" name="楕円 134">
          <a:extLst>
            <a:ext uri="{FF2B5EF4-FFF2-40B4-BE49-F238E27FC236}">
              <a16:creationId xmlns:a16="http://schemas.microsoft.com/office/drawing/2014/main" id="{539E5603-B3A0-410A-AB5A-A31C89D58D5A}"/>
            </a:ext>
          </a:extLst>
        </xdr:cNvPr>
        <xdr:cNvSpPr/>
      </xdr:nvSpPr>
      <xdr:spPr>
        <a:xfrm>
          <a:off x="7842250" y="66867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121638</xdr:rowOff>
    </xdr:from>
    <xdr:to>
      <xdr:col>50</xdr:col>
      <xdr:colOff>114300</xdr:colOff>
      <xdr:row>40</xdr:row>
      <xdr:rowOff>127193</xdr:rowOff>
    </xdr:to>
    <xdr:cxnSp macro="">
      <xdr:nvCxnSpPr>
        <xdr:cNvPr id="136" name="直線コネクタ 135">
          <a:extLst>
            <a:ext uri="{FF2B5EF4-FFF2-40B4-BE49-F238E27FC236}">
              <a16:creationId xmlns:a16="http://schemas.microsoft.com/office/drawing/2014/main" id="{4FDD9776-E994-4443-B34D-55F26119F3F6}"/>
            </a:ext>
          </a:extLst>
        </xdr:cNvPr>
        <xdr:cNvCxnSpPr/>
      </xdr:nvCxnSpPr>
      <xdr:spPr>
        <a:xfrm flipV="1">
          <a:off x="7886700" y="6731988"/>
          <a:ext cx="8001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80449</xdr:rowOff>
    </xdr:from>
    <xdr:to>
      <xdr:col>41</xdr:col>
      <xdr:colOff>101600</xdr:colOff>
      <xdr:row>41</xdr:row>
      <xdr:rowOff>10599</xdr:rowOff>
    </xdr:to>
    <xdr:sp macro="" textlink="">
      <xdr:nvSpPr>
        <xdr:cNvPr id="137" name="楕円 136">
          <a:extLst>
            <a:ext uri="{FF2B5EF4-FFF2-40B4-BE49-F238E27FC236}">
              <a16:creationId xmlns:a16="http://schemas.microsoft.com/office/drawing/2014/main" id="{E63B98DE-1B0D-4DC5-BE5E-D4D49C2A201E}"/>
            </a:ext>
          </a:extLst>
        </xdr:cNvPr>
        <xdr:cNvSpPr/>
      </xdr:nvSpPr>
      <xdr:spPr>
        <a:xfrm>
          <a:off x="7029450" y="66907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127193</xdr:rowOff>
    </xdr:from>
    <xdr:to>
      <xdr:col>45</xdr:col>
      <xdr:colOff>177800</xdr:colOff>
      <xdr:row>40</xdr:row>
      <xdr:rowOff>131249</xdr:rowOff>
    </xdr:to>
    <xdr:cxnSp macro="">
      <xdr:nvCxnSpPr>
        <xdr:cNvPr id="138" name="直線コネクタ 137">
          <a:extLst>
            <a:ext uri="{FF2B5EF4-FFF2-40B4-BE49-F238E27FC236}">
              <a16:creationId xmlns:a16="http://schemas.microsoft.com/office/drawing/2014/main" id="{1D0414CF-3583-45C8-8864-2E0B19391427}"/>
            </a:ext>
          </a:extLst>
        </xdr:cNvPr>
        <xdr:cNvCxnSpPr/>
      </xdr:nvCxnSpPr>
      <xdr:spPr>
        <a:xfrm flipV="1">
          <a:off x="7080250" y="6737543"/>
          <a:ext cx="806450" cy="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96748</xdr:rowOff>
    </xdr:from>
    <xdr:to>
      <xdr:col>36</xdr:col>
      <xdr:colOff>165100</xdr:colOff>
      <xdr:row>41</xdr:row>
      <xdr:rowOff>26898</xdr:rowOff>
    </xdr:to>
    <xdr:sp macro="" textlink="">
      <xdr:nvSpPr>
        <xdr:cNvPr id="139" name="楕円 138">
          <a:extLst>
            <a:ext uri="{FF2B5EF4-FFF2-40B4-BE49-F238E27FC236}">
              <a16:creationId xmlns:a16="http://schemas.microsoft.com/office/drawing/2014/main" id="{8AC06BF9-A344-4666-8799-C4F9ACC4CEE6}"/>
            </a:ext>
          </a:extLst>
        </xdr:cNvPr>
        <xdr:cNvSpPr/>
      </xdr:nvSpPr>
      <xdr:spPr>
        <a:xfrm>
          <a:off x="6235700" y="67070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131249</xdr:rowOff>
    </xdr:from>
    <xdr:to>
      <xdr:col>41</xdr:col>
      <xdr:colOff>50800</xdr:colOff>
      <xdr:row>40</xdr:row>
      <xdr:rowOff>147548</xdr:rowOff>
    </xdr:to>
    <xdr:cxnSp macro="">
      <xdr:nvCxnSpPr>
        <xdr:cNvPr id="140" name="直線コネクタ 139">
          <a:extLst>
            <a:ext uri="{FF2B5EF4-FFF2-40B4-BE49-F238E27FC236}">
              <a16:creationId xmlns:a16="http://schemas.microsoft.com/office/drawing/2014/main" id="{EC530E91-63C0-4D78-B7F7-0E371D325DFE}"/>
            </a:ext>
          </a:extLst>
        </xdr:cNvPr>
        <xdr:cNvCxnSpPr/>
      </xdr:nvCxnSpPr>
      <xdr:spPr>
        <a:xfrm flipV="1">
          <a:off x="6286500" y="6741599"/>
          <a:ext cx="79375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a:extLst>
            <a:ext uri="{FF2B5EF4-FFF2-40B4-BE49-F238E27FC236}">
              <a16:creationId xmlns:a16="http://schemas.microsoft.com/office/drawing/2014/main" id="{B9F40F90-3B3D-409A-BD21-60F3899DE3F3}"/>
            </a:ext>
          </a:extLst>
        </xdr:cNvPr>
        <xdr:cNvSpPr txBox="1"/>
      </xdr:nvSpPr>
      <xdr:spPr>
        <a:xfrm>
          <a:off x="8425961" y="68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42" name="n_2aveValue【道路】&#10;一人当たり延長">
          <a:extLst>
            <a:ext uri="{FF2B5EF4-FFF2-40B4-BE49-F238E27FC236}">
              <a16:creationId xmlns:a16="http://schemas.microsoft.com/office/drawing/2014/main" id="{57CB81E1-FA49-455F-B914-E4D4B45861A6}"/>
            </a:ext>
          </a:extLst>
        </xdr:cNvPr>
        <xdr:cNvSpPr txBox="1"/>
      </xdr:nvSpPr>
      <xdr:spPr>
        <a:xfrm>
          <a:off x="7644911" y="686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a:extLst>
            <a:ext uri="{FF2B5EF4-FFF2-40B4-BE49-F238E27FC236}">
              <a16:creationId xmlns:a16="http://schemas.microsoft.com/office/drawing/2014/main" id="{8968C643-12BB-4E81-A170-AAB0D45A62EA}"/>
            </a:ext>
          </a:extLst>
        </xdr:cNvPr>
        <xdr:cNvSpPr txBox="1"/>
      </xdr:nvSpPr>
      <xdr:spPr>
        <a:xfrm>
          <a:off x="6851161" y="686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44" name="n_4aveValue【道路】&#10;一人当たり延長">
          <a:extLst>
            <a:ext uri="{FF2B5EF4-FFF2-40B4-BE49-F238E27FC236}">
              <a16:creationId xmlns:a16="http://schemas.microsoft.com/office/drawing/2014/main" id="{677A6B5E-4A51-4CE5-9D0A-78EEA1952A68}"/>
            </a:ext>
          </a:extLst>
        </xdr:cNvPr>
        <xdr:cNvSpPr txBox="1"/>
      </xdr:nvSpPr>
      <xdr:spPr>
        <a:xfrm>
          <a:off x="6038361" y="685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17515</xdr:rowOff>
    </xdr:from>
    <xdr:ext cx="599010" cy="259045"/>
    <xdr:sp macro="" textlink="">
      <xdr:nvSpPr>
        <xdr:cNvPr id="145" name="n_1mainValue【道路】&#10;一人当たり延長">
          <a:extLst>
            <a:ext uri="{FF2B5EF4-FFF2-40B4-BE49-F238E27FC236}">
              <a16:creationId xmlns:a16="http://schemas.microsoft.com/office/drawing/2014/main" id="{09545540-D6AD-4E8C-B53D-715D7F5582E8}"/>
            </a:ext>
          </a:extLst>
        </xdr:cNvPr>
        <xdr:cNvSpPr txBox="1"/>
      </xdr:nvSpPr>
      <xdr:spPr>
        <a:xfrm>
          <a:off x="8399994" y="646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23070</xdr:rowOff>
    </xdr:from>
    <xdr:ext cx="599010" cy="259045"/>
    <xdr:sp macro="" textlink="">
      <xdr:nvSpPr>
        <xdr:cNvPr id="146" name="n_2mainValue【道路】&#10;一人当たり延長">
          <a:extLst>
            <a:ext uri="{FF2B5EF4-FFF2-40B4-BE49-F238E27FC236}">
              <a16:creationId xmlns:a16="http://schemas.microsoft.com/office/drawing/2014/main" id="{77560035-0F13-4306-BF59-81182269F4DF}"/>
            </a:ext>
          </a:extLst>
        </xdr:cNvPr>
        <xdr:cNvSpPr txBox="1"/>
      </xdr:nvSpPr>
      <xdr:spPr>
        <a:xfrm>
          <a:off x="7612594" y="646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27126</xdr:rowOff>
    </xdr:from>
    <xdr:ext cx="599010" cy="259045"/>
    <xdr:sp macro="" textlink="">
      <xdr:nvSpPr>
        <xdr:cNvPr id="147" name="n_3mainValue【道路】&#10;一人当たり延長">
          <a:extLst>
            <a:ext uri="{FF2B5EF4-FFF2-40B4-BE49-F238E27FC236}">
              <a16:creationId xmlns:a16="http://schemas.microsoft.com/office/drawing/2014/main" id="{5978ADD3-4DD2-4638-8429-AF4002A745F7}"/>
            </a:ext>
          </a:extLst>
        </xdr:cNvPr>
        <xdr:cNvSpPr txBox="1"/>
      </xdr:nvSpPr>
      <xdr:spPr>
        <a:xfrm>
          <a:off x="6818844" y="647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43425</xdr:rowOff>
    </xdr:from>
    <xdr:ext cx="599010" cy="259045"/>
    <xdr:sp macro="" textlink="">
      <xdr:nvSpPr>
        <xdr:cNvPr id="148" name="n_4mainValue【道路】&#10;一人当たり延長">
          <a:extLst>
            <a:ext uri="{FF2B5EF4-FFF2-40B4-BE49-F238E27FC236}">
              <a16:creationId xmlns:a16="http://schemas.microsoft.com/office/drawing/2014/main" id="{670CC595-9632-4D40-B52F-61017405318D}"/>
            </a:ext>
          </a:extLst>
        </xdr:cNvPr>
        <xdr:cNvSpPr txBox="1"/>
      </xdr:nvSpPr>
      <xdr:spPr>
        <a:xfrm>
          <a:off x="6006044" y="648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4CDCE2F7-7E77-4AC4-A6AE-274A9334D868}"/>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5B79369-275F-4513-8855-DE478C6279DA}"/>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25AE77C-49CA-4B15-8ED6-45EFEDE90EA9}"/>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C47C62E-A389-45BD-A790-081FF3C8248E}"/>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6873F9C-1D94-4FF0-B992-3B6EDB61AEE7}"/>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564E180-CEC1-4A18-B24A-B5A409F0DA7C}"/>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BC73BB7-308D-4B9A-86F1-6044CBDC9761}"/>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514DF3F-3C7B-4DB2-9D86-B19E447731FD}"/>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2153FAAB-267D-4517-ADBF-F623C9386B29}"/>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7BAE4B1B-483D-43FD-AA1B-AB8CB455C6AE}"/>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F5FF6BAE-8AFD-4DC5-AA21-125C6D6704EF}"/>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F6F5FB3-5521-4298-BD79-B29ED78930B6}"/>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D2061E0B-A431-46FA-B0AF-DF75FC59525F}"/>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207829C-96C8-4906-99E0-9E66615EA391}"/>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808B4CA-1913-45F8-B9C8-0AF0683E7B6D}"/>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7C0A5E56-A8E3-40FC-8643-6C96EE49308D}"/>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929EAE62-34BE-42B5-A61E-E2E5DEA736EA}"/>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A30380CB-D62F-4E18-9264-ED3DD2D0B2D5}"/>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3DFB9136-5335-4982-9864-369B09AB304C}"/>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CFF7231-873F-419B-944E-1969043AC1DB}"/>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23128705-A6A0-45B1-8970-92B778A9B346}"/>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DA9CD703-8508-4803-B6CC-F485236D5380}"/>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FECDCD58-49AF-4CCF-9A47-C107A1E03A7B}"/>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5382F3B8-DC9C-4B35-8F20-931F7AF0120C}"/>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97E7426-B939-42E0-AD2B-67E4A809972B}"/>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2D2B5951-2B39-4CF1-BA4D-A86086A010FB}"/>
            </a:ext>
          </a:extLst>
        </xdr:cNvPr>
        <xdr:cNvCxnSpPr/>
      </xdr:nvCxnSpPr>
      <xdr:spPr>
        <a:xfrm flipV="1">
          <a:off x="4177665" y="9220744"/>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43947C4C-1F17-4B5B-ADAF-4A8943686E9C}"/>
            </a:ext>
          </a:extLst>
        </xdr:cNvPr>
        <xdr:cNvSpPr txBox="1"/>
      </xdr:nvSpPr>
      <xdr:spPr>
        <a:xfrm>
          <a:off x="4216400" y="10632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F2CDD355-708B-4A63-B25A-260BB7F5AD3B}"/>
            </a:ext>
          </a:extLst>
        </xdr:cNvPr>
        <xdr:cNvCxnSpPr/>
      </xdr:nvCxnSpPr>
      <xdr:spPr>
        <a:xfrm>
          <a:off x="4108450" y="106282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F4D785F3-6E45-4F1D-BBB2-9265CDCBFC58}"/>
            </a:ext>
          </a:extLst>
        </xdr:cNvPr>
        <xdr:cNvSpPr txBox="1"/>
      </xdr:nvSpPr>
      <xdr:spPr>
        <a:xfrm>
          <a:off x="4216400" y="90023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AB2288FA-6B65-4ECF-8C21-52A26DD8D1D9}"/>
            </a:ext>
          </a:extLst>
        </xdr:cNvPr>
        <xdr:cNvCxnSpPr/>
      </xdr:nvCxnSpPr>
      <xdr:spPr>
        <a:xfrm>
          <a:off x="4108450" y="92207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F8391E66-DA30-4178-B1B4-488FCD1FE20D}"/>
            </a:ext>
          </a:extLst>
        </xdr:cNvPr>
        <xdr:cNvSpPr txBox="1"/>
      </xdr:nvSpPr>
      <xdr:spPr>
        <a:xfrm>
          <a:off x="4216400" y="100130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FE2AFC01-AF35-4C98-B24A-B9D54740BB22}"/>
            </a:ext>
          </a:extLst>
        </xdr:cNvPr>
        <xdr:cNvSpPr/>
      </xdr:nvSpPr>
      <xdr:spPr>
        <a:xfrm>
          <a:off x="4127500" y="100346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15A59F8D-5377-4CDF-A194-98FDC4BBE633}"/>
            </a:ext>
          </a:extLst>
        </xdr:cNvPr>
        <xdr:cNvSpPr/>
      </xdr:nvSpPr>
      <xdr:spPr>
        <a:xfrm>
          <a:off x="3384550" y="100248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1BA2D17F-50AA-4083-BB18-27A0B558C06C}"/>
            </a:ext>
          </a:extLst>
        </xdr:cNvPr>
        <xdr:cNvSpPr/>
      </xdr:nvSpPr>
      <xdr:spPr>
        <a:xfrm>
          <a:off x="2571750" y="10044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57CC2647-603A-4FBC-BD0A-6760FA978B93}"/>
            </a:ext>
          </a:extLst>
        </xdr:cNvPr>
        <xdr:cNvSpPr/>
      </xdr:nvSpPr>
      <xdr:spPr>
        <a:xfrm>
          <a:off x="1778000" y="10021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80B566A5-1E41-4DC8-9C90-5785639339C5}"/>
            </a:ext>
          </a:extLst>
        </xdr:cNvPr>
        <xdr:cNvSpPr/>
      </xdr:nvSpPr>
      <xdr:spPr>
        <a:xfrm>
          <a:off x="984250" y="100036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3DAACEF-AA22-4467-B0F0-253B93687DAE}"/>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CA1FB2C-2B02-4FD8-879D-5AE20FD6E5F5}"/>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027E838-8AEB-4D67-B83D-E20420E46BA5}"/>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4071B5E-DF9E-4AD2-BB34-6AE3EA7ADE92}"/>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35AD9A6-A061-4ED2-AFB7-834BF84CB3CB}"/>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112485</xdr:rowOff>
    </xdr:from>
    <xdr:to>
      <xdr:col>24</xdr:col>
      <xdr:colOff>114300</xdr:colOff>
      <xdr:row>61</xdr:row>
      <xdr:rowOff>42635</xdr:rowOff>
    </xdr:to>
    <xdr:sp macro="" textlink="">
      <xdr:nvSpPr>
        <xdr:cNvPr id="190" name="楕円 189">
          <a:extLst>
            <a:ext uri="{FF2B5EF4-FFF2-40B4-BE49-F238E27FC236}">
              <a16:creationId xmlns:a16="http://schemas.microsoft.com/office/drawing/2014/main" id="{553B3A7F-26B4-43F2-90C8-7F4D4CE09A71}"/>
            </a:ext>
          </a:extLst>
        </xdr:cNvPr>
        <xdr:cNvSpPr/>
      </xdr:nvSpPr>
      <xdr:spPr>
        <a:xfrm>
          <a:off x="4127500" y="100248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135362</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9AC8E600-E191-4404-BD95-551C22FAC46D}"/>
            </a:ext>
          </a:extLst>
        </xdr:cNvPr>
        <xdr:cNvSpPr txBox="1"/>
      </xdr:nvSpPr>
      <xdr:spPr>
        <a:xfrm>
          <a:off x="4216400" y="988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73297</xdr:rowOff>
    </xdr:from>
    <xdr:to>
      <xdr:col>20</xdr:col>
      <xdr:colOff>38100</xdr:colOff>
      <xdr:row>61</xdr:row>
      <xdr:rowOff>3447</xdr:rowOff>
    </xdr:to>
    <xdr:sp macro="" textlink="">
      <xdr:nvSpPr>
        <xdr:cNvPr id="192" name="楕円 191">
          <a:extLst>
            <a:ext uri="{FF2B5EF4-FFF2-40B4-BE49-F238E27FC236}">
              <a16:creationId xmlns:a16="http://schemas.microsoft.com/office/drawing/2014/main" id="{A3876C25-945F-46FD-A244-CD11C416C2E2}"/>
            </a:ext>
          </a:extLst>
        </xdr:cNvPr>
        <xdr:cNvSpPr/>
      </xdr:nvSpPr>
      <xdr:spPr>
        <a:xfrm>
          <a:off x="3384550" y="99856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124097</xdr:rowOff>
    </xdr:from>
    <xdr:to>
      <xdr:col>24</xdr:col>
      <xdr:colOff>63500</xdr:colOff>
      <xdr:row>60</xdr:row>
      <xdr:rowOff>163285</xdr:rowOff>
    </xdr:to>
    <xdr:cxnSp macro="">
      <xdr:nvCxnSpPr>
        <xdr:cNvPr id="193" name="直線コネクタ 192">
          <a:extLst>
            <a:ext uri="{FF2B5EF4-FFF2-40B4-BE49-F238E27FC236}">
              <a16:creationId xmlns:a16="http://schemas.microsoft.com/office/drawing/2014/main" id="{4223A53E-859F-4FBC-B3D3-E3E5D2F1C33E}"/>
            </a:ext>
          </a:extLst>
        </xdr:cNvPr>
        <xdr:cNvCxnSpPr/>
      </xdr:nvCxnSpPr>
      <xdr:spPr>
        <a:xfrm>
          <a:off x="3429000" y="10036447"/>
          <a:ext cx="7493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50437</xdr:rowOff>
    </xdr:from>
    <xdr:to>
      <xdr:col>15</xdr:col>
      <xdr:colOff>101600</xdr:colOff>
      <xdr:row>60</xdr:row>
      <xdr:rowOff>152037</xdr:rowOff>
    </xdr:to>
    <xdr:sp macro="" textlink="">
      <xdr:nvSpPr>
        <xdr:cNvPr id="194" name="楕円 193">
          <a:extLst>
            <a:ext uri="{FF2B5EF4-FFF2-40B4-BE49-F238E27FC236}">
              <a16:creationId xmlns:a16="http://schemas.microsoft.com/office/drawing/2014/main" id="{F96B2944-CF91-427E-8B28-01FF59B3536D}"/>
            </a:ext>
          </a:extLst>
        </xdr:cNvPr>
        <xdr:cNvSpPr/>
      </xdr:nvSpPr>
      <xdr:spPr>
        <a:xfrm>
          <a:off x="2571750" y="99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124097</xdr:rowOff>
    </xdr:to>
    <xdr:cxnSp macro="">
      <xdr:nvCxnSpPr>
        <xdr:cNvPr id="195" name="直線コネクタ 194">
          <a:extLst>
            <a:ext uri="{FF2B5EF4-FFF2-40B4-BE49-F238E27FC236}">
              <a16:creationId xmlns:a16="http://schemas.microsoft.com/office/drawing/2014/main" id="{6421893E-4597-406C-9C07-9CB4D0DD9E81}"/>
            </a:ext>
          </a:extLst>
        </xdr:cNvPr>
        <xdr:cNvCxnSpPr/>
      </xdr:nvCxnSpPr>
      <xdr:spPr>
        <a:xfrm>
          <a:off x="2622550" y="10013587"/>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168003</xdr:rowOff>
    </xdr:from>
    <xdr:to>
      <xdr:col>10</xdr:col>
      <xdr:colOff>165100</xdr:colOff>
      <xdr:row>60</xdr:row>
      <xdr:rowOff>98153</xdr:rowOff>
    </xdr:to>
    <xdr:sp macro="" textlink="">
      <xdr:nvSpPr>
        <xdr:cNvPr id="196" name="楕円 195">
          <a:extLst>
            <a:ext uri="{FF2B5EF4-FFF2-40B4-BE49-F238E27FC236}">
              <a16:creationId xmlns:a16="http://schemas.microsoft.com/office/drawing/2014/main" id="{B70BFE4B-DA51-4C04-9B10-6C07956233DF}"/>
            </a:ext>
          </a:extLst>
        </xdr:cNvPr>
        <xdr:cNvSpPr/>
      </xdr:nvSpPr>
      <xdr:spPr>
        <a:xfrm>
          <a:off x="1778000" y="99152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47353</xdr:rowOff>
    </xdr:from>
    <xdr:to>
      <xdr:col>15</xdr:col>
      <xdr:colOff>50800</xdr:colOff>
      <xdr:row>60</xdr:row>
      <xdr:rowOff>101237</xdr:rowOff>
    </xdr:to>
    <xdr:cxnSp macro="">
      <xdr:nvCxnSpPr>
        <xdr:cNvPr id="197" name="直線コネクタ 196">
          <a:extLst>
            <a:ext uri="{FF2B5EF4-FFF2-40B4-BE49-F238E27FC236}">
              <a16:creationId xmlns:a16="http://schemas.microsoft.com/office/drawing/2014/main" id="{65A8C708-8150-49F0-A9B7-F814528DA612}"/>
            </a:ext>
          </a:extLst>
        </xdr:cNvPr>
        <xdr:cNvCxnSpPr/>
      </xdr:nvCxnSpPr>
      <xdr:spPr>
        <a:xfrm>
          <a:off x="1828800" y="9959703"/>
          <a:ext cx="79375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1451</xdr:rowOff>
    </xdr:from>
    <xdr:to>
      <xdr:col>6</xdr:col>
      <xdr:colOff>38100</xdr:colOff>
      <xdr:row>60</xdr:row>
      <xdr:rowOff>103051</xdr:rowOff>
    </xdr:to>
    <xdr:sp macro="" textlink="">
      <xdr:nvSpPr>
        <xdr:cNvPr id="198" name="楕円 197">
          <a:extLst>
            <a:ext uri="{FF2B5EF4-FFF2-40B4-BE49-F238E27FC236}">
              <a16:creationId xmlns:a16="http://schemas.microsoft.com/office/drawing/2014/main" id="{87F540E9-2A4B-4F6A-8CC1-87F939F8544C}"/>
            </a:ext>
          </a:extLst>
        </xdr:cNvPr>
        <xdr:cNvSpPr/>
      </xdr:nvSpPr>
      <xdr:spPr>
        <a:xfrm>
          <a:off x="984250" y="99138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47353</xdr:rowOff>
    </xdr:from>
    <xdr:to>
      <xdr:col>10</xdr:col>
      <xdr:colOff>114300</xdr:colOff>
      <xdr:row>60</xdr:row>
      <xdr:rowOff>52251</xdr:rowOff>
    </xdr:to>
    <xdr:cxnSp macro="">
      <xdr:nvCxnSpPr>
        <xdr:cNvPr id="199" name="直線コネクタ 198">
          <a:extLst>
            <a:ext uri="{FF2B5EF4-FFF2-40B4-BE49-F238E27FC236}">
              <a16:creationId xmlns:a16="http://schemas.microsoft.com/office/drawing/2014/main" id="{77490D09-C12C-4E6A-A4B8-CBAE59288387}"/>
            </a:ext>
          </a:extLst>
        </xdr:cNvPr>
        <xdr:cNvCxnSpPr/>
      </xdr:nvCxnSpPr>
      <xdr:spPr>
        <a:xfrm flipV="1">
          <a:off x="1028700" y="9959703"/>
          <a:ext cx="8001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8B7B64D3-2FC2-4645-8289-A7FA8DDA2F54}"/>
            </a:ext>
          </a:extLst>
        </xdr:cNvPr>
        <xdr:cNvSpPr txBox="1"/>
      </xdr:nvSpPr>
      <xdr:spPr>
        <a:xfrm>
          <a:off x="3239144" y="1011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C4EC7646-C1D5-4EC1-BDBA-84942DFBD76A}"/>
            </a:ext>
          </a:extLst>
        </xdr:cNvPr>
        <xdr:cNvSpPr txBox="1"/>
      </xdr:nvSpPr>
      <xdr:spPr>
        <a:xfrm>
          <a:off x="2439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6936D1EF-B4D9-4C46-B356-BD17C1D7ED97}"/>
            </a:ext>
          </a:extLst>
        </xdr:cNvPr>
        <xdr:cNvSpPr txBox="1"/>
      </xdr:nvSpPr>
      <xdr:spPr>
        <a:xfrm>
          <a:off x="164529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56D87874-1A2A-43E0-AB12-C463ED7B11AF}"/>
            </a:ext>
          </a:extLst>
        </xdr:cNvPr>
        <xdr:cNvSpPr txBox="1"/>
      </xdr:nvSpPr>
      <xdr:spPr>
        <a:xfrm>
          <a:off x="851544" y="10089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19974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392731D2-F074-4E1C-A963-ACCE1CDF6CC4}"/>
            </a:ext>
          </a:extLst>
        </xdr:cNvPr>
        <xdr:cNvSpPr txBox="1"/>
      </xdr:nvSpPr>
      <xdr:spPr>
        <a:xfrm>
          <a:off x="3239144" y="97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BA183A41-CA5E-4855-B9DA-1B96CC438A62}"/>
            </a:ext>
          </a:extLst>
        </xdr:cNvPr>
        <xdr:cNvSpPr txBox="1"/>
      </xdr:nvSpPr>
      <xdr:spPr>
        <a:xfrm>
          <a:off x="2439044" y="974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114680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D6DBCBF2-BFE4-437A-BEBC-68CDA1D2A759}"/>
            </a:ext>
          </a:extLst>
        </xdr:cNvPr>
        <xdr:cNvSpPr txBox="1"/>
      </xdr:nvSpPr>
      <xdr:spPr>
        <a:xfrm>
          <a:off x="1645294" y="9696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119578</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8852275C-AA54-4897-B797-49F53AF078E7}"/>
            </a:ext>
          </a:extLst>
        </xdr:cNvPr>
        <xdr:cNvSpPr txBox="1"/>
      </xdr:nvSpPr>
      <xdr:spPr>
        <a:xfrm>
          <a:off x="851544" y="970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44D7CE4-F815-45FE-BE58-302F85A4D498}"/>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1202EA96-2D8D-4742-B7B0-509274A04DE2}"/>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F7CA0644-B745-47C5-86AE-A802015906E4}"/>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4243C69A-F66D-4D13-9BF8-4AE7E3365B27}"/>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5297529B-4605-44DB-A933-DC8DEBE36319}"/>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43EAD8F0-1DB7-4465-8B52-7551907157CF}"/>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8C4C097-9F98-4701-BC65-FD1BA7E2AE3D}"/>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4CB7874-A65A-4CD8-A395-B7DA9655C979}"/>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C88CDE9-7473-480B-9465-78BDB58299C9}"/>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E91C9CE-ACA1-4974-8488-3875E3EC99A8}"/>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2A1CE175-E05B-4572-829D-A0F5593976B9}"/>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40F5DE76-CBA6-4CED-95E8-0563DD19CAF3}"/>
            </a:ext>
          </a:extLst>
        </xdr:cNvPr>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66C37A10-E7DB-43A1-8E7F-BB279B420C68}"/>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3CE8CCEE-19B1-40AE-9BDA-1F83F860EE6C}"/>
            </a:ext>
          </a:extLst>
        </xdr:cNvPr>
        <xdr:cNvSpPr txBox="1"/>
      </xdr:nvSpPr>
      <xdr:spPr>
        <a:xfrm>
          <a:off x="5327878" y="9998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74A60FEA-1D38-4F27-8965-D03AF9DEF8B1}"/>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66B960C7-9355-4275-8DCB-0373EA27DE47}"/>
            </a:ext>
          </a:extLst>
        </xdr:cNvPr>
        <xdr:cNvSpPr txBox="1"/>
      </xdr:nvSpPr>
      <xdr:spPr>
        <a:xfrm>
          <a:off x="5327878" y="9560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2FFAC4DB-E929-494A-AA24-694BFD875F78}"/>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FD4953EA-55EC-4E79-AFE6-FFB58FE139F9}"/>
            </a:ext>
          </a:extLst>
        </xdr:cNvPr>
        <xdr:cNvSpPr txBox="1"/>
      </xdr:nvSpPr>
      <xdr:spPr>
        <a:xfrm>
          <a:off x="5327878" y="91160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AE1AB6A5-9DDC-4DCF-94E9-9B61B8B9C68C}"/>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DE103C2C-BD56-4385-9695-9897E30780C3}"/>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B2CFCA0A-3E09-42A2-9A76-0CDDE5E88F5B}"/>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7B8685CC-1008-41B7-8885-D109DFB0E2C5}"/>
            </a:ext>
          </a:extLst>
        </xdr:cNvPr>
        <xdr:cNvCxnSpPr/>
      </xdr:nvCxnSpPr>
      <xdr:spPr>
        <a:xfrm flipV="1">
          <a:off x="9429115" y="9249071"/>
          <a:ext cx="0" cy="131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B846CD6E-6DE3-46FB-8C1E-B675D980217B}"/>
            </a:ext>
          </a:extLst>
        </xdr:cNvPr>
        <xdr:cNvSpPr txBox="1"/>
      </xdr:nvSpPr>
      <xdr:spPr>
        <a:xfrm>
          <a:off x="9467850" y="1057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0CEBBC1B-1974-4C70-B0C9-5CF80CDD3B7B}"/>
            </a:ext>
          </a:extLst>
        </xdr:cNvPr>
        <xdr:cNvCxnSpPr/>
      </xdr:nvCxnSpPr>
      <xdr:spPr>
        <a:xfrm>
          <a:off x="9359900" y="105677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17B63F07-D712-4716-AB5D-F152CAFCACA8}"/>
            </a:ext>
          </a:extLst>
        </xdr:cNvPr>
        <xdr:cNvSpPr txBox="1"/>
      </xdr:nvSpPr>
      <xdr:spPr>
        <a:xfrm>
          <a:off x="9467850" y="90369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48F9F05C-F4D3-4555-ACAF-145C1B470C18}"/>
            </a:ext>
          </a:extLst>
        </xdr:cNvPr>
        <xdr:cNvCxnSpPr/>
      </xdr:nvCxnSpPr>
      <xdr:spPr>
        <a:xfrm>
          <a:off x="9359900" y="924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5F3A0840-9DDF-4B8A-A9AC-7DAC2B291D9D}"/>
            </a:ext>
          </a:extLst>
        </xdr:cNvPr>
        <xdr:cNvSpPr txBox="1"/>
      </xdr:nvSpPr>
      <xdr:spPr>
        <a:xfrm>
          <a:off x="9467850" y="1025132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88058C86-9B2E-48E2-8E67-84DBA7F92D26}"/>
            </a:ext>
          </a:extLst>
        </xdr:cNvPr>
        <xdr:cNvSpPr/>
      </xdr:nvSpPr>
      <xdr:spPr>
        <a:xfrm>
          <a:off x="9398000" y="102728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D3AD32FB-703A-4D9B-A321-94212ECB76B1}"/>
            </a:ext>
          </a:extLst>
        </xdr:cNvPr>
        <xdr:cNvSpPr/>
      </xdr:nvSpPr>
      <xdr:spPr>
        <a:xfrm>
          <a:off x="8636000" y="102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A2B2E35A-6642-40BF-AA07-8C981DEB9424}"/>
            </a:ext>
          </a:extLst>
        </xdr:cNvPr>
        <xdr:cNvSpPr/>
      </xdr:nvSpPr>
      <xdr:spPr>
        <a:xfrm>
          <a:off x="7842250" y="102479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57EE5BB5-0986-4D09-BA21-3765976FCCAA}"/>
            </a:ext>
          </a:extLst>
        </xdr:cNvPr>
        <xdr:cNvSpPr/>
      </xdr:nvSpPr>
      <xdr:spPr>
        <a:xfrm>
          <a:off x="7029450" y="1029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38AF94B6-40D2-41A7-8CE2-9650CC3359C2}"/>
            </a:ext>
          </a:extLst>
        </xdr:cNvPr>
        <xdr:cNvSpPr/>
      </xdr:nvSpPr>
      <xdr:spPr>
        <a:xfrm>
          <a:off x="6235700" y="1030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93D118B-A2FF-4151-87E3-7B240C6BD74B}"/>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B44A6C5-3291-40D8-AB1F-666A76CACC8E}"/>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D8D7B4E-4D1C-46E4-9C13-501980321D56}"/>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915ACB5-5F45-4B86-8500-13F15C606DAA}"/>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C093BBC-F3D6-4C3F-BC24-AAA2D96CEB31}"/>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161231</xdr:rowOff>
    </xdr:from>
    <xdr:to>
      <xdr:col>55</xdr:col>
      <xdr:colOff>50800</xdr:colOff>
      <xdr:row>62</xdr:row>
      <xdr:rowOff>91381</xdr:rowOff>
    </xdr:to>
    <xdr:sp macro="" textlink="">
      <xdr:nvSpPr>
        <xdr:cNvPr id="245" name="楕円 244">
          <a:extLst>
            <a:ext uri="{FF2B5EF4-FFF2-40B4-BE49-F238E27FC236}">
              <a16:creationId xmlns:a16="http://schemas.microsoft.com/office/drawing/2014/main" id="{6FA05FB4-651A-4292-B4C2-848501E7E1AC}"/>
            </a:ext>
          </a:extLst>
        </xdr:cNvPr>
        <xdr:cNvSpPr/>
      </xdr:nvSpPr>
      <xdr:spPr>
        <a:xfrm>
          <a:off x="9398000" y="102386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12658</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43CDAAAA-E42A-49F4-BD65-E1F117141EF1}"/>
            </a:ext>
          </a:extLst>
        </xdr:cNvPr>
        <xdr:cNvSpPr txBox="1"/>
      </xdr:nvSpPr>
      <xdr:spPr>
        <a:xfrm>
          <a:off x="9467850" y="100901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126836</xdr:rowOff>
    </xdr:from>
    <xdr:to>
      <xdr:col>50</xdr:col>
      <xdr:colOff>165100</xdr:colOff>
      <xdr:row>62</xdr:row>
      <xdr:rowOff>56986</xdr:rowOff>
    </xdr:to>
    <xdr:sp macro="" textlink="">
      <xdr:nvSpPr>
        <xdr:cNvPr id="247" name="楕円 246">
          <a:extLst>
            <a:ext uri="{FF2B5EF4-FFF2-40B4-BE49-F238E27FC236}">
              <a16:creationId xmlns:a16="http://schemas.microsoft.com/office/drawing/2014/main" id="{EF4B0A61-B172-48FF-B6E7-376655925111}"/>
            </a:ext>
          </a:extLst>
        </xdr:cNvPr>
        <xdr:cNvSpPr/>
      </xdr:nvSpPr>
      <xdr:spPr>
        <a:xfrm>
          <a:off x="8636000" y="102042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6186</xdr:rowOff>
    </xdr:from>
    <xdr:to>
      <xdr:col>55</xdr:col>
      <xdr:colOff>0</xdr:colOff>
      <xdr:row>62</xdr:row>
      <xdr:rowOff>40581</xdr:rowOff>
    </xdr:to>
    <xdr:cxnSp macro="">
      <xdr:nvCxnSpPr>
        <xdr:cNvPr id="248" name="直線コネクタ 247">
          <a:extLst>
            <a:ext uri="{FF2B5EF4-FFF2-40B4-BE49-F238E27FC236}">
              <a16:creationId xmlns:a16="http://schemas.microsoft.com/office/drawing/2014/main" id="{CC830B73-56EA-4939-9E20-47C2A9610A92}"/>
            </a:ext>
          </a:extLst>
        </xdr:cNvPr>
        <xdr:cNvCxnSpPr/>
      </xdr:nvCxnSpPr>
      <xdr:spPr>
        <a:xfrm>
          <a:off x="8686800" y="10248736"/>
          <a:ext cx="742950" cy="3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134077</xdr:rowOff>
    </xdr:from>
    <xdr:to>
      <xdr:col>46</xdr:col>
      <xdr:colOff>38100</xdr:colOff>
      <xdr:row>62</xdr:row>
      <xdr:rowOff>64227</xdr:rowOff>
    </xdr:to>
    <xdr:sp macro="" textlink="">
      <xdr:nvSpPr>
        <xdr:cNvPr id="249" name="楕円 248">
          <a:extLst>
            <a:ext uri="{FF2B5EF4-FFF2-40B4-BE49-F238E27FC236}">
              <a16:creationId xmlns:a16="http://schemas.microsoft.com/office/drawing/2014/main" id="{2B458146-9E0B-47C3-BFD7-E8B47FD3E50F}"/>
            </a:ext>
          </a:extLst>
        </xdr:cNvPr>
        <xdr:cNvSpPr/>
      </xdr:nvSpPr>
      <xdr:spPr>
        <a:xfrm>
          <a:off x="7842250" y="102115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6186</xdr:rowOff>
    </xdr:from>
    <xdr:to>
      <xdr:col>50</xdr:col>
      <xdr:colOff>114300</xdr:colOff>
      <xdr:row>62</xdr:row>
      <xdr:rowOff>13427</xdr:rowOff>
    </xdr:to>
    <xdr:cxnSp macro="">
      <xdr:nvCxnSpPr>
        <xdr:cNvPr id="250" name="直線コネクタ 249">
          <a:extLst>
            <a:ext uri="{FF2B5EF4-FFF2-40B4-BE49-F238E27FC236}">
              <a16:creationId xmlns:a16="http://schemas.microsoft.com/office/drawing/2014/main" id="{DB8FA813-393A-43E4-9865-2D4A65F7CFD0}"/>
            </a:ext>
          </a:extLst>
        </xdr:cNvPr>
        <xdr:cNvCxnSpPr/>
      </xdr:nvCxnSpPr>
      <xdr:spPr>
        <a:xfrm flipV="1">
          <a:off x="7886700" y="10248736"/>
          <a:ext cx="800100" cy="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126977</xdr:rowOff>
    </xdr:from>
    <xdr:to>
      <xdr:col>41</xdr:col>
      <xdr:colOff>101600</xdr:colOff>
      <xdr:row>62</xdr:row>
      <xdr:rowOff>57127</xdr:rowOff>
    </xdr:to>
    <xdr:sp macro="" textlink="">
      <xdr:nvSpPr>
        <xdr:cNvPr id="251" name="楕円 250">
          <a:extLst>
            <a:ext uri="{FF2B5EF4-FFF2-40B4-BE49-F238E27FC236}">
              <a16:creationId xmlns:a16="http://schemas.microsoft.com/office/drawing/2014/main" id="{E8B246F9-B1C5-4D22-AEB6-0A1FE0790C51}"/>
            </a:ext>
          </a:extLst>
        </xdr:cNvPr>
        <xdr:cNvSpPr/>
      </xdr:nvSpPr>
      <xdr:spPr>
        <a:xfrm>
          <a:off x="7029450" y="102044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6327</xdr:rowOff>
    </xdr:from>
    <xdr:to>
      <xdr:col>45</xdr:col>
      <xdr:colOff>177800</xdr:colOff>
      <xdr:row>62</xdr:row>
      <xdr:rowOff>13427</xdr:rowOff>
    </xdr:to>
    <xdr:cxnSp macro="">
      <xdr:nvCxnSpPr>
        <xdr:cNvPr id="252" name="直線コネクタ 251">
          <a:extLst>
            <a:ext uri="{FF2B5EF4-FFF2-40B4-BE49-F238E27FC236}">
              <a16:creationId xmlns:a16="http://schemas.microsoft.com/office/drawing/2014/main" id="{E5CE32D1-882C-4194-8B67-B4E9D7C3882E}"/>
            </a:ext>
          </a:extLst>
        </xdr:cNvPr>
        <xdr:cNvCxnSpPr/>
      </xdr:nvCxnSpPr>
      <xdr:spPr>
        <a:xfrm>
          <a:off x="7080250" y="10248877"/>
          <a:ext cx="806450" cy="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147447</xdr:rowOff>
    </xdr:from>
    <xdr:to>
      <xdr:col>36</xdr:col>
      <xdr:colOff>165100</xdr:colOff>
      <xdr:row>62</xdr:row>
      <xdr:rowOff>77597</xdr:rowOff>
    </xdr:to>
    <xdr:sp macro="" textlink="">
      <xdr:nvSpPr>
        <xdr:cNvPr id="253" name="楕円 252">
          <a:extLst>
            <a:ext uri="{FF2B5EF4-FFF2-40B4-BE49-F238E27FC236}">
              <a16:creationId xmlns:a16="http://schemas.microsoft.com/office/drawing/2014/main" id="{8A6D2BD9-4BD8-4ECC-A23D-75CCF0C55442}"/>
            </a:ext>
          </a:extLst>
        </xdr:cNvPr>
        <xdr:cNvSpPr/>
      </xdr:nvSpPr>
      <xdr:spPr>
        <a:xfrm>
          <a:off x="6235700" y="102248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6327</xdr:rowOff>
    </xdr:from>
    <xdr:to>
      <xdr:col>41</xdr:col>
      <xdr:colOff>50800</xdr:colOff>
      <xdr:row>62</xdr:row>
      <xdr:rowOff>26797</xdr:rowOff>
    </xdr:to>
    <xdr:cxnSp macro="">
      <xdr:nvCxnSpPr>
        <xdr:cNvPr id="254" name="直線コネクタ 253">
          <a:extLst>
            <a:ext uri="{FF2B5EF4-FFF2-40B4-BE49-F238E27FC236}">
              <a16:creationId xmlns:a16="http://schemas.microsoft.com/office/drawing/2014/main" id="{D6F519FE-658D-4A22-B816-B58B4C47F046}"/>
            </a:ext>
          </a:extLst>
        </xdr:cNvPr>
        <xdr:cNvCxnSpPr/>
      </xdr:nvCxnSpPr>
      <xdr:spPr>
        <a:xfrm flipV="1">
          <a:off x="6286500" y="10248877"/>
          <a:ext cx="793750" cy="2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3F5F0F93-3FA2-423D-95D2-86C434BF1DEC}"/>
            </a:ext>
          </a:extLst>
        </xdr:cNvPr>
        <xdr:cNvSpPr txBox="1"/>
      </xdr:nvSpPr>
      <xdr:spPr>
        <a:xfrm>
          <a:off x="8367105" y="10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11B3E47E-00D1-409A-8DD2-4C3BC17B77E4}"/>
            </a:ext>
          </a:extLst>
        </xdr:cNvPr>
        <xdr:cNvSpPr txBox="1"/>
      </xdr:nvSpPr>
      <xdr:spPr>
        <a:xfrm>
          <a:off x="7567005" y="103407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8FF229C-77CF-4C14-8DA9-FFE1BC185A69}"/>
            </a:ext>
          </a:extLst>
        </xdr:cNvPr>
        <xdr:cNvSpPr txBox="1"/>
      </xdr:nvSpPr>
      <xdr:spPr>
        <a:xfrm>
          <a:off x="6773255" y="103843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768CE9B6-1016-454B-8EAF-C24C5520B905}"/>
            </a:ext>
          </a:extLst>
        </xdr:cNvPr>
        <xdr:cNvSpPr txBox="1"/>
      </xdr:nvSpPr>
      <xdr:spPr>
        <a:xfrm>
          <a:off x="5979505" y="10394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73513</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5C497E23-34C4-4BA8-ACBA-F8359AB0F17C}"/>
            </a:ext>
          </a:extLst>
        </xdr:cNvPr>
        <xdr:cNvSpPr txBox="1"/>
      </xdr:nvSpPr>
      <xdr:spPr>
        <a:xfrm>
          <a:off x="8367105" y="99858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80754</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15C9B1F5-BDAC-4628-99B1-6A7278EA0873}"/>
            </a:ext>
          </a:extLst>
        </xdr:cNvPr>
        <xdr:cNvSpPr txBox="1"/>
      </xdr:nvSpPr>
      <xdr:spPr>
        <a:xfrm>
          <a:off x="7567005" y="99931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73654</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E6804CE7-2CCF-4343-A40B-169E0DEB562B}"/>
            </a:ext>
          </a:extLst>
        </xdr:cNvPr>
        <xdr:cNvSpPr txBox="1"/>
      </xdr:nvSpPr>
      <xdr:spPr>
        <a:xfrm>
          <a:off x="6773255" y="99860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94124</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52A1AD85-0D8E-42D0-A139-CDDE43B95EBD}"/>
            </a:ext>
          </a:extLst>
        </xdr:cNvPr>
        <xdr:cNvSpPr txBox="1"/>
      </xdr:nvSpPr>
      <xdr:spPr>
        <a:xfrm>
          <a:off x="5979505" y="100064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6CE1A9C4-4DB1-4412-AB20-993E05990B48}"/>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40BA40D-61D9-4891-B38F-21CD6BD6B9F7}"/>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6891496-9641-4923-A727-03C05B95E869}"/>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14FD2DAC-FE95-410D-ACBD-DEC3FB430E26}"/>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BE487780-559C-4A50-9E13-7CAAC77983F5}"/>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11230FF2-B521-4357-93AE-3B5777D13E0D}"/>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92D958F5-A848-4C3F-B941-2ACBBF201171}"/>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B7116266-6306-4C3C-AFE0-3D69F758955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6709918E-225C-4F35-B2FE-4D227DF047BE}"/>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9AB94CF5-652F-4702-A50C-CC0A4B597DDB}"/>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807EDADF-6052-4B1D-8DF4-7EB1EB39E5AA}"/>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313E504E-2338-4C3D-9BFF-7EA6CC55ABA1}"/>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A92D20E3-ADF7-4112-A767-5207DA14C5ED}"/>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899D74EA-C6B5-4C5B-B27F-2DF3E541D594}"/>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F8B223C8-8940-44A0-B395-249A9E0901B8}"/>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82FEACCF-A1DD-4662-980C-163E17F0A0D3}"/>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A1A698F5-2FF9-413F-9457-146BECD63CCE}"/>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FEBF2D4-33B4-4290-AA41-41E38298EB47}"/>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22BC919F-B725-4983-B94F-654C0BC51391}"/>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358B25FD-C23A-494B-B4F6-161A78EFB1C1}"/>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A364A471-E3D1-4B77-9033-1EDC258BEEE1}"/>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6954896D-A385-4074-8CE1-535FB7B17E2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AB8EA832-8179-4E66-9689-2B75BD60A2AC}"/>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CE159C30-13A4-43CE-84DC-0E6159494F6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51E797C0-79D5-4C38-A063-A89DB2261EF5}"/>
            </a:ext>
          </a:extLst>
        </xdr:cNvPr>
        <xdr:cNvCxnSpPr/>
      </xdr:nvCxnSpPr>
      <xdr:spPr>
        <a:xfrm flipV="1">
          <a:off x="4177665" y="12962255"/>
          <a:ext cx="0" cy="1356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46C00389-D70F-4692-A63D-632E83636F50}"/>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FBD1E4E7-A7EB-46BB-95BB-FF0196E8F683}"/>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3FC513A4-4618-4BFC-8D35-3E74545846E8}"/>
            </a:ext>
          </a:extLst>
        </xdr:cNvPr>
        <xdr:cNvSpPr txBox="1"/>
      </xdr:nvSpPr>
      <xdr:spPr>
        <a:xfrm>
          <a:off x="4216400" y="1274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80075B08-40AB-42A5-BF6D-179DEE23AF5F}"/>
            </a:ext>
          </a:extLst>
        </xdr:cNvPr>
        <xdr:cNvCxnSpPr/>
      </xdr:nvCxnSpPr>
      <xdr:spPr>
        <a:xfrm>
          <a:off x="4108450" y="12962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291D21BF-4B90-4F93-B4AC-6F473260F8CA}"/>
            </a:ext>
          </a:extLst>
        </xdr:cNvPr>
        <xdr:cNvSpPr txBox="1"/>
      </xdr:nvSpPr>
      <xdr:spPr>
        <a:xfrm>
          <a:off x="4216400" y="13399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00DC06EA-0AEF-4FD4-8D10-390EB384957C}"/>
            </a:ext>
          </a:extLst>
        </xdr:cNvPr>
        <xdr:cNvSpPr/>
      </xdr:nvSpPr>
      <xdr:spPr>
        <a:xfrm>
          <a:off x="4127500" y="1354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9AB372BE-416A-4D7F-A03F-67ADE3FC6D31}"/>
            </a:ext>
          </a:extLst>
        </xdr:cNvPr>
        <xdr:cNvSpPr/>
      </xdr:nvSpPr>
      <xdr:spPr>
        <a:xfrm>
          <a:off x="3384550" y="135439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C368B374-1F59-4C82-9DBF-B287E002984E}"/>
            </a:ext>
          </a:extLst>
        </xdr:cNvPr>
        <xdr:cNvSpPr/>
      </xdr:nvSpPr>
      <xdr:spPr>
        <a:xfrm>
          <a:off x="2571750" y="135134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9E577BDE-D031-4E51-BE39-28F7D6478DF9}"/>
            </a:ext>
          </a:extLst>
        </xdr:cNvPr>
        <xdr:cNvSpPr/>
      </xdr:nvSpPr>
      <xdr:spPr>
        <a:xfrm>
          <a:off x="1778000" y="135248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E3CF9CAE-4DFE-43D9-8A75-22B9D6B3BE75}"/>
            </a:ext>
          </a:extLst>
        </xdr:cNvPr>
        <xdr:cNvSpPr/>
      </xdr:nvSpPr>
      <xdr:spPr>
        <a:xfrm>
          <a:off x="984250" y="135058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AB5AE9B-4AFB-4DBA-B092-27B3DA3DC9EF}"/>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3E4D0A7-E22B-432D-9338-E78297D96F58}"/>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5BB25F5-8CB8-4D2A-91AB-55DC3B2A9F41}"/>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2DE2954-E130-420F-B816-369AD1AEDD2A}"/>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CCED0E5-077A-4842-8F47-430D7B3FEF0E}"/>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65405</xdr:rowOff>
    </xdr:from>
    <xdr:to>
      <xdr:col>24</xdr:col>
      <xdr:colOff>114300</xdr:colOff>
      <xdr:row>84</xdr:row>
      <xdr:rowOff>167005</xdr:rowOff>
    </xdr:to>
    <xdr:sp macro="" textlink="">
      <xdr:nvSpPr>
        <xdr:cNvPr id="303" name="楕円 302">
          <a:extLst>
            <a:ext uri="{FF2B5EF4-FFF2-40B4-BE49-F238E27FC236}">
              <a16:creationId xmlns:a16="http://schemas.microsoft.com/office/drawing/2014/main" id="{0AE903AB-0C27-4BAF-ABCB-415C129CEAF7}"/>
            </a:ext>
          </a:extLst>
        </xdr:cNvPr>
        <xdr:cNvSpPr/>
      </xdr:nvSpPr>
      <xdr:spPr>
        <a:xfrm>
          <a:off x="4127500" y="1394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43832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997F4AF2-DE89-4B35-AFCD-EA1DD49BDCD2}"/>
            </a:ext>
          </a:extLst>
        </xdr:cNvPr>
        <xdr:cNvSpPr txBox="1"/>
      </xdr:nvSpPr>
      <xdr:spPr>
        <a:xfrm>
          <a:off x="4216400"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109220</xdr:rowOff>
    </xdr:from>
    <xdr:to>
      <xdr:col>20</xdr:col>
      <xdr:colOff>38100</xdr:colOff>
      <xdr:row>84</xdr:row>
      <xdr:rowOff>39370</xdr:rowOff>
    </xdr:to>
    <xdr:sp macro="" textlink="">
      <xdr:nvSpPr>
        <xdr:cNvPr id="305" name="楕円 304">
          <a:extLst>
            <a:ext uri="{FF2B5EF4-FFF2-40B4-BE49-F238E27FC236}">
              <a16:creationId xmlns:a16="http://schemas.microsoft.com/office/drawing/2014/main" id="{DEF32DF3-FA5F-4294-B8A4-9D253F07F367}"/>
            </a:ext>
          </a:extLst>
        </xdr:cNvPr>
        <xdr:cNvSpPr/>
      </xdr:nvSpPr>
      <xdr:spPr>
        <a:xfrm>
          <a:off x="3384550" y="138188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160020</xdr:rowOff>
    </xdr:from>
    <xdr:to>
      <xdr:col>24</xdr:col>
      <xdr:colOff>63500</xdr:colOff>
      <xdr:row>84</xdr:row>
      <xdr:rowOff>116205</xdr:rowOff>
    </xdr:to>
    <xdr:cxnSp macro="">
      <xdr:nvCxnSpPr>
        <xdr:cNvPr id="306" name="直線コネクタ 305">
          <a:extLst>
            <a:ext uri="{FF2B5EF4-FFF2-40B4-BE49-F238E27FC236}">
              <a16:creationId xmlns:a16="http://schemas.microsoft.com/office/drawing/2014/main" id="{3D519387-7990-4084-BE17-D6B58ABE8914}"/>
            </a:ext>
          </a:extLst>
        </xdr:cNvPr>
        <xdr:cNvCxnSpPr/>
      </xdr:nvCxnSpPr>
      <xdr:spPr>
        <a:xfrm>
          <a:off x="3429000" y="13869670"/>
          <a:ext cx="749300" cy="1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170180</xdr:rowOff>
    </xdr:from>
    <xdr:to>
      <xdr:col>15</xdr:col>
      <xdr:colOff>101600</xdr:colOff>
      <xdr:row>84</xdr:row>
      <xdr:rowOff>100330</xdr:rowOff>
    </xdr:to>
    <xdr:sp macro="" textlink="">
      <xdr:nvSpPr>
        <xdr:cNvPr id="307" name="楕円 306">
          <a:extLst>
            <a:ext uri="{FF2B5EF4-FFF2-40B4-BE49-F238E27FC236}">
              <a16:creationId xmlns:a16="http://schemas.microsoft.com/office/drawing/2014/main" id="{291F8D7A-726A-438B-A3BA-EAFE1DF9FDAD}"/>
            </a:ext>
          </a:extLst>
        </xdr:cNvPr>
        <xdr:cNvSpPr/>
      </xdr:nvSpPr>
      <xdr:spPr>
        <a:xfrm>
          <a:off x="2571750" y="138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160020</xdr:rowOff>
    </xdr:from>
    <xdr:to>
      <xdr:col>19</xdr:col>
      <xdr:colOff>177800</xdr:colOff>
      <xdr:row>84</xdr:row>
      <xdr:rowOff>49530</xdr:rowOff>
    </xdr:to>
    <xdr:cxnSp macro="">
      <xdr:nvCxnSpPr>
        <xdr:cNvPr id="308" name="直線コネクタ 307">
          <a:extLst>
            <a:ext uri="{FF2B5EF4-FFF2-40B4-BE49-F238E27FC236}">
              <a16:creationId xmlns:a16="http://schemas.microsoft.com/office/drawing/2014/main" id="{3EB04A7F-E1D6-4AD0-AE2D-82578F95A0B4}"/>
            </a:ext>
          </a:extLst>
        </xdr:cNvPr>
        <xdr:cNvCxnSpPr/>
      </xdr:nvCxnSpPr>
      <xdr:spPr>
        <a:xfrm flipV="1">
          <a:off x="2622550" y="13869670"/>
          <a:ext cx="80645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143511</xdr:rowOff>
    </xdr:from>
    <xdr:to>
      <xdr:col>10</xdr:col>
      <xdr:colOff>165100</xdr:colOff>
      <xdr:row>84</xdr:row>
      <xdr:rowOff>73661</xdr:rowOff>
    </xdr:to>
    <xdr:sp macro="" textlink="">
      <xdr:nvSpPr>
        <xdr:cNvPr id="309" name="楕円 308">
          <a:extLst>
            <a:ext uri="{FF2B5EF4-FFF2-40B4-BE49-F238E27FC236}">
              <a16:creationId xmlns:a16="http://schemas.microsoft.com/office/drawing/2014/main" id="{B4A6FA03-9F0C-42C0-B451-E7A806694301}"/>
            </a:ext>
          </a:extLst>
        </xdr:cNvPr>
        <xdr:cNvSpPr/>
      </xdr:nvSpPr>
      <xdr:spPr>
        <a:xfrm>
          <a:off x="1778000" y="13853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22861</xdr:rowOff>
    </xdr:from>
    <xdr:to>
      <xdr:col>15</xdr:col>
      <xdr:colOff>50800</xdr:colOff>
      <xdr:row>84</xdr:row>
      <xdr:rowOff>49530</xdr:rowOff>
    </xdr:to>
    <xdr:cxnSp macro="">
      <xdr:nvCxnSpPr>
        <xdr:cNvPr id="310" name="直線コネクタ 309">
          <a:extLst>
            <a:ext uri="{FF2B5EF4-FFF2-40B4-BE49-F238E27FC236}">
              <a16:creationId xmlns:a16="http://schemas.microsoft.com/office/drawing/2014/main" id="{456B13DF-6E05-4329-9517-20EAAFC15549}"/>
            </a:ext>
          </a:extLst>
        </xdr:cNvPr>
        <xdr:cNvCxnSpPr/>
      </xdr:nvCxnSpPr>
      <xdr:spPr>
        <a:xfrm>
          <a:off x="1828800" y="13897611"/>
          <a:ext cx="79375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143511</xdr:rowOff>
    </xdr:from>
    <xdr:to>
      <xdr:col>6</xdr:col>
      <xdr:colOff>38100</xdr:colOff>
      <xdr:row>84</xdr:row>
      <xdr:rowOff>73661</xdr:rowOff>
    </xdr:to>
    <xdr:sp macro="" textlink="">
      <xdr:nvSpPr>
        <xdr:cNvPr id="311" name="楕円 310">
          <a:extLst>
            <a:ext uri="{FF2B5EF4-FFF2-40B4-BE49-F238E27FC236}">
              <a16:creationId xmlns:a16="http://schemas.microsoft.com/office/drawing/2014/main" id="{CE59C4B3-D215-4D85-A799-39EFD1205DB7}"/>
            </a:ext>
          </a:extLst>
        </xdr:cNvPr>
        <xdr:cNvSpPr/>
      </xdr:nvSpPr>
      <xdr:spPr>
        <a:xfrm>
          <a:off x="984250" y="138531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22861</xdr:rowOff>
    </xdr:from>
    <xdr:to>
      <xdr:col>10</xdr:col>
      <xdr:colOff>114300</xdr:colOff>
      <xdr:row>84</xdr:row>
      <xdr:rowOff>22861</xdr:rowOff>
    </xdr:to>
    <xdr:cxnSp macro="">
      <xdr:nvCxnSpPr>
        <xdr:cNvPr id="312" name="直線コネクタ 311">
          <a:extLst>
            <a:ext uri="{FF2B5EF4-FFF2-40B4-BE49-F238E27FC236}">
              <a16:creationId xmlns:a16="http://schemas.microsoft.com/office/drawing/2014/main" id="{FE6C3977-9693-4572-9FC2-882FC56D16E5}"/>
            </a:ext>
          </a:extLst>
        </xdr:cNvPr>
        <xdr:cNvCxnSpPr/>
      </xdr:nvCxnSpPr>
      <xdr:spPr>
        <a:xfrm>
          <a:off x="1028700" y="1389761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a:extLst>
            <a:ext uri="{FF2B5EF4-FFF2-40B4-BE49-F238E27FC236}">
              <a16:creationId xmlns:a16="http://schemas.microsoft.com/office/drawing/2014/main" id="{4AC67176-1E90-4C62-9464-062A349924E5}"/>
            </a:ext>
          </a:extLst>
        </xdr:cNvPr>
        <xdr:cNvSpPr txBox="1"/>
      </xdr:nvSpPr>
      <xdr:spPr>
        <a:xfrm>
          <a:off x="3239144"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a:extLst>
            <a:ext uri="{FF2B5EF4-FFF2-40B4-BE49-F238E27FC236}">
              <a16:creationId xmlns:a16="http://schemas.microsoft.com/office/drawing/2014/main" id="{B870B618-69DE-422C-96AC-B781535161B2}"/>
            </a:ext>
          </a:extLst>
        </xdr:cNvPr>
        <xdr:cNvSpPr txBox="1"/>
      </xdr:nvSpPr>
      <xdr:spPr>
        <a:xfrm>
          <a:off x="2439044"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a:extLst>
            <a:ext uri="{FF2B5EF4-FFF2-40B4-BE49-F238E27FC236}">
              <a16:creationId xmlns:a16="http://schemas.microsoft.com/office/drawing/2014/main" id="{FDB5AB83-31D4-4CF8-A6E7-1543FC99BDEF}"/>
            </a:ext>
          </a:extLst>
        </xdr:cNvPr>
        <xdr:cNvSpPr txBox="1"/>
      </xdr:nvSpPr>
      <xdr:spPr>
        <a:xfrm>
          <a:off x="1645294" y="1330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a:extLst>
            <a:ext uri="{FF2B5EF4-FFF2-40B4-BE49-F238E27FC236}">
              <a16:creationId xmlns:a16="http://schemas.microsoft.com/office/drawing/2014/main" id="{9C17F596-E5FD-4845-ACCF-27664A3FA3E3}"/>
            </a:ext>
          </a:extLst>
        </xdr:cNvPr>
        <xdr:cNvSpPr txBox="1"/>
      </xdr:nvSpPr>
      <xdr:spPr>
        <a:xfrm>
          <a:off x="851544"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30497</xdr:rowOff>
    </xdr:from>
    <xdr:ext cx="405111" cy="259045"/>
    <xdr:sp macro="" textlink="">
      <xdr:nvSpPr>
        <xdr:cNvPr id="317" name="n_1mainValue【公営住宅】&#10;有形固定資産減価償却率">
          <a:extLst>
            <a:ext uri="{FF2B5EF4-FFF2-40B4-BE49-F238E27FC236}">
              <a16:creationId xmlns:a16="http://schemas.microsoft.com/office/drawing/2014/main" id="{6E321387-16D2-4FA2-A005-C9560C2F701F}"/>
            </a:ext>
          </a:extLst>
        </xdr:cNvPr>
        <xdr:cNvSpPr txBox="1"/>
      </xdr:nvSpPr>
      <xdr:spPr>
        <a:xfrm>
          <a:off x="32391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318" name="n_2mainValue【公営住宅】&#10;有形固定資産減価償却率">
          <a:extLst>
            <a:ext uri="{FF2B5EF4-FFF2-40B4-BE49-F238E27FC236}">
              <a16:creationId xmlns:a16="http://schemas.microsoft.com/office/drawing/2014/main" id="{5C0D9B31-E97C-4EF2-82A6-7A13CB80860C}"/>
            </a:ext>
          </a:extLst>
        </xdr:cNvPr>
        <xdr:cNvSpPr txBox="1"/>
      </xdr:nvSpPr>
      <xdr:spPr>
        <a:xfrm>
          <a:off x="2439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64788</xdr:rowOff>
    </xdr:from>
    <xdr:ext cx="405111" cy="259045"/>
    <xdr:sp macro="" textlink="">
      <xdr:nvSpPr>
        <xdr:cNvPr id="319" name="n_3mainValue【公営住宅】&#10;有形固定資産減価償却率">
          <a:extLst>
            <a:ext uri="{FF2B5EF4-FFF2-40B4-BE49-F238E27FC236}">
              <a16:creationId xmlns:a16="http://schemas.microsoft.com/office/drawing/2014/main" id="{7A0296EB-C590-4E67-89F8-7B8708BB931B}"/>
            </a:ext>
          </a:extLst>
        </xdr:cNvPr>
        <xdr:cNvSpPr txBox="1"/>
      </xdr:nvSpPr>
      <xdr:spPr>
        <a:xfrm>
          <a:off x="164529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64788</xdr:rowOff>
    </xdr:from>
    <xdr:ext cx="405111" cy="259045"/>
    <xdr:sp macro="" textlink="">
      <xdr:nvSpPr>
        <xdr:cNvPr id="320" name="n_4mainValue【公営住宅】&#10;有形固定資産減価償却率">
          <a:extLst>
            <a:ext uri="{FF2B5EF4-FFF2-40B4-BE49-F238E27FC236}">
              <a16:creationId xmlns:a16="http://schemas.microsoft.com/office/drawing/2014/main" id="{0D9F5D64-D8C5-4F8C-AD91-F93EA4867BE8}"/>
            </a:ext>
          </a:extLst>
        </xdr:cNvPr>
        <xdr:cNvSpPr txBox="1"/>
      </xdr:nvSpPr>
      <xdr:spPr>
        <a:xfrm>
          <a:off x="8515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73B93E5C-306A-4BB4-917A-513233F074D8}"/>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6B526A0C-4635-49AE-B96E-19B57B90752D}"/>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29AE1707-79EC-49FA-AE80-237D5B94B01E}"/>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7FD22B29-ED38-4C37-9335-EB3E8CF62705}"/>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6472E6BB-C9DF-4938-A3EF-44C4EA5A28E7}"/>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4776EF59-9A8B-47C5-8B47-D2FF29040FFC}"/>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B3A77E6C-2852-4BB8-9919-63CF508C0202}"/>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5E8C3215-089E-4DE4-A1BA-0360E774830B}"/>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620B8801-404C-40F6-8767-55BD5DACCC23}"/>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4068DDDA-AD03-4B4B-BD4A-0C63C2F6B699}"/>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9D0587C8-D48D-485A-B43B-C7EB3B5A79B9}"/>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BA56AE31-A8D0-4B98-9536-6B362545AD32}"/>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4567666D-FCC9-4A02-B37A-181A38088B0F}"/>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02608763-1DBA-477A-BBBA-AC6CBBDA8CFF}"/>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774368AF-4253-4783-9E42-BC3E36B26157}"/>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A7DD72A3-BB9C-451D-8EAE-788F177C6481}"/>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E59D03F9-E7D0-4020-AC29-0BA3546C71AA}"/>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0CCD3467-FD82-4728-8E48-9E72554983D7}"/>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B3034480-CD1C-444B-ADFD-F465F38C0788}"/>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C6CE2C6E-C4B4-4482-AE1B-50F412597666}"/>
            </a:ext>
          </a:extLst>
        </xdr:cNvPr>
        <xdr:cNvSpPr txBox="1"/>
      </xdr:nvSpPr>
      <xdr:spPr>
        <a:xfrm>
          <a:off x="5482151" y="129759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F39E2CEA-79C7-4434-B499-673ED1D20C14}"/>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AD0143DF-CEB6-41A4-943B-2D7527DBCE61}"/>
            </a:ext>
          </a:extLst>
        </xdr:cNvPr>
        <xdr:cNvSpPr txBox="1"/>
      </xdr:nvSpPr>
      <xdr:spPr>
        <a:xfrm>
          <a:off x="5482151" y="126620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2987380-F694-480E-9DDE-E02D021E5A13}"/>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DE0D864A-FAAB-4D51-8DD8-5656C6AE91ED}"/>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63F245F-1EB8-4FBA-B77A-048859B80566}"/>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F2C1869F-D3D2-41E0-9E3A-D7CC91DD0B98}"/>
            </a:ext>
          </a:extLst>
        </xdr:cNvPr>
        <xdr:cNvCxnSpPr/>
      </xdr:nvCxnSpPr>
      <xdr:spPr>
        <a:xfrm flipV="1">
          <a:off x="9429115" y="12825403"/>
          <a:ext cx="0" cy="1534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188B295B-F951-4576-8733-938C9FA09120}"/>
            </a:ext>
          </a:extLst>
        </xdr:cNvPr>
        <xdr:cNvSpPr txBox="1"/>
      </xdr:nvSpPr>
      <xdr:spPr>
        <a:xfrm>
          <a:off x="9467850" y="1436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FB708F25-7B37-41B2-BFBC-D7D2F4ABE5BA}"/>
            </a:ext>
          </a:extLst>
        </xdr:cNvPr>
        <xdr:cNvCxnSpPr/>
      </xdr:nvCxnSpPr>
      <xdr:spPr>
        <a:xfrm>
          <a:off x="9359900" y="143596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9DECECAA-851B-40EE-B838-6D4D21965E6C}"/>
            </a:ext>
          </a:extLst>
        </xdr:cNvPr>
        <xdr:cNvSpPr txBox="1"/>
      </xdr:nvSpPr>
      <xdr:spPr>
        <a:xfrm>
          <a:off x="9467850" y="1260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B3D8301C-758A-4CBE-AE46-2840C1F98B30}"/>
            </a:ext>
          </a:extLst>
        </xdr:cNvPr>
        <xdr:cNvCxnSpPr/>
      </xdr:nvCxnSpPr>
      <xdr:spPr>
        <a:xfrm>
          <a:off x="9359900" y="128254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24F40BC6-1154-49D9-B45D-0014C3533E9F}"/>
            </a:ext>
          </a:extLst>
        </xdr:cNvPr>
        <xdr:cNvSpPr txBox="1"/>
      </xdr:nvSpPr>
      <xdr:spPr>
        <a:xfrm>
          <a:off x="9467850" y="13712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020E5807-B851-47A0-BB91-E543B4B15958}"/>
            </a:ext>
          </a:extLst>
        </xdr:cNvPr>
        <xdr:cNvSpPr/>
      </xdr:nvSpPr>
      <xdr:spPr>
        <a:xfrm>
          <a:off x="9398000" y="138549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03530734-3784-4CF7-A153-C1B112121918}"/>
            </a:ext>
          </a:extLst>
        </xdr:cNvPr>
        <xdr:cNvSpPr/>
      </xdr:nvSpPr>
      <xdr:spPr>
        <a:xfrm>
          <a:off x="8636000" y="138215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2DC76F22-1F2F-4DDB-9AD5-9C12135BC553}"/>
            </a:ext>
          </a:extLst>
        </xdr:cNvPr>
        <xdr:cNvSpPr/>
      </xdr:nvSpPr>
      <xdr:spPr>
        <a:xfrm>
          <a:off x="7842250" y="138225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AFB487BF-9E3E-438D-855A-3CAFBC107A19}"/>
            </a:ext>
          </a:extLst>
        </xdr:cNvPr>
        <xdr:cNvSpPr/>
      </xdr:nvSpPr>
      <xdr:spPr>
        <a:xfrm>
          <a:off x="7029450" y="13850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02368F36-F1A5-4E70-9700-A670F5108703}"/>
            </a:ext>
          </a:extLst>
        </xdr:cNvPr>
        <xdr:cNvSpPr/>
      </xdr:nvSpPr>
      <xdr:spPr>
        <a:xfrm>
          <a:off x="6235700" y="138460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A955D5F-4406-43EE-BBC6-5F0DBE8DA32B}"/>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1BBF3EF-D5C5-4A2B-AF06-6DE3EF5F1F92}"/>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46A83F6-D31D-4B3C-A179-74E0B31DF513}"/>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6A8C839-A1EE-40F3-8947-4E92AFC7D2B6}"/>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99FB379-5A91-480D-A043-1E808E2A45DA}"/>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78631</xdr:rowOff>
    </xdr:from>
    <xdr:to>
      <xdr:col>55</xdr:col>
      <xdr:colOff>50800</xdr:colOff>
      <xdr:row>87</xdr:row>
      <xdr:rowOff>8781</xdr:rowOff>
    </xdr:to>
    <xdr:sp macro="" textlink="">
      <xdr:nvSpPr>
        <xdr:cNvPr id="362" name="楕円 361">
          <a:extLst>
            <a:ext uri="{FF2B5EF4-FFF2-40B4-BE49-F238E27FC236}">
              <a16:creationId xmlns:a16="http://schemas.microsoft.com/office/drawing/2014/main" id="{4A610F14-2B37-4F8D-9E77-ACD5B6E27627}"/>
            </a:ext>
          </a:extLst>
        </xdr:cNvPr>
        <xdr:cNvSpPr/>
      </xdr:nvSpPr>
      <xdr:spPr>
        <a:xfrm>
          <a:off x="9398000" y="142835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165008</xdr:rowOff>
    </xdr:from>
    <xdr:ext cx="469744" cy="259045"/>
    <xdr:sp macro="" textlink="">
      <xdr:nvSpPr>
        <xdr:cNvPr id="363" name="【公営住宅】&#10;一人当たり面積該当値テキスト">
          <a:extLst>
            <a:ext uri="{FF2B5EF4-FFF2-40B4-BE49-F238E27FC236}">
              <a16:creationId xmlns:a16="http://schemas.microsoft.com/office/drawing/2014/main" id="{490DF3F7-C3C4-4D40-8A11-4E852167C1AA}"/>
            </a:ext>
          </a:extLst>
        </xdr:cNvPr>
        <xdr:cNvSpPr txBox="1"/>
      </xdr:nvSpPr>
      <xdr:spPr>
        <a:xfrm>
          <a:off x="9467850" y="1420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53158</xdr:rowOff>
    </xdr:from>
    <xdr:to>
      <xdr:col>50</xdr:col>
      <xdr:colOff>165100</xdr:colOff>
      <xdr:row>86</xdr:row>
      <xdr:rowOff>154758</xdr:rowOff>
    </xdr:to>
    <xdr:sp macro="" textlink="">
      <xdr:nvSpPr>
        <xdr:cNvPr id="364" name="楕円 363">
          <a:extLst>
            <a:ext uri="{FF2B5EF4-FFF2-40B4-BE49-F238E27FC236}">
              <a16:creationId xmlns:a16="http://schemas.microsoft.com/office/drawing/2014/main" id="{EB5EED69-F6BA-4ECB-8CC6-82F6282BED37}"/>
            </a:ext>
          </a:extLst>
        </xdr:cNvPr>
        <xdr:cNvSpPr/>
      </xdr:nvSpPr>
      <xdr:spPr>
        <a:xfrm>
          <a:off x="8636000" y="142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103958</xdr:rowOff>
    </xdr:from>
    <xdr:to>
      <xdr:col>55</xdr:col>
      <xdr:colOff>0</xdr:colOff>
      <xdr:row>86</xdr:row>
      <xdr:rowOff>129431</xdr:rowOff>
    </xdr:to>
    <xdr:cxnSp macro="">
      <xdr:nvCxnSpPr>
        <xdr:cNvPr id="365" name="直線コネクタ 364">
          <a:extLst>
            <a:ext uri="{FF2B5EF4-FFF2-40B4-BE49-F238E27FC236}">
              <a16:creationId xmlns:a16="http://schemas.microsoft.com/office/drawing/2014/main" id="{0B800FEA-59DC-4E83-9A0F-A892EABC79F7}"/>
            </a:ext>
          </a:extLst>
        </xdr:cNvPr>
        <xdr:cNvCxnSpPr/>
      </xdr:nvCxnSpPr>
      <xdr:spPr>
        <a:xfrm>
          <a:off x="8686800" y="14308908"/>
          <a:ext cx="74295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54792</xdr:rowOff>
    </xdr:from>
    <xdr:to>
      <xdr:col>46</xdr:col>
      <xdr:colOff>38100</xdr:colOff>
      <xdr:row>86</xdr:row>
      <xdr:rowOff>156392</xdr:rowOff>
    </xdr:to>
    <xdr:sp macro="" textlink="">
      <xdr:nvSpPr>
        <xdr:cNvPr id="366" name="楕円 365">
          <a:extLst>
            <a:ext uri="{FF2B5EF4-FFF2-40B4-BE49-F238E27FC236}">
              <a16:creationId xmlns:a16="http://schemas.microsoft.com/office/drawing/2014/main" id="{50F3EC7D-6F4C-4A93-8545-39CFBE28C2E4}"/>
            </a:ext>
          </a:extLst>
        </xdr:cNvPr>
        <xdr:cNvSpPr/>
      </xdr:nvSpPr>
      <xdr:spPr>
        <a:xfrm>
          <a:off x="7842250" y="142597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103958</xdr:rowOff>
    </xdr:from>
    <xdr:to>
      <xdr:col>50</xdr:col>
      <xdr:colOff>114300</xdr:colOff>
      <xdr:row>86</xdr:row>
      <xdr:rowOff>105592</xdr:rowOff>
    </xdr:to>
    <xdr:cxnSp macro="">
      <xdr:nvCxnSpPr>
        <xdr:cNvPr id="367" name="直線コネクタ 366">
          <a:extLst>
            <a:ext uri="{FF2B5EF4-FFF2-40B4-BE49-F238E27FC236}">
              <a16:creationId xmlns:a16="http://schemas.microsoft.com/office/drawing/2014/main" id="{573DB7DF-481E-444F-8ABF-28310A6797F9}"/>
            </a:ext>
          </a:extLst>
        </xdr:cNvPr>
        <xdr:cNvCxnSpPr/>
      </xdr:nvCxnSpPr>
      <xdr:spPr>
        <a:xfrm flipV="1">
          <a:off x="7886700" y="14308908"/>
          <a:ext cx="8001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86361</xdr:rowOff>
    </xdr:from>
    <xdr:to>
      <xdr:col>41</xdr:col>
      <xdr:colOff>101600</xdr:colOff>
      <xdr:row>87</xdr:row>
      <xdr:rowOff>16511</xdr:rowOff>
    </xdr:to>
    <xdr:sp macro="" textlink="">
      <xdr:nvSpPr>
        <xdr:cNvPr id="368" name="楕円 367">
          <a:extLst>
            <a:ext uri="{FF2B5EF4-FFF2-40B4-BE49-F238E27FC236}">
              <a16:creationId xmlns:a16="http://schemas.microsoft.com/office/drawing/2014/main" id="{611E0694-5FF5-49B5-BF26-65438062613D}"/>
            </a:ext>
          </a:extLst>
        </xdr:cNvPr>
        <xdr:cNvSpPr/>
      </xdr:nvSpPr>
      <xdr:spPr>
        <a:xfrm>
          <a:off x="7029450" y="142913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105592</xdr:rowOff>
    </xdr:from>
    <xdr:to>
      <xdr:col>45</xdr:col>
      <xdr:colOff>177800</xdr:colOff>
      <xdr:row>86</xdr:row>
      <xdr:rowOff>137161</xdr:rowOff>
    </xdr:to>
    <xdr:cxnSp macro="">
      <xdr:nvCxnSpPr>
        <xdr:cNvPr id="369" name="直線コネクタ 368">
          <a:extLst>
            <a:ext uri="{FF2B5EF4-FFF2-40B4-BE49-F238E27FC236}">
              <a16:creationId xmlns:a16="http://schemas.microsoft.com/office/drawing/2014/main" id="{667C215E-D764-41EA-9A2E-9564E7A4E17C}"/>
            </a:ext>
          </a:extLst>
        </xdr:cNvPr>
        <xdr:cNvCxnSpPr/>
      </xdr:nvCxnSpPr>
      <xdr:spPr>
        <a:xfrm flipV="1">
          <a:off x="7080250" y="14310542"/>
          <a:ext cx="80645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87122</xdr:rowOff>
    </xdr:from>
    <xdr:to>
      <xdr:col>36</xdr:col>
      <xdr:colOff>165100</xdr:colOff>
      <xdr:row>87</xdr:row>
      <xdr:rowOff>17272</xdr:rowOff>
    </xdr:to>
    <xdr:sp macro="" textlink="">
      <xdr:nvSpPr>
        <xdr:cNvPr id="370" name="楕円 369">
          <a:extLst>
            <a:ext uri="{FF2B5EF4-FFF2-40B4-BE49-F238E27FC236}">
              <a16:creationId xmlns:a16="http://schemas.microsoft.com/office/drawing/2014/main" id="{950E2DAA-15A4-43C4-AC51-9B04B96FD618}"/>
            </a:ext>
          </a:extLst>
        </xdr:cNvPr>
        <xdr:cNvSpPr/>
      </xdr:nvSpPr>
      <xdr:spPr>
        <a:xfrm>
          <a:off x="6235700" y="142920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137161</xdr:rowOff>
    </xdr:from>
    <xdr:to>
      <xdr:col>41</xdr:col>
      <xdr:colOff>50800</xdr:colOff>
      <xdr:row>86</xdr:row>
      <xdr:rowOff>137922</xdr:rowOff>
    </xdr:to>
    <xdr:cxnSp macro="">
      <xdr:nvCxnSpPr>
        <xdr:cNvPr id="371" name="直線コネクタ 370">
          <a:extLst>
            <a:ext uri="{FF2B5EF4-FFF2-40B4-BE49-F238E27FC236}">
              <a16:creationId xmlns:a16="http://schemas.microsoft.com/office/drawing/2014/main" id="{D8E141E8-F498-41E5-85F3-9C161427B69F}"/>
            </a:ext>
          </a:extLst>
        </xdr:cNvPr>
        <xdr:cNvCxnSpPr/>
      </xdr:nvCxnSpPr>
      <xdr:spPr>
        <a:xfrm flipV="1">
          <a:off x="6286500" y="14342111"/>
          <a:ext cx="79375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D7FA9045-155A-452B-BBD5-3CA46B2FAC15}"/>
            </a:ext>
          </a:extLst>
        </xdr:cNvPr>
        <xdr:cNvSpPr txBox="1"/>
      </xdr:nvSpPr>
      <xdr:spPr>
        <a:xfrm>
          <a:off x="8458277" y="136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44C04AEE-E068-44AE-980C-3922AACCD512}"/>
            </a:ext>
          </a:extLst>
        </xdr:cNvPr>
        <xdr:cNvSpPr txBox="1"/>
      </xdr:nvSpPr>
      <xdr:spPr>
        <a:xfrm>
          <a:off x="7677227" y="1360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0C46DD9E-D71D-4E91-9A02-889FDA7C9976}"/>
            </a:ext>
          </a:extLst>
        </xdr:cNvPr>
        <xdr:cNvSpPr txBox="1"/>
      </xdr:nvSpPr>
      <xdr:spPr>
        <a:xfrm>
          <a:off x="6864427" y="136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1279AD70-C44D-4226-AEE6-68D86B986C85}"/>
            </a:ext>
          </a:extLst>
        </xdr:cNvPr>
        <xdr:cNvSpPr txBox="1"/>
      </xdr:nvSpPr>
      <xdr:spPr>
        <a:xfrm>
          <a:off x="6070677" y="1362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145885</xdr:rowOff>
    </xdr:from>
    <xdr:ext cx="469744" cy="259045"/>
    <xdr:sp macro="" textlink="">
      <xdr:nvSpPr>
        <xdr:cNvPr id="376" name="n_1mainValue【公営住宅】&#10;一人当たり面積">
          <a:extLst>
            <a:ext uri="{FF2B5EF4-FFF2-40B4-BE49-F238E27FC236}">
              <a16:creationId xmlns:a16="http://schemas.microsoft.com/office/drawing/2014/main" id="{11C2600E-05BE-4697-85DE-8BA2D850EF24}"/>
            </a:ext>
          </a:extLst>
        </xdr:cNvPr>
        <xdr:cNvSpPr txBox="1"/>
      </xdr:nvSpPr>
      <xdr:spPr>
        <a:xfrm>
          <a:off x="8458277" y="1435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147519</xdr:rowOff>
    </xdr:from>
    <xdr:ext cx="469744" cy="259045"/>
    <xdr:sp macro="" textlink="">
      <xdr:nvSpPr>
        <xdr:cNvPr id="377" name="n_2mainValue【公営住宅】&#10;一人当たり面積">
          <a:extLst>
            <a:ext uri="{FF2B5EF4-FFF2-40B4-BE49-F238E27FC236}">
              <a16:creationId xmlns:a16="http://schemas.microsoft.com/office/drawing/2014/main" id="{F6596541-5707-4A5D-9139-3D084263EB1B}"/>
            </a:ext>
          </a:extLst>
        </xdr:cNvPr>
        <xdr:cNvSpPr txBox="1"/>
      </xdr:nvSpPr>
      <xdr:spPr>
        <a:xfrm>
          <a:off x="7677227" y="1435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7638</xdr:rowOff>
    </xdr:from>
    <xdr:ext cx="469744" cy="259045"/>
    <xdr:sp macro="" textlink="">
      <xdr:nvSpPr>
        <xdr:cNvPr id="378" name="n_3mainValue【公営住宅】&#10;一人当たり面積">
          <a:extLst>
            <a:ext uri="{FF2B5EF4-FFF2-40B4-BE49-F238E27FC236}">
              <a16:creationId xmlns:a16="http://schemas.microsoft.com/office/drawing/2014/main" id="{55A694A6-B798-4C15-8E33-47F9D5C07594}"/>
            </a:ext>
          </a:extLst>
        </xdr:cNvPr>
        <xdr:cNvSpPr txBox="1"/>
      </xdr:nvSpPr>
      <xdr:spPr>
        <a:xfrm>
          <a:off x="6864427"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8399</xdr:rowOff>
    </xdr:from>
    <xdr:ext cx="469744" cy="259045"/>
    <xdr:sp macro="" textlink="">
      <xdr:nvSpPr>
        <xdr:cNvPr id="379" name="n_4mainValue【公営住宅】&#10;一人当たり面積">
          <a:extLst>
            <a:ext uri="{FF2B5EF4-FFF2-40B4-BE49-F238E27FC236}">
              <a16:creationId xmlns:a16="http://schemas.microsoft.com/office/drawing/2014/main" id="{8A952645-913D-4849-A033-2D4AD5F2D9BD}"/>
            </a:ext>
          </a:extLst>
        </xdr:cNvPr>
        <xdr:cNvSpPr txBox="1"/>
      </xdr:nvSpPr>
      <xdr:spPr>
        <a:xfrm>
          <a:off x="6070677" y="1437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2EE896A8-4992-4BDC-8564-91B65CEC0596}"/>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36612DE9-E19D-46D8-AB36-93E81DD4D52F}"/>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894B5C47-67F0-4894-B462-06F7DBC4257C}"/>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166942FD-41CB-4A2F-8F69-43E502A88016}"/>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287431BE-9ADE-484E-9F6F-9412FB9F2CBF}"/>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A900AE36-4FF7-4046-87C0-257CD5CADB75}"/>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2F4F9236-C483-4844-914B-DAF48D9DBE43}"/>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B93246CB-BBFE-4ED6-9D69-C507286F0E45}"/>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B0EAD7F-70CF-45EB-A695-6AD61E05F4E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CF006FB4-E591-4A12-BBEA-9ADE831A6D0D}"/>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1F33257-A43A-4D0E-A2BE-167EDB1EF87E}"/>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5A635EF-6BEB-4061-AB10-178AA7C0F666}"/>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8624A3E5-3F67-41F8-8B52-E6B7A88F752D}"/>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863DAA27-B776-46B9-861A-D76AE90E1E66}"/>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9059F4E6-0E74-4E54-B62D-8FB2666A8E64}"/>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625C4992-AA80-43EF-B718-53F90E0AB45F}"/>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F694B41F-C3E1-410C-83D4-6AD83701066D}"/>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72404A9D-1E56-4662-A2C6-B7BE036E0907}"/>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A8D74699-E78B-406E-B5D5-4CD6C4363031}"/>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583B6A27-A3D5-423C-9868-DD59551A4341}"/>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2135130A-CC83-4C4C-BB34-957FD5A89C78}"/>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A3994D1-F719-4DFC-83B1-2F0896170D2D}"/>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C257A26B-7A4F-41A3-9832-A677354F9A8C}"/>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A6AD82AA-C67D-410C-A570-1046D6077F15}"/>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7ED66737-3D4B-4E97-BCF8-051D56E1F7AC}"/>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2369C700-9D88-4843-9EEC-DD30738BB25E}"/>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BF6397D2-0C10-43DD-8CAB-2D1726538F60}"/>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253B2187-C9D0-4CFB-82DE-45265649DBCA}"/>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2C131B87-6951-41D5-8BDE-CFC7AB8BB33B}"/>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5866D667-1977-4008-9835-70B8E23C8488}"/>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86E4508D-9857-48CA-865D-66E8DC23396E}"/>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79C88D7C-383D-4A15-BD70-F6E7B5B242C0}"/>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CF7A2989-E51F-4C16-A01B-80151F0FA656}"/>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316B0119-EDE7-4D65-80C0-71A92C262DFD}"/>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2CDD88EE-3D3C-4C74-A14B-420EEBDC5CBC}"/>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8FA98100-3DD5-4947-BD6C-24C279F08C03}"/>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A3B794BF-1B19-4C62-B4E5-B9D759AD36C2}"/>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CBA491-F4A6-4B4F-8280-6AC31A091FA9}"/>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7D53BE72-D5DA-41CD-8F1F-950B838F7738}"/>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6752BC82-1E22-4D63-93E7-03B8043D87B6}"/>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AA0CDF30-6D30-4017-B391-FD70B1620D7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BFB16683-218A-4C35-91FF-1E292E7E0483}"/>
            </a:ext>
          </a:extLst>
        </xdr:cNvPr>
        <xdr:cNvCxnSpPr/>
      </xdr:nvCxnSpPr>
      <xdr:spPr>
        <a:xfrm flipV="1">
          <a:off x="14699614" y="553248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C062153E-AE6F-4CD0-B42B-83C6A3A253A3}"/>
            </a:ext>
          </a:extLst>
        </xdr:cNvPr>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38F3834-FDD1-4F1A-97C0-E614B81D61FC}"/>
            </a:ext>
          </a:extLst>
        </xdr:cNvPr>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6E4750D5-7B73-4129-BF20-3037DED6CBC3}"/>
            </a:ext>
          </a:extLst>
        </xdr:cNvPr>
        <xdr:cNvSpPr txBox="1"/>
      </xdr:nvSpPr>
      <xdr:spPr>
        <a:xfrm>
          <a:off x="14738350" y="5314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6AEF584B-24F8-4FF3-86C4-5AD07996212F}"/>
            </a:ext>
          </a:extLst>
        </xdr:cNvPr>
        <xdr:cNvCxnSpPr/>
      </xdr:nvCxnSpPr>
      <xdr:spPr>
        <a:xfrm>
          <a:off x="14611350" y="55324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FAF6D55F-94B9-4D93-BE99-25FFCBAD7A7A}"/>
            </a:ext>
          </a:extLst>
        </xdr:cNvPr>
        <xdr:cNvSpPr txBox="1"/>
      </xdr:nvSpPr>
      <xdr:spPr>
        <a:xfrm>
          <a:off x="14738350" y="6094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16DC33B3-D11F-480B-82CA-9CE1EAFC5C37}"/>
            </a:ext>
          </a:extLst>
        </xdr:cNvPr>
        <xdr:cNvSpPr/>
      </xdr:nvSpPr>
      <xdr:spPr>
        <a:xfrm>
          <a:off x="14649450" y="6236789"/>
          <a:ext cx="9525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C781CF8F-7E62-41A3-8510-CB9038C5AADE}"/>
            </a:ext>
          </a:extLst>
        </xdr:cNvPr>
        <xdr:cNvSpPr/>
      </xdr:nvSpPr>
      <xdr:spPr>
        <a:xfrm>
          <a:off x="13887450" y="62171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3DDBB221-F673-45C1-9054-18422E049795}"/>
            </a:ext>
          </a:extLst>
        </xdr:cNvPr>
        <xdr:cNvSpPr/>
      </xdr:nvSpPr>
      <xdr:spPr>
        <a:xfrm>
          <a:off x="13093700" y="6253117"/>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E31E8732-7ACF-42E9-A590-BD0B62A76CBC}"/>
            </a:ext>
          </a:extLst>
        </xdr:cNvPr>
        <xdr:cNvSpPr/>
      </xdr:nvSpPr>
      <xdr:spPr>
        <a:xfrm>
          <a:off x="12299950" y="624985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AB9B8DB4-5754-41DD-B46F-B1294207F343}"/>
            </a:ext>
          </a:extLst>
        </xdr:cNvPr>
        <xdr:cNvSpPr/>
      </xdr:nvSpPr>
      <xdr:spPr>
        <a:xfrm>
          <a:off x="11487150" y="6272711"/>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9D390B5-EDA2-4A7E-BA44-DD72E819E229}"/>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83FF0EE-7874-45DD-9355-345315109C57}"/>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B51A211-C937-4F76-A8C0-0E4E6F9AC7D3}"/>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EC1E78DA-6873-42D5-98D8-EE15B076888C}"/>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D988FD8A-41DD-403A-9412-33F4500C902E}"/>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76019</xdr:rowOff>
    </xdr:from>
    <xdr:to>
      <xdr:col>85</xdr:col>
      <xdr:colOff>177800</xdr:colOff>
      <xdr:row>42</xdr:row>
      <xdr:rowOff>6169</xdr:rowOff>
    </xdr:to>
    <xdr:sp macro="" textlink="">
      <xdr:nvSpPr>
        <xdr:cNvPr id="437" name="楕円 436">
          <a:extLst>
            <a:ext uri="{FF2B5EF4-FFF2-40B4-BE49-F238E27FC236}">
              <a16:creationId xmlns:a16="http://schemas.microsoft.com/office/drawing/2014/main" id="{20D6BF76-FFAE-4CF3-B164-2F5661E7654B}"/>
            </a:ext>
          </a:extLst>
        </xdr:cNvPr>
        <xdr:cNvSpPr/>
      </xdr:nvSpPr>
      <xdr:spPr>
        <a:xfrm>
          <a:off x="14649450" y="68514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54446</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21AD0DB2-FFF3-4412-AEEC-C3347D7279F4}"/>
            </a:ext>
          </a:extLst>
        </xdr:cNvPr>
        <xdr:cNvSpPr txBox="1"/>
      </xdr:nvSpPr>
      <xdr:spPr>
        <a:xfrm>
          <a:off x="14738350" y="682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35197</xdr:rowOff>
    </xdr:from>
    <xdr:to>
      <xdr:col>81</xdr:col>
      <xdr:colOff>101600</xdr:colOff>
      <xdr:row>41</xdr:row>
      <xdr:rowOff>136797</xdr:rowOff>
    </xdr:to>
    <xdr:sp macro="" textlink="">
      <xdr:nvSpPr>
        <xdr:cNvPr id="439" name="楕円 438">
          <a:extLst>
            <a:ext uri="{FF2B5EF4-FFF2-40B4-BE49-F238E27FC236}">
              <a16:creationId xmlns:a16="http://schemas.microsoft.com/office/drawing/2014/main" id="{EE31E187-0948-45A5-933C-5534B5E5839E}"/>
            </a:ext>
          </a:extLst>
        </xdr:cNvPr>
        <xdr:cNvSpPr/>
      </xdr:nvSpPr>
      <xdr:spPr>
        <a:xfrm>
          <a:off x="13887450" y="681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85997</xdr:rowOff>
    </xdr:from>
    <xdr:to>
      <xdr:col>85</xdr:col>
      <xdr:colOff>127000</xdr:colOff>
      <xdr:row>41</xdr:row>
      <xdr:rowOff>126819</xdr:rowOff>
    </xdr:to>
    <xdr:cxnSp macro="">
      <xdr:nvCxnSpPr>
        <xdr:cNvPr id="440" name="直線コネクタ 439">
          <a:extLst>
            <a:ext uri="{FF2B5EF4-FFF2-40B4-BE49-F238E27FC236}">
              <a16:creationId xmlns:a16="http://schemas.microsoft.com/office/drawing/2014/main" id="{F4641AB9-1314-494C-A0D2-6A46EA1AD8AD}"/>
            </a:ext>
          </a:extLst>
        </xdr:cNvPr>
        <xdr:cNvCxnSpPr/>
      </xdr:nvCxnSpPr>
      <xdr:spPr>
        <a:xfrm>
          <a:off x="13938250" y="6861447"/>
          <a:ext cx="762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23767</xdr:rowOff>
    </xdr:from>
    <xdr:to>
      <xdr:col>76</xdr:col>
      <xdr:colOff>165100</xdr:colOff>
      <xdr:row>41</xdr:row>
      <xdr:rowOff>125367</xdr:rowOff>
    </xdr:to>
    <xdr:sp macro="" textlink="">
      <xdr:nvSpPr>
        <xdr:cNvPr id="441" name="楕円 440">
          <a:extLst>
            <a:ext uri="{FF2B5EF4-FFF2-40B4-BE49-F238E27FC236}">
              <a16:creationId xmlns:a16="http://schemas.microsoft.com/office/drawing/2014/main" id="{44D5C3F2-2798-4C58-B0CE-E91B782877ED}"/>
            </a:ext>
          </a:extLst>
        </xdr:cNvPr>
        <xdr:cNvSpPr/>
      </xdr:nvSpPr>
      <xdr:spPr>
        <a:xfrm>
          <a:off x="13093700" y="679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74567</xdr:rowOff>
    </xdr:from>
    <xdr:to>
      <xdr:col>81</xdr:col>
      <xdr:colOff>50800</xdr:colOff>
      <xdr:row>41</xdr:row>
      <xdr:rowOff>85997</xdr:rowOff>
    </xdr:to>
    <xdr:cxnSp macro="">
      <xdr:nvCxnSpPr>
        <xdr:cNvPr id="442" name="直線コネクタ 441">
          <a:extLst>
            <a:ext uri="{FF2B5EF4-FFF2-40B4-BE49-F238E27FC236}">
              <a16:creationId xmlns:a16="http://schemas.microsoft.com/office/drawing/2014/main" id="{DAC84BBA-47A7-4FDA-B7B0-E879DD8D5758}"/>
            </a:ext>
          </a:extLst>
        </xdr:cNvPr>
        <xdr:cNvCxnSpPr/>
      </xdr:nvCxnSpPr>
      <xdr:spPr>
        <a:xfrm>
          <a:off x="13144500" y="6850017"/>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121738</xdr:rowOff>
    </xdr:from>
    <xdr:to>
      <xdr:col>72</xdr:col>
      <xdr:colOff>38100</xdr:colOff>
      <xdr:row>41</xdr:row>
      <xdr:rowOff>51888</xdr:rowOff>
    </xdr:to>
    <xdr:sp macro="" textlink="">
      <xdr:nvSpPr>
        <xdr:cNvPr id="443" name="楕円 442">
          <a:extLst>
            <a:ext uri="{FF2B5EF4-FFF2-40B4-BE49-F238E27FC236}">
              <a16:creationId xmlns:a16="http://schemas.microsoft.com/office/drawing/2014/main" id="{C2FBF598-0310-4C53-820A-CA92F7E356A8}"/>
            </a:ext>
          </a:extLst>
        </xdr:cNvPr>
        <xdr:cNvSpPr/>
      </xdr:nvSpPr>
      <xdr:spPr>
        <a:xfrm>
          <a:off x="12299950" y="67320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1088</xdr:rowOff>
    </xdr:from>
    <xdr:to>
      <xdr:col>76</xdr:col>
      <xdr:colOff>114300</xdr:colOff>
      <xdr:row>41</xdr:row>
      <xdr:rowOff>74567</xdr:rowOff>
    </xdr:to>
    <xdr:cxnSp macro="">
      <xdr:nvCxnSpPr>
        <xdr:cNvPr id="444" name="直線コネクタ 443">
          <a:extLst>
            <a:ext uri="{FF2B5EF4-FFF2-40B4-BE49-F238E27FC236}">
              <a16:creationId xmlns:a16="http://schemas.microsoft.com/office/drawing/2014/main" id="{F4069AFC-5633-4343-920F-819EA5E330E6}"/>
            </a:ext>
          </a:extLst>
        </xdr:cNvPr>
        <xdr:cNvCxnSpPr/>
      </xdr:nvCxnSpPr>
      <xdr:spPr>
        <a:xfrm>
          <a:off x="12344400" y="6776538"/>
          <a:ext cx="8001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121738</xdr:rowOff>
    </xdr:from>
    <xdr:to>
      <xdr:col>67</xdr:col>
      <xdr:colOff>101600</xdr:colOff>
      <xdr:row>41</xdr:row>
      <xdr:rowOff>51888</xdr:rowOff>
    </xdr:to>
    <xdr:sp macro="" textlink="">
      <xdr:nvSpPr>
        <xdr:cNvPr id="445" name="楕円 444">
          <a:extLst>
            <a:ext uri="{FF2B5EF4-FFF2-40B4-BE49-F238E27FC236}">
              <a16:creationId xmlns:a16="http://schemas.microsoft.com/office/drawing/2014/main" id="{CBD3F872-1BAF-4666-92A0-9FA916EB2FA6}"/>
            </a:ext>
          </a:extLst>
        </xdr:cNvPr>
        <xdr:cNvSpPr/>
      </xdr:nvSpPr>
      <xdr:spPr>
        <a:xfrm>
          <a:off x="11487150" y="67320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1088</xdr:rowOff>
    </xdr:from>
    <xdr:to>
      <xdr:col>71</xdr:col>
      <xdr:colOff>177800</xdr:colOff>
      <xdr:row>41</xdr:row>
      <xdr:rowOff>1088</xdr:rowOff>
    </xdr:to>
    <xdr:cxnSp macro="">
      <xdr:nvCxnSpPr>
        <xdr:cNvPr id="446" name="直線コネクタ 445">
          <a:extLst>
            <a:ext uri="{FF2B5EF4-FFF2-40B4-BE49-F238E27FC236}">
              <a16:creationId xmlns:a16="http://schemas.microsoft.com/office/drawing/2014/main" id="{558B4514-65DF-4F2B-91EA-4B63869601CD}"/>
            </a:ext>
          </a:extLst>
        </xdr:cNvPr>
        <xdr:cNvCxnSpPr/>
      </xdr:nvCxnSpPr>
      <xdr:spPr>
        <a:xfrm>
          <a:off x="11537950" y="677653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77AECFAE-A777-4EC1-BBE6-0655684BD62F}"/>
            </a:ext>
          </a:extLst>
        </xdr:cNvPr>
        <xdr:cNvSpPr txBox="1"/>
      </xdr:nvSpPr>
      <xdr:spPr>
        <a:xfrm>
          <a:off x="13742044" y="5998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8646AAC8-D90D-4DE1-AC55-58856DB4BCB6}"/>
            </a:ext>
          </a:extLst>
        </xdr:cNvPr>
        <xdr:cNvSpPr txBox="1"/>
      </xdr:nvSpPr>
      <xdr:spPr>
        <a:xfrm>
          <a:off x="12960994" y="6034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30CC8E91-B27B-4DE0-A27A-CC733CCFC509}"/>
            </a:ext>
          </a:extLst>
        </xdr:cNvPr>
        <xdr:cNvSpPr txBox="1"/>
      </xdr:nvSpPr>
      <xdr:spPr>
        <a:xfrm>
          <a:off x="121672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26938448-F9D5-4C59-9C47-6DB2084049B2}"/>
            </a:ext>
          </a:extLst>
        </xdr:cNvPr>
        <xdr:cNvSpPr txBox="1"/>
      </xdr:nvSpPr>
      <xdr:spPr>
        <a:xfrm>
          <a:off x="11354444" y="60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127924</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A8991864-545C-4CB9-AE09-0EF9188870EA}"/>
            </a:ext>
          </a:extLst>
        </xdr:cNvPr>
        <xdr:cNvSpPr txBox="1"/>
      </xdr:nvSpPr>
      <xdr:spPr>
        <a:xfrm>
          <a:off x="13742044" y="690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116494</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937E2A5A-FC7D-42FB-A37B-6F5D1C908B94}"/>
            </a:ext>
          </a:extLst>
        </xdr:cNvPr>
        <xdr:cNvSpPr txBox="1"/>
      </xdr:nvSpPr>
      <xdr:spPr>
        <a:xfrm>
          <a:off x="12960994" y="689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43015</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F96106AF-FF12-42AD-AA4C-1992A7F7CE1B}"/>
            </a:ext>
          </a:extLst>
        </xdr:cNvPr>
        <xdr:cNvSpPr txBox="1"/>
      </xdr:nvSpPr>
      <xdr:spPr>
        <a:xfrm>
          <a:off x="12167244" y="6818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43015</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935EADAD-A3EA-4D58-AB83-555B496DB26E}"/>
            </a:ext>
          </a:extLst>
        </xdr:cNvPr>
        <xdr:cNvSpPr txBox="1"/>
      </xdr:nvSpPr>
      <xdr:spPr>
        <a:xfrm>
          <a:off x="11354444" y="6818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5995E150-DD7C-4A45-97FD-75D8497400E2}"/>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3E072679-A014-4D2C-BE0B-89205076588F}"/>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DEE58FDC-2A13-4095-A7F2-E6CED357023E}"/>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971966C2-2F7A-4397-85AA-2DA0B3606213}"/>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FD4A7770-65A8-4309-BF2F-1B0066D6FC42}"/>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791672A8-0B06-4FE9-B8ED-30614EC20F9B}"/>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B35535D-5BC6-45C4-8FEF-4A54D4F8D185}"/>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CB249B49-27B2-44F8-8376-A8D09606670A}"/>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73F3BE82-312A-4139-97B2-3D47E1505F94}"/>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12C792EC-5DDA-44C1-9329-77702D3BFED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29C8BE29-FB64-4BD5-B4AD-6A485CC31A7E}"/>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B11888EA-DBB8-48F1-8F2C-0C156C1785AB}"/>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A6782F0E-34B5-49F9-9B0F-4B38B9F384EB}"/>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4C61EE1D-1C13-4B63-B22C-AC65548DA035}"/>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AA727155-C89A-4BCC-A4A2-C023B73FDB7A}"/>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A8D9CE24-4B0A-4830-82D1-B0F57EF976FA}"/>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7A0C038E-2F99-4804-9189-F52919C05AE2}"/>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44102AA5-2521-48DA-B509-788A07052DF2}"/>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45FF13D-B51A-414A-9FB5-7743CF008A94}"/>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25F91FDB-FC19-42DC-8F2C-D3974B1221EB}"/>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6B3262DA-22BC-445C-8092-83A4686A22D3}"/>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5AC7F5FB-1069-4CCD-9298-DB94FF9691D2}"/>
            </a:ext>
          </a:extLst>
        </xdr:cNvPr>
        <xdr:cNvCxnSpPr/>
      </xdr:nvCxnSpPr>
      <xdr:spPr>
        <a:xfrm flipV="1">
          <a:off x="19951064" y="5495646"/>
          <a:ext cx="0" cy="137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7F8A0B5F-18D9-4AB5-896D-6F7AA91606C0}"/>
            </a:ext>
          </a:extLst>
        </xdr:cNvPr>
        <xdr:cNvSpPr txBox="1"/>
      </xdr:nvSpPr>
      <xdr:spPr>
        <a:xfrm>
          <a:off x="19989800" y="686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A9615118-F310-49B3-B414-5F691C5CE0B9}"/>
            </a:ext>
          </a:extLst>
        </xdr:cNvPr>
        <xdr:cNvCxnSpPr/>
      </xdr:nvCxnSpPr>
      <xdr:spPr>
        <a:xfrm>
          <a:off x="19881850" y="68658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9F28E2C4-14F7-4FC0-A105-19FC489C39CD}"/>
            </a:ext>
          </a:extLst>
        </xdr:cNvPr>
        <xdr:cNvSpPr txBox="1"/>
      </xdr:nvSpPr>
      <xdr:spPr>
        <a:xfrm>
          <a:off x="19989800" y="528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32BAF9E6-4948-4768-9CBE-10FFAF71959F}"/>
            </a:ext>
          </a:extLst>
        </xdr:cNvPr>
        <xdr:cNvCxnSpPr/>
      </xdr:nvCxnSpPr>
      <xdr:spPr>
        <a:xfrm>
          <a:off x="19881850" y="54956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A84B0F3E-C7D7-46E9-AF77-C56E74B5A46C}"/>
            </a:ext>
          </a:extLst>
        </xdr:cNvPr>
        <xdr:cNvSpPr txBox="1"/>
      </xdr:nvSpPr>
      <xdr:spPr>
        <a:xfrm>
          <a:off x="19989800" y="6452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F88FDF77-EF3C-4D2C-9C50-3EF02DA198E5}"/>
            </a:ext>
          </a:extLst>
        </xdr:cNvPr>
        <xdr:cNvSpPr/>
      </xdr:nvSpPr>
      <xdr:spPr>
        <a:xfrm>
          <a:off x="19900900" y="64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2397FE5F-CB71-4ED2-ABF5-7AD8041964A2}"/>
            </a:ext>
          </a:extLst>
        </xdr:cNvPr>
        <xdr:cNvSpPr/>
      </xdr:nvSpPr>
      <xdr:spPr>
        <a:xfrm>
          <a:off x="19157950" y="64866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7DC9873F-A101-48CB-8B72-82F12B86089E}"/>
            </a:ext>
          </a:extLst>
        </xdr:cNvPr>
        <xdr:cNvSpPr/>
      </xdr:nvSpPr>
      <xdr:spPr>
        <a:xfrm>
          <a:off x="18345150" y="649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7982DBF7-5427-41A9-9CDB-A8DA3636184A}"/>
            </a:ext>
          </a:extLst>
        </xdr:cNvPr>
        <xdr:cNvSpPr/>
      </xdr:nvSpPr>
      <xdr:spPr>
        <a:xfrm>
          <a:off x="17551400" y="650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427EF9FC-84D2-4279-845F-BF3CBD2C651F}"/>
            </a:ext>
          </a:extLst>
        </xdr:cNvPr>
        <xdr:cNvSpPr/>
      </xdr:nvSpPr>
      <xdr:spPr>
        <a:xfrm>
          <a:off x="16757650" y="64939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6D3E177-1680-4273-9B69-6C29BB68B86B}"/>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3C6F783-2D1F-453E-A7FF-A9422072F821}"/>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909BE14-B5D5-4BB1-BA4D-BE4189D1609B}"/>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1152308-B93D-4D75-B20B-33345E82FB0C}"/>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534B02B-B1AA-4969-BA41-88ECA41EAECB}"/>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136042</xdr:rowOff>
    </xdr:from>
    <xdr:to>
      <xdr:col>116</xdr:col>
      <xdr:colOff>114300</xdr:colOff>
      <xdr:row>39</xdr:row>
      <xdr:rowOff>66192</xdr:rowOff>
    </xdr:to>
    <xdr:sp macro="" textlink="">
      <xdr:nvSpPr>
        <xdr:cNvPr id="492" name="楕円 491">
          <a:extLst>
            <a:ext uri="{FF2B5EF4-FFF2-40B4-BE49-F238E27FC236}">
              <a16:creationId xmlns:a16="http://schemas.microsoft.com/office/drawing/2014/main" id="{246B6482-D66A-4331-81DD-E74A34510576}"/>
            </a:ext>
          </a:extLst>
        </xdr:cNvPr>
        <xdr:cNvSpPr/>
      </xdr:nvSpPr>
      <xdr:spPr>
        <a:xfrm>
          <a:off x="19900900" y="64161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158919</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DE364655-A0F4-4DDA-B66F-E45D042CE3F6}"/>
            </a:ext>
          </a:extLst>
        </xdr:cNvPr>
        <xdr:cNvSpPr txBox="1"/>
      </xdr:nvSpPr>
      <xdr:spPr>
        <a:xfrm>
          <a:off x="19989800" y="627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111811</xdr:rowOff>
    </xdr:from>
    <xdr:to>
      <xdr:col>112</xdr:col>
      <xdr:colOff>38100</xdr:colOff>
      <xdr:row>40</xdr:row>
      <xdr:rowOff>41961</xdr:rowOff>
    </xdr:to>
    <xdr:sp macro="" textlink="">
      <xdr:nvSpPr>
        <xdr:cNvPr id="494" name="楕円 493">
          <a:extLst>
            <a:ext uri="{FF2B5EF4-FFF2-40B4-BE49-F238E27FC236}">
              <a16:creationId xmlns:a16="http://schemas.microsoft.com/office/drawing/2014/main" id="{8CC1CEB3-4A26-484B-8884-F0FCFEDD6886}"/>
            </a:ext>
          </a:extLst>
        </xdr:cNvPr>
        <xdr:cNvSpPr/>
      </xdr:nvSpPr>
      <xdr:spPr>
        <a:xfrm>
          <a:off x="19157950" y="65570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15392</xdr:rowOff>
    </xdr:from>
    <xdr:to>
      <xdr:col>116</xdr:col>
      <xdr:colOff>63500</xdr:colOff>
      <xdr:row>39</xdr:row>
      <xdr:rowOff>162611</xdr:rowOff>
    </xdr:to>
    <xdr:cxnSp macro="">
      <xdr:nvCxnSpPr>
        <xdr:cNvPr id="495" name="直線コネクタ 494">
          <a:extLst>
            <a:ext uri="{FF2B5EF4-FFF2-40B4-BE49-F238E27FC236}">
              <a16:creationId xmlns:a16="http://schemas.microsoft.com/office/drawing/2014/main" id="{8ACCDA3D-CD0E-46E9-8F80-08CA9F19562F}"/>
            </a:ext>
          </a:extLst>
        </xdr:cNvPr>
        <xdr:cNvCxnSpPr/>
      </xdr:nvCxnSpPr>
      <xdr:spPr>
        <a:xfrm flipV="1">
          <a:off x="19202400" y="6460642"/>
          <a:ext cx="749300" cy="1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156159</xdr:rowOff>
    </xdr:from>
    <xdr:to>
      <xdr:col>107</xdr:col>
      <xdr:colOff>101600</xdr:colOff>
      <xdr:row>39</xdr:row>
      <xdr:rowOff>86309</xdr:rowOff>
    </xdr:to>
    <xdr:sp macro="" textlink="">
      <xdr:nvSpPr>
        <xdr:cNvPr id="496" name="楕円 495">
          <a:extLst>
            <a:ext uri="{FF2B5EF4-FFF2-40B4-BE49-F238E27FC236}">
              <a16:creationId xmlns:a16="http://schemas.microsoft.com/office/drawing/2014/main" id="{849F0491-AB83-4F3C-B118-BB026329B75B}"/>
            </a:ext>
          </a:extLst>
        </xdr:cNvPr>
        <xdr:cNvSpPr/>
      </xdr:nvSpPr>
      <xdr:spPr>
        <a:xfrm>
          <a:off x="18345150" y="64363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35509</xdr:rowOff>
    </xdr:from>
    <xdr:to>
      <xdr:col>111</xdr:col>
      <xdr:colOff>177800</xdr:colOff>
      <xdr:row>39</xdr:row>
      <xdr:rowOff>162611</xdr:rowOff>
    </xdr:to>
    <xdr:cxnSp macro="">
      <xdr:nvCxnSpPr>
        <xdr:cNvPr id="497" name="直線コネクタ 496">
          <a:extLst>
            <a:ext uri="{FF2B5EF4-FFF2-40B4-BE49-F238E27FC236}">
              <a16:creationId xmlns:a16="http://schemas.microsoft.com/office/drawing/2014/main" id="{64B5DC1A-F315-4A54-A11B-44F2F26C392A}"/>
            </a:ext>
          </a:extLst>
        </xdr:cNvPr>
        <xdr:cNvCxnSpPr/>
      </xdr:nvCxnSpPr>
      <xdr:spPr>
        <a:xfrm>
          <a:off x="18395950" y="6480759"/>
          <a:ext cx="80645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162560</xdr:rowOff>
    </xdr:from>
    <xdr:to>
      <xdr:col>102</xdr:col>
      <xdr:colOff>165100</xdr:colOff>
      <xdr:row>39</xdr:row>
      <xdr:rowOff>92710</xdr:rowOff>
    </xdr:to>
    <xdr:sp macro="" textlink="">
      <xdr:nvSpPr>
        <xdr:cNvPr id="498" name="楕円 497">
          <a:extLst>
            <a:ext uri="{FF2B5EF4-FFF2-40B4-BE49-F238E27FC236}">
              <a16:creationId xmlns:a16="http://schemas.microsoft.com/office/drawing/2014/main" id="{7C4966D9-CDA5-4480-9888-CE5BD25DBCB0}"/>
            </a:ext>
          </a:extLst>
        </xdr:cNvPr>
        <xdr:cNvSpPr/>
      </xdr:nvSpPr>
      <xdr:spPr>
        <a:xfrm>
          <a:off x="17551400" y="6442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35509</xdr:rowOff>
    </xdr:from>
    <xdr:to>
      <xdr:col>107</xdr:col>
      <xdr:colOff>50800</xdr:colOff>
      <xdr:row>39</xdr:row>
      <xdr:rowOff>41910</xdr:rowOff>
    </xdr:to>
    <xdr:cxnSp macro="">
      <xdr:nvCxnSpPr>
        <xdr:cNvPr id="499" name="直線コネクタ 498">
          <a:extLst>
            <a:ext uri="{FF2B5EF4-FFF2-40B4-BE49-F238E27FC236}">
              <a16:creationId xmlns:a16="http://schemas.microsoft.com/office/drawing/2014/main" id="{D06DBA4D-1E2F-47B3-AAE8-3A01EF203F4F}"/>
            </a:ext>
          </a:extLst>
        </xdr:cNvPr>
        <xdr:cNvCxnSpPr/>
      </xdr:nvCxnSpPr>
      <xdr:spPr>
        <a:xfrm flipV="1">
          <a:off x="17602200" y="6480759"/>
          <a:ext cx="79375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2083</xdr:rowOff>
    </xdr:from>
    <xdr:to>
      <xdr:col>98</xdr:col>
      <xdr:colOff>38100</xdr:colOff>
      <xdr:row>39</xdr:row>
      <xdr:rowOff>103683</xdr:rowOff>
    </xdr:to>
    <xdr:sp macro="" textlink="">
      <xdr:nvSpPr>
        <xdr:cNvPr id="500" name="楕円 499">
          <a:extLst>
            <a:ext uri="{FF2B5EF4-FFF2-40B4-BE49-F238E27FC236}">
              <a16:creationId xmlns:a16="http://schemas.microsoft.com/office/drawing/2014/main" id="{B0A6B95E-35AF-4A37-A590-8FB0E430B411}"/>
            </a:ext>
          </a:extLst>
        </xdr:cNvPr>
        <xdr:cNvSpPr/>
      </xdr:nvSpPr>
      <xdr:spPr>
        <a:xfrm>
          <a:off x="16757650" y="64473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41910</xdr:rowOff>
    </xdr:from>
    <xdr:to>
      <xdr:col>102</xdr:col>
      <xdr:colOff>114300</xdr:colOff>
      <xdr:row>39</xdr:row>
      <xdr:rowOff>52883</xdr:rowOff>
    </xdr:to>
    <xdr:cxnSp macro="">
      <xdr:nvCxnSpPr>
        <xdr:cNvPr id="501" name="直線コネクタ 500">
          <a:extLst>
            <a:ext uri="{FF2B5EF4-FFF2-40B4-BE49-F238E27FC236}">
              <a16:creationId xmlns:a16="http://schemas.microsoft.com/office/drawing/2014/main" id="{FD440E68-687C-4B40-BB48-CAED1F06E93D}"/>
            </a:ext>
          </a:extLst>
        </xdr:cNvPr>
        <xdr:cNvCxnSpPr/>
      </xdr:nvCxnSpPr>
      <xdr:spPr>
        <a:xfrm flipV="1">
          <a:off x="16802100" y="6487160"/>
          <a:ext cx="8001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8CC05D34-39AF-4004-A206-48222CB51B93}"/>
            </a:ext>
          </a:extLst>
        </xdr:cNvPr>
        <xdr:cNvSpPr txBox="1"/>
      </xdr:nvSpPr>
      <xdr:spPr>
        <a:xfrm>
          <a:off x="189802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3C961109-571B-423C-864D-DAB024323949}"/>
            </a:ext>
          </a:extLst>
        </xdr:cNvPr>
        <xdr:cNvSpPr txBox="1"/>
      </xdr:nvSpPr>
      <xdr:spPr>
        <a:xfrm>
          <a:off x="18180127" y="658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CB4628E3-875A-4E58-9347-B4002269A21D}"/>
            </a:ext>
          </a:extLst>
        </xdr:cNvPr>
        <xdr:cNvSpPr txBox="1"/>
      </xdr:nvSpPr>
      <xdr:spPr>
        <a:xfrm>
          <a:off x="17386377" y="659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5D24C1F7-6AA2-47B5-B5B9-7608B04F09D4}"/>
            </a:ext>
          </a:extLst>
        </xdr:cNvPr>
        <xdr:cNvSpPr txBox="1"/>
      </xdr:nvSpPr>
      <xdr:spPr>
        <a:xfrm>
          <a:off x="16592627" y="658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33088</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361D86F3-3552-476E-9289-C7EF1B3503FA}"/>
            </a:ext>
          </a:extLst>
        </xdr:cNvPr>
        <xdr:cNvSpPr txBox="1"/>
      </xdr:nvSpPr>
      <xdr:spPr>
        <a:xfrm>
          <a:off x="18980227" y="664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102836</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F177990A-2E00-4504-95C7-6A515312DFF9}"/>
            </a:ext>
          </a:extLst>
        </xdr:cNvPr>
        <xdr:cNvSpPr txBox="1"/>
      </xdr:nvSpPr>
      <xdr:spPr>
        <a:xfrm>
          <a:off x="18180127" y="621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109237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5B357D6-DDE3-4F4E-8E03-46E84E9915B4}"/>
            </a:ext>
          </a:extLst>
        </xdr:cNvPr>
        <xdr:cNvSpPr txBox="1"/>
      </xdr:nvSpPr>
      <xdr:spPr>
        <a:xfrm>
          <a:off x="1738637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120210</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11798867-B953-46D9-82E4-8D04B786BDBF}"/>
            </a:ext>
          </a:extLst>
        </xdr:cNvPr>
        <xdr:cNvSpPr txBox="1"/>
      </xdr:nvSpPr>
      <xdr:spPr>
        <a:xfrm>
          <a:off x="16592627" y="623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B08398AF-93B6-431F-8A59-02F43B59B9B4}"/>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6B0C248E-B4C7-4D30-9C0D-7617317B0A6B}"/>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5822FB3A-6778-4565-A4A1-DC386EB4A6EE}"/>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6606D145-13E0-4A9B-B058-3FCE40A61422}"/>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5EC1E45E-6D98-4DA6-9BBD-8C43BFEFF8EF}"/>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2DB0013A-BDEE-451C-88D1-CD4B540E5FCC}"/>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A7722B37-8BA3-42C4-8D7C-D02CFCD91EE6}"/>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B729A8A4-D5C7-4412-89FE-06B53B632948}"/>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EDD0C86C-7F83-4F13-851E-D94074E0D50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9FE4DCF-D707-4425-BE41-B08DAFEED719}"/>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C4B70B7A-C099-42F9-9615-CAB9764265BC}"/>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389E8981-2C95-46F4-BDD6-C9D709147D9C}"/>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BE02B201-DAB9-4F0A-9CAA-7B94776E3413}"/>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45240958-0C34-4385-9C28-B6364698D0EF}"/>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FA92278-C140-49E5-B856-2599F8ECBC25}"/>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EA9B94ED-6CC0-4BC9-BE74-BB26643A2F7E}"/>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85D2D8E4-B82C-4891-9C90-BC326AEAA525}"/>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1C1F3FCA-A8DE-4292-84CB-54824B68D65A}"/>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3EA1114D-1B9C-4029-B759-FE083B7A740B}"/>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2921EE84-B275-404D-A2FE-B24E03DA18DA}"/>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C5F9B96B-B2F4-412E-A55B-B13953F2CE42}"/>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D6AC519D-C2DE-4785-BA9A-E4C8D50C8181}"/>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B458A00E-B8D3-447E-8A98-27C1CD3E32AF}"/>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B610DC06-1A3C-4903-970F-2F5DFD691392}"/>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5863295E-10CC-43F8-9442-9DF02ED30188}"/>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980B6FCC-5B4E-40A1-BCE9-2B2861644FD7}"/>
            </a:ext>
          </a:extLst>
        </xdr:cNvPr>
        <xdr:cNvCxnSpPr/>
      </xdr:nvCxnSpPr>
      <xdr:spPr>
        <a:xfrm flipV="1">
          <a:off x="14699614" y="9161962"/>
          <a:ext cx="0" cy="1541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174F87DE-2711-4482-A706-A3EF7C65EC03}"/>
            </a:ext>
          </a:extLst>
        </xdr:cNvPr>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7C3E8178-2968-4CB0-AD88-F4C25586CD94}"/>
            </a:ext>
          </a:extLst>
        </xdr:cNvPr>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5E2149E0-0DF8-41B1-A9F3-A63A350910CB}"/>
            </a:ext>
          </a:extLst>
        </xdr:cNvPr>
        <xdr:cNvSpPr txBox="1"/>
      </xdr:nvSpPr>
      <xdr:spPr>
        <a:xfrm>
          <a:off x="14738350" y="89435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3623184B-C8EB-4F07-B9F1-289BB301891E}"/>
            </a:ext>
          </a:extLst>
        </xdr:cNvPr>
        <xdr:cNvCxnSpPr/>
      </xdr:nvCxnSpPr>
      <xdr:spPr>
        <a:xfrm>
          <a:off x="14611350" y="9161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77C00CB-A830-44D0-A658-9294F7CC170C}"/>
            </a:ext>
          </a:extLst>
        </xdr:cNvPr>
        <xdr:cNvSpPr txBox="1"/>
      </xdr:nvSpPr>
      <xdr:spPr>
        <a:xfrm>
          <a:off x="14738350" y="100587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484D172B-1814-4D25-A60E-6FD2CEA4FC43}"/>
            </a:ext>
          </a:extLst>
        </xdr:cNvPr>
        <xdr:cNvSpPr/>
      </xdr:nvSpPr>
      <xdr:spPr>
        <a:xfrm>
          <a:off x="14649450" y="100803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656F0E3C-17DE-42C2-AF4C-87E504D9B346}"/>
            </a:ext>
          </a:extLst>
        </xdr:cNvPr>
        <xdr:cNvSpPr/>
      </xdr:nvSpPr>
      <xdr:spPr>
        <a:xfrm>
          <a:off x="13887450" y="100542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DB4C93C2-DFDD-4015-B858-F58E77342AF9}"/>
            </a:ext>
          </a:extLst>
        </xdr:cNvPr>
        <xdr:cNvSpPr/>
      </xdr:nvSpPr>
      <xdr:spPr>
        <a:xfrm>
          <a:off x="13093700" y="100134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2D84BA47-8DF1-417F-A4CB-A9263AD9B996}"/>
            </a:ext>
          </a:extLst>
        </xdr:cNvPr>
        <xdr:cNvSpPr/>
      </xdr:nvSpPr>
      <xdr:spPr>
        <a:xfrm>
          <a:off x="12299950" y="100036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5E3594DF-6053-4C89-A7E2-348EEA76EAB0}"/>
            </a:ext>
          </a:extLst>
        </xdr:cNvPr>
        <xdr:cNvSpPr/>
      </xdr:nvSpPr>
      <xdr:spPr>
        <a:xfrm>
          <a:off x="11487150" y="99905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D1FA975-E90C-4554-BCF6-45BA85C623E9}"/>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D6276DE-DEA7-47E8-BEBE-E8D977E29536}"/>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8798977-18A4-4D0D-B79A-BDC6BE014614}"/>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87290A9-1D64-4C95-ACFC-2F1E677177E3}"/>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D310E0BA-41F1-4066-A422-45A57DD693DB}"/>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78196</xdr:rowOff>
    </xdr:from>
    <xdr:to>
      <xdr:col>85</xdr:col>
      <xdr:colOff>177800</xdr:colOff>
      <xdr:row>58</xdr:row>
      <xdr:rowOff>8346</xdr:rowOff>
    </xdr:to>
    <xdr:sp macro="" textlink="">
      <xdr:nvSpPr>
        <xdr:cNvPr id="551" name="楕円 550">
          <a:extLst>
            <a:ext uri="{FF2B5EF4-FFF2-40B4-BE49-F238E27FC236}">
              <a16:creationId xmlns:a16="http://schemas.microsoft.com/office/drawing/2014/main" id="{D0A232EE-071B-4FA9-B7A3-3726C0CC95FE}"/>
            </a:ext>
          </a:extLst>
        </xdr:cNvPr>
        <xdr:cNvSpPr/>
      </xdr:nvSpPr>
      <xdr:spPr>
        <a:xfrm>
          <a:off x="14649450" y="94952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101073</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BD55AD6A-F756-4A02-A0AD-2C544C625669}"/>
            </a:ext>
          </a:extLst>
        </xdr:cNvPr>
        <xdr:cNvSpPr txBox="1"/>
      </xdr:nvSpPr>
      <xdr:spPr>
        <a:xfrm>
          <a:off x="14738350" y="9353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27577</xdr:rowOff>
    </xdr:from>
    <xdr:to>
      <xdr:col>81</xdr:col>
      <xdr:colOff>101600</xdr:colOff>
      <xdr:row>57</xdr:row>
      <xdr:rowOff>129177</xdr:rowOff>
    </xdr:to>
    <xdr:sp macro="" textlink="">
      <xdr:nvSpPr>
        <xdr:cNvPr id="553" name="楕円 552">
          <a:extLst>
            <a:ext uri="{FF2B5EF4-FFF2-40B4-BE49-F238E27FC236}">
              <a16:creationId xmlns:a16="http://schemas.microsoft.com/office/drawing/2014/main" id="{E0DE4BAC-C0CF-459F-8E15-FF49241E8C25}"/>
            </a:ext>
          </a:extLst>
        </xdr:cNvPr>
        <xdr:cNvSpPr/>
      </xdr:nvSpPr>
      <xdr:spPr>
        <a:xfrm>
          <a:off x="13887450" y="944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78377</xdr:rowOff>
    </xdr:from>
    <xdr:to>
      <xdr:col>85</xdr:col>
      <xdr:colOff>127000</xdr:colOff>
      <xdr:row>57</xdr:row>
      <xdr:rowOff>128996</xdr:rowOff>
    </xdr:to>
    <xdr:cxnSp macro="">
      <xdr:nvCxnSpPr>
        <xdr:cNvPr id="554" name="直線コネクタ 553">
          <a:extLst>
            <a:ext uri="{FF2B5EF4-FFF2-40B4-BE49-F238E27FC236}">
              <a16:creationId xmlns:a16="http://schemas.microsoft.com/office/drawing/2014/main" id="{AA571E28-429F-48D6-BA69-2ACB5DB55C83}"/>
            </a:ext>
          </a:extLst>
        </xdr:cNvPr>
        <xdr:cNvCxnSpPr/>
      </xdr:nvCxnSpPr>
      <xdr:spPr>
        <a:xfrm>
          <a:off x="13938250" y="9495427"/>
          <a:ext cx="762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153307</xdr:rowOff>
    </xdr:from>
    <xdr:to>
      <xdr:col>76</xdr:col>
      <xdr:colOff>165100</xdr:colOff>
      <xdr:row>57</xdr:row>
      <xdr:rowOff>83457</xdr:rowOff>
    </xdr:to>
    <xdr:sp macro="" textlink="">
      <xdr:nvSpPr>
        <xdr:cNvPr id="555" name="楕円 554">
          <a:extLst>
            <a:ext uri="{FF2B5EF4-FFF2-40B4-BE49-F238E27FC236}">
              <a16:creationId xmlns:a16="http://schemas.microsoft.com/office/drawing/2014/main" id="{426D3879-A19F-4604-BB7D-79F2FBED39F2}"/>
            </a:ext>
          </a:extLst>
        </xdr:cNvPr>
        <xdr:cNvSpPr/>
      </xdr:nvSpPr>
      <xdr:spPr>
        <a:xfrm>
          <a:off x="13093700" y="94052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32657</xdr:rowOff>
    </xdr:from>
    <xdr:to>
      <xdr:col>81</xdr:col>
      <xdr:colOff>50800</xdr:colOff>
      <xdr:row>57</xdr:row>
      <xdr:rowOff>78377</xdr:rowOff>
    </xdr:to>
    <xdr:cxnSp macro="">
      <xdr:nvCxnSpPr>
        <xdr:cNvPr id="556" name="直線コネクタ 555">
          <a:extLst>
            <a:ext uri="{FF2B5EF4-FFF2-40B4-BE49-F238E27FC236}">
              <a16:creationId xmlns:a16="http://schemas.microsoft.com/office/drawing/2014/main" id="{F71A5687-5E5F-4CED-8475-0E476CC21644}"/>
            </a:ext>
          </a:extLst>
        </xdr:cNvPr>
        <xdr:cNvCxnSpPr/>
      </xdr:nvCxnSpPr>
      <xdr:spPr>
        <a:xfrm>
          <a:off x="13144500" y="9449707"/>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89626</xdr:rowOff>
    </xdr:from>
    <xdr:to>
      <xdr:col>72</xdr:col>
      <xdr:colOff>38100</xdr:colOff>
      <xdr:row>63</xdr:row>
      <xdr:rowOff>19776</xdr:rowOff>
    </xdr:to>
    <xdr:sp macro="" textlink="">
      <xdr:nvSpPr>
        <xdr:cNvPr id="557" name="楕円 556">
          <a:extLst>
            <a:ext uri="{FF2B5EF4-FFF2-40B4-BE49-F238E27FC236}">
              <a16:creationId xmlns:a16="http://schemas.microsoft.com/office/drawing/2014/main" id="{411345D2-E857-4551-8E8E-AD0B6BA76FDA}"/>
            </a:ext>
          </a:extLst>
        </xdr:cNvPr>
        <xdr:cNvSpPr/>
      </xdr:nvSpPr>
      <xdr:spPr>
        <a:xfrm>
          <a:off x="12299950" y="103321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32657</xdr:rowOff>
    </xdr:from>
    <xdr:to>
      <xdr:col>76</xdr:col>
      <xdr:colOff>114300</xdr:colOff>
      <xdr:row>62</xdr:row>
      <xdr:rowOff>140426</xdr:rowOff>
    </xdr:to>
    <xdr:cxnSp macro="">
      <xdr:nvCxnSpPr>
        <xdr:cNvPr id="558" name="直線コネクタ 557">
          <a:extLst>
            <a:ext uri="{FF2B5EF4-FFF2-40B4-BE49-F238E27FC236}">
              <a16:creationId xmlns:a16="http://schemas.microsoft.com/office/drawing/2014/main" id="{8B8D161B-7E01-47FE-B819-2AAB560D8348}"/>
            </a:ext>
          </a:extLst>
        </xdr:cNvPr>
        <xdr:cNvCxnSpPr/>
      </xdr:nvCxnSpPr>
      <xdr:spPr>
        <a:xfrm flipV="1">
          <a:off x="12344400" y="9449707"/>
          <a:ext cx="800100" cy="93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64</xdr:row>
      <xdr:rowOff>79828</xdr:rowOff>
    </xdr:from>
    <xdr:to>
      <xdr:col>67</xdr:col>
      <xdr:colOff>101600</xdr:colOff>
      <xdr:row>65</xdr:row>
      <xdr:rowOff>9978</xdr:rowOff>
    </xdr:to>
    <xdr:sp macro="" textlink="">
      <xdr:nvSpPr>
        <xdr:cNvPr id="559" name="楕円 558">
          <a:extLst>
            <a:ext uri="{FF2B5EF4-FFF2-40B4-BE49-F238E27FC236}">
              <a16:creationId xmlns:a16="http://schemas.microsoft.com/office/drawing/2014/main" id="{3C27A3CE-E81B-4032-8C69-945472B8BE83}"/>
            </a:ext>
          </a:extLst>
        </xdr:cNvPr>
        <xdr:cNvSpPr/>
      </xdr:nvSpPr>
      <xdr:spPr>
        <a:xfrm>
          <a:off x="11487150" y="106525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140426</xdr:rowOff>
    </xdr:from>
    <xdr:to>
      <xdr:col>71</xdr:col>
      <xdr:colOff>177800</xdr:colOff>
      <xdr:row>64</xdr:row>
      <xdr:rowOff>130628</xdr:rowOff>
    </xdr:to>
    <xdr:cxnSp macro="">
      <xdr:nvCxnSpPr>
        <xdr:cNvPr id="560" name="直線コネクタ 559">
          <a:extLst>
            <a:ext uri="{FF2B5EF4-FFF2-40B4-BE49-F238E27FC236}">
              <a16:creationId xmlns:a16="http://schemas.microsoft.com/office/drawing/2014/main" id="{99D7A57E-2BD5-4AF0-85BE-26D6A2D581CC}"/>
            </a:ext>
          </a:extLst>
        </xdr:cNvPr>
        <xdr:cNvCxnSpPr/>
      </xdr:nvCxnSpPr>
      <xdr:spPr>
        <a:xfrm flipV="1">
          <a:off x="11537950" y="10382976"/>
          <a:ext cx="806450" cy="32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61" name="n_1aveValue【学校施設】&#10;有形固定資産減価償却率">
          <a:extLst>
            <a:ext uri="{FF2B5EF4-FFF2-40B4-BE49-F238E27FC236}">
              <a16:creationId xmlns:a16="http://schemas.microsoft.com/office/drawing/2014/main" id="{8F2351CD-F42E-4C0A-966F-67B80571C4F0}"/>
            </a:ext>
          </a:extLst>
        </xdr:cNvPr>
        <xdr:cNvSpPr txBox="1"/>
      </xdr:nvSpPr>
      <xdr:spPr>
        <a:xfrm>
          <a:off x="13742044" y="1014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562" name="n_2aveValue【学校施設】&#10;有形固定資産減価償却率">
          <a:extLst>
            <a:ext uri="{FF2B5EF4-FFF2-40B4-BE49-F238E27FC236}">
              <a16:creationId xmlns:a16="http://schemas.microsoft.com/office/drawing/2014/main" id="{DFCCAC0E-6599-4363-A6FB-CFECC50BDFFB}"/>
            </a:ext>
          </a:extLst>
        </xdr:cNvPr>
        <xdr:cNvSpPr txBox="1"/>
      </xdr:nvSpPr>
      <xdr:spPr>
        <a:xfrm>
          <a:off x="12960994" y="1009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a:extLst>
            <a:ext uri="{FF2B5EF4-FFF2-40B4-BE49-F238E27FC236}">
              <a16:creationId xmlns:a16="http://schemas.microsoft.com/office/drawing/2014/main" id="{40A561A7-CA8F-4147-98F2-EE93C3BFAD67}"/>
            </a:ext>
          </a:extLst>
        </xdr:cNvPr>
        <xdr:cNvSpPr txBox="1"/>
      </xdr:nvSpPr>
      <xdr:spPr>
        <a:xfrm>
          <a:off x="12167244" y="9785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a:extLst>
            <a:ext uri="{FF2B5EF4-FFF2-40B4-BE49-F238E27FC236}">
              <a16:creationId xmlns:a16="http://schemas.microsoft.com/office/drawing/2014/main" id="{ED71E731-907C-4921-AA39-BAEC35929223}"/>
            </a:ext>
          </a:extLst>
        </xdr:cNvPr>
        <xdr:cNvSpPr txBox="1"/>
      </xdr:nvSpPr>
      <xdr:spPr>
        <a:xfrm>
          <a:off x="11354444" y="9772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145704</xdr:rowOff>
    </xdr:from>
    <xdr:ext cx="405111" cy="259045"/>
    <xdr:sp macro="" textlink="">
      <xdr:nvSpPr>
        <xdr:cNvPr id="565" name="n_1mainValue【学校施設】&#10;有形固定資産減価償却率">
          <a:extLst>
            <a:ext uri="{FF2B5EF4-FFF2-40B4-BE49-F238E27FC236}">
              <a16:creationId xmlns:a16="http://schemas.microsoft.com/office/drawing/2014/main" id="{D340C23F-D3CD-49D7-98A9-00F9CBC50F7A}"/>
            </a:ext>
          </a:extLst>
        </xdr:cNvPr>
        <xdr:cNvSpPr txBox="1"/>
      </xdr:nvSpPr>
      <xdr:spPr>
        <a:xfrm>
          <a:off x="13742044" y="9232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99984</xdr:rowOff>
    </xdr:from>
    <xdr:ext cx="405111" cy="259045"/>
    <xdr:sp macro="" textlink="">
      <xdr:nvSpPr>
        <xdr:cNvPr id="566" name="n_2mainValue【学校施設】&#10;有形固定資産減価償却率">
          <a:extLst>
            <a:ext uri="{FF2B5EF4-FFF2-40B4-BE49-F238E27FC236}">
              <a16:creationId xmlns:a16="http://schemas.microsoft.com/office/drawing/2014/main" id="{6E8913CA-F574-457D-8C7B-948869BA30F6}"/>
            </a:ext>
          </a:extLst>
        </xdr:cNvPr>
        <xdr:cNvSpPr txBox="1"/>
      </xdr:nvSpPr>
      <xdr:spPr>
        <a:xfrm>
          <a:off x="12960994" y="918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10903</xdr:rowOff>
    </xdr:from>
    <xdr:ext cx="405111" cy="259045"/>
    <xdr:sp macro="" textlink="">
      <xdr:nvSpPr>
        <xdr:cNvPr id="567" name="n_3mainValue【学校施設】&#10;有形固定資産減価償却率">
          <a:extLst>
            <a:ext uri="{FF2B5EF4-FFF2-40B4-BE49-F238E27FC236}">
              <a16:creationId xmlns:a16="http://schemas.microsoft.com/office/drawing/2014/main" id="{F29A3FA2-BC20-4B76-914B-EE703B575832}"/>
            </a:ext>
          </a:extLst>
        </xdr:cNvPr>
        <xdr:cNvSpPr txBox="1"/>
      </xdr:nvSpPr>
      <xdr:spPr>
        <a:xfrm>
          <a:off x="12167244" y="10418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65</xdr:row>
      <xdr:rowOff>1105</xdr:rowOff>
    </xdr:from>
    <xdr:ext cx="469744" cy="259045"/>
    <xdr:sp macro="" textlink="">
      <xdr:nvSpPr>
        <xdr:cNvPr id="568" name="n_4mainValue【学校施設】&#10;有形固定資産減価償却率">
          <a:extLst>
            <a:ext uri="{FF2B5EF4-FFF2-40B4-BE49-F238E27FC236}">
              <a16:creationId xmlns:a16="http://schemas.microsoft.com/office/drawing/2014/main" id="{F6794AFC-2156-422E-A592-CF8B76031D34}"/>
            </a:ext>
          </a:extLst>
        </xdr:cNvPr>
        <xdr:cNvSpPr txBox="1"/>
      </xdr:nvSpPr>
      <xdr:spPr>
        <a:xfrm>
          <a:off x="11322127" y="1073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CF6DA0F6-89C0-4BA2-A185-03AB498A425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B44F8CDA-3359-4EB3-AC02-BC536F8EAC87}"/>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B7C39F3-8227-482A-ABC0-CB1644FB2BD6}"/>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B9099192-ADF4-48F0-979E-394BB5D7669C}"/>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3CCCA142-78F4-44FB-B6CE-A4BE7E419EC4}"/>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86B54A3D-1265-49BC-B8F8-8FD888DE1739}"/>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753721BA-C44A-468D-98E8-432AB8B216B4}"/>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3FF3F170-D771-4FC3-93BC-D2E2D51941F4}"/>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419B4205-F0FB-468D-A2DD-1DC504BA949A}"/>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CA9989B2-81BA-4DCA-9C84-AECD56159ACF}"/>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DA89F577-A23A-4083-ADAC-303AF25023F0}"/>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201A3A7A-2D96-48D7-9F27-AEF8E3ED1BF2}"/>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3DF92103-8BA8-4A79-837B-3A93E401807C}"/>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F7F6D9CF-D922-42B8-A85A-8065CDDB9B70}"/>
            </a:ext>
          </a:extLst>
        </xdr:cNvPr>
        <xdr:cNvSpPr txBox="1"/>
      </xdr:nvSpPr>
      <xdr:spPr>
        <a:xfrm>
          <a:off x="15985051" y="99987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463F2EA9-A006-4713-9DF3-7A6C578F5B06}"/>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E1FA1DE1-BADD-482C-A9D7-E1E42D5B2B01}"/>
            </a:ext>
          </a:extLst>
        </xdr:cNvPr>
        <xdr:cNvSpPr txBox="1"/>
      </xdr:nvSpPr>
      <xdr:spPr>
        <a:xfrm>
          <a:off x="15985051" y="956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3349EB8D-7D89-4D8A-9339-46FA1DA54DEC}"/>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584DDAA4-8928-4AB9-B0D8-051CB733DAC9}"/>
            </a:ext>
          </a:extLst>
        </xdr:cNvPr>
        <xdr:cNvSpPr txBox="1"/>
      </xdr:nvSpPr>
      <xdr:spPr>
        <a:xfrm>
          <a:off x="15985051" y="9116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C1013865-F905-464F-9657-D347D7EC7473}"/>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1D2FA992-2D9B-4FE1-A3BB-A9CB31E45B1B}"/>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9D9FB509-40C3-45BB-BA77-674B12DF52FD}"/>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185E9B41-6393-4F5E-86D6-5B5D07ABA9E1}"/>
            </a:ext>
          </a:extLst>
        </xdr:cNvPr>
        <xdr:cNvCxnSpPr/>
      </xdr:nvCxnSpPr>
      <xdr:spPr>
        <a:xfrm flipV="1">
          <a:off x="19951064" y="9338087"/>
          <a:ext cx="0" cy="119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5D077FD1-D1A6-4CF2-84A3-857D01753AE8}"/>
            </a:ext>
          </a:extLst>
        </xdr:cNvPr>
        <xdr:cNvSpPr txBox="1"/>
      </xdr:nvSpPr>
      <xdr:spPr>
        <a:xfrm>
          <a:off x="19989800" y="1053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AD5B83C7-396A-4B9F-AEAA-F41D2209D709}"/>
            </a:ext>
          </a:extLst>
        </xdr:cNvPr>
        <xdr:cNvCxnSpPr/>
      </xdr:nvCxnSpPr>
      <xdr:spPr>
        <a:xfrm>
          <a:off x="19881850" y="105352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10A44D30-FE31-42DD-B276-E7A7FAF40F93}"/>
            </a:ext>
          </a:extLst>
        </xdr:cNvPr>
        <xdr:cNvSpPr txBox="1"/>
      </xdr:nvSpPr>
      <xdr:spPr>
        <a:xfrm>
          <a:off x="19989800" y="911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A737767D-1050-4DCF-8F2E-6F262AB41129}"/>
            </a:ext>
          </a:extLst>
        </xdr:cNvPr>
        <xdr:cNvCxnSpPr/>
      </xdr:nvCxnSpPr>
      <xdr:spPr>
        <a:xfrm>
          <a:off x="19881850" y="93380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8F1EB3EE-63F9-4FDC-95AA-787E18B47453}"/>
            </a:ext>
          </a:extLst>
        </xdr:cNvPr>
        <xdr:cNvSpPr txBox="1"/>
      </xdr:nvSpPr>
      <xdr:spPr>
        <a:xfrm>
          <a:off x="19989800" y="10196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706C8F5C-20F2-424B-B413-4A7CCFAC9867}"/>
            </a:ext>
          </a:extLst>
        </xdr:cNvPr>
        <xdr:cNvSpPr/>
      </xdr:nvSpPr>
      <xdr:spPr>
        <a:xfrm>
          <a:off x="19900900" y="103391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7757271E-674B-4411-AFFE-C8F7186EFB60}"/>
            </a:ext>
          </a:extLst>
        </xdr:cNvPr>
        <xdr:cNvSpPr/>
      </xdr:nvSpPr>
      <xdr:spPr>
        <a:xfrm>
          <a:off x="19157950" y="103465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5C44E858-485F-42B4-A2F0-99376FCF8B9F}"/>
            </a:ext>
          </a:extLst>
        </xdr:cNvPr>
        <xdr:cNvSpPr/>
      </xdr:nvSpPr>
      <xdr:spPr>
        <a:xfrm>
          <a:off x="18345150" y="103490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FBB30203-4871-4013-9DE6-FBEA006D16CE}"/>
            </a:ext>
          </a:extLst>
        </xdr:cNvPr>
        <xdr:cNvSpPr/>
      </xdr:nvSpPr>
      <xdr:spPr>
        <a:xfrm>
          <a:off x="17551400" y="10338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D79FDD4A-802B-4DD7-A5F0-6B25EC7978C1}"/>
            </a:ext>
          </a:extLst>
        </xdr:cNvPr>
        <xdr:cNvSpPr/>
      </xdr:nvSpPr>
      <xdr:spPr>
        <a:xfrm>
          <a:off x="16757650" y="10333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F8B40A4-2B2A-454A-89ED-F9406C070ED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5159D9B5-C158-4A9E-83D7-DB6AD17E6DB6}"/>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B4B4B883-788E-4510-ADA3-4A2A0C5C68BD}"/>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864EE7F-2ABF-4737-8D7B-DD6AC441E81E}"/>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AD141025-AB79-4470-9462-B6A84CDE5FF6}"/>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14625</xdr:rowOff>
    </xdr:from>
    <xdr:to>
      <xdr:col>116</xdr:col>
      <xdr:colOff>114300</xdr:colOff>
      <xdr:row>63</xdr:row>
      <xdr:rowOff>116225</xdr:rowOff>
    </xdr:to>
    <xdr:sp macro="" textlink="">
      <xdr:nvSpPr>
        <xdr:cNvPr id="606" name="楕円 605">
          <a:extLst>
            <a:ext uri="{FF2B5EF4-FFF2-40B4-BE49-F238E27FC236}">
              <a16:creationId xmlns:a16="http://schemas.microsoft.com/office/drawing/2014/main" id="{1AD9CB8E-D506-4FF7-ADF1-59144EB17F18}"/>
            </a:ext>
          </a:extLst>
        </xdr:cNvPr>
        <xdr:cNvSpPr/>
      </xdr:nvSpPr>
      <xdr:spPr>
        <a:xfrm>
          <a:off x="19900900" y="104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101002</xdr:rowOff>
    </xdr:from>
    <xdr:ext cx="469744" cy="259045"/>
    <xdr:sp macro="" textlink="">
      <xdr:nvSpPr>
        <xdr:cNvPr id="607" name="【学校施設】&#10;一人当たり面積該当値テキスト">
          <a:extLst>
            <a:ext uri="{FF2B5EF4-FFF2-40B4-BE49-F238E27FC236}">
              <a16:creationId xmlns:a16="http://schemas.microsoft.com/office/drawing/2014/main" id="{79095775-EEC4-4017-AEB2-5F64294DFAC7}"/>
            </a:ext>
          </a:extLst>
        </xdr:cNvPr>
        <xdr:cNvSpPr txBox="1"/>
      </xdr:nvSpPr>
      <xdr:spPr>
        <a:xfrm>
          <a:off x="19989800" y="103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16911</xdr:rowOff>
    </xdr:from>
    <xdr:to>
      <xdr:col>112</xdr:col>
      <xdr:colOff>38100</xdr:colOff>
      <xdr:row>63</xdr:row>
      <xdr:rowOff>118511</xdr:rowOff>
    </xdr:to>
    <xdr:sp macro="" textlink="">
      <xdr:nvSpPr>
        <xdr:cNvPr id="608" name="楕円 607">
          <a:extLst>
            <a:ext uri="{FF2B5EF4-FFF2-40B4-BE49-F238E27FC236}">
              <a16:creationId xmlns:a16="http://schemas.microsoft.com/office/drawing/2014/main" id="{3CD64864-BECB-45AE-81F6-B87257FD0AE3}"/>
            </a:ext>
          </a:extLst>
        </xdr:cNvPr>
        <xdr:cNvSpPr/>
      </xdr:nvSpPr>
      <xdr:spPr>
        <a:xfrm>
          <a:off x="19157950" y="104245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65425</xdr:rowOff>
    </xdr:from>
    <xdr:to>
      <xdr:col>116</xdr:col>
      <xdr:colOff>63500</xdr:colOff>
      <xdr:row>63</xdr:row>
      <xdr:rowOff>67711</xdr:rowOff>
    </xdr:to>
    <xdr:cxnSp macro="">
      <xdr:nvCxnSpPr>
        <xdr:cNvPr id="609" name="直線コネクタ 608">
          <a:extLst>
            <a:ext uri="{FF2B5EF4-FFF2-40B4-BE49-F238E27FC236}">
              <a16:creationId xmlns:a16="http://schemas.microsoft.com/office/drawing/2014/main" id="{C60EA378-5B17-43EC-A51F-B00852B472D4}"/>
            </a:ext>
          </a:extLst>
        </xdr:cNvPr>
        <xdr:cNvCxnSpPr/>
      </xdr:nvCxnSpPr>
      <xdr:spPr>
        <a:xfrm flipV="1">
          <a:off x="19202400" y="10473075"/>
          <a:ext cx="7493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19106</xdr:rowOff>
    </xdr:from>
    <xdr:to>
      <xdr:col>107</xdr:col>
      <xdr:colOff>101600</xdr:colOff>
      <xdr:row>63</xdr:row>
      <xdr:rowOff>120706</xdr:rowOff>
    </xdr:to>
    <xdr:sp macro="" textlink="">
      <xdr:nvSpPr>
        <xdr:cNvPr id="610" name="楕円 609">
          <a:extLst>
            <a:ext uri="{FF2B5EF4-FFF2-40B4-BE49-F238E27FC236}">
              <a16:creationId xmlns:a16="http://schemas.microsoft.com/office/drawing/2014/main" id="{0A083598-EEBB-4D10-A833-4A329FC39948}"/>
            </a:ext>
          </a:extLst>
        </xdr:cNvPr>
        <xdr:cNvSpPr/>
      </xdr:nvSpPr>
      <xdr:spPr>
        <a:xfrm>
          <a:off x="18345150" y="1042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67711</xdr:rowOff>
    </xdr:from>
    <xdr:to>
      <xdr:col>111</xdr:col>
      <xdr:colOff>177800</xdr:colOff>
      <xdr:row>63</xdr:row>
      <xdr:rowOff>69906</xdr:rowOff>
    </xdr:to>
    <xdr:cxnSp macro="">
      <xdr:nvCxnSpPr>
        <xdr:cNvPr id="611" name="直線コネクタ 610">
          <a:extLst>
            <a:ext uri="{FF2B5EF4-FFF2-40B4-BE49-F238E27FC236}">
              <a16:creationId xmlns:a16="http://schemas.microsoft.com/office/drawing/2014/main" id="{E0FBE782-248F-4C6A-9756-9A7726EBCCC7}"/>
            </a:ext>
          </a:extLst>
        </xdr:cNvPr>
        <xdr:cNvCxnSpPr/>
      </xdr:nvCxnSpPr>
      <xdr:spPr>
        <a:xfrm flipV="1">
          <a:off x="18395950" y="10475361"/>
          <a:ext cx="80645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15585</xdr:rowOff>
    </xdr:from>
    <xdr:to>
      <xdr:col>102</xdr:col>
      <xdr:colOff>165100</xdr:colOff>
      <xdr:row>63</xdr:row>
      <xdr:rowOff>117185</xdr:rowOff>
    </xdr:to>
    <xdr:sp macro="" textlink="">
      <xdr:nvSpPr>
        <xdr:cNvPr id="612" name="楕円 611">
          <a:extLst>
            <a:ext uri="{FF2B5EF4-FFF2-40B4-BE49-F238E27FC236}">
              <a16:creationId xmlns:a16="http://schemas.microsoft.com/office/drawing/2014/main" id="{CDD80BA2-96CF-45FC-BDA6-4C6B41CE11D0}"/>
            </a:ext>
          </a:extLst>
        </xdr:cNvPr>
        <xdr:cNvSpPr/>
      </xdr:nvSpPr>
      <xdr:spPr>
        <a:xfrm>
          <a:off x="17551400" y="104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66385</xdr:rowOff>
    </xdr:from>
    <xdr:to>
      <xdr:col>107</xdr:col>
      <xdr:colOff>50800</xdr:colOff>
      <xdr:row>63</xdr:row>
      <xdr:rowOff>69906</xdr:rowOff>
    </xdr:to>
    <xdr:cxnSp macro="">
      <xdr:nvCxnSpPr>
        <xdr:cNvPr id="613" name="直線コネクタ 612">
          <a:extLst>
            <a:ext uri="{FF2B5EF4-FFF2-40B4-BE49-F238E27FC236}">
              <a16:creationId xmlns:a16="http://schemas.microsoft.com/office/drawing/2014/main" id="{EA20FA11-E120-4F8A-A5DB-49D54E241F41}"/>
            </a:ext>
          </a:extLst>
        </xdr:cNvPr>
        <xdr:cNvCxnSpPr/>
      </xdr:nvCxnSpPr>
      <xdr:spPr>
        <a:xfrm>
          <a:off x="17602200" y="10474035"/>
          <a:ext cx="79375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34513</xdr:rowOff>
    </xdr:from>
    <xdr:to>
      <xdr:col>98</xdr:col>
      <xdr:colOff>38100</xdr:colOff>
      <xdr:row>63</xdr:row>
      <xdr:rowOff>136113</xdr:rowOff>
    </xdr:to>
    <xdr:sp macro="" textlink="">
      <xdr:nvSpPr>
        <xdr:cNvPr id="614" name="楕円 613">
          <a:extLst>
            <a:ext uri="{FF2B5EF4-FFF2-40B4-BE49-F238E27FC236}">
              <a16:creationId xmlns:a16="http://schemas.microsoft.com/office/drawing/2014/main" id="{A884D4E0-5C6A-4FB0-8C9A-92E88376502C}"/>
            </a:ext>
          </a:extLst>
        </xdr:cNvPr>
        <xdr:cNvSpPr/>
      </xdr:nvSpPr>
      <xdr:spPr>
        <a:xfrm>
          <a:off x="16757650" y="104421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66385</xdr:rowOff>
    </xdr:from>
    <xdr:to>
      <xdr:col>102</xdr:col>
      <xdr:colOff>114300</xdr:colOff>
      <xdr:row>63</xdr:row>
      <xdr:rowOff>85313</xdr:rowOff>
    </xdr:to>
    <xdr:cxnSp macro="">
      <xdr:nvCxnSpPr>
        <xdr:cNvPr id="615" name="直線コネクタ 614">
          <a:extLst>
            <a:ext uri="{FF2B5EF4-FFF2-40B4-BE49-F238E27FC236}">
              <a16:creationId xmlns:a16="http://schemas.microsoft.com/office/drawing/2014/main" id="{59D12DB7-A359-4501-BB21-F2451CF3776F}"/>
            </a:ext>
          </a:extLst>
        </xdr:cNvPr>
        <xdr:cNvCxnSpPr/>
      </xdr:nvCxnSpPr>
      <xdr:spPr>
        <a:xfrm flipV="1">
          <a:off x="16802100" y="10474035"/>
          <a:ext cx="8001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080D42C9-0BE9-40C7-9A20-887D5A60E1B7}"/>
            </a:ext>
          </a:extLst>
        </xdr:cNvPr>
        <xdr:cNvSpPr txBox="1"/>
      </xdr:nvSpPr>
      <xdr:spPr>
        <a:xfrm>
          <a:off x="18980227" y="1012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id="{E8B8ED38-D8AD-4013-99FA-54B7610C7CA3}"/>
            </a:ext>
          </a:extLst>
        </xdr:cNvPr>
        <xdr:cNvSpPr txBox="1"/>
      </xdr:nvSpPr>
      <xdr:spPr>
        <a:xfrm>
          <a:off x="18180127" y="1013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9950C877-B82D-41DC-BBB6-2970D3023FA1}"/>
            </a:ext>
          </a:extLst>
        </xdr:cNvPr>
        <xdr:cNvSpPr txBox="1"/>
      </xdr:nvSpPr>
      <xdr:spPr>
        <a:xfrm>
          <a:off x="17386377" y="1012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3EC2763B-E2DC-4A93-8955-7EDA46797BDB}"/>
            </a:ext>
          </a:extLst>
        </xdr:cNvPr>
        <xdr:cNvSpPr txBox="1"/>
      </xdr:nvSpPr>
      <xdr:spPr>
        <a:xfrm>
          <a:off x="16592627" y="101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109638</xdr:rowOff>
    </xdr:from>
    <xdr:ext cx="469744" cy="259045"/>
    <xdr:sp macro="" textlink="">
      <xdr:nvSpPr>
        <xdr:cNvPr id="620" name="n_1mainValue【学校施設】&#10;一人当たり面積">
          <a:extLst>
            <a:ext uri="{FF2B5EF4-FFF2-40B4-BE49-F238E27FC236}">
              <a16:creationId xmlns:a16="http://schemas.microsoft.com/office/drawing/2014/main" id="{45EE5E98-32BB-467E-B5DC-0B3BE73B2613}"/>
            </a:ext>
          </a:extLst>
        </xdr:cNvPr>
        <xdr:cNvSpPr txBox="1"/>
      </xdr:nvSpPr>
      <xdr:spPr>
        <a:xfrm>
          <a:off x="18980227" y="1051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111833</xdr:rowOff>
    </xdr:from>
    <xdr:ext cx="469744" cy="259045"/>
    <xdr:sp macro="" textlink="">
      <xdr:nvSpPr>
        <xdr:cNvPr id="621" name="n_2mainValue【学校施設】&#10;一人当たり面積">
          <a:extLst>
            <a:ext uri="{FF2B5EF4-FFF2-40B4-BE49-F238E27FC236}">
              <a16:creationId xmlns:a16="http://schemas.microsoft.com/office/drawing/2014/main" id="{B002EDC7-F962-4176-8B4D-236ED8FB8431}"/>
            </a:ext>
          </a:extLst>
        </xdr:cNvPr>
        <xdr:cNvSpPr txBox="1"/>
      </xdr:nvSpPr>
      <xdr:spPr>
        <a:xfrm>
          <a:off x="18180127" y="1051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108312</xdr:rowOff>
    </xdr:from>
    <xdr:ext cx="469744" cy="259045"/>
    <xdr:sp macro="" textlink="">
      <xdr:nvSpPr>
        <xdr:cNvPr id="622" name="n_3mainValue【学校施設】&#10;一人当たり面積">
          <a:extLst>
            <a:ext uri="{FF2B5EF4-FFF2-40B4-BE49-F238E27FC236}">
              <a16:creationId xmlns:a16="http://schemas.microsoft.com/office/drawing/2014/main" id="{F8EBDC0A-80FB-4938-A988-4041C3C23B0D}"/>
            </a:ext>
          </a:extLst>
        </xdr:cNvPr>
        <xdr:cNvSpPr txBox="1"/>
      </xdr:nvSpPr>
      <xdr:spPr>
        <a:xfrm>
          <a:off x="17386377" y="1051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127240</xdr:rowOff>
    </xdr:from>
    <xdr:ext cx="469744" cy="259045"/>
    <xdr:sp macro="" textlink="">
      <xdr:nvSpPr>
        <xdr:cNvPr id="623" name="n_4mainValue【学校施設】&#10;一人当たり面積">
          <a:extLst>
            <a:ext uri="{FF2B5EF4-FFF2-40B4-BE49-F238E27FC236}">
              <a16:creationId xmlns:a16="http://schemas.microsoft.com/office/drawing/2014/main" id="{F9265B32-48ED-485B-B36D-FFEC670DC09A}"/>
            </a:ext>
          </a:extLst>
        </xdr:cNvPr>
        <xdr:cNvSpPr txBox="1"/>
      </xdr:nvSpPr>
      <xdr:spPr>
        <a:xfrm>
          <a:off x="16592627" y="1053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59144361-CE4F-400E-834E-5E5B73D21512}"/>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E869BDC1-258C-4765-9730-39C2A8BC08DE}"/>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6FA6CBC8-F8FB-42A9-AB54-FC2B344670DB}"/>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4FDE77D6-D448-4A46-9CFC-9C2599729B6E}"/>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7578A178-E7CB-4CBF-8C83-969853BD762E}"/>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B6E34791-3BD4-450D-84DE-06E4574EB088}"/>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B54CA4A3-BF10-435A-B02E-E15625A8343F}"/>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D9250648-DC66-412A-B6A9-81C2471AD01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E8C92C62-7AEE-4AD6-B2EE-F93C0C23456C}"/>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E4043EE-E2A9-4E57-8CC8-139F879381E5}"/>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1D1C0B21-8653-49FB-817D-D0CEE5C48EA3}"/>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C7EB6C23-93C6-46FD-9F9A-22330589268C}"/>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6521A398-AE46-4812-BA2B-E599F0AD8E55}"/>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1911CBC5-3283-46BC-8402-EF1318237D57}"/>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D1D08961-FFC4-4226-9C89-AE93F67C374E}"/>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0996A024-106D-45BF-A359-F159DDB5F32B}"/>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CBBA3F60-A6A4-4C03-8CC3-0436EAAE0433}"/>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27F2C498-339F-4564-B459-ACD5D056C9B4}"/>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28952121-4BC4-4EAB-BDBC-9CF5969ED054}"/>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ADB12598-4064-4B94-99F2-E8410007B9AE}"/>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D2EE87C9-84E5-455A-88CB-E3D44D5B9512}"/>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242B7F86-70C4-479E-9383-17EC31E203B0}"/>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59D1F010-A3EB-4931-949F-BBB09CB837FA}"/>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24073B92-1D32-43D5-B8C7-CCA988BC94E5}"/>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6627DBAA-714C-46D5-B517-56533F85F9E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4687CC77-9E53-4827-B763-D3F1DAB965A3}"/>
            </a:ext>
          </a:extLst>
        </xdr:cNvPr>
        <xdr:cNvCxnSpPr/>
      </xdr:nvCxnSpPr>
      <xdr:spPr>
        <a:xfrm flipV="1">
          <a:off x="14699614" y="12932048"/>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1AC4FBCD-A37A-48B2-87F8-97DE4518546D}"/>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5A28A031-C025-4899-838C-BA4F5842104D}"/>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52" name="【児童館】&#10;有形固定資産減価償却率最大値テキスト">
          <a:extLst>
            <a:ext uri="{FF2B5EF4-FFF2-40B4-BE49-F238E27FC236}">
              <a16:creationId xmlns:a16="http://schemas.microsoft.com/office/drawing/2014/main" id="{C721EDCB-8CC2-446D-B4C6-29273C3D6CB4}"/>
            </a:ext>
          </a:extLst>
        </xdr:cNvPr>
        <xdr:cNvSpPr txBox="1"/>
      </xdr:nvSpPr>
      <xdr:spPr>
        <a:xfrm>
          <a:off x="14738350" y="127199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53" name="直線コネクタ 652">
          <a:extLst>
            <a:ext uri="{FF2B5EF4-FFF2-40B4-BE49-F238E27FC236}">
              <a16:creationId xmlns:a16="http://schemas.microsoft.com/office/drawing/2014/main" id="{33BB4112-48C6-4232-846F-BD82D9FD62E1}"/>
            </a:ext>
          </a:extLst>
        </xdr:cNvPr>
        <xdr:cNvCxnSpPr/>
      </xdr:nvCxnSpPr>
      <xdr:spPr>
        <a:xfrm>
          <a:off x="14611350" y="129320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150240</xdr:rowOff>
    </xdr:from>
    <xdr:ext cx="405111" cy="259045"/>
    <xdr:sp macro="" textlink="">
      <xdr:nvSpPr>
        <xdr:cNvPr id="654" name="【児童館】&#10;有形固定資産減価償却率平均値テキスト">
          <a:extLst>
            <a:ext uri="{FF2B5EF4-FFF2-40B4-BE49-F238E27FC236}">
              <a16:creationId xmlns:a16="http://schemas.microsoft.com/office/drawing/2014/main" id="{FB73ABB4-3819-427C-9D0B-3598CF751CB3}"/>
            </a:ext>
          </a:extLst>
        </xdr:cNvPr>
        <xdr:cNvSpPr txBox="1"/>
      </xdr:nvSpPr>
      <xdr:spPr>
        <a:xfrm>
          <a:off x="14738350" y="136947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55" name="フローチャート: 判断 654">
          <a:extLst>
            <a:ext uri="{FF2B5EF4-FFF2-40B4-BE49-F238E27FC236}">
              <a16:creationId xmlns:a16="http://schemas.microsoft.com/office/drawing/2014/main" id="{9364A2C2-CC96-4FD6-8D97-2B40536682FF}"/>
            </a:ext>
          </a:extLst>
        </xdr:cNvPr>
        <xdr:cNvSpPr/>
      </xdr:nvSpPr>
      <xdr:spPr>
        <a:xfrm>
          <a:off x="14649450" y="1371001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56" name="フローチャート: 判断 655">
          <a:extLst>
            <a:ext uri="{FF2B5EF4-FFF2-40B4-BE49-F238E27FC236}">
              <a16:creationId xmlns:a16="http://schemas.microsoft.com/office/drawing/2014/main" id="{480CD851-DE2A-4A18-A255-E70D76945189}"/>
            </a:ext>
          </a:extLst>
        </xdr:cNvPr>
        <xdr:cNvSpPr/>
      </xdr:nvSpPr>
      <xdr:spPr>
        <a:xfrm>
          <a:off x="13887450" y="13703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57" name="フローチャート: 判断 656">
          <a:extLst>
            <a:ext uri="{FF2B5EF4-FFF2-40B4-BE49-F238E27FC236}">
              <a16:creationId xmlns:a16="http://schemas.microsoft.com/office/drawing/2014/main" id="{BB5EDE02-40C1-4453-91D1-E60AD02A89C1}"/>
            </a:ext>
          </a:extLst>
        </xdr:cNvPr>
        <xdr:cNvSpPr/>
      </xdr:nvSpPr>
      <xdr:spPr>
        <a:xfrm>
          <a:off x="13093700" y="1375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58" name="フローチャート: 判断 657">
          <a:extLst>
            <a:ext uri="{FF2B5EF4-FFF2-40B4-BE49-F238E27FC236}">
              <a16:creationId xmlns:a16="http://schemas.microsoft.com/office/drawing/2014/main" id="{8B09FB06-200A-4C0B-9DD3-2DAB25C8C398}"/>
            </a:ext>
          </a:extLst>
        </xdr:cNvPr>
        <xdr:cNvSpPr/>
      </xdr:nvSpPr>
      <xdr:spPr>
        <a:xfrm>
          <a:off x="12299950" y="136853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59" name="フローチャート: 判断 658">
          <a:extLst>
            <a:ext uri="{FF2B5EF4-FFF2-40B4-BE49-F238E27FC236}">
              <a16:creationId xmlns:a16="http://schemas.microsoft.com/office/drawing/2014/main" id="{112C4A5D-75A4-4989-B93D-1A83648C0E89}"/>
            </a:ext>
          </a:extLst>
        </xdr:cNvPr>
        <xdr:cNvSpPr/>
      </xdr:nvSpPr>
      <xdr:spPr>
        <a:xfrm>
          <a:off x="11487150" y="1373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7B8E407-6818-456D-9682-B6DC18D23FFD}"/>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21A4079D-18B3-4B9B-BEB8-E65AC2F0D933}"/>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2F717ACE-2961-4A03-9062-31599BE24BB7}"/>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C6B7232-F846-4EB1-890A-6770300E822C}"/>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3E351BC0-106D-420B-9FD9-376999834166}"/>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168548</xdr:rowOff>
    </xdr:from>
    <xdr:to>
      <xdr:col>85</xdr:col>
      <xdr:colOff>177800</xdr:colOff>
      <xdr:row>78</xdr:row>
      <xdr:rowOff>98698</xdr:rowOff>
    </xdr:to>
    <xdr:sp macro="" textlink="">
      <xdr:nvSpPr>
        <xdr:cNvPr id="665" name="楕円 664">
          <a:extLst>
            <a:ext uri="{FF2B5EF4-FFF2-40B4-BE49-F238E27FC236}">
              <a16:creationId xmlns:a16="http://schemas.microsoft.com/office/drawing/2014/main" id="{2995AF6A-8AD6-494B-949F-3037ED55C01F}"/>
            </a:ext>
          </a:extLst>
        </xdr:cNvPr>
        <xdr:cNvSpPr/>
      </xdr:nvSpPr>
      <xdr:spPr>
        <a:xfrm>
          <a:off x="14649450" y="1288124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121575</xdr:rowOff>
    </xdr:from>
    <xdr:ext cx="340478" cy="259045"/>
    <xdr:sp macro="" textlink="">
      <xdr:nvSpPr>
        <xdr:cNvPr id="666" name="【児童館】&#10;有形固定資産減価償却率該当値テキスト">
          <a:extLst>
            <a:ext uri="{FF2B5EF4-FFF2-40B4-BE49-F238E27FC236}">
              <a16:creationId xmlns:a16="http://schemas.microsoft.com/office/drawing/2014/main" id="{509BD725-1550-40B4-9118-9EA0E51C065A}"/>
            </a:ext>
          </a:extLst>
        </xdr:cNvPr>
        <xdr:cNvSpPr txBox="1"/>
      </xdr:nvSpPr>
      <xdr:spPr>
        <a:xfrm>
          <a:off x="14738350" y="128406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132624</xdr:rowOff>
    </xdr:from>
    <xdr:to>
      <xdr:col>81</xdr:col>
      <xdr:colOff>101600</xdr:colOff>
      <xdr:row>78</xdr:row>
      <xdr:rowOff>62774</xdr:rowOff>
    </xdr:to>
    <xdr:sp macro="" textlink="">
      <xdr:nvSpPr>
        <xdr:cNvPr id="667" name="楕円 666">
          <a:extLst>
            <a:ext uri="{FF2B5EF4-FFF2-40B4-BE49-F238E27FC236}">
              <a16:creationId xmlns:a16="http://schemas.microsoft.com/office/drawing/2014/main" id="{5E46ABE6-D52B-4937-A95C-CA3D84CB35BC}"/>
            </a:ext>
          </a:extLst>
        </xdr:cNvPr>
        <xdr:cNvSpPr/>
      </xdr:nvSpPr>
      <xdr:spPr>
        <a:xfrm>
          <a:off x="13887450" y="128516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11974</xdr:rowOff>
    </xdr:from>
    <xdr:to>
      <xdr:col>85</xdr:col>
      <xdr:colOff>127000</xdr:colOff>
      <xdr:row>78</xdr:row>
      <xdr:rowOff>47898</xdr:rowOff>
    </xdr:to>
    <xdr:cxnSp macro="">
      <xdr:nvCxnSpPr>
        <xdr:cNvPr id="668" name="直線コネクタ 667">
          <a:extLst>
            <a:ext uri="{FF2B5EF4-FFF2-40B4-BE49-F238E27FC236}">
              <a16:creationId xmlns:a16="http://schemas.microsoft.com/office/drawing/2014/main" id="{5D2C71C7-9065-49D5-AB6F-AF23321DC0CE}"/>
            </a:ext>
          </a:extLst>
        </xdr:cNvPr>
        <xdr:cNvCxnSpPr/>
      </xdr:nvCxnSpPr>
      <xdr:spPr>
        <a:xfrm>
          <a:off x="13938250" y="12896124"/>
          <a:ext cx="762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96701</xdr:rowOff>
    </xdr:from>
    <xdr:to>
      <xdr:col>76</xdr:col>
      <xdr:colOff>165100</xdr:colOff>
      <xdr:row>78</xdr:row>
      <xdr:rowOff>26851</xdr:rowOff>
    </xdr:to>
    <xdr:sp macro="" textlink="">
      <xdr:nvSpPr>
        <xdr:cNvPr id="669" name="楕円 668">
          <a:extLst>
            <a:ext uri="{FF2B5EF4-FFF2-40B4-BE49-F238E27FC236}">
              <a16:creationId xmlns:a16="http://schemas.microsoft.com/office/drawing/2014/main" id="{7795B9A4-151C-40BC-A8D7-25D0F62E31C9}"/>
            </a:ext>
          </a:extLst>
        </xdr:cNvPr>
        <xdr:cNvSpPr/>
      </xdr:nvSpPr>
      <xdr:spPr>
        <a:xfrm>
          <a:off x="13093700" y="128157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147501</xdr:rowOff>
    </xdr:from>
    <xdr:to>
      <xdr:col>81</xdr:col>
      <xdr:colOff>50800</xdr:colOff>
      <xdr:row>78</xdr:row>
      <xdr:rowOff>11974</xdr:rowOff>
    </xdr:to>
    <xdr:cxnSp macro="">
      <xdr:nvCxnSpPr>
        <xdr:cNvPr id="670" name="直線コネクタ 669">
          <a:extLst>
            <a:ext uri="{FF2B5EF4-FFF2-40B4-BE49-F238E27FC236}">
              <a16:creationId xmlns:a16="http://schemas.microsoft.com/office/drawing/2014/main" id="{5E875172-D30A-4586-81E3-77C8031C1F54}"/>
            </a:ext>
          </a:extLst>
        </xdr:cNvPr>
        <xdr:cNvCxnSpPr/>
      </xdr:nvCxnSpPr>
      <xdr:spPr>
        <a:xfrm>
          <a:off x="13144500" y="12866551"/>
          <a:ext cx="79375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60779</xdr:rowOff>
    </xdr:from>
    <xdr:to>
      <xdr:col>72</xdr:col>
      <xdr:colOff>38100</xdr:colOff>
      <xdr:row>77</xdr:row>
      <xdr:rowOff>162379</xdr:rowOff>
    </xdr:to>
    <xdr:sp macro="" textlink="">
      <xdr:nvSpPr>
        <xdr:cNvPr id="671" name="楕円 670">
          <a:extLst>
            <a:ext uri="{FF2B5EF4-FFF2-40B4-BE49-F238E27FC236}">
              <a16:creationId xmlns:a16="http://schemas.microsoft.com/office/drawing/2014/main" id="{3A6D6906-CDD1-4271-ACC1-88759C962E77}"/>
            </a:ext>
          </a:extLst>
        </xdr:cNvPr>
        <xdr:cNvSpPr/>
      </xdr:nvSpPr>
      <xdr:spPr>
        <a:xfrm>
          <a:off x="12299950" y="127798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111579</xdr:rowOff>
    </xdr:from>
    <xdr:to>
      <xdr:col>76</xdr:col>
      <xdr:colOff>114300</xdr:colOff>
      <xdr:row>77</xdr:row>
      <xdr:rowOff>147501</xdr:rowOff>
    </xdr:to>
    <xdr:cxnSp macro="">
      <xdr:nvCxnSpPr>
        <xdr:cNvPr id="672" name="直線コネクタ 671">
          <a:extLst>
            <a:ext uri="{FF2B5EF4-FFF2-40B4-BE49-F238E27FC236}">
              <a16:creationId xmlns:a16="http://schemas.microsoft.com/office/drawing/2014/main" id="{7B5FDB9C-BC4A-4814-ADC0-F92A0FF344A1}"/>
            </a:ext>
          </a:extLst>
        </xdr:cNvPr>
        <xdr:cNvCxnSpPr/>
      </xdr:nvCxnSpPr>
      <xdr:spPr>
        <a:xfrm>
          <a:off x="12344400" y="12830629"/>
          <a:ext cx="8001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3" name="楕円 672">
          <a:extLst>
            <a:ext uri="{FF2B5EF4-FFF2-40B4-BE49-F238E27FC236}">
              <a16:creationId xmlns:a16="http://schemas.microsoft.com/office/drawing/2014/main" id="{4C7507F9-953E-4BDA-88C0-69893BB766DE}"/>
            </a:ext>
          </a:extLst>
        </xdr:cNvPr>
        <xdr:cNvSpPr/>
      </xdr:nvSpPr>
      <xdr:spPr>
        <a:xfrm>
          <a:off x="11487150" y="143228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111579</xdr:rowOff>
    </xdr:from>
    <xdr:to>
      <xdr:col>71</xdr:col>
      <xdr:colOff>177800</xdr:colOff>
      <xdr:row>86</xdr:row>
      <xdr:rowOff>168729</xdr:rowOff>
    </xdr:to>
    <xdr:cxnSp macro="">
      <xdr:nvCxnSpPr>
        <xdr:cNvPr id="674" name="直線コネクタ 673">
          <a:extLst>
            <a:ext uri="{FF2B5EF4-FFF2-40B4-BE49-F238E27FC236}">
              <a16:creationId xmlns:a16="http://schemas.microsoft.com/office/drawing/2014/main" id="{A1582416-F132-40C2-8E00-85F058FD5FCE}"/>
            </a:ext>
          </a:extLst>
        </xdr:cNvPr>
        <xdr:cNvCxnSpPr/>
      </xdr:nvCxnSpPr>
      <xdr:spPr>
        <a:xfrm flipV="1">
          <a:off x="11537950" y="12830629"/>
          <a:ext cx="806450" cy="153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80027</xdr:rowOff>
    </xdr:from>
    <xdr:ext cx="405111" cy="259045"/>
    <xdr:sp macro="" textlink="">
      <xdr:nvSpPr>
        <xdr:cNvPr id="675" name="n_1aveValue【児童館】&#10;有形固定資産減価償却率">
          <a:extLst>
            <a:ext uri="{FF2B5EF4-FFF2-40B4-BE49-F238E27FC236}">
              <a16:creationId xmlns:a16="http://schemas.microsoft.com/office/drawing/2014/main" id="{3FE10057-4506-4276-8E66-72769B3330DA}"/>
            </a:ext>
          </a:extLst>
        </xdr:cNvPr>
        <xdr:cNvSpPr txBox="1"/>
      </xdr:nvSpPr>
      <xdr:spPr>
        <a:xfrm>
          <a:off x="13742044" y="1378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676" name="n_2aveValue【児童館】&#10;有形固定資産減価償却率">
          <a:extLst>
            <a:ext uri="{FF2B5EF4-FFF2-40B4-BE49-F238E27FC236}">
              <a16:creationId xmlns:a16="http://schemas.microsoft.com/office/drawing/2014/main" id="{42F68C8B-FCE6-4E5B-B993-1E00DA914DE9}"/>
            </a:ext>
          </a:extLst>
        </xdr:cNvPr>
        <xdr:cNvSpPr txBox="1"/>
      </xdr:nvSpPr>
      <xdr:spPr>
        <a:xfrm>
          <a:off x="12960994" y="13845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62065</xdr:rowOff>
    </xdr:from>
    <xdr:ext cx="405111" cy="259045"/>
    <xdr:sp macro="" textlink="">
      <xdr:nvSpPr>
        <xdr:cNvPr id="677" name="n_3aveValue【児童館】&#10;有形固定資産減価償却率">
          <a:extLst>
            <a:ext uri="{FF2B5EF4-FFF2-40B4-BE49-F238E27FC236}">
              <a16:creationId xmlns:a16="http://schemas.microsoft.com/office/drawing/2014/main" id="{7E2A4114-B0AA-4516-B6EC-BE69819D704A}"/>
            </a:ext>
          </a:extLst>
        </xdr:cNvPr>
        <xdr:cNvSpPr txBox="1"/>
      </xdr:nvSpPr>
      <xdr:spPr>
        <a:xfrm>
          <a:off x="12167244" y="1377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678" name="n_4aveValue【児童館】&#10;有形固定資産減価償却率">
          <a:extLst>
            <a:ext uri="{FF2B5EF4-FFF2-40B4-BE49-F238E27FC236}">
              <a16:creationId xmlns:a16="http://schemas.microsoft.com/office/drawing/2014/main" id="{D72EE241-1B43-4827-A723-D8390964A93F}"/>
            </a:ext>
          </a:extLst>
        </xdr:cNvPr>
        <xdr:cNvSpPr txBox="1"/>
      </xdr:nvSpPr>
      <xdr:spPr>
        <a:xfrm>
          <a:off x="11354444" y="13525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79301</xdr:rowOff>
    </xdr:from>
    <xdr:ext cx="340478" cy="259045"/>
    <xdr:sp macro="" textlink="">
      <xdr:nvSpPr>
        <xdr:cNvPr id="679" name="n_1mainValue【児童館】&#10;有形固定資産減価償却率">
          <a:extLst>
            <a:ext uri="{FF2B5EF4-FFF2-40B4-BE49-F238E27FC236}">
              <a16:creationId xmlns:a16="http://schemas.microsoft.com/office/drawing/2014/main" id="{F4D5157A-B715-4D69-B483-9868431A7EBF}"/>
            </a:ext>
          </a:extLst>
        </xdr:cNvPr>
        <xdr:cNvSpPr txBox="1"/>
      </xdr:nvSpPr>
      <xdr:spPr>
        <a:xfrm>
          <a:off x="13774361" y="126332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43378</xdr:rowOff>
    </xdr:from>
    <xdr:ext cx="340478" cy="259045"/>
    <xdr:sp macro="" textlink="">
      <xdr:nvSpPr>
        <xdr:cNvPr id="680" name="n_2mainValue【児童館】&#10;有形固定資産減価償却率">
          <a:extLst>
            <a:ext uri="{FF2B5EF4-FFF2-40B4-BE49-F238E27FC236}">
              <a16:creationId xmlns:a16="http://schemas.microsoft.com/office/drawing/2014/main" id="{FBA0680F-2AE7-437D-868D-7481E58760CB}"/>
            </a:ext>
          </a:extLst>
        </xdr:cNvPr>
        <xdr:cNvSpPr txBox="1"/>
      </xdr:nvSpPr>
      <xdr:spPr>
        <a:xfrm>
          <a:off x="12993311" y="125973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7456</xdr:rowOff>
    </xdr:from>
    <xdr:ext cx="340478" cy="259045"/>
    <xdr:sp macro="" textlink="">
      <xdr:nvSpPr>
        <xdr:cNvPr id="681" name="n_3mainValue【児童館】&#10;有形固定資産減価償却率">
          <a:extLst>
            <a:ext uri="{FF2B5EF4-FFF2-40B4-BE49-F238E27FC236}">
              <a16:creationId xmlns:a16="http://schemas.microsoft.com/office/drawing/2014/main" id="{8541DA6F-10B4-4211-B692-B065F1ADD49A}"/>
            </a:ext>
          </a:extLst>
        </xdr:cNvPr>
        <xdr:cNvSpPr txBox="1"/>
      </xdr:nvSpPr>
      <xdr:spPr>
        <a:xfrm>
          <a:off x="12180511" y="125614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2" name="n_4mainValue【児童館】&#10;有形固定資産減価償却率">
          <a:extLst>
            <a:ext uri="{FF2B5EF4-FFF2-40B4-BE49-F238E27FC236}">
              <a16:creationId xmlns:a16="http://schemas.microsoft.com/office/drawing/2014/main" id="{2E8FECE3-7A90-43A0-845C-3216BA58FDCB}"/>
            </a:ext>
          </a:extLst>
        </xdr:cNvPr>
        <xdr:cNvSpPr txBox="1"/>
      </xdr:nvSpPr>
      <xdr:spPr>
        <a:xfrm>
          <a:off x="1132212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760C29A5-6AAF-48C2-B9C7-B4CE15FBA595}"/>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8F5099CA-804B-49C9-86B3-F84CA0F51F8E}"/>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49C9B4FA-BF07-4459-AAF1-59FB4C980B27}"/>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D7F72F66-A6BD-464C-9693-9909C3A1F6A8}"/>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69F03997-EF47-47CF-BC1F-B5ABF4F884F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9DBE47DB-ED31-41AB-BDDD-79BEE7D580C9}"/>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A158F52-E5CA-4751-9AF8-1333C852072E}"/>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7924B994-5551-441A-BB17-3646415B4E32}"/>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C3E12ECC-D6EC-4C90-ACE2-E2CB1345AE09}"/>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F3D18FBE-C8A5-4CE2-BA11-C1277B0482E3}"/>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id="{949186BA-69CB-4CD5-B232-B689C180E459}"/>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id="{72678F0D-0F30-4E57-918E-87A522ADA6E6}"/>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id="{7A38E684-10EA-43DF-8B3C-37701BF393E7}"/>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id="{FA33952A-DF97-444D-921F-156803F2F0DA}"/>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id="{981E2B28-54DB-49A3-8D6D-9BE33A3987C6}"/>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id="{C1D36B17-C4E1-4048-AC9C-85288D83B66D}"/>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id="{0A318338-446C-479B-9803-FC35AA47C13A}"/>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id="{73AE2734-6E0F-4201-965F-9BD793EE0F65}"/>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E655A65D-AECE-493B-97BE-CF679FD02B39}"/>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B941B258-365B-4F8B-A003-2B1BE3C73EA2}"/>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99E9CC1A-EFFA-4222-8A61-2105554C8305}"/>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704" name="直線コネクタ 703">
          <a:extLst>
            <a:ext uri="{FF2B5EF4-FFF2-40B4-BE49-F238E27FC236}">
              <a16:creationId xmlns:a16="http://schemas.microsoft.com/office/drawing/2014/main" id="{C8EA6D92-3BD4-4FA2-8793-6E1AEA7DF9DE}"/>
            </a:ext>
          </a:extLst>
        </xdr:cNvPr>
        <xdr:cNvCxnSpPr/>
      </xdr:nvCxnSpPr>
      <xdr:spPr>
        <a:xfrm flipV="1">
          <a:off x="19951064" y="12999974"/>
          <a:ext cx="0" cy="1146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705" name="【児童館】&#10;一人当たり面積最小値テキスト">
          <a:extLst>
            <a:ext uri="{FF2B5EF4-FFF2-40B4-BE49-F238E27FC236}">
              <a16:creationId xmlns:a16="http://schemas.microsoft.com/office/drawing/2014/main" id="{5E38D2CF-8CCA-4E09-B701-6EB4209E3A56}"/>
            </a:ext>
          </a:extLst>
        </xdr:cNvPr>
        <xdr:cNvSpPr txBox="1"/>
      </xdr:nvSpPr>
      <xdr:spPr>
        <a:xfrm>
          <a:off x="19989800" y="1415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706" name="直線コネクタ 705">
          <a:extLst>
            <a:ext uri="{FF2B5EF4-FFF2-40B4-BE49-F238E27FC236}">
              <a16:creationId xmlns:a16="http://schemas.microsoft.com/office/drawing/2014/main" id="{3264F499-CD8B-40DA-812D-617A7A8E415C}"/>
            </a:ext>
          </a:extLst>
        </xdr:cNvPr>
        <xdr:cNvCxnSpPr/>
      </xdr:nvCxnSpPr>
      <xdr:spPr>
        <a:xfrm>
          <a:off x="19881850" y="14146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707" name="【児童館】&#10;一人当たり面積最大値テキスト">
          <a:extLst>
            <a:ext uri="{FF2B5EF4-FFF2-40B4-BE49-F238E27FC236}">
              <a16:creationId xmlns:a16="http://schemas.microsoft.com/office/drawing/2014/main" id="{7759C85B-16ED-4003-9460-AC710C03C532}"/>
            </a:ext>
          </a:extLst>
        </xdr:cNvPr>
        <xdr:cNvSpPr txBox="1"/>
      </xdr:nvSpPr>
      <xdr:spPr>
        <a:xfrm>
          <a:off x="19989800" y="127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708" name="直線コネクタ 707">
          <a:extLst>
            <a:ext uri="{FF2B5EF4-FFF2-40B4-BE49-F238E27FC236}">
              <a16:creationId xmlns:a16="http://schemas.microsoft.com/office/drawing/2014/main" id="{D5EDC12B-B66D-44E1-9134-C11BE3DE351E}"/>
            </a:ext>
          </a:extLst>
        </xdr:cNvPr>
        <xdr:cNvCxnSpPr/>
      </xdr:nvCxnSpPr>
      <xdr:spPr>
        <a:xfrm>
          <a:off x="19881850" y="129999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134890</xdr:rowOff>
    </xdr:from>
    <xdr:ext cx="469744" cy="259045"/>
    <xdr:sp macro="" textlink="">
      <xdr:nvSpPr>
        <xdr:cNvPr id="709" name="【児童館】&#10;一人当たり面積平均値テキスト">
          <a:extLst>
            <a:ext uri="{FF2B5EF4-FFF2-40B4-BE49-F238E27FC236}">
              <a16:creationId xmlns:a16="http://schemas.microsoft.com/office/drawing/2014/main" id="{79D61685-C994-4D3D-AE39-5FC9B603BB88}"/>
            </a:ext>
          </a:extLst>
        </xdr:cNvPr>
        <xdr:cNvSpPr txBox="1"/>
      </xdr:nvSpPr>
      <xdr:spPr>
        <a:xfrm>
          <a:off x="19989800" y="13844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710" name="フローチャート: 判断 709">
          <a:extLst>
            <a:ext uri="{FF2B5EF4-FFF2-40B4-BE49-F238E27FC236}">
              <a16:creationId xmlns:a16="http://schemas.microsoft.com/office/drawing/2014/main" id="{4A4C7050-68D1-4D00-A359-62A9FD64651B}"/>
            </a:ext>
          </a:extLst>
        </xdr:cNvPr>
        <xdr:cNvSpPr/>
      </xdr:nvSpPr>
      <xdr:spPr>
        <a:xfrm>
          <a:off x="19900900" y="13866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11" name="フローチャート: 判断 710">
          <a:extLst>
            <a:ext uri="{FF2B5EF4-FFF2-40B4-BE49-F238E27FC236}">
              <a16:creationId xmlns:a16="http://schemas.microsoft.com/office/drawing/2014/main" id="{5176E70B-D30D-44F3-B692-F3E2E252E1D0}"/>
            </a:ext>
          </a:extLst>
        </xdr:cNvPr>
        <xdr:cNvSpPr/>
      </xdr:nvSpPr>
      <xdr:spPr>
        <a:xfrm>
          <a:off x="19157950" y="138986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12" name="フローチャート: 判断 711">
          <a:extLst>
            <a:ext uri="{FF2B5EF4-FFF2-40B4-BE49-F238E27FC236}">
              <a16:creationId xmlns:a16="http://schemas.microsoft.com/office/drawing/2014/main" id="{81C28D18-F6DD-49A3-A105-EAFA82CCFA83}"/>
            </a:ext>
          </a:extLst>
        </xdr:cNvPr>
        <xdr:cNvSpPr/>
      </xdr:nvSpPr>
      <xdr:spPr>
        <a:xfrm>
          <a:off x="18345150" y="1388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713" name="フローチャート: 判断 712">
          <a:extLst>
            <a:ext uri="{FF2B5EF4-FFF2-40B4-BE49-F238E27FC236}">
              <a16:creationId xmlns:a16="http://schemas.microsoft.com/office/drawing/2014/main" id="{6B754379-9DA1-482A-9A82-F2DC9CFFFD01}"/>
            </a:ext>
          </a:extLst>
        </xdr:cNvPr>
        <xdr:cNvSpPr/>
      </xdr:nvSpPr>
      <xdr:spPr>
        <a:xfrm>
          <a:off x="17551400" y="138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714" name="フローチャート: 判断 713">
          <a:extLst>
            <a:ext uri="{FF2B5EF4-FFF2-40B4-BE49-F238E27FC236}">
              <a16:creationId xmlns:a16="http://schemas.microsoft.com/office/drawing/2014/main" id="{5A0AF97E-8C57-4196-9AAD-96965DD4A0EB}"/>
            </a:ext>
          </a:extLst>
        </xdr:cNvPr>
        <xdr:cNvSpPr/>
      </xdr:nvSpPr>
      <xdr:spPr>
        <a:xfrm>
          <a:off x="16757650" y="139031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3B0E1F9D-0E6B-4F51-A4D0-0B767242D739}"/>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EE77FC3D-6F56-4721-A877-10A1508B5592}"/>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E986968D-1D75-47E3-8697-23538EF5181F}"/>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F87BE277-0D46-48C8-8D0E-A40C4A2B3877}"/>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975985E2-CFCF-460F-8363-7536465AB986}"/>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20" name="楕円 719">
          <a:extLst>
            <a:ext uri="{FF2B5EF4-FFF2-40B4-BE49-F238E27FC236}">
              <a16:creationId xmlns:a16="http://schemas.microsoft.com/office/drawing/2014/main" id="{0342C9F7-49CE-4686-BB9F-466998CABFE6}"/>
            </a:ext>
          </a:extLst>
        </xdr:cNvPr>
        <xdr:cNvSpPr/>
      </xdr:nvSpPr>
      <xdr:spPr>
        <a:xfrm>
          <a:off x="19900900" y="138318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145051</xdr:rowOff>
    </xdr:from>
    <xdr:ext cx="469744" cy="259045"/>
    <xdr:sp macro="" textlink="">
      <xdr:nvSpPr>
        <xdr:cNvPr id="721" name="【児童館】&#10;一人当たり面積該当値テキスト">
          <a:extLst>
            <a:ext uri="{FF2B5EF4-FFF2-40B4-BE49-F238E27FC236}">
              <a16:creationId xmlns:a16="http://schemas.microsoft.com/office/drawing/2014/main" id="{329F92DA-AE1C-4DEB-A449-754F269F1A74}"/>
            </a:ext>
          </a:extLst>
        </xdr:cNvPr>
        <xdr:cNvSpPr txBox="1"/>
      </xdr:nvSpPr>
      <xdr:spPr>
        <a:xfrm>
          <a:off x="19989800" y="1368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131318</xdr:rowOff>
    </xdr:from>
    <xdr:to>
      <xdr:col>112</xdr:col>
      <xdr:colOff>38100</xdr:colOff>
      <xdr:row>84</xdr:row>
      <xdr:rowOff>61468</xdr:rowOff>
    </xdr:to>
    <xdr:sp macro="" textlink="">
      <xdr:nvSpPr>
        <xdr:cNvPr id="722" name="楕円 721">
          <a:extLst>
            <a:ext uri="{FF2B5EF4-FFF2-40B4-BE49-F238E27FC236}">
              <a16:creationId xmlns:a16="http://schemas.microsoft.com/office/drawing/2014/main" id="{A75E71ED-82A2-46AF-B559-C8B6E0031B1B}"/>
            </a:ext>
          </a:extLst>
        </xdr:cNvPr>
        <xdr:cNvSpPr/>
      </xdr:nvSpPr>
      <xdr:spPr>
        <a:xfrm>
          <a:off x="19157950" y="138409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xdr:rowOff>
    </xdr:from>
    <xdr:to>
      <xdr:col>116</xdr:col>
      <xdr:colOff>63500</xdr:colOff>
      <xdr:row>84</xdr:row>
      <xdr:rowOff>10668</xdr:rowOff>
    </xdr:to>
    <xdr:cxnSp macro="">
      <xdr:nvCxnSpPr>
        <xdr:cNvPr id="723" name="直線コネクタ 722">
          <a:extLst>
            <a:ext uri="{FF2B5EF4-FFF2-40B4-BE49-F238E27FC236}">
              <a16:creationId xmlns:a16="http://schemas.microsoft.com/office/drawing/2014/main" id="{0A95521C-0E06-457A-9755-70CF1B2375CF}"/>
            </a:ext>
          </a:extLst>
        </xdr:cNvPr>
        <xdr:cNvCxnSpPr/>
      </xdr:nvCxnSpPr>
      <xdr:spPr>
        <a:xfrm flipV="1">
          <a:off x="19202400" y="13876274"/>
          <a:ext cx="7493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138176</xdr:rowOff>
    </xdr:from>
    <xdr:to>
      <xdr:col>107</xdr:col>
      <xdr:colOff>101600</xdr:colOff>
      <xdr:row>84</xdr:row>
      <xdr:rowOff>68326</xdr:rowOff>
    </xdr:to>
    <xdr:sp macro="" textlink="">
      <xdr:nvSpPr>
        <xdr:cNvPr id="724" name="楕円 723">
          <a:extLst>
            <a:ext uri="{FF2B5EF4-FFF2-40B4-BE49-F238E27FC236}">
              <a16:creationId xmlns:a16="http://schemas.microsoft.com/office/drawing/2014/main" id="{72F97D85-1D5C-4D4E-BAC9-D0DB1A479769}"/>
            </a:ext>
          </a:extLst>
        </xdr:cNvPr>
        <xdr:cNvSpPr/>
      </xdr:nvSpPr>
      <xdr:spPr>
        <a:xfrm>
          <a:off x="18345150" y="138478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xdr:rowOff>
    </xdr:from>
    <xdr:to>
      <xdr:col>111</xdr:col>
      <xdr:colOff>177800</xdr:colOff>
      <xdr:row>84</xdr:row>
      <xdr:rowOff>17526</xdr:rowOff>
    </xdr:to>
    <xdr:cxnSp macro="">
      <xdr:nvCxnSpPr>
        <xdr:cNvPr id="725" name="直線コネクタ 724">
          <a:extLst>
            <a:ext uri="{FF2B5EF4-FFF2-40B4-BE49-F238E27FC236}">
              <a16:creationId xmlns:a16="http://schemas.microsoft.com/office/drawing/2014/main" id="{DF028333-0C8E-47AD-910E-5308041D3AE4}"/>
            </a:ext>
          </a:extLst>
        </xdr:cNvPr>
        <xdr:cNvCxnSpPr/>
      </xdr:nvCxnSpPr>
      <xdr:spPr>
        <a:xfrm flipV="1">
          <a:off x="18395950" y="13885418"/>
          <a:ext cx="8064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145035</xdr:rowOff>
    </xdr:from>
    <xdr:to>
      <xdr:col>102</xdr:col>
      <xdr:colOff>165100</xdr:colOff>
      <xdr:row>84</xdr:row>
      <xdr:rowOff>75185</xdr:rowOff>
    </xdr:to>
    <xdr:sp macro="" textlink="">
      <xdr:nvSpPr>
        <xdr:cNvPr id="726" name="楕円 725">
          <a:extLst>
            <a:ext uri="{FF2B5EF4-FFF2-40B4-BE49-F238E27FC236}">
              <a16:creationId xmlns:a16="http://schemas.microsoft.com/office/drawing/2014/main" id="{5F67739A-F115-4CAF-8D33-CA218A66BA55}"/>
            </a:ext>
          </a:extLst>
        </xdr:cNvPr>
        <xdr:cNvSpPr/>
      </xdr:nvSpPr>
      <xdr:spPr>
        <a:xfrm>
          <a:off x="17551400" y="138546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17526</xdr:rowOff>
    </xdr:from>
    <xdr:to>
      <xdr:col>107</xdr:col>
      <xdr:colOff>50800</xdr:colOff>
      <xdr:row>84</xdr:row>
      <xdr:rowOff>24385</xdr:rowOff>
    </xdr:to>
    <xdr:cxnSp macro="">
      <xdr:nvCxnSpPr>
        <xdr:cNvPr id="727" name="直線コネクタ 726">
          <a:extLst>
            <a:ext uri="{FF2B5EF4-FFF2-40B4-BE49-F238E27FC236}">
              <a16:creationId xmlns:a16="http://schemas.microsoft.com/office/drawing/2014/main" id="{8E90EFF8-0417-4BBE-9E32-063435734AAE}"/>
            </a:ext>
          </a:extLst>
        </xdr:cNvPr>
        <xdr:cNvCxnSpPr/>
      </xdr:nvCxnSpPr>
      <xdr:spPr>
        <a:xfrm flipV="1">
          <a:off x="17602200" y="13892276"/>
          <a:ext cx="79375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30735</xdr:rowOff>
    </xdr:from>
    <xdr:to>
      <xdr:col>98</xdr:col>
      <xdr:colOff>38100</xdr:colOff>
      <xdr:row>85</xdr:row>
      <xdr:rowOff>132335</xdr:rowOff>
    </xdr:to>
    <xdr:sp macro="" textlink="">
      <xdr:nvSpPr>
        <xdr:cNvPr id="728" name="楕円 727">
          <a:extLst>
            <a:ext uri="{FF2B5EF4-FFF2-40B4-BE49-F238E27FC236}">
              <a16:creationId xmlns:a16="http://schemas.microsoft.com/office/drawing/2014/main" id="{31EB4437-3A6A-4BD2-AA29-E6197F67E45C}"/>
            </a:ext>
          </a:extLst>
        </xdr:cNvPr>
        <xdr:cNvSpPr/>
      </xdr:nvSpPr>
      <xdr:spPr>
        <a:xfrm>
          <a:off x="16757650" y="140705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24385</xdr:rowOff>
    </xdr:from>
    <xdr:to>
      <xdr:col>102</xdr:col>
      <xdr:colOff>114300</xdr:colOff>
      <xdr:row>85</xdr:row>
      <xdr:rowOff>81535</xdr:rowOff>
    </xdr:to>
    <xdr:cxnSp macro="">
      <xdr:nvCxnSpPr>
        <xdr:cNvPr id="729" name="直線コネクタ 728">
          <a:extLst>
            <a:ext uri="{FF2B5EF4-FFF2-40B4-BE49-F238E27FC236}">
              <a16:creationId xmlns:a16="http://schemas.microsoft.com/office/drawing/2014/main" id="{73B8B181-38DE-4BD4-97DE-AC6CEDC61370}"/>
            </a:ext>
          </a:extLst>
        </xdr:cNvPr>
        <xdr:cNvCxnSpPr/>
      </xdr:nvCxnSpPr>
      <xdr:spPr>
        <a:xfrm flipV="1">
          <a:off x="16802100" y="13899135"/>
          <a:ext cx="800100" cy="2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730" name="n_1aveValue【児童館】&#10;一人当たり面積">
          <a:extLst>
            <a:ext uri="{FF2B5EF4-FFF2-40B4-BE49-F238E27FC236}">
              <a16:creationId xmlns:a16="http://schemas.microsoft.com/office/drawing/2014/main" id="{D7A5D2E7-AE8C-43B1-A388-3B4AA685D5A3}"/>
            </a:ext>
          </a:extLst>
        </xdr:cNvPr>
        <xdr:cNvSpPr txBox="1"/>
      </xdr:nvSpPr>
      <xdr:spPr>
        <a:xfrm>
          <a:off x="18980227" y="1399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731" name="n_2aveValue【児童館】&#10;一人当たり面積">
          <a:extLst>
            <a:ext uri="{FF2B5EF4-FFF2-40B4-BE49-F238E27FC236}">
              <a16:creationId xmlns:a16="http://schemas.microsoft.com/office/drawing/2014/main" id="{FD3E1E62-AC8B-4425-ABDC-8658FC057DBC}"/>
            </a:ext>
          </a:extLst>
        </xdr:cNvPr>
        <xdr:cNvSpPr txBox="1"/>
      </xdr:nvSpPr>
      <xdr:spPr>
        <a:xfrm>
          <a:off x="18180127" y="1398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114316</xdr:rowOff>
    </xdr:from>
    <xdr:ext cx="469744" cy="259045"/>
    <xdr:sp macro="" textlink="">
      <xdr:nvSpPr>
        <xdr:cNvPr id="732" name="n_3aveValue【児童館】&#10;一人当たり面積">
          <a:extLst>
            <a:ext uri="{FF2B5EF4-FFF2-40B4-BE49-F238E27FC236}">
              <a16:creationId xmlns:a16="http://schemas.microsoft.com/office/drawing/2014/main" id="{69566F0C-868B-4CB9-B988-140172273A6B}"/>
            </a:ext>
          </a:extLst>
        </xdr:cNvPr>
        <xdr:cNvSpPr txBox="1"/>
      </xdr:nvSpPr>
      <xdr:spPr>
        <a:xfrm>
          <a:off x="1738637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146575</xdr:rowOff>
    </xdr:from>
    <xdr:ext cx="469744" cy="259045"/>
    <xdr:sp macro="" textlink="">
      <xdr:nvSpPr>
        <xdr:cNvPr id="733" name="n_4aveValue【児童館】&#10;一人当たり面積">
          <a:extLst>
            <a:ext uri="{FF2B5EF4-FFF2-40B4-BE49-F238E27FC236}">
              <a16:creationId xmlns:a16="http://schemas.microsoft.com/office/drawing/2014/main" id="{09ED6CA2-3247-4811-93C9-EA1325A9061F}"/>
            </a:ext>
          </a:extLst>
        </xdr:cNvPr>
        <xdr:cNvSpPr txBox="1"/>
      </xdr:nvSpPr>
      <xdr:spPr>
        <a:xfrm>
          <a:off x="16592627" y="136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77995</xdr:rowOff>
    </xdr:from>
    <xdr:ext cx="469744" cy="259045"/>
    <xdr:sp macro="" textlink="">
      <xdr:nvSpPr>
        <xdr:cNvPr id="734" name="n_1mainValue【児童館】&#10;一人当たり面積">
          <a:extLst>
            <a:ext uri="{FF2B5EF4-FFF2-40B4-BE49-F238E27FC236}">
              <a16:creationId xmlns:a16="http://schemas.microsoft.com/office/drawing/2014/main" id="{90F61650-ACC7-4BCF-BEC0-34F834ED5737}"/>
            </a:ext>
          </a:extLst>
        </xdr:cNvPr>
        <xdr:cNvSpPr txBox="1"/>
      </xdr:nvSpPr>
      <xdr:spPr>
        <a:xfrm>
          <a:off x="18980227" y="136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84853</xdr:rowOff>
    </xdr:from>
    <xdr:ext cx="469744" cy="259045"/>
    <xdr:sp macro="" textlink="">
      <xdr:nvSpPr>
        <xdr:cNvPr id="735" name="n_2mainValue【児童館】&#10;一人当たり面積">
          <a:extLst>
            <a:ext uri="{FF2B5EF4-FFF2-40B4-BE49-F238E27FC236}">
              <a16:creationId xmlns:a16="http://schemas.microsoft.com/office/drawing/2014/main" id="{9C8BA988-3AB8-44D4-9FB9-4DE6D6A9DD49}"/>
            </a:ext>
          </a:extLst>
        </xdr:cNvPr>
        <xdr:cNvSpPr txBox="1"/>
      </xdr:nvSpPr>
      <xdr:spPr>
        <a:xfrm>
          <a:off x="18180127" y="1362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91712</xdr:rowOff>
    </xdr:from>
    <xdr:ext cx="469744" cy="259045"/>
    <xdr:sp macro="" textlink="">
      <xdr:nvSpPr>
        <xdr:cNvPr id="736" name="n_3mainValue【児童館】&#10;一人当たり面積">
          <a:extLst>
            <a:ext uri="{FF2B5EF4-FFF2-40B4-BE49-F238E27FC236}">
              <a16:creationId xmlns:a16="http://schemas.microsoft.com/office/drawing/2014/main" id="{30202D85-596B-4051-A068-35B0FA96D551}"/>
            </a:ext>
          </a:extLst>
        </xdr:cNvPr>
        <xdr:cNvSpPr txBox="1"/>
      </xdr:nvSpPr>
      <xdr:spPr>
        <a:xfrm>
          <a:off x="17386377" y="1363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123462</xdr:rowOff>
    </xdr:from>
    <xdr:ext cx="469744" cy="259045"/>
    <xdr:sp macro="" textlink="">
      <xdr:nvSpPr>
        <xdr:cNvPr id="737" name="n_4mainValue【児童館】&#10;一人当たり面積">
          <a:extLst>
            <a:ext uri="{FF2B5EF4-FFF2-40B4-BE49-F238E27FC236}">
              <a16:creationId xmlns:a16="http://schemas.microsoft.com/office/drawing/2014/main" id="{3E3617CE-511C-45E5-A445-09C2D03227F4}"/>
            </a:ext>
          </a:extLst>
        </xdr:cNvPr>
        <xdr:cNvSpPr txBox="1"/>
      </xdr:nvSpPr>
      <xdr:spPr>
        <a:xfrm>
          <a:off x="16592627" y="1416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917D4451-2500-4556-8370-571C386D5589}"/>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836C5A5F-057D-4C59-9A69-D74F81CF7D01}"/>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6E0C8337-1288-4153-A01D-7F74DC938A48}"/>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A1A0D005-C2D5-416A-B446-910E6462AD6F}"/>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915C790A-1ECE-4AD4-89AA-1AF6154B93A2}"/>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ACE6DC6-82B5-474E-B5F3-6E5A3CCA96F7}"/>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FE53CEC9-5442-439C-84D5-DA6CB1DDF3AA}"/>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39834268-152D-4785-B54C-01E8EDA18F9A}"/>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FF5D9724-E23E-44E4-AC3D-30DB7A713CC9}"/>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4C0D5802-60DD-4EC2-881E-DF2FF524188A}"/>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8C1D99C8-044F-4D49-81F1-1A107C9C8482}"/>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601E14BD-AF97-4BD4-8958-9A38E3D78BAD}"/>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1E8A5FBB-6B82-4D4D-97C6-FB46BC77429B}"/>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25E66B24-CFDB-400A-90D9-CC620B513633}"/>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53BEC6A7-CD18-43E7-A281-FBECEDA5E777}"/>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8AF048DE-1974-49C9-B379-BFB4645F0BC5}"/>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17128D52-2B3C-42F1-B63A-4C616E214882}"/>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F5CAC80C-F085-48A3-AEFB-9F0266BC7414}"/>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0CB418C8-E40B-45C2-B51E-5BD0BC16ACFA}"/>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B9CCAC17-1133-4C07-8292-C7346BE78716}"/>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8B86B187-FE05-4D42-8B24-A7F22E25B85E}"/>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8609E32B-6858-4129-94A6-C7D50AE91A1E}"/>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A01E6FBB-23B3-4C22-8667-B975BC345150}"/>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1F663163-7312-4348-ACAD-85890ABCC7FF}"/>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214C5BCD-1E1C-4E2E-980D-A83343DFEF17}"/>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09A613D5-79BE-4CDD-98FB-8413AADDE5AF}"/>
            </a:ext>
          </a:extLst>
        </xdr:cNvPr>
        <xdr:cNvCxnSpPr/>
      </xdr:nvCxnSpPr>
      <xdr:spPr>
        <a:xfrm flipV="1">
          <a:off x="14699614" y="165517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a:extLst>
            <a:ext uri="{FF2B5EF4-FFF2-40B4-BE49-F238E27FC236}">
              <a16:creationId xmlns:a16="http://schemas.microsoft.com/office/drawing/2014/main" id="{152131AB-9CA2-4853-AE70-6405486EC955}"/>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0EAC0A92-362F-4E9E-9F9B-0B3F1CB50E79}"/>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6" name="【公民館】&#10;有形固定資産減価償却率最大値テキスト">
          <a:extLst>
            <a:ext uri="{FF2B5EF4-FFF2-40B4-BE49-F238E27FC236}">
              <a16:creationId xmlns:a16="http://schemas.microsoft.com/office/drawing/2014/main" id="{78532B16-35F1-4FDF-8A8F-7ED2F03B4687}"/>
            </a:ext>
          </a:extLst>
        </xdr:cNvPr>
        <xdr:cNvSpPr txBox="1"/>
      </xdr:nvSpPr>
      <xdr:spPr>
        <a:xfrm>
          <a:off x="14738350" y="16326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7" name="直線コネクタ 766">
          <a:extLst>
            <a:ext uri="{FF2B5EF4-FFF2-40B4-BE49-F238E27FC236}">
              <a16:creationId xmlns:a16="http://schemas.microsoft.com/office/drawing/2014/main" id="{8F27C2C1-A432-44D3-8BBE-B45B0DACA7B6}"/>
            </a:ext>
          </a:extLst>
        </xdr:cNvPr>
        <xdr:cNvCxnSpPr/>
      </xdr:nvCxnSpPr>
      <xdr:spPr>
        <a:xfrm>
          <a:off x="14611350" y="16551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768" name="【公民館】&#10;有形固定資産減価償却率平均値テキスト">
          <a:extLst>
            <a:ext uri="{FF2B5EF4-FFF2-40B4-BE49-F238E27FC236}">
              <a16:creationId xmlns:a16="http://schemas.microsoft.com/office/drawing/2014/main" id="{5D052BCC-7AFD-4113-B5BC-70AE4CFAF482}"/>
            </a:ext>
          </a:extLst>
        </xdr:cNvPr>
        <xdr:cNvSpPr txBox="1"/>
      </xdr:nvSpPr>
      <xdr:spPr>
        <a:xfrm>
          <a:off x="14738350" y="173483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69" name="フローチャート: 判断 768">
          <a:extLst>
            <a:ext uri="{FF2B5EF4-FFF2-40B4-BE49-F238E27FC236}">
              <a16:creationId xmlns:a16="http://schemas.microsoft.com/office/drawing/2014/main" id="{BEE7E6DC-AE3B-4A26-A9E9-4CA23E5B2BF6}"/>
            </a:ext>
          </a:extLst>
        </xdr:cNvPr>
        <xdr:cNvSpPr/>
      </xdr:nvSpPr>
      <xdr:spPr>
        <a:xfrm>
          <a:off x="14649450" y="1749697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70" name="フローチャート: 判断 769">
          <a:extLst>
            <a:ext uri="{FF2B5EF4-FFF2-40B4-BE49-F238E27FC236}">
              <a16:creationId xmlns:a16="http://schemas.microsoft.com/office/drawing/2014/main" id="{093BD040-F3FA-4A9A-BBBA-1387E4D14E2E}"/>
            </a:ext>
          </a:extLst>
        </xdr:cNvPr>
        <xdr:cNvSpPr/>
      </xdr:nvSpPr>
      <xdr:spPr>
        <a:xfrm>
          <a:off x="13887450" y="1752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771" name="フローチャート: 判断 770">
          <a:extLst>
            <a:ext uri="{FF2B5EF4-FFF2-40B4-BE49-F238E27FC236}">
              <a16:creationId xmlns:a16="http://schemas.microsoft.com/office/drawing/2014/main" id="{BFF87EBA-D60B-4CAB-8591-CC5D4411F5E7}"/>
            </a:ext>
          </a:extLst>
        </xdr:cNvPr>
        <xdr:cNvSpPr/>
      </xdr:nvSpPr>
      <xdr:spPr>
        <a:xfrm>
          <a:off x="13093700" y="1755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72" name="フローチャート: 判断 771">
          <a:extLst>
            <a:ext uri="{FF2B5EF4-FFF2-40B4-BE49-F238E27FC236}">
              <a16:creationId xmlns:a16="http://schemas.microsoft.com/office/drawing/2014/main" id="{2DF3E2E1-172D-4681-B17F-7AAEF6CBC29E}"/>
            </a:ext>
          </a:extLst>
        </xdr:cNvPr>
        <xdr:cNvSpPr/>
      </xdr:nvSpPr>
      <xdr:spPr>
        <a:xfrm>
          <a:off x="12299950" y="174888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773" name="フローチャート: 判断 772">
          <a:extLst>
            <a:ext uri="{FF2B5EF4-FFF2-40B4-BE49-F238E27FC236}">
              <a16:creationId xmlns:a16="http://schemas.microsoft.com/office/drawing/2014/main" id="{6288D761-CA2F-48D5-B07F-49D875530299}"/>
            </a:ext>
          </a:extLst>
        </xdr:cNvPr>
        <xdr:cNvSpPr/>
      </xdr:nvSpPr>
      <xdr:spPr>
        <a:xfrm>
          <a:off x="1148715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4AC64BD3-C85C-45B8-BA01-20C52DC4B564}"/>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6E2F86A7-A965-4D52-A922-E660C547681C}"/>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5BCE5FB7-0C00-4580-A2E4-F4F0DD23562D}"/>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3C0036D3-9802-462F-A756-4BE9CB83B479}"/>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F97E49A4-CF93-4885-BC15-202CBC8EE1D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129902</xdr:rowOff>
    </xdr:from>
    <xdr:to>
      <xdr:col>85</xdr:col>
      <xdr:colOff>177800</xdr:colOff>
      <xdr:row>106</xdr:row>
      <xdr:rowOff>60052</xdr:rowOff>
    </xdr:to>
    <xdr:sp macro="" textlink="">
      <xdr:nvSpPr>
        <xdr:cNvPr id="779" name="楕円 778">
          <a:extLst>
            <a:ext uri="{FF2B5EF4-FFF2-40B4-BE49-F238E27FC236}">
              <a16:creationId xmlns:a16="http://schemas.microsoft.com/office/drawing/2014/main" id="{63B7E8F9-4BAB-4462-99C3-37791DE85079}"/>
            </a:ext>
          </a:extLst>
        </xdr:cNvPr>
        <xdr:cNvSpPr/>
      </xdr:nvSpPr>
      <xdr:spPr>
        <a:xfrm>
          <a:off x="14649450" y="1756065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108329</xdr:rowOff>
    </xdr:from>
    <xdr:ext cx="405111" cy="259045"/>
    <xdr:sp macro="" textlink="">
      <xdr:nvSpPr>
        <xdr:cNvPr id="780" name="【公民館】&#10;有形固定資産減価償却率該当値テキスト">
          <a:extLst>
            <a:ext uri="{FF2B5EF4-FFF2-40B4-BE49-F238E27FC236}">
              <a16:creationId xmlns:a16="http://schemas.microsoft.com/office/drawing/2014/main" id="{78BA0A59-DE7F-4AF0-AA4F-D7609AA57781}"/>
            </a:ext>
          </a:extLst>
        </xdr:cNvPr>
        <xdr:cNvSpPr txBox="1"/>
      </xdr:nvSpPr>
      <xdr:spPr>
        <a:xfrm>
          <a:off x="14738350" y="17539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139700</xdr:rowOff>
    </xdr:from>
    <xdr:to>
      <xdr:col>81</xdr:col>
      <xdr:colOff>101600</xdr:colOff>
      <xdr:row>106</xdr:row>
      <xdr:rowOff>69850</xdr:rowOff>
    </xdr:to>
    <xdr:sp macro="" textlink="">
      <xdr:nvSpPr>
        <xdr:cNvPr id="781" name="楕円 780">
          <a:extLst>
            <a:ext uri="{FF2B5EF4-FFF2-40B4-BE49-F238E27FC236}">
              <a16:creationId xmlns:a16="http://schemas.microsoft.com/office/drawing/2014/main" id="{4B5D0DD4-6FD5-4749-9CC3-AA046FD84A5F}"/>
            </a:ext>
          </a:extLst>
        </xdr:cNvPr>
        <xdr:cNvSpPr/>
      </xdr:nvSpPr>
      <xdr:spPr>
        <a:xfrm>
          <a:off x="1388745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9252</xdr:rowOff>
    </xdr:from>
    <xdr:to>
      <xdr:col>85</xdr:col>
      <xdr:colOff>127000</xdr:colOff>
      <xdr:row>106</xdr:row>
      <xdr:rowOff>19050</xdr:rowOff>
    </xdr:to>
    <xdr:cxnSp macro="">
      <xdr:nvCxnSpPr>
        <xdr:cNvPr id="782" name="直線コネクタ 781">
          <a:extLst>
            <a:ext uri="{FF2B5EF4-FFF2-40B4-BE49-F238E27FC236}">
              <a16:creationId xmlns:a16="http://schemas.microsoft.com/office/drawing/2014/main" id="{AD4266F0-8D6E-4DD6-9577-2EB06485FFF2}"/>
            </a:ext>
          </a:extLst>
        </xdr:cNvPr>
        <xdr:cNvCxnSpPr/>
      </xdr:nvCxnSpPr>
      <xdr:spPr>
        <a:xfrm flipV="1">
          <a:off x="13938250" y="17611452"/>
          <a:ext cx="762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80918</xdr:rowOff>
    </xdr:from>
    <xdr:to>
      <xdr:col>76</xdr:col>
      <xdr:colOff>165100</xdr:colOff>
      <xdr:row>106</xdr:row>
      <xdr:rowOff>11068</xdr:rowOff>
    </xdr:to>
    <xdr:sp macro="" textlink="">
      <xdr:nvSpPr>
        <xdr:cNvPr id="783" name="楕円 782">
          <a:extLst>
            <a:ext uri="{FF2B5EF4-FFF2-40B4-BE49-F238E27FC236}">
              <a16:creationId xmlns:a16="http://schemas.microsoft.com/office/drawing/2014/main" id="{52ABEA9E-27A3-44FE-87F3-9B8B9823797B}"/>
            </a:ext>
          </a:extLst>
        </xdr:cNvPr>
        <xdr:cNvSpPr/>
      </xdr:nvSpPr>
      <xdr:spPr>
        <a:xfrm>
          <a:off x="130937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131718</xdr:rowOff>
    </xdr:from>
    <xdr:to>
      <xdr:col>81</xdr:col>
      <xdr:colOff>50800</xdr:colOff>
      <xdr:row>106</xdr:row>
      <xdr:rowOff>19050</xdr:rowOff>
    </xdr:to>
    <xdr:cxnSp macro="">
      <xdr:nvCxnSpPr>
        <xdr:cNvPr id="784" name="直線コネクタ 783">
          <a:extLst>
            <a:ext uri="{FF2B5EF4-FFF2-40B4-BE49-F238E27FC236}">
              <a16:creationId xmlns:a16="http://schemas.microsoft.com/office/drawing/2014/main" id="{14F9AEC4-0630-437F-97CD-125420CEA598}"/>
            </a:ext>
          </a:extLst>
        </xdr:cNvPr>
        <xdr:cNvCxnSpPr/>
      </xdr:nvCxnSpPr>
      <xdr:spPr>
        <a:xfrm>
          <a:off x="13144500" y="17562468"/>
          <a:ext cx="79375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785" name="楕円 784">
          <a:extLst>
            <a:ext uri="{FF2B5EF4-FFF2-40B4-BE49-F238E27FC236}">
              <a16:creationId xmlns:a16="http://schemas.microsoft.com/office/drawing/2014/main" id="{BF130331-D7FC-4498-B4EB-6A724F049A1B}"/>
            </a:ext>
          </a:extLst>
        </xdr:cNvPr>
        <xdr:cNvSpPr/>
      </xdr:nvSpPr>
      <xdr:spPr>
        <a:xfrm>
          <a:off x="12299950" y="174104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30480</xdr:rowOff>
    </xdr:from>
    <xdr:to>
      <xdr:col>76</xdr:col>
      <xdr:colOff>114300</xdr:colOff>
      <xdr:row>105</xdr:row>
      <xdr:rowOff>131718</xdr:rowOff>
    </xdr:to>
    <xdr:cxnSp macro="">
      <xdr:nvCxnSpPr>
        <xdr:cNvPr id="786" name="直線コネクタ 785">
          <a:extLst>
            <a:ext uri="{FF2B5EF4-FFF2-40B4-BE49-F238E27FC236}">
              <a16:creationId xmlns:a16="http://schemas.microsoft.com/office/drawing/2014/main" id="{A69AF12D-6785-4B6A-B6E8-066C7B90D272}"/>
            </a:ext>
          </a:extLst>
        </xdr:cNvPr>
        <xdr:cNvCxnSpPr/>
      </xdr:nvCxnSpPr>
      <xdr:spPr>
        <a:xfrm>
          <a:off x="12344400" y="17461230"/>
          <a:ext cx="8001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170724</xdr:rowOff>
    </xdr:from>
    <xdr:to>
      <xdr:col>67</xdr:col>
      <xdr:colOff>101600</xdr:colOff>
      <xdr:row>108</xdr:row>
      <xdr:rowOff>100874</xdr:rowOff>
    </xdr:to>
    <xdr:sp macro="" textlink="">
      <xdr:nvSpPr>
        <xdr:cNvPr id="787" name="楕円 786">
          <a:extLst>
            <a:ext uri="{FF2B5EF4-FFF2-40B4-BE49-F238E27FC236}">
              <a16:creationId xmlns:a16="http://schemas.microsoft.com/office/drawing/2014/main" id="{95ACED85-C7D5-4A9B-9B27-6EE2F8706761}"/>
            </a:ext>
          </a:extLst>
        </xdr:cNvPr>
        <xdr:cNvSpPr/>
      </xdr:nvSpPr>
      <xdr:spPr>
        <a:xfrm>
          <a:off x="1148715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30480</xdr:rowOff>
    </xdr:from>
    <xdr:to>
      <xdr:col>71</xdr:col>
      <xdr:colOff>177800</xdr:colOff>
      <xdr:row>108</xdr:row>
      <xdr:rowOff>50074</xdr:rowOff>
    </xdr:to>
    <xdr:cxnSp macro="">
      <xdr:nvCxnSpPr>
        <xdr:cNvPr id="788" name="直線コネクタ 787">
          <a:extLst>
            <a:ext uri="{FF2B5EF4-FFF2-40B4-BE49-F238E27FC236}">
              <a16:creationId xmlns:a16="http://schemas.microsoft.com/office/drawing/2014/main" id="{413FA9AF-4D1F-414C-8D82-73A59EA960DC}"/>
            </a:ext>
          </a:extLst>
        </xdr:cNvPr>
        <xdr:cNvCxnSpPr/>
      </xdr:nvCxnSpPr>
      <xdr:spPr>
        <a:xfrm flipV="1">
          <a:off x="11537950" y="17461230"/>
          <a:ext cx="806450" cy="53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789" name="n_1aveValue【公民館】&#10;有形固定資産減価償却率">
          <a:extLst>
            <a:ext uri="{FF2B5EF4-FFF2-40B4-BE49-F238E27FC236}">
              <a16:creationId xmlns:a16="http://schemas.microsoft.com/office/drawing/2014/main" id="{EAC527D5-1393-4308-923B-D944F3CA1526}"/>
            </a:ext>
          </a:extLst>
        </xdr:cNvPr>
        <xdr:cNvSpPr txBox="1"/>
      </xdr:nvSpPr>
      <xdr:spPr>
        <a:xfrm>
          <a:off x="137420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790" name="n_2aveValue【公民館】&#10;有形固定資産減価償却率">
          <a:extLst>
            <a:ext uri="{FF2B5EF4-FFF2-40B4-BE49-F238E27FC236}">
              <a16:creationId xmlns:a16="http://schemas.microsoft.com/office/drawing/2014/main" id="{D8C122EC-1FAF-4F1E-BCE8-29A869E256CC}"/>
            </a:ext>
          </a:extLst>
        </xdr:cNvPr>
        <xdr:cNvSpPr txBox="1"/>
      </xdr:nvSpPr>
      <xdr:spPr>
        <a:xfrm>
          <a:off x="12960994" y="1764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791" name="n_3aveValue【公民館】&#10;有形固定資産減価償却率">
          <a:extLst>
            <a:ext uri="{FF2B5EF4-FFF2-40B4-BE49-F238E27FC236}">
              <a16:creationId xmlns:a16="http://schemas.microsoft.com/office/drawing/2014/main" id="{F89AF8CD-783E-4277-BE79-3BA132A5C5AB}"/>
            </a:ext>
          </a:extLst>
        </xdr:cNvPr>
        <xdr:cNvSpPr txBox="1"/>
      </xdr:nvSpPr>
      <xdr:spPr>
        <a:xfrm>
          <a:off x="12167244" y="1758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792" name="n_4aveValue【公民館】&#10;有形固定資産減価償却率">
          <a:extLst>
            <a:ext uri="{FF2B5EF4-FFF2-40B4-BE49-F238E27FC236}">
              <a16:creationId xmlns:a16="http://schemas.microsoft.com/office/drawing/2014/main" id="{DEB34D9A-A84C-44A0-9899-6DCE4A2A5D4F}"/>
            </a:ext>
          </a:extLst>
        </xdr:cNvPr>
        <xdr:cNvSpPr txBox="1"/>
      </xdr:nvSpPr>
      <xdr:spPr>
        <a:xfrm>
          <a:off x="11354444" y="1724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60977</xdr:rowOff>
    </xdr:from>
    <xdr:ext cx="405111" cy="259045"/>
    <xdr:sp macro="" textlink="">
      <xdr:nvSpPr>
        <xdr:cNvPr id="793" name="n_1mainValue【公民館】&#10;有形固定資産減価償却率">
          <a:extLst>
            <a:ext uri="{FF2B5EF4-FFF2-40B4-BE49-F238E27FC236}">
              <a16:creationId xmlns:a16="http://schemas.microsoft.com/office/drawing/2014/main" id="{C697F5CC-637B-4F03-80DC-D51C4B0200A8}"/>
            </a:ext>
          </a:extLst>
        </xdr:cNvPr>
        <xdr:cNvSpPr txBox="1"/>
      </xdr:nvSpPr>
      <xdr:spPr>
        <a:xfrm>
          <a:off x="137420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27595</xdr:rowOff>
    </xdr:from>
    <xdr:ext cx="405111" cy="259045"/>
    <xdr:sp macro="" textlink="">
      <xdr:nvSpPr>
        <xdr:cNvPr id="794" name="n_2mainValue【公民館】&#10;有形固定資産減価償却率">
          <a:extLst>
            <a:ext uri="{FF2B5EF4-FFF2-40B4-BE49-F238E27FC236}">
              <a16:creationId xmlns:a16="http://schemas.microsoft.com/office/drawing/2014/main" id="{7A81FEC6-7366-4CC6-83FE-29FDCD322D52}"/>
            </a:ext>
          </a:extLst>
        </xdr:cNvPr>
        <xdr:cNvSpPr txBox="1"/>
      </xdr:nvSpPr>
      <xdr:spPr>
        <a:xfrm>
          <a:off x="1296099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795" name="n_3mainValue【公民館】&#10;有形固定資産減価償却率">
          <a:extLst>
            <a:ext uri="{FF2B5EF4-FFF2-40B4-BE49-F238E27FC236}">
              <a16:creationId xmlns:a16="http://schemas.microsoft.com/office/drawing/2014/main" id="{F264F47B-5784-48A2-B1DA-D9D31345204C}"/>
            </a:ext>
          </a:extLst>
        </xdr:cNvPr>
        <xdr:cNvSpPr txBox="1"/>
      </xdr:nvSpPr>
      <xdr:spPr>
        <a:xfrm>
          <a:off x="121672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92001</xdr:rowOff>
    </xdr:from>
    <xdr:ext cx="405111" cy="259045"/>
    <xdr:sp macro="" textlink="">
      <xdr:nvSpPr>
        <xdr:cNvPr id="796" name="n_4mainValue【公民館】&#10;有形固定資産減価償却率">
          <a:extLst>
            <a:ext uri="{FF2B5EF4-FFF2-40B4-BE49-F238E27FC236}">
              <a16:creationId xmlns:a16="http://schemas.microsoft.com/office/drawing/2014/main" id="{56A05BAB-5438-4440-AD88-BFE826ACFD50}"/>
            </a:ext>
          </a:extLst>
        </xdr:cNvPr>
        <xdr:cNvSpPr txBox="1"/>
      </xdr:nvSpPr>
      <xdr:spPr>
        <a:xfrm>
          <a:off x="113544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382FF1C3-13BB-4EE4-8488-81984D8BE2C7}"/>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8D4B3864-EFEB-4EC6-85BA-8FD222710744}"/>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75C95365-7FE7-4D73-A8F6-0EB382309F33}"/>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25EBC939-E883-460B-89BE-01C31264466A}"/>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2545E989-9042-4C17-AA1C-24D8DB3C7D0B}"/>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CDD6C916-D9E4-4529-AAE7-C176E62EC9A2}"/>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2D7F8A1D-E3A1-49C4-B140-8BAE465AC438}"/>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855155BD-5D52-4F95-B52A-674E3350F716}"/>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4EA874AF-2DDA-457B-A23D-F2C216DCADE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965FFCC2-1F03-43A8-B7AF-56CBA43DB90C}"/>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1E2C4F45-5305-4AD9-B02C-B8050BBDD655}"/>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DF51C440-2C5C-4EF7-BC4B-B46756D49020}"/>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693A7DD3-2975-4F5B-A169-EF365B1E8507}"/>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7D3B1D12-7385-4232-BEA1-CA2C727D16F2}"/>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90947702-A287-4E54-9E97-94B515D4CACB}"/>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12" name="テキスト ボックス 811">
          <a:extLst>
            <a:ext uri="{FF2B5EF4-FFF2-40B4-BE49-F238E27FC236}">
              <a16:creationId xmlns:a16="http://schemas.microsoft.com/office/drawing/2014/main" id="{2091FC27-C692-44E1-BCF8-5EDFF25E52E9}"/>
            </a:ext>
          </a:extLst>
        </xdr:cNvPr>
        <xdr:cNvSpPr txBox="1"/>
      </xdr:nvSpPr>
      <xdr:spPr>
        <a:xfrm>
          <a:off x="15985051" y="1719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3F48890B-0A94-4566-A607-ABDFF8089CA0}"/>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4" name="テキスト ボックス 813">
          <a:extLst>
            <a:ext uri="{FF2B5EF4-FFF2-40B4-BE49-F238E27FC236}">
              <a16:creationId xmlns:a16="http://schemas.microsoft.com/office/drawing/2014/main" id="{F3F7AFA1-85AB-405B-898C-B3B108D4D903}"/>
            </a:ext>
          </a:extLst>
        </xdr:cNvPr>
        <xdr:cNvSpPr txBox="1"/>
      </xdr:nvSpPr>
      <xdr:spPr>
        <a:xfrm>
          <a:off x="15985051" y="1681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64F78969-2AD4-4345-9F95-884484AD14BD}"/>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6" name="テキスト ボックス 815">
          <a:extLst>
            <a:ext uri="{FF2B5EF4-FFF2-40B4-BE49-F238E27FC236}">
              <a16:creationId xmlns:a16="http://schemas.microsoft.com/office/drawing/2014/main" id="{5CF15A86-EB4D-4004-9D44-69BD0CB9DD80}"/>
            </a:ext>
          </a:extLst>
        </xdr:cNvPr>
        <xdr:cNvSpPr txBox="1"/>
      </xdr:nvSpPr>
      <xdr:spPr>
        <a:xfrm>
          <a:off x="15985051" y="1643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7FFBBFFB-DE7A-4F64-946A-900B589EC464}"/>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8" name="テキスト ボックス 817">
          <a:extLst>
            <a:ext uri="{FF2B5EF4-FFF2-40B4-BE49-F238E27FC236}">
              <a16:creationId xmlns:a16="http://schemas.microsoft.com/office/drawing/2014/main" id="{40DA046F-8AB4-47AA-BEE1-873BE1171CFF}"/>
            </a:ext>
          </a:extLst>
        </xdr:cNvPr>
        <xdr:cNvSpPr txBox="1"/>
      </xdr:nvSpPr>
      <xdr:spPr>
        <a:xfrm>
          <a:off x="159850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929A060C-FA90-4740-9F85-5B9E3B9024F6}"/>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820" name="直線コネクタ 819">
          <a:extLst>
            <a:ext uri="{FF2B5EF4-FFF2-40B4-BE49-F238E27FC236}">
              <a16:creationId xmlns:a16="http://schemas.microsoft.com/office/drawing/2014/main" id="{A647AFE0-2056-46C9-8AF3-DF774B0BF6ED}"/>
            </a:ext>
          </a:extLst>
        </xdr:cNvPr>
        <xdr:cNvCxnSpPr/>
      </xdr:nvCxnSpPr>
      <xdr:spPr>
        <a:xfrm flipV="1">
          <a:off x="19951064" y="167316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21" name="【公民館】&#10;一人当たり面積最小値テキスト">
          <a:extLst>
            <a:ext uri="{FF2B5EF4-FFF2-40B4-BE49-F238E27FC236}">
              <a16:creationId xmlns:a16="http://schemas.microsoft.com/office/drawing/2014/main" id="{8BF54E07-22D7-4512-8E5F-03B64083E5B3}"/>
            </a:ext>
          </a:extLst>
        </xdr:cNvPr>
        <xdr:cNvSpPr txBox="1"/>
      </xdr:nvSpPr>
      <xdr:spPr>
        <a:xfrm>
          <a:off x="19989800" y="1809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22" name="直線コネクタ 821">
          <a:extLst>
            <a:ext uri="{FF2B5EF4-FFF2-40B4-BE49-F238E27FC236}">
              <a16:creationId xmlns:a16="http://schemas.microsoft.com/office/drawing/2014/main" id="{5E4E057E-DD2F-4645-91AF-92B568D3AF68}"/>
            </a:ext>
          </a:extLst>
        </xdr:cNvPr>
        <xdr:cNvCxnSpPr/>
      </xdr:nvCxnSpPr>
      <xdr:spPr>
        <a:xfrm>
          <a:off x="19881850" y="180952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823" name="【公民館】&#10;一人当たり面積最大値テキスト">
          <a:extLst>
            <a:ext uri="{FF2B5EF4-FFF2-40B4-BE49-F238E27FC236}">
              <a16:creationId xmlns:a16="http://schemas.microsoft.com/office/drawing/2014/main" id="{426A00D1-F714-4941-B269-5A9DFA76AA14}"/>
            </a:ext>
          </a:extLst>
        </xdr:cNvPr>
        <xdr:cNvSpPr txBox="1"/>
      </xdr:nvSpPr>
      <xdr:spPr>
        <a:xfrm>
          <a:off x="19989800" y="1650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824" name="直線コネクタ 823">
          <a:extLst>
            <a:ext uri="{FF2B5EF4-FFF2-40B4-BE49-F238E27FC236}">
              <a16:creationId xmlns:a16="http://schemas.microsoft.com/office/drawing/2014/main" id="{018DF968-0061-4E9E-B054-B5C1681B12CB}"/>
            </a:ext>
          </a:extLst>
        </xdr:cNvPr>
        <xdr:cNvCxnSpPr/>
      </xdr:nvCxnSpPr>
      <xdr:spPr>
        <a:xfrm>
          <a:off x="19881850" y="167316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825" name="【公民館】&#10;一人当たり面積平均値テキスト">
          <a:extLst>
            <a:ext uri="{FF2B5EF4-FFF2-40B4-BE49-F238E27FC236}">
              <a16:creationId xmlns:a16="http://schemas.microsoft.com/office/drawing/2014/main" id="{0C5FE96A-4DB2-4BAE-B64B-4EBE6F37809E}"/>
            </a:ext>
          </a:extLst>
        </xdr:cNvPr>
        <xdr:cNvSpPr txBox="1"/>
      </xdr:nvSpPr>
      <xdr:spPr>
        <a:xfrm>
          <a:off x="19989800" y="1782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826" name="フローチャート: 判断 825">
          <a:extLst>
            <a:ext uri="{FF2B5EF4-FFF2-40B4-BE49-F238E27FC236}">
              <a16:creationId xmlns:a16="http://schemas.microsoft.com/office/drawing/2014/main" id="{62B6F8F4-0EE7-42F6-8C5C-D2EB08DA3EB8}"/>
            </a:ext>
          </a:extLst>
        </xdr:cNvPr>
        <xdr:cNvSpPr/>
      </xdr:nvSpPr>
      <xdr:spPr>
        <a:xfrm>
          <a:off x="19900900" y="1797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827" name="フローチャート: 判断 826">
          <a:extLst>
            <a:ext uri="{FF2B5EF4-FFF2-40B4-BE49-F238E27FC236}">
              <a16:creationId xmlns:a16="http://schemas.microsoft.com/office/drawing/2014/main" id="{D3B05F8F-05DD-4680-A3BA-3A3A42944677}"/>
            </a:ext>
          </a:extLst>
        </xdr:cNvPr>
        <xdr:cNvSpPr/>
      </xdr:nvSpPr>
      <xdr:spPr>
        <a:xfrm>
          <a:off x="19157950" y="179724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828" name="フローチャート: 判断 827">
          <a:extLst>
            <a:ext uri="{FF2B5EF4-FFF2-40B4-BE49-F238E27FC236}">
              <a16:creationId xmlns:a16="http://schemas.microsoft.com/office/drawing/2014/main" id="{BCB0539A-D250-4841-87E8-1414AF038459}"/>
            </a:ext>
          </a:extLst>
        </xdr:cNvPr>
        <xdr:cNvSpPr/>
      </xdr:nvSpPr>
      <xdr:spPr>
        <a:xfrm>
          <a:off x="18345150" y="1797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829" name="フローチャート: 判断 828">
          <a:extLst>
            <a:ext uri="{FF2B5EF4-FFF2-40B4-BE49-F238E27FC236}">
              <a16:creationId xmlns:a16="http://schemas.microsoft.com/office/drawing/2014/main" id="{E7F484DB-DED3-48BC-8CCE-2CF4F06BE1DC}"/>
            </a:ext>
          </a:extLst>
        </xdr:cNvPr>
        <xdr:cNvSpPr/>
      </xdr:nvSpPr>
      <xdr:spPr>
        <a:xfrm>
          <a:off x="17551400" y="1796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830" name="フローチャート: 判断 829">
          <a:extLst>
            <a:ext uri="{FF2B5EF4-FFF2-40B4-BE49-F238E27FC236}">
              <a16:creationId xmlns:a16="http://schemas.microsoft.com/office/drawing/2014/main" id="{69A435EC-5BF4-44DC-BE55-7E7BCA97F1BE}"/>
            </a:ext>
          </a:extLst>
        </xdr:cNvPr>
        <xdr:cNvSpPr/>
      </xdr:nvSpPr>
      <xdr:spPr>
        <a:xfrm>
          <a:off x="16757650" y="1797110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CC5628BF-1CF6-4FD0-8E95-06FC88DAC89F}"/>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B9015542-460D-48FB-9D31-75FBA581E7C4}"/>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575BEC66-7C19-4B22-B7F4-EB285B6DF64E}"/>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A19E0618-A4C7-419A-8924-D6993467B4A8}"/>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C776D1C-7C66-41CD-A0D2-DB8D613F73EE}"/>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91923</xdr:rowOff>
    </xdr:from>
    <xdr:to>
      <xdr:col>116</xdr:col>
      <xdr:colOff>114300</xdr:colOff>
      <xdr:row>109</xdr:row>
      <xdr:rowOff>22073</xdr:rowOff>
    </xdr:to>
    <xdr:sp macro="" textlink="">
      <xdr:nvSpPr>
        <xdr:cNvPr id="836" name="楕円 835">
          <a:extLst>
            <a:ext uri="{FF2B5EF4-FFF2-40B4-BE49-F238E27FC236}">
              <a16:creationId xmlns:a16="http://schemas.microsoft.com/office/drawing/2014/main" id="{A5FB14E8-1285-41C2-8F62-93A1379B9774}"/>
            </a:ext>
          </a:extLst>
        </xdr:cNvPr>
        <xdr:cNvSpPr/>
      </xdr:nvSpPr>
      <xdr:spPr>
        <a:xfrm>
          <a:off x="19900900" y="1803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7028</xdr:rowOff>
    </xdr:from>
    <xdr:ext cx="469744" cy="259045"/>
    <xdr:sp macro="" textlink="">
      <xdr:nvSpPr>
        <xdr:cNvPr id="837" name="【公民館】&#10;一人当たり面積該当値テキスト">
          <a:extLst>
            <a:ext uri="{FF2B5EF4-FFF2-40B4-BE49-F238E27FC236}">
              <a16:creationId xmlns:a16="http://schemas.microsoft.com/office/drawing/2014/main" id="{BE2E1525-6FD2-47A5-BC23-146C5A940B26}"/>
            </a:ext>
          </a:extLst>
        </xdr:cNvPr>
        <xdr:cNvSpPr txBox="1"/>
      </xdr:nvSpPr>
      <xdr:spPr>
        <a:xfrm>
          <a:off x="19989800" y="17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92151</xdr:rowOff>
    </xdr:from>
    <xdr:to>
      <xdr:col>112</xdr:col>
      <xdr:colOff>38100</xdr:colOff>
      <xdr:row>109</xdr:row>
      <xdr:rowOff>22301</xdr:rowOff>
    </xdr:to>
    <xdr:sp macro="" textlink="">
      <xdr:nvSpPr>
        <xdr:cNvPr id="838" name="楕円 837">
          <a:extLst>
            <a:ext uri="{FF2B5EF4-FFF2-40B4-BE49-F238E27FC236}">
              <a16:creationId xmlns:a16="http://schemas.microsoft.com/office/drawing/2014/main" id="{74A54CDF-2A01-49D2-B49B-F22592E876AB}"/>
            </a:ext>
          </a:extLst>
        </xdr:cNvPr>
        <xdr:cNvSpPr/>
      </xdr:nvSpPr>
      <xdr:spPr>
        <a:xfrm>
          <a:off x="19157950" y="180372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142723</xdr:rowOff>
    </xdr:from>
    <xdr:to>
      <xdr:col>116</xdr:col>
      <xdr:colOff>63500</xdr:colOff>
      <xdr:row>108</xdr:row>
      <xdr:rowOff>142951</xdr:rowOff>
    </xdr:to>
    <xdr:cxnSp macro="">
      <xdr:nvCxnSpPr>
        <xdr:cNvPr id="839" name="直線コネクタ 838">
          <a:extLst>
            <a:ext uri="{FF2B5EF4-FFF2-40B4-BE49-F238E27FC236}">
              <a16:creationId xmlns:a16="http://schemas.microsoft.com/office/drawing/2014/main" id="{5EF89391-4A57-480B-839D-A3B0D8A0E57F}"/>
            </a:ext>
          </a:extLst>
        </xdr:cNvPr>
        <xdr:cNvCxnSpPr/>
      </xdr:nvCxnSpPr>
      <xdr:spPr>
        <a:xfrm flipV="1">
          <a:off x="19202400" y="18087823"/>
          <a:ext cx="7493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92303</xdr:rowOff>
    </xdr:from>
    <xdr:to>
      <xdr:col>107</xdr:col>
      <xdr:colOff>101600</xdr:colOff>
      <xdr:row>109</xdr:row>
      <xdr:rowOff>22453</xdr:rowOff>
    </xdr:to>
    <xdr:sp macro="" textlink="">
      <xdr:nvSpPr>
        <xdr:cNvPr id="840" name="楕円 839">
          <a:extLst>
            <a:ext uri="{FF2B5EF4-FFF2-40B4-BE49-F238E27FC236}">
              <a16:creationId xmlns:a16="http://schemas.microsoft.com/office/drawing/2014/main" id="{5FCFCA49-E9C2-4490-8442-8AFAA7F68756}"/>
            </a:ext>
          </a:extLst>
        </xdr:cNvPr>
        <xdr:cNvSpPr/>
      </xdr:nvSpPr>
      <xdr:spPr>
        <a:xfrm>
          <a:off x="18345150" y="1803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142951</xdr:rowOff>
    </xdr:from>
    <xdr:to>
      <xdr:col>111</xdr:col>
      <xdr:colOff>177800</xdr:colOff>
      <xdr:row>108</xdr:row>
      <xdr:rowOff>143103</xdr:rowOff>
    </xdr:to>
    <xdr:cxnSp macro="">
      <xdr:nvCxnSpPr>
        <xdr:cNvPr id="841" name="直線コネクタ 840">
          <a:extLst>
            <a:ext uri="{FF2B5EF4-FFF2-40B4-BE49-F238E27FC236}">
              <a16:creationId xmlns:a16="http://schemas.microsoft.com/office/drawing/2014/main" id="{D5D64F05-0BD0-4668-96EE-C921A5D56120}"/>
            </a:ext>
          </a:extLst>
        </xdr:cNvPr>
        <xdr:cNvCxnSpPr/>
      </xdr:nvCxnSpPr>
      <xdr:spPr>
        <a:xfrm flipV="1">
          <a:off x="18395950" y="18088051"/>
          <a:ext cx="80645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92456</xdr:rowOff>
    </xdr:from>
    <xdr:to>
      <xdr:col>102</xdr:col>
      <xdr:colOff>165100</xdr:colOff>
      <xdr:row>109</xdr:row>
      <xdr:rowOff>22606</xdr:rowOff>
    </xdr:to>
    <xdr:sp macro="" textlink="">
      <xdr:nvSpPr>
        <xdr:cNvPr id="842" name="楕円 841">
          <a:extLst>
            <a:ext uri="{FF2B5EF4-FFF2-40B4-BE49-F238E27FC236}">
              <a16:creationId xmlns:a16="http://schemas.microsoft.com/office/drawing/2014/main" id="{43F1E6EB-0075-44D1-AEA4-A7F5F9811EEC}"/>
            </a:ext>
          </a:extLst>
        </xdr:cNvPr>
        <xdr:cNvSpPr/>
      </xdr:nvSpPr>
      <xdr:spPr>
        <a:xfrm>
          <a:off x="17551400" y="180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143103</xdr:rowOff>
    </xdr:from>
    <xdr:to>
      <xdr:col>107</xdr:col>
      <xdr:colOff>50800</xdr:colOff>
      <xdr:row>108</xdr:row>
      <xdr:rowOff>143256</xdr:rowOff>
    </xdr:to>
    <xdr:cxnSp macro="">
      <xdr:nvCxnSpPr>
        <xdr:cNvPr id="843" name="直線コネクタ 842">
          <a:extLst>
            <a:ext uri="{FF2B5EF4-FFF2-40B4-BE49-F238E27FC236}">
              <a16:creationId xmlns:a16="http://schemas.microsoft.com/office/drawing/2014/main" id="{709A14C6-A23A-4859-88FA-70C2FA88D414}"/>
            </a:ext>
          </a:extLst>
        </xdr:cNvPr>
        <xdr:cNvCxnSpPr/>
      </xdr:nvCxnSpPr>
      <xdr:spPr>
        <a:xfrm flipV="1">
          <a:off x="17602200" y="18088203"/>
          <a:ext cx="79375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65633</xdr:rowOff>
    </xdr:from>
    <xdr:to>
      <xdr:col>98</xdr:col>
      <xdr:colOff>38100</xdr:colOff>
      <xdr:row>108</xdr:row>
      <xdr:rowOff>167233</xdr:rowOff>
    </xdr:to>
    <xdr:sp macro="" textlink="">
      <xdr:nvSpPr>
        <xdr:cNvPr id="844" name="楕円 843">
          <a:extLst>
            <a:ext uri="{FF2B5EF4-FFF2-40B4-BE49-F238E27FC236}">
              <a16:creationId xmlns:a16="http://schemas.microsoft.com/office/drawing/2014/main" id="{78A522C6-6B39-4B60-89FD-2D34ACDE56D3}"/>
            </a:ext>
          </a:extLst>
        </xdr:cNvPr>
        <xdr:cNvSpPr/>
      </xdr:nvSpPr>
      <xdr:spPr>
        <a:xfrm>
          <a:off x="16757650" y="180107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116433</xdr:rowOff>
    </xdr:from>
    <xdr:to>
      <xdr:col>102</xdr:col>
      <xdr:colOff>114300</xdr:colOff>
      <xdr:row>108</xdr:row>
      <xdr:rowOff>143256</xdr:rowOff>
    </xdr:to>
    <xdr:cxnSp macro="">
      <xdr:nvCxnSpPr>
        <xdr:cNvPr id="845" name="直線コネクタ 844">
          <a:extLst>
            <a:ext uri="{FF2B5EF4-FFF2-40B4-BE49-F238E27FC236}">
              <a16:creationId xmlns:a16="http://schemas.microsoft.com/office/drawing/2014/main" id="{3E72EC1E-B050-48FC-A100-33BFDC111E25}"/>
            </a:ext>
          </a:extLst>
        </xdr:cNvPr>
        <xdr:cNvCxnSpPr/>
      </xdr:nvCxnSpPr>
      <xdr:spPr>
        <a:xfrm>
          <a:off x="16802100" y="18061533"/>
          <a:ext cx="8001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846" name="n_1aveValue【公民館】&#10;一人当たり面積">
          <a:extLst>
            <a:ext uri="{FF2B5EF4-FFF2-40B4-BE49-F238E27FC236}">
              <a16:creationId xmlns:a16="http://schemas.microsoft.com/office/drawing/2014/main" id="{3D160B0B-54D2-4E5D-A67E-2AF702DB6A13}"/>
            </a:ext>
          </a:extLst>
        </xdr:cNvPr>
        <xdr:cNvSpPr txBox="1"/>
      </xdr:nvSpPr>
      <xdr:spPr>
        <a:xfrm>
          <a:off x="18980227" y="1774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847" name="n_2aveValue【公民館】&#10;一人当たり面積">
          <a:extLst>
            <a:ext uri="{FF2B5EF4-FFF2-40B4-BE49-F238E27FC236}">
              <a16:creationId xmlns:a16="http://schemas.microsoft.com/office/drawing/2014/main" id="{8A8D3109-331B-4126-93DC-4F8F82828495}"/>
            </a:ext>
          </a:extLst>
        </xdr:cNvPr>
        <xdr:cNvSpPr txBox="1"/>
      </xdr:nvSpPr>
      <xdr:spPr>
        <a:xfrm>
          <a:off x="18180127" y="1774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848" name="n_3aveValue【公民館】&#10;一人当たり面積">
          <a:extLst>
            <a:ext uri="{FF2B5EF4-FFF2-40B4-BE49-F238E27FC236}">
              <a16:creationId xmlns:a16="http://schemas.microsoft.com/office/drawing/2014/main" id="{6F1589BD-791F-4EE4-86CF-C2DD393FCEEE}"/>
            </a:ext>
          </a:extLst>
        </xdr:cNvPr>
        <xdr:cNvSpPr txBox="1"/>
      </xdr:nvSpPr>
      <xdr:spPr>
        <a:xfrm>
          <a:off x="17386377" y="1774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849" name="n_4aveValue【公民館】&#10;一人当たり面積">
          <a:extLst>
            <a:ext uri="{FF2B5EF4-FFF2-40B4-BE49-F238E27FC236}">
              <a16:creationId xmlns:a16="http://schemas.microsoft.com/office/drawing/2014/main" id="{42F83602-A48D-473F-9A77-47B6722EB841}"/>
            </a:ext>
          </a:extLst>
        </xdr:cNvPr>
        <xdr:cNvSpPr txBox="1"/>
      </xdr:nvSpPr>
      <xdr:spPr>
        <a:xfrm>
          <a:off x="16592627" y="1774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13428</xdr:rowOff>
    </xdr:from>
    <xdr:ext cx="469744" cy="259045"/>
    <xdr:sp macro="" textlink="">
      <xdr:nvSpPr>
        <xdr:cNvPr id="850" name="n_1mainValue【公民館】&#10;一人当たり面積">
          <a:extLst>
            <a:ext uri="{FF2B5EF4-FFF2-40B4-BE49-F238E27FC236}">
              <a16:creationId xmlns:a16="http://schemas.microsoft.com/office/drawing/2014/main" id="{CF03F3A5-CFE0-47B4-BFBF-64DD1AE30679}"/>
            </a:ext>
          </a:extLst>
        </xdr:cNvPr>
        <xdr:cNvSpPr txBox="1"/>
      </xdr:nvSpPr>
      <xdr:spPr>
        <a:xfrm>
          <a:off x="18980227" y="1812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13580</xdr:rowOff>
    </xdr:from>
    <xdr:ext cx="469744" cy="259045"/>
    <xdr:sp macro="" textlink="">
      <xdr:nvSpPr>
        <xdr:cNvPr id="851" name="n_2mainValue【公民館】&#10;一人当たり面積">
          <a:extLst>
            <a:ext uri="{FF2B5EF4-FFF2-40B4-BE49-F238E27FC236}">
              <a16:creationId xmlns:a16="http://schemas.microsoft.com/office/drawing/2014/main" id="{8B071232-DAAA-4D7F-8E13-0C5797D8FBC3}"/>
            </a:ext>
          </a:extLst>
        </xdr:cNvPr>
        <xdr:cNvSpPr txBox="1"/>
      </xdr:nvSpPr>
      <xdr:spPr>
        <a:xfrm>
          <a:off x="18180127" y="1813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13733</xdr:rowOff>
    </xdr:from>
    <xdr:ext cx="469744" cy="259045"/>
    <xdr:sp macro="" textlink="">
      <xdr:nvSpPr>
        <xdr:cNvPr id="852" name="n_3mainValue【公民館】&#10;一人当たり面積">
          <a:extLst>
            <a:ext uri="{FF2B5EF4-FFF2-40B4-BE49-F238E27FC236}">
              <a16:creationId xmlns:a16="http://schemas.microsoft.com/office/drawing/2014/main" id="{FC7D8372-34C4-44E2-BD6D-B17FC69182AD}"/>
            </a:ext>
          </a:extLst>
        </xdr:cNvPr>
        <xdr:cNvSpPr txBox="1"/>
      </xdr:nvSpPr>
      <xdr:spPr>
        <a:xfrm>
          <a:off x="17386377" y="1813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158360</xdr:rowOff>
    </xdr:from>
    <xdr:ext cx="469744" cy="259045"/>
    <xdr:sp macro="" textlink="">
      <xdr:nvSpPr>
        <xdr:cNvPr id="853" name="n_4mainValue【公民館】&#10;一人当たり面積">
          <a:extLst>
            <a:ext uri="{FF2B5EF4-FFF2-40B4-BE49-F238E27FC236}">
              <a16:creationId xmlns:a16="http://schemas.microsoft.com/office/drawing/2014/main" id="{C9C05C97-4257-43DF-8072-CA35B2AC923C}"/>
            </a:ext>
          </a:extLst>
        </xdr:cNvPr>
        <xdr:cNvSpPr txBox="1"/>
      </xdr:nvSpPr>
      <xdr:spPr>
        <a:xfrm>
          <a:off x="16592627" y="181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C6439125-9D2F-4994-B052-F9DB1E67BDBF}"/>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3345A493-0FB9-450C-A65A-F46D2443408C}"/>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DD837055-7E69-415C-B949-69BF2F0ACC85}"/>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公営住宅や保育所については築年数がたっているため、類似団体と比較した場合、公営住宅については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以上、保育所については約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償却率が高くなっている。対して、学校施設や児童館については建て替えを行ったため、類似団体と比較し大幅に償却率は低くなっている。その他の施設については概ね類似団体と同程度である。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275F0DB-AE6A-454B-A174-020653B54358}"/>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BEA90AE-4C84-4ADD-9579-7EE81B1D84A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886086F-D383-485B-B50B-4ACC3B5D43E9}"/>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64D16D1-BA2B-4108-9F1B-70641ABEBD5A}"/>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223EBB4-4F13-4B8D-8C29-39F05C777D1B}"/>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15A39CC-9A44-407D-84D1-91D0082D9A6A}"/>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78B68CC-794B-41B5-A6C6-5FFE9F58488C}"/>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A6FE00A-E116-48C3-B3E6-6CEA35B66803}"/>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9C171C7-0805-4DDB-B1F7-9EA790F07DB7}"/>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388BCD6-C01F-4ABF-BCAF-9B633ED8DD5E}"/>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4,185
4,123
391.76
4,437,835
3,873,327
513,710
3,038,413
4,784,205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E7796DC-1A20-43C8-A49C-82796A93498E}"/>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F45D9AF-EB6E-4D3D-B121-F900F650C4DC}"/>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FA13A0C-5191-48A6-836C-07331704F0D8}"/>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AB2D15F-ED64-4E75-A5B6-6C2B059DCAAD}"/>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A6EE4D6-8469-4C16-8D9D-A2FA71447EB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588F4EF-DA0E-4A34-B5D7-4065BAB7BF01}"/>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E95585A-3505-460E-91DE-A713EBCE7CA5}"/>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56398D0-F553-4180-8699-D3EDEB52004D}"/>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4E81A4F-CF80-4BBC-A5B1-41D2F5A369F2}"/>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4D593CE-ED88-492B-BB0D-DCF3B708FE6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6E5F42F-FE34-451D-9442-D32803DA694D}"/>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EA53B73-A714-4FDD-B184-128EEA4E7586}"/>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80EE387-0C03-47B0-9DBE-C916F1A2D5F2}"/>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69AB7D5-67B8-4427-8D37-E871840688D6}"/>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81642CC-1F0F-4312-91DE-E924AF208904}"/>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2C4183D-3B21-4E9F-88BE-EFBF5926093E}"/>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5D33494-5486-4B46-BBE2-B811F7F35144}"/>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EE59F4C-2C4F-4161-AACB-FBB690448EE2}"/>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B6047C6-13DF-4E89-ADCA-D0E44E01D305}"/>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5EFD021-9F4A-4AA6-95DE-50B8715ABD18}"/>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51D70BE-6397-4FE8-A449-5C927B6D8839}"/>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B354686-7E50-477B-8D51-40D1D4ADC379}"/>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11774FA-0372-4807-BE63-2D0B5B7A6BEB}"/>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B5DF043-37F0-4136-894C-8345F2B49E93}"/>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97C6FF5-C8E7-4FA7-AE8A-8B5B6DCEDF86}"/>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8A1EA6B-C302-4DE4-B057-AE4EB1BCD3BE}"/>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7533AEF-020D-44E7-A36B-C184368ED0FC}"/>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A5F280A-2691-4C2E-B675-210E8BABE029}"/>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BE6AD09-817A-4C9F-AD72-CF5DBB0D0ED3}"/>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CC16D04-57BC-43BC-AE05-8A144F5A8582}"/>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F8A39AB-7418-462B-9C3F-84E5C118675B}"/>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866AA3D-63BF-4D22-BAA1-6061CF4FF75C}"/>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6ABDF1D7-96DD-454D-A57E-078494A33C1B}"/>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5266A86-96FC-4954-8234-8459FCB85DA6}"/>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9E39C83-83D6-47A2-9D04-286915FABF0A}"/>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412EA29-0D28-481F-951C-A913081510DE}"/>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91F45AB-21F8-4BB5-90D6-AF8611E21A60}"/>
            </a:ext>
          </a:extLst>
        </xdr:cNvPr>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46B5761-8F38-4DA1-938B-2E0EE7806912}"/>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E2B5DC4-B73A-4960-A2AB-98CEE13B2FE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77D6D0B8-52AB-49CA-AC58-5F39E7EB09E5}"/>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779ED6E-347F-4A44-B928-EAC37428BB16}"/>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D2310CA-D717-41AD-A6E3-F4C8EF1F0E6C}"/>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BE0A4F8-28C4-491C-88A5-CA8C19948BE0}"/>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AC879C5-1BD7-44E0-B83B-5E79D1FCB26D}"/>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B890E78-9DAA-4B84-9A9C-8FADB35EB4FF}"/>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971F602E-F4D8-4BC2-B6E9-9AFC9C4802EA}"/>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4DE52A3-A8DB-4A96-BD02-710564F3EE9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4E706372-76C9-4529-95C2-281589F8A156}"/>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55E2B014-1856-4949-A5E0-D1F6057256E5}"/>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5E42B7B1-374F-44C1-A1A3-C749B32C6BB9}"/>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DF02CD3A-C9B4-4E1D-9B8D-44D1BB563F3F}"/>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E568833-9D67-45FC-8FEE-62045A0BA801}"/>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3539DC73-6702-49FE-AA03-B62F2CD5301B}"/>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3F07A1DC-99EC-4836-8527-EA5070DD2DC5}"/>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BAF64AC6-DA27-412A-B8B2-9F0F7E7FC89D}"/>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2B0CFC2-CC87-4BA8-B530-2BEB490B1FF3}"/>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82504630-DCBF-4D73-AAF0-6E91C57CA1BB}"/>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D54AE469-CF62-44F0-AF70-ADFB7722C03F}"/>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474B595C-1EBC-4B70-8909-0DAF5DF0CA07}"/>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825B609-568B-49E4-B5F5-D2A586E72EFB}"/>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FB62BB41-9DBA-4CE2-8056-0BC6D1B79F6C}"/>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24BFFF07-8C5F-4055-AED0-274BA0C2F3C8}"/>
            </a:ext>
          </a:extLst>
        </xdr:cNvPr>
        <xdr:cNvCxnSpPr/>
      </xdr:nvCxnSpPr>
      <xdr:spPr>
        <a:xfrm flipV="1">
          <a:off x="4177665" y="909066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F223715A-C559-4F8E-96AB-D363BDD3C3BA}"/>
            </a:ext>
          </a:extLst>
        </xdr:cNvPr>
        <xdr:cNvSpPr txBox="1"/>
      </xdr:nvSpPr>
      <xdr:spPr>
        <a:xfrm>
          <a:off x="42164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C028000E-CFB6-4963-9A0F-E2622C51BBDB}"/>
            </a:ext>
          </a:extLst>
        </xdr:cNvPr>
        <xdr:cNvCxnSpPr/>
      </xdr:nvCxnSpPr>
      <xdr:spPr>
        <a:xfrm>
          <a:off x="41084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A280AFF4-032B-4E7F-95E8-41DEFFB4ED39}"/>
            </a:ext>
          </a:extLst>
        </xdr:cNvPr>
        <xdr:cNvSpPr txBox="1"/>
      </xdr:nvSpPr>
      <xdr:spPr>
        <a:xfrm>
          <a:off x="4216400" y="887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358ED5DA-BF38-4100-9B8E-7BB1D53AE7F3}"/>
            </a:ext>
          </a:extLst>
        </xdr:cNvPr>
        <xdr:cNvCxnSpPr/>
      </xdr:nvCxnSpPr>
      <xdr:spPr>
        <a:xfrm>
          <a:off x="4108450" y="9090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2AF5F8D6-0868-4DB6-91A0-29E4BE172C45}"/>
            </a:ext>
          </a:extLst>
        </xdr:cNvPr>
        <xdr:cNvSpPr txBox="1"/>
      </xdr:nvSpPr>
      <xdr:spPr>
        <a:xfrm>
          <a:off x="4216400" y="1020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78F64400-3123-493D-AA36-573899DBFAA3}"/>
            </a:ext>
          </a:extLst>
        </xdr:cNvPr>
        <xdr:cNvSpPr/>
      </xdr:nvSpPr>
      <xdr:spPr>
        <a:xfrm>
          <a:off x="4127500" y="10351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F73C6E61-983D-4AD4-A8BE-53F1B028C8CB}"/>
            </a:ext>
          </a:extLst>
        </xdr:cNvPr>
        <xdr:cNvSpPr/>
      </xdr:nvSpPr>
      <xdr:spPr>
        <a:xfrm>
          <a:off x="3384550" y="100482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AAD0783A-0461-4AE4-BFB6-A96E129EC588}"/>
            </a:ext>
          </a:extLst>
        </xdr:cNvPr>
        <xdr:cNvSpPr/>
      </xdr:nvSpPr>
      <xdr:spPr>
        <a:xfrm>
          <a:off x="2571750" y="100768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4078BCFC-0BC7-4A11-87D4-F87F864AFDAA}"/>
            </a:ext>
          </a:extLst>
        </xdr:cNvPr>
        <xdr:cNvSpPr/>
      </xdr:nvSpPr>
      <xdr:spPr>
        <a:xfrm>
          <a:off x="177800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0A1DB5D8-89D1-425B-8415-E5654A02DFCB}"/>
            </a:ext>
          </a:extLst>
        </xdr:cNvPr>
        <xdr:cNvSpPr/>
      </xdr:nvSpPr>
      <xdr:spPr>
        <a:xfrm>
          <a:off x="984250" y="99739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37CC52DD-899E-4ABA-B168-FBD153006676}"/>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847F6C0-CD73-4CD7-9A19-DE82632F532A}"/>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7B49E47-53F6-4EC0-A32E-75393DCA5CEB}"/>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B684D01-0EE9-4942-9201-EB10C58051D7}"/>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BBD7E0B-2B4B-47B3-ACF4-9B2B1D0D9A12}"/>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143510</xdr:rowOff>
    </xdr:from>
    <xdr:to>
      <xdr:col>24</xdr:col>
      <xdr:colOff>114300</xdr:colOff>
      <xdr:row>63</xdr:row>
      <xdr:rowOff>73660</xdr:rowOff>
    </xdr:to>
    <xdr:sp macro="" textlink="">
      <xdr:nvSpPr>
        <xdr:cNvPr id="89" name="楕円 88">
          <a:extLst>
            <a:ext uri="{FF2B5EF4-FFF2-40B4-BE49-F238E27FC236}">
              <a16:creationId xmlns:a16="http://schemas.microsoft.com/office/drawing/2014/main" id="{D4EAE903-D554-42BF-8565-E3799691E78F}"/>
            </a:ext>
          </a:extLst>
        </xdr:cNvPr>
        <xdr:cNvSpPr/>
      </xdr:nvSpPr>
      <xdr:spPr>
        <a:xfrm>
          <a:off x="4127500" y="10386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121937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A07505B1-59C4-497E-8E6E-7A4C8627791F}"/>
            </a:ext>
          </a:extLst>
        </xdr:cNvPr>
        <xdr:cNvSpPr txBox="1"/>
      </xdr:nvSpPr>
      <xdr:spPr>
        <a:xfrm>
          <a:off x="4216400" y="1036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107315</xdr:rowOff>
    </xdr:from>
    <xdr:to>
      <xdr:col>20</xdr:col>
      <xdr:colOff>38100</xdr:colOff>
      <xdr:row>63</xdr:row>
      <xdr:rowOff>37465</xdr:rowOff>
    </xdr:to>
    <xdr:sp macro="" textlink="">
      <xdr:nvSpPr>
        <xdr:cNvPr id="91" name="楕円 90">
          <a:extLst>
            <a:ext uri="{FF2B5EF4-FFF2-40B4-BE49-F238E27FC236}">
              <a16:creationId xmlns:a16="http://schemas.microsoft.com/office/drawing/2014/main" id="{0E82C1F0-6B93-4787-8886-8EEFC878F41A}"/>
            </a:ext>
          </a:extLst>
        </xdr:cNvPr>
        <xdr:cNvSpPr/>
      </xdr:nvSpPr>
      <xdr:spPr>
        <a:xfrm>
          <a:off x="3384550" y="103498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158115</xdr:rowOff>
    </xdr:from>
    <xdr:to>
      <xdr:col>24</xdr:col>
      <xdr:colOff>63500</xdr:colOff>
      <xdr:row>63</xdr:row>
      <xdr:rowOff>22860</xdr:rowOff>
    </xdr:to>
    <xdr:cxnSp macro="">
      <xdr:nvCxnSpPr>
        <xdr:cNvPr id="92" name="直線コネクタ 91">
          <a:extLst>
            <a:ext uri="{FF2B5EF4-FFF2-40B4-BE49-F238E27FC236}">
              <a16:creationId xmlns:a16="http://schemas.microsoft.com/office/drawing/2014/main" id="{19E43E38-7B0A-4D94-8B97-B4CE05E8A8DE}"/>
            </a:ext>
          </a:extLst>
        </xdr:cNvPr>
        <xdr:cNvCxnSpPr/>
      </xdr:nvCxnSpPr>
      <xdr:spPr>
        <a:xfrm>
          <a:off x="3429000" y="10400665"/>
          <a:ext cx="7493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12065</xdr:rowOff>
    </xdr:from>
    <xdr:to>
      <xdr:col>15</xdr:col>
      <xdr:colOff>101600</xdr:colOff>
      <xdr:row>63</xdr:row>
      <xdr:rowOff>113665</xdr:rowOff>
    </xdr:to>
    <xdr:sp macro="" textlink="">
      <xdr:nvSpPr>
        <xdr:cNvPr id="93" name="楕円 92">
          <a:extLst>
            <a:ext uri="{FF2B5EF4-FFF2-40B4-BE49-F238E27FC236}">
              <a16:creationId xmlns:a16="http://schemas.microsoft.com/office/drawing/2014/main" id="{C140B5D1-5224-4D1D-A4DA-2CE6793053E3}"/>
            </a:ext>
          </a:extLst>
        </xdr:cNvPr>
        <xdr:cNvSpPr/>
      </xdr:nvSpPr>
      <xdr:spPr>
        <a:xfrm>
          <a:off x="2571750" y="1041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158115</xdr:rowOff>
    </xdr:from>
    <xdr:to>
      <xdr:col>19</xdr:col>
      <xdr:colOff>177800</xdr:colOff>
      <xdr:row>63</xdr:row>
      <xdr:rowOff>62865</xdr:rowOff>
    </xdr:to>
    <xdr:cxnSp macro="">
      <xdr:nvCxnSpPr>
        <xdr:cNvPr id="94" name="直線コネクタ 93">
          <a:extLst>
            <a:ext uri="{FF2B5EF4-FFF2-40B4-BE49-F238E27FC236}">
              <a16:creationId xmlns:a16="http://schemas.microsoft.com/office/drawing/2014/main" id="{BC7D20EB-F2C5-4EF5-9AE0-43F98FCEDF58}"/>
            </a:ext>
          </a:extLst>
        </xdr:cNvPr>
        <xdr:cNvCxnSpPr/>
      </xdr:nvCxnSpPr>
      <xdr:spPr>
        <a:xfrm flipV="1">
          <a:off x="2622550" y="10400665"/>
          <a:ext cx="8064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111125</xdr:rowOff>
    </xdr:from>
    <xdr:to>
      <xdr:col>10</xdr:col>
      <xdr:colOff>165100</xdr:colOff>
      <xdr:row>63</xdr:row>
      <xdr:rowOff>41275</xdr:rowOff>
    </xdr:to>
    <xdr:sp macro="" textlink="">
      <xdr:nvSpPr>
        <xdr:cNvPr id="95" name="楕円 94">
          <a:extLst>
            <a:ext uri="{FF2B5EF4-FFF2-40B4-BE49-F238E27FC236}">
              <a16:creationId xmlns:a16="http://schemas.microsoft.com/office/drawing/2014/main" id="{9D8D9225-6553-4A4D-B15D-1DC198F0AC80}"/>
            </a:ext>
          </a:extLst>
        </xdr:cNvPr>
        <xdr:cNvSpPr/>
      </xdr:nvSpPr>
      <xdr:spPr>
        <a:xfrm>
          <a:off x="1778000" y="103536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161925</xdr:rowOff>
    </xdr:from>
    <xdr:to>
      <xdr:col>15</xdr:col>
      <xdr:colOff>50800</xdr:colOff>
      <xdr:row>63</xdr:row>
      <xdr:rowOff>62865</xdr:rowOff>
    </xdr:to>
    <xdr:cxnSp macro="">
      <xdr:nvCxnSpPr>
        <xdr:cNvPr id="96" name="直線コネクタ 95">
          <a:extLst>
            <a:ext uri="{FF2B5EF4-FFF2-40B4-BE49-F238E27FC236}">
              <a16:creationId xmlns:a16="http://schemas.microsoft.com/office/drawing/2014/main" id="{056BB375-BF55-4B87-8C87-DB01C80DC13A}"/>
            </a:ext>
          </a:extLst>
        </xdr:cNvPr>
        <xdr:cNvCxnSpPr/>
      </xdr:nvCxnSpPr>
      <xdr:spPr>
        <a:xfrm>
          <a:off x="1828800" y="10404475"/>
          <a:ext cx="79375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36830</xdr:rowOff>
    </xdr:from>
    <xdr:to>
      <xdr:col>6</xdr:col>
      <xdr:colOff>38100</xdr:colOff>
      <xdr:row>61</xdr:row>
      <xdr:rowOff>138430</xdr:rowOff>
    </xdr:to>
    <xdr:sp macro="" textlink="">
      <xdr:nvSpPr>
        <xdr:cNvPr id="97" name="楕円 96">
          <a:extLst>
            <a:ext uri="{FF2B5EF4-FFF2-40B4-BE49-F238E27FC236}">
              <a16:creationId xmlns:a16="http://schemas.microsoft.com/office/drawing/2014/main" id="{0FD67A08-D515-4B82-88DC-000CED64CB3A}"/>
            </a:ext>
          </a:extLst>
        </xdr:cNvPr>
        <xdr:cNvSpPr/>
      </xdr:nvSpPr>
      <xdr:spPr>
        <a:xfrm>
          <a:off x="984250" y="101142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87630</xdr:rowOff>
    </xdr:from>
    <xdr:to>
      <xdr:col>10</xdr:col>
      <xdr:colOff>114300</xdr:colOff>
      <xdr:row>62</xdr:row>
      <xdr:rowOff>161925</xdr:rowOff>
    </xdr:to>
    <xdr:cxnSp macro="">
      <xdr:nvCxnSpPr>
        <xdr:cNvPr id="98" name="直線コネクタ 97">
          <a:extLst>
            <a:ext uri="{FF2B5EF4-FFF2-40B4-BE49-F238E27FC236}">
              <a16:creationId xmlns:a16="http://schemas.microsoft.com/office/drawing/2014/main" id="{439A6CB9-E3FB-404D-9022-22FF5E0D7F99}"/>
            </a:ext>
          </a:extLst>
        </xdr:cNvPr>
        <xdr:cNvCxnSpPr/>
      </xdr:nvCxnSpPr>
      <xdr:spPr>
        <a:xfrm>
          <a:off x="1028700" y="10165080"/>
          <a:ext cx="800100" cy="2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a:extLst>
            <a:ext uri="{FF2B5EF4-FFF2-40B4-BE49-F238E27FC236}">
              <a16:creationId xmlns:a16="http://schemas.microsoft.com/office/drawing/2014/main" id="{1F65EEDF-6C34-4BA6-BE54-ECAB06B9B59A}"/>
            </a:ext>
          </a:extLst>
        </xdr:cNvPr>
        <xdr:cNvSpPr txBox="1"/>
      </xdr:nvSpPr>
      <xdr:spPr>
        <a:xfrm>
          <a:off x="3239144" y="982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F0523213-4EB6-4F05-A03B-DD07B5CC186C}"/>
            </a:ext>
          </a:extLst>
        </xdr:cNvPr>
        <xdr:cNvSpPr txBox="1"/>
      </xdr:nvSpPr>
      <xdr:spPr>
        <a:xfrm>
          <a:off x="2439044" y="985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a:extLst>
            <a:ext uri="{FF2B5EF4-FFF2-40B4-BE49-F238E27FC236}">
              <a16:creationId xmlns:a16="http://schemas.microsoft.com/office/drawing/2014/main" id="{0F49BB56-0889-427A-B967-8586E2C661A6}"/>
            </a:ext>
          </a:extLst>
        </xdr:cNvPr>
        <xdr:cNvSpPr txBox="1"/>
      </xdr:nvSpPr>
      <xdr:spPr>
        <a:xfrm>
          <a:off x="1645294"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a:extLst>
            <a:ext uri="{FF2B5EF4-FFF2-40B4-BE49-F238E27FC236}">
              <a16:creationId xmlns:a16="http://schemas.microsoft.com/office/drawing/2014/main" id="{9FC9A54C-E4B1-46D3-99AC-33E30D1DFED9}"/>
            </a:ext>
          </a:extLst>
        </xdr:cNvPr>
        <xdr:cNvSpPr txBox="1"/>
      </xdr:nvSpPr>
      <xdr:spPr>
        <a:xfrm>
          <a:off x="851544" y="975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28592</xdr:rowOff>
    </xdr:from>
    <xdr:ext cx="405111" cy="259045"/>
    <xdr:sp macro="" textlink="">
      <xdr:nvSpPr>
        <xdr:cNvPr id="103" name="n_1mainValue【体育館・プール】&#10;有形固定資産減価償却率">
          <a:extLst>
            <a:ext uri="{FF2B5EF4-FFF2-40B4-BE49-F238E27FC236}">
              <a16:creationId xmlns:a16="http://schemas.microsoft.com/office/drawing/2014/main" id="{96C86829-2976-4AEF-B0B7-6CAAA71DAF06}"/>
            </a:ext>
          </a:extLst>
        </xdr:cNvPr>
        <xdr:cNvSpPr txBox="1"/>
      </xdr:nvSpPr>
      <xdr:spPr>
        <a:xfrm>
          <a:off x="3239144" y="1043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104792</xdr:rowOff>
    </xdr:from>
    <xdr:ext cx="405111" cy="259045"/>
    <xdr:sp macro="" textlink="">
      <xdr:nvSpPr>
        <xdr:cNvPr id="104" name="n_2mainValue【体育館・プール】&#10;有形固定資産減価償却率">
          <a:extLst>
            <a:ext uri="{FF2B5EF4-FFF2-40B4-BE49-F238E27FC236}">
              <a16:creationId xmlns:a16="http://schemas.microsoft.com/office/drawing/2014/main" id="{7614E236-EDE4-46C2-A859-5AC37F86121A}"/>
            </a:ext>
          </a:extLst>
        </xdr:cNvPr>
        <xdr:cNvSpPr txBox="1"/>
      </xdr:nvSpPr>
      <xdr:spPr>
        <a:xfrm>
          <a:off x="2439044" y="1051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32402</xdr:rowOff>
    </xdr:from>
    <xdr:ext cx="405111" cy="259045"/>
    <xdr:sp macro="" textlink="">
      <xdr:nvSpPr>
        <xdr:cNvPr id="105" name="n_3mainValue【体育館・プール】&#10;有形固定資産減価償却率">
          <a:extLst>
            <a:ext uri="{FF2B5EF4-FFF2-40B4-BE49-F238E27FC236}">
              <a16:creationId xmlns:a16="http://schemas.microsoft.com/office/drawing/2014/main" id="{6D525FE5-4F62-468A-AA49-6280EA6F3998}"/>
            </a:ext>
          </a:extLst>
        </xdr:cNvPr>
        <xdr:cNvSpPr txBox="1"/>
      </xdr:nvSpPr>
      <xdr:spPr>
        <a:xfrm>
          <a:off x="1645294" y="1044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129557</xdr:rowOff>
    </xdr:from>
    <xdr:ext cx="405111" cy="259045"/>
    <xdr:sp macro="" textlink="">
      <xdr:nvSpPr>
        <xdr:cNvPr id="106" name="n_4mainValue【体育館・プール】&#10;有形固定資産減価償却率">
          <a:extLst>
            <a:ext uri="{FF2B5EF4-FFF2-40B4-BE49-F238E27FC236}">
              <a16:creationId xmlns:a16="http://schemas.microsoft.com/office/drawing/2014/main" id="{B62DB207-B53B-4231-AF15-AE9785D9D5E4}"/>
            </a:ext>
          </a:extLst>
        </xdr:cNvPr>
        <xdr:cNvSpPr txBox="1"/>
      </xdr:nvSpPr>
      <xdr:spPr>
        <a:xfrm>
          <a:off x="8515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967F4324-2581-4959-8AE8-97A8A68A008C}"/>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D46326FF-92A2-4390-8A39-B48EAEF30A1D}"/>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CD81D0D8-C0E7-4A33-B9E7-3EA26FCF97D1}"/>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F7D61920-0805-4EDD-888D-FCD8D15DF502}"/>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62640459-FF56-4258-84E3-56960259705B}"/>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BBFF1451-3FDD-4B83-8438-8C044D54C598}"/>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402C4AEE-AD96-466D-AFB9-8D87E1685AC5}"/>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53B41CDC-72F2-4DE4-9E3B-E281E188AC24}"/>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9E5A0A51-0285-4222-9668-071827175A05}"/>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AD10AD87-E829-4808-9FCF-47AFAC0D82B5}"/>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CC4551A6-01EE-4122-A61A-060F6DC5D1EA}"/>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D4FE21CF-2B38-4F8B-8302-9119130DFFB9}"/>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4E60D4D3-64C0-4B27-9BA7-B4A2596834DE}"/>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BEBF37F9-DD3A-404D-829F-66691FCF89DA}"/>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2EE6D8AB-C64D-4958-9FE7-B9E1ED8AD50A}"/>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220DA184-529E-446B-BF40-5B0742C20B49}"/>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C5C56E56-EBFA-4CE8-8878-8688A4380901}"/>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1055A08A-7D6B-4E7A-ACA4-FD8E9FCC0316}"/>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BF0C5E7D-8F5B-4A2B-A056-53A2EC8388B5}"/>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DBC4EA84-0CBB-4DB7-95E4-5DF4CA79827A}"/>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08A37A3B-EDDA-4E3B-BB1A-CB82CD6AC3FA}"/>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540D8A49-3D86-4281-B43F-CE3DDBF144A8}"/>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DAE117BF-DB49-4C1D-9F66-F37803C48EE9}"/>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2A57B9E4-C69C-402B-88B6-E80715D49C50}"/>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3F106048-D1EA-4457-8BE2-696AEF4E33A8}"/>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A1DE5DC8-AB3B-40EE-8FFE-665F67D71F56}"/>
            </a:ext>
          </a:extLst>
        </xdr:cNvPr>
        <xdr:cNvCxnSpPr/>
      </xdr:nvCxnSpPr>
      <xdr:spPr>
        <a:xfrm flipV="1">
          <a:off x="9429115" y="9204416"/>
          <a:ext cx="0" cy="1436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C6D494CA-3F5A-43DD-9BBB-98B8B91BF945}"/>
            </a:ext>
          </a:extLst>
        </xdr:cNvPr>
        <xdr:cNvSpPr txBox="1"/>
      </xdr:nvSpPr>
      <xdr:spPr>
        <a:xfrm>
          <a:off x="9467850" y="1064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C71CD290-4BB0-4F09-B2A0-C361EAD78000}"/>
            </a:ext>
          </a:extLst>
        </xdr:cNvPr>
        <xdr:cNvCxnSpPr/>
      </xdr:nvCxnSpPr>
      <xdr:spPr>
        <a:xfrm>
          <a:off x="9359900" y="106410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32D246FA-40BA-4CBF-9901-F4575F71CB4A}"/>
            </a:ext>
          </a:extLst>
        </xdr:cNvPr>
        <xdr:cNvSpPr txBox="1"/>
      </xdr:nvSpPr>
      <xdr:spPr>
        <a:xfrm>
          <a:off x="9467850" y="898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F81F3246-FECA-4F44-9BED-5F821896C4EE}"/>
            </a:ext>
          </a:extLst>
        </xdr:cNvPr>
        <xdr:cNvCxnSpPr/>
      </xdr:nvCxnSpPr>
      <xdr:spPr>
        <a:xfrm>
          <a:off x="9359900" y="92044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a:extLst>
            <a:ext uri="{FF2B5EF4-FFF2-40B4-BE49-F238E27FC236}">
              <a16:creationId xmlns:a16="http://schemas.microsoft.com/office/drawing/2014/main" id="{E6C4F106-5F69-4018-8F45-BEF13516BF54}"/>
            </a:ext>
          </a:extLst>
        </xdr:cNvPr>
        <xdr:cNvSpPr txBox="1"/>
      </xdr:nvSpPr>
      <xdr:spPr>
        <a:xfrm>
          <a:off x="9467850" y="10310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85A2182E-05D2-4285-8773-8142850B3591}"/>
            </a:ext>
          </a:extLst>
        </xdr:cNvPr>
        <xdr:cNvSpPr/>
      </xdr:nvSpPr>
      <xdr:spPr>
        <a:xfrm>
          <a:off x="9398000" y="103321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0B0B4E21-B7D9-4D7D-AA37-754BD43BA1E1}"/>
            </a:ext>
          </a:extLst>
        </xdr:cNvPr>
        <xdr:cNvSpPr/>
      </xdr:nvSpPr>
      <xdr:spPr>
        <a:xfrm>
          <a:off x="8636000" y="103178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75D4E5FE-5460-4E02-9449-AA18B10D3426}"/>
            </a:ext>
          </a:extLst>
        </xdr:cNvPr>
        <xdr:cNvSpPr/>
      </xdr:nvSpPr>
      <xdr:spPr>
        <a:xfrm>
          <a:off x="7842250" y="103360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085A0A42-EC8F-4BCC-8F1A-000442D698C1}"/>
            </a:ext>
          </a:extLst>
        </xdr:cNvPr>
        <xdr:cNvSpPr/>
      </xdr:nvSpPr>
      <xdr:spPr>
        <a:xfrm>
          <a:off x="7029450" y="103207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D27BD11F-8A25-4DC7-8B22-9204E9972234}"/>
            </a:ext>
          </a:extLst>
        </xdr:cNvPr>
        <xdr:cNvSpPr/>
      </xdr:nvSpPr>
      <xdr:spPr>
        <a:xfrm>
          <a:off x="6235700" y="103227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1E5CC5A-3C0B-40E7-A548-055FD06177E5}"/>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562D296E-717C-460E-8596-DB860344CDB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EC927704-49EB-4C29-9C2C-470A273D1119}"/>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A6F5F792-1159-409D-84D1-43121AB57822}"/>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401EFD72-0DB8-4626-8E03-835C687727EB}"/>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127508</xdr:rowOff>
    </xdr:from>
    <xdr:to>
      <xdr:col>55</xdr:col>
      <xdr:colOff>50800</xdr:colOff>
      <xdr:row>62</xdr:row>
      <xdr:rowOff>57658</xdr:rowOff>
    </xdr:to>
    <xdr:sp macro="" textlink="">
      <xdr:nvSpPr>
        <xdr:cNvPr id="148" name="楕円 147">
          <a:extLst>
            <a:ext uri="{FF2B5EF4-FFF2-40B4-BE49-F238E27FC236}">
              <a16:creationId xmlns:a16="http://schemas.microsoft.com/office/drawing/2014/main" id="{31B1581C-8F65-4714-8088-72029DA1CA75}"/>
            </a:ext>
          </a:extLst>
        </xdr:cNvPr>
        <xdr:cNvSpPr/>
      </xdr:nvSpPr>
      <xdr:spPr>
        <a:xfrm>
          <a:off x="9398000" y="102049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150385</xdr:rowOff>
    </xdr:from>
    <xdr:ext cx="469744" cy="259045"/>
    <xdr:sp macro="" textlink="">
      <xdr:nvSpPr>
        <xdr:cNvPr id="149" name="【体育館・プール】&#10;一人当たり面積該当値テキスト">
          <a:extLst>
            <a:ext uri="{FF2B5EF4-FFF2-40B4-BE49-F238E27FC236}">
              <a16:creationId xmlns:a16="http://schemas.microsoft.com/office/drawing/2014/main" id="{F0D8DFFF-3A73-4BCD-B9F3-EA04B6385B61}"/>
            </a:ext>
          </a:extLst>
        </xdr:cNvPr>
        <xdr:cNvSpPr txBox="1"/>
      </xdr:nvSpPr>
      <xdr:spPr>
        <a:xfrm>
          <a:off x="9467850" y="1006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137305</xdr:rowOff>
    </xdr:from>
    <xdr:to>
      <xdr:col>50</xdr:col>
      <xdr:colOff>165100</xdr:colOff>
      <xdr:row>62</xdr:row>
      <xdr:rowOff>67455</xdr:rowOff>
    </xdr:to>
    <xdr:sp macro="" textlink="">
      <xdr:nvSpPr>
        <xdr:cNvPr id="150" name="楕円 149">
          <a:extLst>
            <a:ext uri="{FF2B5EF4-FFF2-40B4-BE49-F238E27FC236}">
              <a16:creationId xmlns:a16="http://schemas.microsoft.com/office/drawing/2014/main" id="{29EC6EB4-9797-4332-B386-C2BC12753386}"/>
            </a:ext>
          </a:extLst>
        </xdr:cNvPr>
        <xdr:cNvSpPr/>
      </xdr:nvSpPr>
      <xdr:spPr>
        <a:xfrm>
          <a:off x="8636000" y="102147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6858</xdr:rowOff>
    </xdr:from>
    <xdr:to>
      <xdr:col>55</xdr:col>
      <xdr:colOff>0</xdr:colOff>
      <xdr:row>62</xdr:row>
      <xdr:rowOff>16655</xdr:rowOff>
    </xdr:to>
    <xdr:cxnSp macro="">
      <xdr:nvCxnSpPr>
        <xdr:cNvPr id="151" name="直線コネクタ 150">
          <a:extLst>
            <a:ext uri="{FF2B5EF4-FFF2-40B4-BE49-F238E27FC236}">
              <a16:creationId xmlns:a16="http://schemas.microsoft.com/office/drawing/2014/main" id="{2E417B57-4587-4A7D-9010-A81BB6B40F90}"/>
            </a:ext>
          </a:extLst>
        </xdr:cNvPr>
        <xdr:cNvCxnSpPr/>
      </xdr:nvCxnSpPr>
      <xdr:spPr>
        <a:xfrm flipV="1">
          <a:off x="8686800" y="10249408"/>
          <a:ext cx="7429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61214</xdr:rowOff>
    </xdr:from>
    <xdr:to>
      <xdr:col>46</xdr:col>
      <xdr:colOff>38100</xdr:colOff>
      <xdr:row>61</xdr:row>
      <xdr:rowOff>162814</xdr:rowOff>
    </xdr:to>
    <xdr:sp macro="" textlink="">
      <xdr:nvSpPr>
        <xdr:cNvPr id="152" name="楕円 151">
          <a:extLst>
            <a:ext uri="{FF2B5EF4-FFF2-40B4-BE49-F238E27FC236}">
              <a16:creationId xmlns:a16="http://schemas.microsoft.com/office/drawing/2014/main" id="{9911A2BE-816F-4019-8741-2B70B9C62D05}"/>
            </a:ext>
          </a:extLst>
        </xdr:cNvPr>
        <xdr:cNvSpPr/>
      </xdr:nvSpPr>
      <xdr:spPr>
        <a:xfrm>
          <a:off x="7842250" y="101386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112014</xdr:rowOff>
    </xdr:from>
    <xdr:to>
      <xdr:col>50</xdr:col>
      <xdr:colOff>114300</xdr:colOff>
      <xdr:row>62</xdr:row>
      <xdr:rowOff>16655</xdr:rowOff>
    </xdr:to>
    <xdr:cxnSp macro="">
      <xdr:nvCxnSpPr>
        <xdr:cNvPr id="153" name="直線コネクタ 152">
          <a:extLst>
            <a:ext uri="{FF2B5EF4-FFF2-40B4-BE49-F238E27FC236}">
              <a16:creationId xmlns:a16="http://schemas.microsoft.com/office/drawing/2014/main" id="{FD3C2505-283C-4B50-812E-B786214BA7B0}"/>
            </a:ext>
          </a:extLst>
        </xdr:cNvPr>
        <xdr:cNvCxnSpPr/>
      </xdr:nvCxnSpPr>
      <xdr:spPr>
        <a:xfrm>
          <a:off x="7886700" y="10189464"/>
          <a:ext cx="800100" cy="6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99750</xdr:rowOff>
    </xdr:from>
    <xdr:to>
      <xdr:col>41</xdr:col>
      <xdr:colOff>101600</xdr:colOff>
      <xdr:row>62</xdr:row>
      <xdr:rowOff>29900</xdr:rowOff>
    </xdr:to>
    <xdr:sp macro="" textlink="">
      <xdr:nvSpPr>
        <xdr:cNvPr id="154" name="楕円 153">
          <a:extLst>
            <a:ext uri="{FF2B5EF4-FFF2-40B4-BE49-F238E27FC236}">
              <a16:creationId xmlns:a16="http://schemas.microsoft.com/office/drawing/2014/main" id="{41232F50-32E2-49F9-9BA9-F62D9C767FC4}"/>
            </a:ext>
          </a:extLst>
        </xdr:cNvPr>
        <xdr:cNvSpPr/>
      </xdr:nvSpPr>
      <xdr:spPr>
        <a:xfrm>
          <a:off x="7029450" y="10177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112014</xdr:rowOff>
    </xdr:from>
    <xdr:to>
      <xdr:col>45</xdr:col>
      <xdr:colOff>177800</xdr:colOff>
      <xdr:row>61</xdr:row>
      <xdr:rowOff>150550</xdr:rowOff>
    </xdr:to>
    <xdr:cxnSp macro="">
      <xdr:nvCxnSpPr>
        <xdr:cNvPr id="155" name="直線コネクタ 154">
          <a:extLst>
            <a:ext uri="{FF2B5EF4-FFF2-40B4-BE49-F238E27FC236}">
              <a16:creationId xmlns:a16="http://schemas.microsoft.com/office/drawing/2014/main" id="{BEBF7C26-6386-48D6-9A32-5751C8B93532}"/>
            </a:ext>
          </a:extLst>
        </xdr:cNvPr>
        <xdr:cNvCxnSpPr/>
      </xdr:nvCxnSpPr>
      <xdr:spPr>
        <a:xfrm flipV="1">
          <a:off x="7080250" y="10189464"/>
          <a:ext cx="80645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81135</xdr:rowOff>
    </xdr:from>
    <xdr:to>
      <xdr:col>36</xdr:col>
      <xdr:colOff>165100</xdr:colOff>
      <xdr:row>62</xdr:row>
      <xdr:rowOff>11285</xdr:rowOff>
    </xdr:to>
    <xdr:sp macro="" textlink="">
      <xdr:nvSpPr>
        <xdr:cNvPr id="156" name="楕円 155">
          <a:extLst>
            <a:ext uri="{FF2B5EF4-FFF2-40B4-BE49-F238E27FC236}">
              <a16:creationId xmlns:a16="http://schemas.microsoft.com/office/drawing/2014/main" id="{D35F0A16-86E1-4C29-9927-23CBE02A0A1A}"/>
            </a:ext>
          </a:extLst>
        </xdr:cNvPr>
        <xdr:cNvSpPr/>
      </xdr:nvSpPr>
      <xdr:spPr>
        <a:xfrm>
          <a:off x="6235700" y="101585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131935</xdr:rowOff>
    </xdr:from>
    <xdr:to>
      <xdr:col>41</xdr:col>
      <xdr:colOff>50800</xdr:colOff>
      <xdr:row>61</xdr:row>
      <xdr:rowOff>150550</xdr:rowOff>
    </xdr:to>
    <xdr:cxnSp macro="">
      <xdr:nvCxnSpPr>
        <xdr:cNvPr id="157" name="直線コネクタ 156">
          <a:extLst>
            <a:ext uri="{FF2B5EF4-FFF2-40B4-BE49-F238E27FC236}">
              <a16:creationId xmlns:a16="http://schemas.microsoft.com/office/drawing/2014/main" id="{38404820-E8F0-4A16-8667-42C4382A3AEA}"/>
            </a:ext>
          </a:extLst>
        </xdr:cNvPr>
        <xdr:cNvCxnSpPr/>
      </xdr:nvCxnSpPr>
      <xdr:spPr>
        <a:xfrm>
          <a:off x="6286500" y="10209385"/>
          <a:ext cx="79375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158" name="n_1aveValue【体育館・プール】&#10;一人当たり面積">
          <a:extLst>
            <a:ext uri="{FF2B5EF4-FFF2-40B4-BE49-F238E27FC236}">
              <a16:creationId xmlns:a16="http://schemas.microsoft.com/office/drawing/2014/main" id="{C0FBC7FB-6246-4A80-90CB-B8AE96C07491}"/>
            </a:ext>
          </a:extLst>
        </xdr:cNvPr>
        <xdr:cNvSpPr txBox="1"/>
      </xdr:nvSpPr>
      <xdr:spPr>
        <a:xfrm>
          <a:off x="8458277" y="1041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159" name="n_2aveValue【体育館・プール】&#10;一人当たり面積">
          <a:extLst>
            <a:ext uri="{FF2B5EF4-FFF2-40B4-BE49-F238E27FC236}">
              <a16:creationId xmlns:a16="http://schemas.microsoft.com/office/drawing/2014/main" id="{8BF246C0-B939-4F6E-B6CC-AE78D7E36369}"/>
            </a:ext>
          </a:extLst>
        </xdr:cNvPr>
        <xdr:cNvSpPr txBox="1"/>
      </xdr:nvSpPr>
      <xdr:spPr>
        <a:xfrm>
          <a:off x="7677227" y="1042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160" name="n_3aveValue【体育館・プール】&#10;一人当たり面積">
          <a:extLst>
            <a:ext uri="{FF2B5EF4-FFF2-40B4-BE49-F238E27FC236}">
              <a16:creationId xmlns:a16="http://schemas.microsoft.com/office/drawing/2014/main" id="{7532B576-7935-48F6-88A7-D0E26BA9339B}"/>
            </a:ext>
          </a:extLst>
        </xdr:cNvPr>
        <xdr:cNvSpPr txBox="1"/>
      </xdr:nvSpPr>
      <xdr:spPr>
        <a:xfrm>
          <a:off x="6864427" y="1040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161" name="n_4aveValue【体育館・プール】&#10;一人当たり面積">
          <a:extLst>
            <a:ext uri="{FF2B5EF4-FFF2-40B4-BE49-F238E27FC236}">
              <a16:creationId xmlns:a16="http://schemas.microsoft.com/office/drawing/2014/main" id="{5FDF34A9-D882-4A8D-BA30-C971027524FC}"/>
            </a:ext>
          </a:extLst>
        </xdr:cNvPr>
        <xdr:cNvSpPr txBox="1"/>
      </xdr:nvSpPr>
      <xdr:spPr>
        <a:xfrm>
          <a:off x="6070677" y="1040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83982</xdr:rowOff>
    </xdr:from>
    <xdr:ext cx="469744" cy="259045"/>
    <xdr:sp macro="" textlink="">
      <xdr:nvSpPr>
        <xdr:cNvPr id="162" name="n_1mainValue【体育館・プール】&#10;一人当たり面積">
          <a:extLst>
            <a:ext uri="{FF2B5EF4-FFF2-40B4-BE49-F238E27FC236}">
              <a16:creationId xmlns:a16="http://schemas.microsoft.com/office/drawing/2014/main" id="{D5D19857-80DB-4858-8375-C46271F78AA1}"/>
            </a:ext>
          </a:extLst>
        </xdr:cNvPr>
        <xdr:cNvSpPr txBox="1"/>
      </xdr:nvSpPr>
      <xdr:spPr>
        <a:xfrm>
          <a:off x="8458277" y="999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7891</xdr:rowOff>
    </xdr:from>
    <xdr:ext cx="469744" cy="259045"/>
    <xdr:sp macro="" textlink="">
      <xdr:nvSpPr>
        <xdr:cNvPr id="163" name="n_2mainValue【体育館・プール】&#10;一人当たり面積">
          <a:extLst>
            <a:ext uri="{FF2B5EF4-FFF2-40B4-BE49-F238E27FC236}">
              <a16:creationId xmlns:a16="http://schemas.microsoft.com/office/drawing/2014/main" id="{5B817ACE-9ADF-4912-89D9-1192C9A66D4A}"/>
            </a:ext>
          </a:extLst>
        </xdr:cNvPr>
        <xdr:cNvSpPr txBox="1"/>
      </xdr:nvSpPr>
      <xdr:spPr>
        <a:xfrm>
          <a:off x="7677227" y="992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46427</xdr:rowOff>
    </xdr:from>
    <xdr:ext cx="469744" cy="259045"/>
    <xdr:sp macro="" textlink="">
      <xdr:nvSpPr>
        <xdr:cNvPr id="164" name="n_3mainValue【体育館・プール】&#10;一人当たり面積">
          <a:extLst>
            <a:ext uri="{FF2B5EF4-FFF2-40B4-BE49-F238E27FC236}">
              <a16:creationId xmlns:a16="http://schemas.microsoft.com/office/drawing/2014/main" id="{3D0F152A-3C4D-40C0-897B-9EABA4841B35}"/>
            </a:ext>
          </a:extLst>
        </xdr:cNvPr>
        <xdr:cNvSpPr txBox="1"/>
      </xdr:nvSpPr>
      <xdr:spPr>
        <a:xfrm>
          <a:off x="6864427" y="995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27812</xdr:rowOff>
    </xdr:from>
    <xdr:ext cx="469744" cy="259045"/>
    <xdr:sp macro="" textlink="">
      <xdr:nvSpPr>
        <xdr:cNvPr id="165" name="n_4mainValue【体育館・プール】&#10;一人当たり面積">
          <a:extLst>
            <a:ext uri="{FF2B5EF4-FFF2-40B4-BE49-F238E27FC236}">
              <a16:creationId xmlns:a16="http://schemas.microsoft.com/office/drawing/2014/main" id="{41414977-7305-4656-B666-DFE4E4E5C812}"/>
            </a:ext>
          </a:extLst>
        </xdr:cNvPr>
        <xdr:cNvSpPr txBox="1"/>
      </xdr:nvSpPr>
      <xdr:spPr>
        <a:xfrm>
          <a:off x="6070677" y="994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ACA0D697-844A-419D-B5E8-A728708EA068}"/>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C06FC2B2-68FB-410C-975C-9A3DAF94BA91}"/>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0F706E88-03F9-4352-8BE9-4EEC39C6BDBA}"/>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AC26E9FE-8BC2-407D-BE04-0AE254C348C4}"/>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6CCFE537-348E-46E3-96DF-48BFA3E206BB}"/>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11885C87-167E-4A4F-9297-0AE11DD754B5}"/>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9649432B-569D-4A49-96CA-696D0851A7CA}"/>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8C856DD5-4509-4810-8145-BD3C9DB28CF8}"/>
            </a:ext>
          </a:extLst>
        </xdr:cNvPr>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a:extLst>
            <a:ext uri="{FF2B5EF4-FFF2-40B4-BE49-F238E27FC236}">
              <a16:creationId xmlns:a16="http://schemas.microsoft.com/office/drawing/2014/main" id="{243AF5FB-EED6-457B-811D-839DCEC78744}"/>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a:extLst>
            <a:ext uri="{FF2B5EF4-FFF2-40B4-BE49-F238E27FC236}">
              <a16:creationId xmlns:a16="http://schemas.microsoft.com/office/drawing/2014/main" id="{9F4662A3-E72D-456F-982E-881DE29E7DFF}"/>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a:extLst>
            <a:ext uri="{FF2B5EF4-FFF2-40B4-BE49-F238E27FC236}">
              <a16:creationId xmlns:a16="http://schemas.microsoft.com/office/drawing/2014/main" id="{2637F8BC-55A9-47BB-ABA5-DA7DB5FD4E76}"/>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a:extLst>
            <a:ext uri="{FF2B5EF4-FFF2-40B4-BE49-F238E27FC236}">
              <a16:creationId xmlns:a16="http://schemas.microsoft.com/office/drawing/2014/main" id="{C80436FF-93E7-400E-959D-90AC11835AD3}"/>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a:extLst>
            <a:ext uri="{FF2B5EF4-FFF2-40B4-BE49-F238E27FC236}">
              <a16:creationId xmlns:a16="http://schemas.microsoft.com/office/drawing/2014/main" id="{F80398EA-4CC9-4E56-B5E5-9829B70BE3EC}"/>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a:extLst>
            <a:ext uri="{FF2B5EF4-FFF2-40B4-BE49-F238E27FC236}">
              <a16:creationId xmlns:a16="http://schemas.microsoft.com/office/drawing/2014/main" id="{A56E71BA-14DB-4DB4-9A39-1A69903565CE}"/>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a:extLst>
            <a:ext uri="{FF2B5EF4-FFF2-40B4-BE49-F238E27FC236}">
              <a16:creationId xmlns:a16="http://schemas.microsoft.com/office/drawing/2014/main" id="{14750EBC-E1BB-4401-ABBD-FD84A95A25D1}"/>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a:extLst>
            <a:ext uri="{FF2B5EF4-FFF2-40B4-BE49-F238E27FC236}">
              <a16:creationId xmlns:a16="http://schemas.microsoft.com/office/drawing/2014/main" id="{EEE0B426-43C5-49B9-BF9F-F1E223011A69}"/>
            </a:ext>
          </a:extLst>
        </xdr:cNvPr>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a:extLst>
            <a:ext uri="{FF2B5EF4-FFF2-40B4-BE49-F238E27FC236}">
              <a16:creationId xmlns:a16="http://schemas.microsoft.com/office/drawing/2014/main" id="{2736522F-E1C6-470A-AC1B-0DB41E8444A5}"/>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a:extLst>
            <a:ext uri="{FF2B5EF4-FFF2-40B4-BE49-F238E27FC236}">
              <a16:creationId xmlns:a16="http://schemas.microsoft.com/office/drawing/2014/main" id="{7967AE48-94AE-418C-ABD1-8BE9B727A5EB}"/>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a:extLst>
            <a:ext uri="{FF2B5EF4-FFF2-40B4-BE49-F238E27FC236}">
              <a16:creationId xmlns:a16="http://schemas.microsoft.com/office/drawing/2014/main" id="{4F154A27-03B8-425E-BA72-B0F79C53087A}"/>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a:extLst>
            <a:ext uri="{FF2B5EF4-FFF2-40B4-BE49-F238E27FC236}">
              <a16:creationId xmlns:a16="http://schemas.microsoft.com/office/drawing/2014/main" id="{09AC6AA6-1BA6-4D8A-9F32-BC07CDCA267E}"/>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a:extLst>
            <a:ext uri="{FF2B5EF4-FFF2-40B4-BE49-F238E27FC236}">
              <a16:creationId xmlns:a16="http://schemas.microsoft.com/office/drawing/2014/main" id="{2FBF0DE8-96D9-41F7-A642-6107E478915A}"/>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a:extLst>
            <a:ext uri="{FF2B5EF4-FFF2-40B4-BE49-F238E27FC236}">
              <a16:creationId xmlns:a16="http://schemas.microsoft.com/office/drawing/2014/main" id="{08B75344-3B78-4AE4-A21D-DDB0A2B2CC69}"/>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a:extLst>
            <a:ext uri="{FF2B5EF4-FFF2-40B4-BE49-F238E27FC236}">
              <a16:creationId xmlns:a16="http://schemas.microsoft.com/office/drawing/2014/main" id="{D0ACD138-036B-43BF-9CCA-6F9CB5F4B7DD}"/>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a:extLst>
            <a:ext uri="{FF2B5EF4-FFF2-40B4-BE49-F238E27FC236}">
              <a16:creationId xmlns:a16="http://schemas.microsoft.com/office/drawing/2014/main" id="{4C7F4906-FA99-42F2-B057-CB31269B91FD}"/>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90" name="テキスト ボックス 189">
          <a:extLst>
            <a:ext uri="{FF2B5EF4-FFF2-40B4-BE49-F238E27FC236}">
              <a16:creationId xmlns:a16="http://schemas.microsoft.com/office/drawing/2014/main" id="{3FB1C61D-3318-470B-AF3E-169A630D878E}"/>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1" name="直線コネクタ 190">
          <a:extLst>
            <a:ext uri="{FF2B5EF4-FFF2-40B4-BE49-F238E27FC236}">
              <a16:creationId xmlns:a16="http://schemas.microsoft.com/office/drawing/2014/main" id="{07FDA42B-FCFF-4E84-A9C4-825F90F5D53E}"/>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2" name="テキスト ボックス 191">
          <a:extLst>
            <a:ext uri="{FF2B5EF4-FFF2-40B4-BE49-F238E27FC236}">
              <a16:creationId xmlns:a16="http://schemas.microsoft.com/office/drawing/2014/main" id="{7A8AA251-E8BD-46A3-8D13-23D14733C212}"/>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93" name="直線コネクタ 192">
          <a:extLst>
            <a:ext uri="{FF2B5EF4-FFF2-40B4-BE49-F238E27FC236}">
              <a16:creationId xmlns:a16="http://schemas.microsoft.com/office/drawing/2014/main" id="{1E3F74F5-98EE-48AA-B0E0-08C160573C98}"/>
            </a:ext>
          </a:extLst>
        </xdr:cNvPr>
        <xdr:cNvCxnSpPr/>
      </xdr:nvCxnSpPr>
      <xdr:spPr>
        <a:xfrm>
          <a:off x="6858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194" name="テキスト ボックス 193">
          <a:extLst>
            <a:ext uri="{FF2B5EF4-FFF2-40B4-BE49-F238E27FC236}">
              <a16:creationId xmlns:a16="http://schemas.microsoft.com/office/drawing/2014/main" id="{4DB812EF-E606-489B-9A90-484320CE66EA}"/>
            </a:ext>
          </a:extLst>
        </xdr:cNvPr>
        <xdr:cNvSpPr txBox="1"/>
      </xdr:nvSpPr>
      <xdr:spPr>
        <a:xfrm>
          <a:off x="2757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95" name="直線コネクタ 194">
          <a:extLst>
            <a:ext uri="{FF2B5EF4-FFF2-40B4-BE49-F238E27FC236}">
              <a16:creationId xmlns:a16="http://schemas.microsoft.com/office/drawing/2014/main" id="{197218FF-AF07-42BF-97D5-2AD3EF00BA47}"/>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96" name="テキスト ボックス 195">
          <a:extLst>
            <a:ext uri="{FF2B5EF4-FFF2-40B4-BE49-F238E27FC236}">
              <a16:creationId xmlns:a16="http://schemas.microsoft.com/office/drawing/2014/main" id="{E61403E0-F6B4-40DB-A9B6-FC6F2B0DB195}"/>
            </a:ext>
          </a:extLst>
        </xdr:cNvPr>
        <xdr:cNvSpPr txBox="1"/>
      </xdr:nvSpPr>
      <xdr:spPr>
        <a:xfrm>
          <a:off x="3398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97" name="直線コネクタ 196">
          <a:extLst>
            <a:ext uri="{FF2B5EF4-FFF2-40B4-BE49-F238E27FC236}">
              <a16:creationId xmlns:a16="http://schemas.microsoft.com/office/drawing/2014/main" id="{3C32220A-625E-4A62-8274-1E5E296B6349}"/>
            </a:ext>
          </a:extLst>
        </xdr:cNvPr>
        <xdr:cNvCxnSpPr/>
      </xdr:nvCxnSpPr>
      <xdr:spPr>
        <a:xfrm>
          <a:off x="6858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98" name="テキスト ボックス 197">
          <a:extLst>
            <a:ext uri="{FF2B5EF4-FFF2-40B4-BE49-F238E27FC236}">
              <a16:creationId xmlns:a16="http://schemas.microsoft.com/office/drawing/2014/main" id="{5867255A-1161-41DB-862A-ABD37A2E34F5}"/>
            </a:ext>
          </a:extLst>
        </xdr:cNvPr>
        <xdr:cNvSpPr txBox="1"/>
      </xdr:nvSpPr>
      <xdr:spPr>
        <a:xfrm>
          <a:off x="3398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99" name="直線コネクタ 198">
          <a:extLst>
            <a:ext uri="{FF2B5EF4-FFF2-40B4-BE49-F238E27FC236}">
              <a16:creationId xmlns:a16="http://schemas.microsoft.com/office/drawing/2014/main" id="{E5195BB1-843E-41B3-B2E1-A5FEBE63D38F}"/>
            </a:ext>
          </a:extLst>
        </xdr:cNvPr>
        <xdr:cNvCxnSpPr/>
      </xdr:nvCxnSpPr>
      <xdr:spPr>
        <a:xfrm>
          <a:off x="6858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00" name="テキスト ボックス 199">
          <a:extLst>
            <a:ext uri="{FF2B5EF4-FFF2-40B4-BE49-F238E27FC236}">
              <a16:creationId xmlns:a16="http://schemas.microsoft.com/office/drawing/2014/main" id="{BA59718B-992C-4187-BE2F-38E09D1D9154}"/>
            </a:ext>
          </a:extLst>
        </xdr:cNvPr>
        <xdr:cNvSpPr txBox="1"/>
      </xdr:nvSpPr>
      <xdr:spPr>
        <a:xfrm>
          <a:off x="3398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1" name="直線コネクタ 200">
          <a:extLst>
            <a:ext uri="{FF2B5EF4-FFF2-40B4-BE49-F238E27FC236}">
              <a16:creationId xmlns:a16="http://schemas.microsoft.com/office/drawing/2014/main" id="{8233928F-E25E-4A10-9DAC-C18EC5A03589}"/>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02" name="テキスト ボックス 201">
          <a:extLst>
            <a:ext uri="{FF2B5EF4-FFF2-40B4-BE49-F238E27FC236}">
              <a16:creationId xmlns:a16="http://schemas.microsoft.com/office/drawing/2014/main" id="{47472DDB-B711-45FB-88FD-07D557309469}"/>
            </a:ext>
          </a:extLst>
        </xdr:cNvPr>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3" name="【市民会館】&#10;有形固定資産減価償却率グラフ枠">
          <a:extLst>
            <a:ext uri="{FF2B5EF4-FFF2-40B4-BE49-F238E27FC236}">
              <a16:creationId xmlns:a16="http://schemas.microsoft.com/office/drawing/2014/main" id="{D715EFC5-C002-4DBC-AD3E-E33F5DA3B1AF}"/>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204" name="直線コネクタ 203">
          <a:extLst>
            <a:ext uri="{FF2B5EF4-FFF2-40B4-BE49-F238E27FC236}">
              <a16:creationId xmlns:a16="http://schemas.microsoft.com/office/drawing/2014/main" id="{DEE26BA3-19FE-4542-9263-75B57FB06B61}"/>
            </a:ext>
          </a:extLst>
        </xdr:cNvPr>
        <xdr:cNvCxnSpPr/>
      </xdr:nvCxnSpPr>
      <xdr:spPr>
        <a:xfrm flipV="1">
          <a:off x="4177665" y="166382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05" name="【市民会館】&#10;有形固定資産減価償却率最小値テキスト">
          <a:extLst>
            <a:ext uri="{FF2B5EF4-FFF2-40B4-BE49-F238E27FC236}">
              <a16:creationId xmlns:a16="http://schemas.microsoft.com/office/drawing/2014/main" id="{649D321C-9A33-42C2-913D-32EC60FAC953}"/>
            </a:ext>
          </a:extLst>
        </xdr:cNvPr>
        <xdr:cNvSpPr txBox="1"/>
      </xdr:nvSpPr>
      <xdr:spPr>
        <a:xfrm>
          <a:off x="421640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06" name="直線コネクタ 205">
          <a:extLst>
            <a:ext uri="{FF2B5EF4-FFF2-40B4-BE49-F238E27FC236}">
              <a16:creationId xmlns:a16="http://schemas.microsoft.com/office/drawing/2014/main" id="{474393A2-64F3-4681-8115-BF2EAD77B62A}"/>
            </a:ext>
          </a:extLst>
        </xdr:cNvPr>
        <xdr:cNvCxnSpPr/>
      </xdr:nvCxnSpPr>
      <xdr:spPr>
        <a:xfrm>
          <a:off x="410845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207" name="【市民会館】&#10;有形固定資産減価償却率最大値テキスト">
          <a:extLst>
            <a:ext uri="{FF2B5EF4-FFF2-40B4-BE49-F238E27FC236}">
              <a16:creationId xmlns:a16="http://schemas.microsoft.com/office/drawing/2014/main" id="{D6986D49-AE54-4079-B710-F07C999CD8DF}"/>
            </a:ext>
          </a:extLst>
        </xdr:cNvPr>
        <xdr:cNvSpPr txBox="1"/>
      </xdr:nvSpPr>
      <xdr:spPr>
        <a:xfrm>
          <a:off x="4216400" y="16413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208" name="直線コネクタ 207">
          <a:extLst>
            <a:ext uri="{FF2B5EF4-FFF2-40B4-BE49-F238E27FC236}">
              <a16:creationId xmlns:a16="http://schemas.microsoft.com/office/drawing/2014/main" id="{AA4B4805-6624-4ECD-91B0-6837EE3185CA}"/>
            </a:ext>
          </a:extLst>
        </xdr:cNvPr>
        <xdr:cNvCxnSpPr/>
      </xdr:nvCxnSpPr>
      <xdr:spPr>
        <a:xfrm>
          <a:off x="4108450" y="16638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107714</xdr:rowOff>
    </xdr:from>
    <xdr:ext cx="405111" cy="259045"/>
    <xdr:sp macro="" textlink="">
      <xdr:nvSpPr>
        <xdr:cNvPr id="209" name="【市民会館】&#10;有形固定資産減価償却率平均値テキスト">
          <a:extLst>
            <a:ext uri="{FF2B5EF4-FFF2-40B4-BE49-F238E27FC236}">
              <a16:creationId xmlns:a16="http://schemas.microsoft.com/office/drawing/2014/main" id="{81AEA7DA-044B-4522-AC5B-2CE2D239B28F}"/>
            </a:ext>
          </a:extLst>
        </xdr:cNvPr>
        <xdr:cNvSpPr txBox="1"/>
      </xdr:nvSpPr>
      <xdr:spPr>
        <a:xfrm>
          <a:off x="4216400" y="17024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210" name="フローチャート: 判断 209">
          <a:extLst>
            <a:ext uri="{FF2B5EF4-FFF2-40B4-BE49-F238E27FC236}">
              <a16:creationId xmlns:a16="http://schemas.microsoft.com/office/drawing/2014/main" id="{99D3DDE1-7AAC-4B7A-89F0-1CD115A9427B}"/>
            </a:ext>
          </a:extLst>
        </xdr:cNvPr>
        <xdr:cNvSpPr/>
      </xdr:nvSpPr>
      <xdr:spPr>
        <a:xfrm>
          <a:off x="4127500" y="1717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45974</xdr:rowOff>
    </xdr:from>
    <xdr:to>
      <xdr:col>20</xdr:col>
      <xdr:colOff>38100</xdr:colOff>
      <xdr:row>103</xdr:row>
      <xdr:rowOff>147574</xdr:rowOff>
    </xdr:to>
    <xdr:sp macro="" textlink="">
      <xdr:nvSpPr>
        <xdr:cNvPr id="211" name="フローチャート: 判断 210">
          <a:extLst>
            <a:ext uri="{FF2B5EF4-FFF2-40B4-BE49-F238E27FC236}">
              <a16:creationId xmlns:a16="http://schemas.microsoft.com/office/drawing/2014/main" id="{3A20FBF5-D873-4154-B8BD-D303A6F87B3D}"/>
            </a:ext>
          </a:extLst>
        </xdr:cNvPr>
        <xdr:cNvSpPr/>
      </xdr:nvSpPr>
      <xdr:spPr>
        <a:xfrm>
          <a:off x="3384550" y="171338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xdr:rowOff>
    </xdr:from>
    <xdr:to>
      <xdr:col>15</xdr:col>
      <xdr:colOff>101600</xdr:colOff>
      <xdr:row>103</xdr:row>
      <xdr:rowOff>101854</xdr:rowOff>
    </xdr:to>
    <xdr:sp macro="" textlink="">
      <xdr:nvSpPr>
        <xdr:cNvPr id="212" name="フローチャート: 判断 211">
          <a:extLst>
            <a:ext uri="{FF2B5EF4-FFF2-40B4-BE49-F238E27FC236}">
              <a16:creationId xmlns:a16="http://schemas.microsoft.com/office/drawing/2014/main" id="{C8BC7281-4447-45B9-8430-500F51B4427A}"/>
            </a:ext>
          </a:extLst>
        </xdr:cNvPr>
        <xdr:cNvSpPr/>
      </xdr:nvSpPr>
      <xdr:spPr>
        <a:xfrm>
          <a:off x="2571750" y="170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91694</xdr:rowOff>
    </xdr:from>
    <xdr:to>
      <xdr:col>10</xdr:col>
      <xdr:colOff>165100</xdr:colOff>
      <xdr:row>103</xdr:row>
      <xdr:rowOff>21844</xdr:rowOff>
    </xdr:to>
    <xdr:sp macro="" textlink="">
      <xdr:nvSpPr>
        <xdr:cNvPr id="213" name="フローチャート: 判断 212">
          <a:extLst>
            <a:ext uri="{FF2B5EF4-FFF2-40B4-BE49-F238E27FC236}">
              <a16:creationId xmlns:a16="http://schemas.microsoft.com/office/drawing/2014/main" id="{556FF733-FFFF-4142-BE3C-FE1F2BDA69B8}"/>
            </a:ext>
          </a:extLst>
        </xdr:cNvPr>
        <xdr:cNvSpPr/>
      </xdr:nvSpPr>
      <xdr:spPr>
        <a:xfrm>
          <a:off x="1778000" y="1700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xdr:rowOff>
    </xdr:from>
    <xdr:to>
      <xdr:col>6</xdr:col>
      <xdr:colOff>38100</xdr:colOff>
      <xdr:row>102</xdr:row>
      <xdr:rowOff>110998</xdr:rowOff>
    </xdr:to>
    <xdr:sp macro="" textlink="">
      <xdr:nvSpPr>
        <xdr:cNvPr id="214" name="フローチャート: 判断 213">
          <a:extLst>
            <a:ext uri="{FF2B5EF4-FFF2-40B4-BE49-F238E27FC236}">
              <a16:creationId xmlns:a16="http://schemas.microsoft.com/office/drawing/2014/main" id="{E8E2BDD3-9340-4A99-AF5C-26CFF06CA1F1}"/>
            </a:ext>
          </a:extLst>
        </xdr:cNvPr>
        <xdr:cNvSpPr/>
      </xdr:nvSpPr>
      <xdr:spPr>
        <a:xfrm>
          <a:off x="984250" y="169257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5" name="テキスト ボックス 214">
          <a:extLst>
            <a:ext uri="{FF2B5EF4-FFF2-40B4-BE49-F238E27FC236}">
              <a16:creationId xmlns:a16="http://schemas.microsoft.com/office/drawing/2014/main" id="{8B64F2DC-155D-4EEF-801F-497894F36D4B}"/>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159FFEF9-F08F-4155-BE16-C505F3A135C5}"/>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771D9F3F-C389-4C75-926F-32E139C77D51}"/>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2BFB2D40-6185-4AAD-9584-E21CA0D4D1C1}"/>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A59DDE31-790B-4CAF-8108-DDBFAD8827FC}"/>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220" name="楕円 219">
          <a:extLst>
            <a:ext uri="{FF2B5EF4-FFF2-40B4-BE49-F238E27FC236}">
              <a16:creationId xmlns:a16="http://schemas.microsoft.com/office/drawing/2014/main" id="{3E296775-9DB4-42CF-AB04-937702F3F453}"/>
            </a:ext>
          </a:extLst>
        </xdr:cNvPr>
        <xdr:cNvSpPr/>
      </xdr:nvSpPr>
      <xdr:spPr>
        <a:xfrm>
          <a:off x="4127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111777</xdr:rowOff>
    </xdr:from>
    <xdr:ext cx="469744" cy="259045"/>
    <xdr:sp macro="" textlink="">
      <xdr:nvSpPr>
        <xdr:cNvPr id="221" name="【市民会館】&#10;有形固定資産減価償却率該当値テキスト">
          <a:extLst>
            <a:ext uri="{FF2B5EF4-FFF2-40B4-BE49-F238E27FC236}">
              <a16:creationId xmlns:a16="http://schemas.microsoft.com/office/drawing/2014/main" id="{D91A0F17-4EDD-4749-B13A-6410BB5F2D68}"/>
            </a:ext>
          </a:extLst>
        </xdr:cNvPr>
        <xdr:cNvSpPr txBox="1"/>
      </xdr:nvSpPr>
      <xdr:spPr>
        <a:xfrm>
          <a:off x="4216400" y="178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25400</xdr:rowOff>
    </xdr:from>
    <xdr:to>
      <xdr:col>20</xdr:col>
      <xdr:colOff>38100</xdr:colOff>
      <xdr:row>108</xdr:row>
      <xdr:rowOff>127000</xdr:rowOff>
    </xdr:to>
    <xdr:sp macro="" textlink="">
      <xdr:nvSpPr>
        <xdr:cNvPr id="222" name="楕円 221">
          <a:extLst>
            <a:ext uri="{FF2B5EF4-FFF2-40B4-BE49-F238E27FC236}">
              <a16:creationId xmlns:a16="http://schemas.microsoft.com/office/drawing/2014/main" id="{AC4C0179-B359-4D87-919C-27559386796A}"/>
            </a:ext>
          </a:extLst>
        </xdr:cNvPr>
        <xdr:cNvSpPr/>
      </xdr:nvSpPr>
      <xdr:spPr>
        <a:xfrm>
          <a:off x="3384550" y="17970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108</xdr:row>
      <xdr:rowOff>76200</xdr:rowOff>
    </xdr:to>
    <xdr:cxnSp macro="">
      <xdr:nvCxnSpPr>
        <xdr:cNvPr id="223" name="直線コネクタ 222">
          <a:extLst>
            <a:ext uri="{FF2B5EF4-FFF2-40B4-BE49-F238E27FC236}">
              <a16:creationId xmlns:a16="http://schemas.microsoft.com/office/drawing/2014/main" id="{24FC624A-A9A8-411A-8A7B-F6D2008A0891}"/>
            </a:ext>
          </a:extLst>
        </xdr:cNvPr>
        <xdr:cNvCxnSpPr/>
      </xdr:nvCxnSpPr>
      <xdr:spPr>
        <a:xfrm>
          <a:off x="3429000" y="180213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169418</xdr:rowOff>
    </xdr:from>
    <xdr:to>
      <xdr:col>15</xdr:col>
      <xdr:colOff>101600</xdr:colOff>
      <xdr:row>108</xdr:row>
      <xdr:rowOff>99568</xdr:rowOff>
    </xdr:to>
    <xdr:sp macro="" textlink="">
      <xdr:nvSpPr>
        <xdr:cNvPr id="224" name="楕円 223">
          <a:extLst>
            <a:ext uri="{FF2B5EF4-FFF2-40B4-BE49-F238E27FC236}">
              <a16:creationId xmlns:a16="http://schemas.microsoft.com/office/drawing/2014/main" id="{86E531FC-67E3-4ECA-A6FE-A229B18C873E}"/>
            </a:ext>
          </a:extLst>
        </xdr:cNvPr>
        <xdr:cNvSpPr/>
      </xdr:nvSpPr>
      <xdr:spPr>
        <a:xfrm>
          <a:off x="257175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48768</xdr:rowOff>
    </xdr:from>
    <xdr:to>
      <xdr:col>19</xdr:col>
      <xdr:colOff>177800</xdr:colOff>
      <xdr:row>108</xdr:row>
      <xdr:rowOff>76200</xdr:rowOff>
    </xdr:to>
    <xdr:cxnSp macro="">
      <xdr:nvCxnSpPr>
        <xdr:cNvPr id="225" name="直線コネクタ 224">
          <a:extLst>
            <a:ext uri="{FF2B5EF4-FFF2-40B4-BE49-F238E27FC236}">
              <a16:creationId xmlns:a16="http://schemas.microsoft.com/office/drawing/2014/main" id="{8C2E6E45-B45B-4437-B9C0-4E5F1AAD5178}"/>
            </a:ext>
          </a:extLst>
        </xdr:cNvPr>
        <xdr:cNvCxnSpPr/>
      </xdr:nvCxnSpPr>
      <xdr:spPr>
        <a:xfrm>
          <a:off x="2622550" y="17993868"/>
          <a:ext cx="80645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25400</xdr:rowOff>
    </xdr:from>
    <xdr:to>
      <xdr:col>10</xdr:col>
      <xdr:colOff>165100</xdr:colOff>
      <xdr:row>108</xdr:row>
      <xdr:rowOff>127000</xdr:rowOff>
    </xdr:to>
    <xdr:sp macro="" textlink="">
      <xdr:nvSpPr>
        <xdr:cNvPr id="226" name="楕円 225">
          <a:extLst>
            <a:ext uri="{FF2B5EF4-FFF2-40B4-BE49-F238E27FC236}">
              <a16:creationId xmlns:a16="http://schemas.microsoft.com/office/drawing/2014/main" id="{00198D45-E6A5-4DA1-80DC-F5433C685991}"/>
            </a:ext>
          </a:extLst>
        </xdr:cNvPr>
        <xdr:cNvSpPr/>
      </xdr:nvSpPr>
      <xdr:spPr>
        <a:xfrm>
          <a:off x="17780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48768</xdr:rowOff>
    </xdr:from>
    <xdr:to>
      <xdr:col>15</xdr:col>
      <xdr:colOff>50800</xdr:colOff>
      <xdr:row>108</xdr:row>
      <xdr:rowOff>76200</xdr:rowOff>
    </xdr:to>
    <xdr:cxnSp macro="">
      <xdr:nvCxnSpPr>
        <xdr:cNvPr id="227" name="直線コネクタ 226">
          <a:extLst>
            <a:ext uri="{FF2B5EF4-FFF2-40B4-BE49-F238E27FC236}">
              <a16:creationId xmlns:a16="http://schemas.microsoft.com/office/drawing/2014/main" id="{03F34DA3-6BDA-4E1E-B552-CD7A8AE9256D}"/>
            </a:ext>
          </a:extLst>
        </xdr:cNvPr>
        <xdr:cNvCxnSpPr/>
      </xdr:nvCxnSpPr>
      <xdr:spPr>
        <a:xfrm flipV="1">
          <a:off x="1828800" y="17993868"/>
          <a:ext cx="79375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25400</xdr:rowOff>
    </xdr:from>
    <xdr:to>
      <xdr:col>6</xdr:col>
      <xdr:colOff>38100</xdr:colOff>
      <xdr:row>108</xdr:row>
      <xdr:rowOff>127000</xdr:rowOff>
    </xdr:to>
    <xdr:sp macro="" textlink="">
      <xdr:nvSpPr>
        <xdr:cNvPr id="228" name="楕円 227">
          <a:extLst>
            <a:ext uri="{FF2B5EF4-FFF2-40B4-BE49-F238E27FC236}">
              <a16:creationId xmlns:a16="http://schemas.microsoft.com/office/drawing/2014/main" id="{6633B66A-44DF-4F84-B906-3BFAD45E6334}"/>
            </a:ext>
          </a:extLst>
        </xdr:cNvPr>
        <xdr:cNvSpPr/>
      </xdr:nvSpPr>
      <xdr:spPr>
        <a:xfrm>
          <a:off x="984250" y="17970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76200</xdr:rowOff>
    </xdr:from>
    <xdr:to>
      <xdr:col>10</xdr:col>
      <xdr:colOff>114300</xdr:colOff>
      <xdr:row>108</xdr:row>
      <xdr:rowOff>76200</xdr:rowOff>
    </xdr:to>
    <xdr:cxnSp macro="">
      <xdr:nvCxnSpPr>
        <xdr:cNvPr id="229" name="直線コネクタ 228">
          <a:extLst>
            <a:ext uri="{FF2B5EF4-FFF2-40B4-BE49-F238E27FC236}">
              <a16:creationId xmlns:a16="http://schemas.microsoft.com/office/drawing/2014/main" id="{B23D8992-707E-472D-881C-3AAC955B6AC4}"/>
            </a:ext>
          </a:extLst>
        </xdr:cNvPr>
        <xdr:cNvCxnSpPr/>
      </xdr:nvCxnSpPr>
      <xdr:spPr>
        <a:xfrm>
          <a:off x="1028700" y="180213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164101</xdr:rowOff>
    </xdr:from>
    <xdr:ext cx="405111" cy="259045"/>
    <xdr:sp macro="" textlink="">
      <xdr:nvSpPr>
        <xdr:cNvPr id="230" name="n_1aveValue【市民会館】&#10;有形固定資産減価償却率">
          <a:extLst>
            <a:ext uri="{FF2B5EF4-FFF2-40B4-BE49-F238E27FC236}">
              <a16:creationId xmlns:a16="http://schemas.microsoft.com/office/drawing/2014/main" id="{1376012E-72D4-45C9-A4C7-0FB2F7BD2321}"/>
            </a:ext>
          </a:extLst>
        </xdr:cNvPr>
        <xdr:cNvSpPr txBox="1"/>
      </xdr:nvSpPr>
      <xdr:spPr>
        <a:xfrm>
          <a:off x="3239144" y="1690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118381</xdr:rowOff>
    </xdr:from>
    <xdr:ext cx="405111" cy="259045"/>
    <xdr:sp macro="" textlink="">
      <xdr:nvSpPr>
        <xdr:cNvPr id="231" name="n_2aveValue【市民会館】&#10;有形固定資産減価償却率">
          <a:extLst>
            <a:ext uri="{FF2B5EF4-FFF2-40B4-BE49-F238E27FC236}">
              <a16:creationId xmlns:a16="http://schemas.microsoft.com/office/drawing/2014/main" id="{2847A7CE-8540-45A1-A2F5-9E614BF23C87}"/>
            </a:ext>
          </a:extLst>
        </xdr:cNvPr>
        <xdr:cNvSpPr txBox="1"/>
      </xdr:nvSpPr>
      <xdr:spPr>
        <a:xfrm>
          <a:off x="2439044" y="16863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38371</xdr:rowOff>
    </xdr:from>
    <xdr:ext cx="405111" cy="259045"/>
    <xdr:sp macro="" textlink="">
      <xdr:nvSpPr>
        <xdr:cNvPr id="232" name="n_3aveValue【市民会館】&#10;有形固定資産減価償却率">
          <a:extLst>
            <a:ext uri="{FF2B5EF4-FFF2-40B4-BE49-F238E27FC236}">
              <a16:creationId xmlns:a16="http://schemas.microsoft.com/office/drawing/2014/main" id="{321C2346-57E3-4F07-89F5-497D2BE71A07}"/>
            </a:ext>
          </a:extLst>
        </xdr:cNvPr>
        <xdr:cNvSpPr txBox="1"/>
      </xdr:nvSpPr>
      <xdr:spPr>
        <a:xfrm>
          <a:off x="1645294" y="16783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127525</xdr:rowOff>
    </xdr:from>
    <xdr:ext cx="405111" cy="259045"/>
    <xdr:sp macro="" textlink="">
      <xdr:nvSpPr>
        <xdr:cNvPr id="233" name="n_4aveValue【市民会館】&#10;有形固定資産減価償却率">
          <a:extLst>
            <a:ext uri="{FF2B5EF4-FFF2-40B4-BE49-F238E27FC236}">
              <a16:creationId xmlns:a16="http://schemas.microsoft.com/office/drawing/2014/main" id="{34B28014-607D-48E2-BAB0-E1EB9A7478DA}"/>
            </a:ext>
          </a:extLst>
        </xdr:cNvPr>
        <xdr:cNvSpPr txBox="1"/>
      </xdr:nvSpPr>
      <xdr:spPr>
        <a:xfrm>
          <a:off x="851544" y="1670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108</xdr:row>
      <xdr:rowOff>118127</xdr:rowOff>
    </xdr:from>
    <xdr:ext cx="469744" cy="259045"/>
    <xdr:sp macro="" textlink="">
      <xdr:nvSpPr>
        <xdr:cNvPr id="234" name="n_1mainValue【市民会館】&#10;有形固定資産減価償却率">
          <a:extLst>
            <a:ext uri="{FF2B5EF4-FFF2-40B4-BE49-F238E27FC236}">
              <a16:creationId xmlns:a16="http://schemas.microsoft.com/office/drawing/2014/main" id="{A271845B-B75C-4F73-B3BB-88CE6F716923}"/>
            </a:ext>
          </a:extLst>
        </xdr:cNvPr>
        <xdr:cNvSpPr txBox="1"/>
      </xdr:nvSpPr>
      <xdr:spPr>
        <a:xfrm>
          <a:off x="32068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90695</xdr:rowOff>
    </xdr:from>
    <xdr:ext cx="405111" cy="259045"/>
    <xdr:sp macro="" textlink="">
      <xdr:nvSpPr>
        <xdr:cNvPr id="235" name="n_2mainValue【市民会館】&#10;有形固定資産減価償却率">
          <a:extLst>
            <a:ext uri="{FF2B5EF4-FFF2-40B4-BE49-F238E27FC236}">
              <a16:creationId xmlns:a16="http://schemas.microsoft.com/office/drawing/2014/main" id="{C9C2786F-70E7-4847-91F3-A48A445A48F1}"/>
            </a:ext>
          </a:extLst>
        </xdr:cNvPr>
        <xdr:cNvSpPr txBox="1"/>
      </xdr:nvSpPr>
      <xdr:spPr>
        <a:xfrm>
          <a:off x="2439044" y="1803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108</xdr:row>
      <xdr:rowOff>118127</xdr:rowOff>
    </xdr:from>
    <xdr:ext cx="469744" cy="259045"/>
    <xdr:sp macro="" textlink="">
      <xdr:nvSpPr>
        <xdr:cNvPr id="236" name="n_3mainValue【市民会館】&#10;有形固定資産減価償却率">
          <a:extLst>
            <a:ext uri="{FF2B5EF4-FFF2-40B4-BE49-F238E27FC236}">
              <a16:creationId xmlns:a16="http://schemas.microsoft.com/office/drawing/2014/main" id="{8BE0BF17-1071-403A-B401-9E20324606A1}"/>
            </a:ext>
          </a:extLst>
        </xdr:cNvPr>
        <xdr:cNvSpPr txBox="1"/>
      </xdr:nvSpPr>
      <xdr:spPr>
        <a:xfrm>
          <a:off x="161297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108</xdr:row>
      <xdr:rowOff>118127</xdr:rowOff>
    </xdr:from>
    <xdr:ext cx="469744" cy="259045"/>
    <xdr:sp macro="" textlink="">
      <xdr:nvSpPr>
        <xdr:cNvPr id="237" name="n_4mainValue【市民会館】&#10;有形固定資産減価償却率">
          <a:extLst>
            <a:ext uri="{FF2B5EF4-FFF2-40B4-BE49-F238E27FC236}">
              <a16:creationId xmlns:a16="http://schemas.microsoft.com/office/drawing/2014/main" id="{32BE8884-EC60-42C4-BB1F-C4E5340E4012}"/>
            </a:ext>
          </a:extLst>
        </xdr:cNvPr>
        <xdr:cNvSpPr txBox="1"/>
      </xdr:nvSpPr>
      <xdr:spPr>
        <a:xfrm>
          <a:off x="8192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8" name="正方形/長方形 237">
          <a:extLst>
            <a:ext uri="{FF2B5EF4-FFF2-40B4-BE49-F238E27FC236}">
              <a16:creationId xmlns:a16="http://schemas.microsoft.com/office/drawing/2014/main" id="{12551BCF-3EEB-4F6B-A238-A3A2B42B83C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9" name="正方形/長方形 238">
          <a:extLst>
            <a:ext uri="{FF2B5EF4-FFF2-40B4-BE49-F238E27FC236}">
              <a16:creationId xmlns:a16="http://schemas.microsoft.com/office/drawing/2014/main" id="{85CBF866-1065-49D2-A0BE-0DAF256C92E6}"/>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0" name="正方形/長方形 239">
          <a:extLst>
            <a:ext uri="{FF2B5EF4-FFF2-40B4-BE49-F238E27FC236}">
              <a16:creationId xmlns:a16="http://schemas.microsoft.com/office/drawing/2014/main" id="{F5093125-74A1-419F-8912-1EB20FCC8CA3}"/>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1" name="正方形/長方形 240">
          <a:extLst>
            <a:ext uri="{FF2B5EF4-FFF2-40B4-BE49-F238E27FC236}">
              <a16:creationId xmlns:a16="http://schemas.microsoft.com/office/drawing/2014/main" id="{8FEDED16-F40A-42B9-827A-F2FBAE143AC0}"/>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2" name="正方形/長方形 241">
          <a:extLst>
            <a:ext uri="{FF2B5EF4-FFF2-40B4-BE49-F238E27FC236}">
              <a16:creationId xmlns:a16="http://schemas.microsoft.com/office/drawing/2014/main" id="{58C251B8-01E3-4BC4-95C2-067C1E1B34FC}"/>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3" name="正方形/長方形 242">
          <a:extLst>
            <a:ext uri="{FF2B5EF4-FFF2-40B4-BE49-F238E27FC236}">
              <a16:creationId xmlns:a16="http://schemas.microsoft.com/office/drawing/2014/main" id="{0F468BD7-68EB-479B-A53E-3088F88D2852}"/>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4" name="正方形/長方形 243">
          <a:extLst>
            <a:ext uri="{FF2B5EF4-FFF2-40B4-BE49-F238E27FC236}">
              <a16:creationId xmlns:a16="http://schemas.microsoft.com/office/drawing/2014/main" id="{AADA9ED3-874A-4240-8EDF-42ECD6E2256A}"/>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5" name="正方形/長方形 244">
          <a:extLst>
            <a:ext uri="{FF2B5EF4-FFF2-40B4-BE49-F238E27FC236}">
              <a16:creationId xmlns:a16="http://schemas.microsoft.com/office/drawing/2014/main" id="{E91BC38A-E4E8-4F33-99D4-5C776F68564F}"/>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6" name="テキスト ボックス 245">
          <a:extLst>
            <a:ext uri="{FF2B5EF4-FFF2-40B4-BE49-F238E27FC236}">
              <a16:creationId xmlns:a16="http://schemas.microsoft.com/office/drawing/2014/main" id="{5E74A989-F990-42A9-9295-EDD65C20C55D}"/>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7" name="直線コネクタ 246">
          <a:extLst>
            <a:ext uri="{FF2B5EF4-FFF2-40B4-BE49-F238E27FC236}">
              <a16:creationId xmlns:a16="http://schemas.microsoft.com/office/drawing/2014/main" id="{12A00B80-EE2F-4CF5-A6C2-D5FF6D6C51E4}"/>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8" name="直線コネクタ 247">
          <a:extLst>
            <a:ext uri="{FF2B5EF4-FFF2-40B4-BE49-F238E27FC236}">
              <a16:creationId xmlns:a16="http://schemas.microsoft.com/office/drawing/2014/main" id="{06D4E20C-EF96-4869-9FF4-01CD12F4A513}"/>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9" name="テキスト ボックス 248">
          <a:extLst>
            <a:ext uri="{FF2B5EF4-FFF2-40B4-BE49-F238E27FC236}">
              <a16:creationId xmlns:a16="http://schemas.microsoft.com/office/drawing/2014/main" id="{BC67C055-4458-49D4-8B9C-CC33106599EC}"/>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50" name="直線コネクタ 249">
          <a:extLst>
            <a:ext uri="{FF2B5EF4-FFF2-40B4-BE49-F238E27FC236}">
              <a16:creationId xmlns:a16="http://schemas.microsoft.com/office/drawing/2014/main" id="{BD788FCF-C3D0-405E-BBB3-19250E6553FB}"/>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51" name="テキスト ボックス 250">
          <a:extLst>
            <a:ext uri="{FF2B5EF4-FFF2-40B4-BE49-F238E27FC236}">
              <a16:creationId xmlns:a16="http://schemas.microsoft.com/office/drawing/2014/main" id="{29A47501-5BBB-4BFE-AC8B-DB744F267C22}"/>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2" name="直線コネクタ 251">
          <a:extLst>
            <a:ext uri="{FF2B5EF4-FFF2-40B4-BE49-F238E27FC236}">
              <a16:creationId xmlns:a16="http://schemas.microsoft.com/office/drawing/2014/main" id="{691AA96D-D508-4D65-B56F-792CE64FE4BF}"/>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3" name="テキスト ボックス 252">
          <a:extLst>
            <a:ext uri="{FF2B5EF4-FFF2-40B4-BE49-F238E27FC236}">
              <a16:creationId xmlns:a16="http://schemas.microsoft.com/office/drawing/2014/main" id="{7031D14A-924A-4996-82A5-7929D5030623}"/>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4" name="直線コネクタ 253">
          <a:extLst>
            <a:ext uri="{FF2B5EF4-FFF2-40B4-BE49-F238E27FC236}">
              <a16:creationId xmlns:a16="http://schemas.microsoft.com/office/drawing/2014/main" id="{3CB586AD-862E-4656-95C7-6FD7E14105EE}"/>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5" name="テキスト ボックス 254">
          <a:extLst>
            <a:ext uri="{FF2B5EF4-FFF2-40B4-BE49-F238E27FC236}">
              <a16:creationId xmlns:a16="http://schemas.microsoft.com/office/drawing/2014/main" id="{D52E8AFD-0BC6-46EC-8127-F88F880D75A9}"/>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6" name="直線コネクタ 255">
          <a:extLst>
            <a:ext uri="{FF2B5EF4-FFF2-40B4-BE49-F238E27FC236}">
              <a16:creationId xmlns:a16="http://schemas.microsoft.com/office/drawing/2014/main" id="{01ADDB7D-81D6-43A9-ABDE-E00E4050956B}"/>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7" name="テキスト ボックス 256">
          <a:extLst>
            <a:ext uri="{FF2B5EF4-FFF2-40B4-BE49-F238E27FC236}">
              <a16:creationId xmlns:a16="http://schemas.microsoft.com/office/drawing/2014/main" id="{06F43454-94D2-4411-8A12-59B36B57104B}"/>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8" name="直線コネクタ 257">
          <a:extLst>
            <a:ext uri="{FF2B5EF4-FFF2-40B4-BE49-F238E27FC236}">
              <a16:creationId xmlns:a16="http://schemas.microsoft.com/office/drawing/2014/main" id="{27C10EE4-CF1B-433D-9A5F-6ABD581A994D}"/>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9" name="テキスト ボックス 258">
          <a:extLst>
            <a:ext uri="{FF2B5EF4-FFF2-40B4-BE49-F238E27FC236}">
              <a16:creationId xmlns:a16="http://schemas.microsoft.com/office/drawing/2014/main" id="{8D8C56FF-2D3B-4394-8C6F-089950848B32}"/>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0" name="【市民会館】&#10;一人当たり面積グラフ枠">
          <a:extLst>
            <a:ext uri="{FF2B5EF4-FFF2-40B4-BE49-F238E27FC236}">
              <a16:creationId xmlns:a16="http://schemas.microsoft.com/office/drawing/2014/main" id="{C67391A3-3EFC-411D-85E1-B942B7226175}"/>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261" name="直線コネクタ 260">
          <a:extLst>
            <a:ext uri="{FF2B5EF4-FFF2-40B4-BE49-F238E27FC236}">
              <a16:creationId xmlns:a16="http://schemas.microsoft.com/office/drawing/2014/main" id="{5CC7A07C-C84F-4AA3-9E74-6D2D1E8BA85B}"/>
            </a:ext>
          </a:extLst>
        </xdr:cNvPr>
        <xdr:cNvCxnSpPr/>
      </xdr:nvCxnSpPr>
      <xdr:spPr>
        <a:xfrm flipV="1">
          <a:off x="9429115" y="16799052"/>
          <a:ext cx="0" cy="1274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262" name="【市民会館】&#10;一人当たり面積最小値テキスト">
          <a:extLst>
            <a:ext uri="{FF2B5EF4-FFF2-40B4-BE49-F238E27FC236}">
              <a16:creationId xmlns:a16="http://schemas.microsoft.com/office/drawing/2014/main" id="{2DE8D287-3005-498A-8D0E-8E837B10DF70}"/>
            </a:ext>
          </a:extLst>
        </xdr:cNvPr>
        <xdr:cNvSpPr txBox="1"/>
      </xdr:nvSpPr>
      <xdr:spPr>
        <a:xfrm>
          <a:off x="9467850"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263" name="直線コネクタ 262">
          <a:extLst>
            <a:ext uri="{FF2B5EF4-FFF2-40B4-BE49-F238E27FC236}">
              <a16:creationId xmlns:a16="http://schemas.microsoft.com/office/drawing/2014/main" id="{8DB02C12-01F9-4EE9-913A-C569DCAA955E}"/>
            </a:ext>
          </a:extLst>
        </xdr:cNvPr>
        <xdr:cNvCxnSpPr/>
      </xdr:nvCxnSpPr>
      <xdr:spPr>
        <a:xfrm>
          <a:off x="9359900" y="180731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264" name="【市民会館】&#10;一人当たり面積最大値テキスト">
          <a:extLst>
            <a:ext uri="{FF2B5EF4-FFF2-40B4-BE49-F238E27FC236}">
              <a16:creationId xmlns:a16="http://schemas.microsoft.com/office/drawing/2014/main" id="{6AFE2B9F-7DE2-48DB-9274-8A0367683DFD}"/>
            </a:ext>
          </a:extLst>
        </xdr:cNvPr>
        <xdr:cNvSpPr txBox="1"/>
      </xdr:nvSpPr>
      <xdr:spPr>
        <a:xfrm>
          <a:off x="9467850" y="1657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265" name="直線コネクタ 264">
          <a:extLst>
            <a:ext uri="{FF2B5EF4-FFF2-40B4-BE49-F238E27FC236}">
              <a16:creationId xmlns:a16="http://schemas.microsoft.com/office/drawing/2014/main" id="{6C200CD5-C3FD-415C-A734-DBA41C574A4B}"/>
            </a:ext>
          </a:extLst>
        </xdr:cNvPr>
        <xdr:cNvCxnSpPr/>
      </xdr:nvCxnSpPr>
      <xdr:spPr>
        <a:xfrm>
          <a:off x="9359900" y="167990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95139</xdr:rowOff>
    </xdr:from>
    <xdr:ext cx="469744" cy="259045"/>
    <xdr:sp macro="" textlink="">
      <xdr:nvSpPr>
        <xdr:cNvPr id="266" name="【市民会館】&#10;一人当たり面積平均値テキスト">
          <a:extLst>
            <a:ext uri="{FF2B5EF4-FFF2-40B4-BE49-F238E27FC236}">
              <a16:creationId xmlns:a16="http://schemas.microsoft.com/office/drawing/2014/main" id="{166E1988-226F-4D76-8076-DE535FDA4292}"/>
            </a:ext>
          </a:extLst>
        </xdr:cNvPr>
        <xdr:cNvSpPr txBox="1"/>
      </xdr:nvSpPr>
      <xdr:spPr>
        <a:xfrm>
          <a:off x="9467850" y="17525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267" name="フローチャート: 判断 266">
          <a:extLst>
            <a:ext uri="{FF2B5EF4-FFF2-40B4-BE49-F238E27FC236}">
              <a16:creationId xmlns:a16="http://schemas.microsoft.com/office/drawing/2014/main" id="{4D73E25B-4239-4420-AE37-B85E589D1B0B}"/>
            </a:ext>
          </a:extLst>
        </xdr:cNvPr>
        <xdr:cNvSpPr/>
      </xdr:nvSpPr>
      <xdr:spPr>
        <a:xfrm>
          <a:off x="9398000" y="176744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268" name="フローチャート: 判断 267">
          <a:extLst>
            <a:ext uri="{FF2B5EF4-FFF2-40B4-BE49-F238E27FC236}">
              <a16:creationId xmlns:a16="http://schemas.microsoft.com/office/drawing/2014/main" id="{4771D578-2A3A-49BC-A1D0-A2E047E6967C}"/>
            </a:ext>
          </a:extLst>
        </xdr:cNvPr>
        <xdr:cNvSpPr/>
      </xdr:nvSpPr>
      <xdr:spPr>
        <a:xfrm>
          <a:off x="8636000" y="1773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269" name="フローチャート: 判断 268">
          <a:extLst>
            <a:ext uri="{FF2B5EF4-FFF2-40B4-BE49-F238E27FC236}">
              <a16:creationId xmlns:a16="http://schemas.microsoft.com/office/drawing/2014/main" id="{C7BB72FF-698F-49AA-9013-BB61F756757A}"/>
            </a:ext>
          </a:extLst>
        </xdr:cNvPr>
        <xdr:cNvSpPr/>
      </xdr:nvSpPr>
      <xdr:spPr>
        <a:xfrm>
          <a:off x="7842250" y="176984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270" name="フローチャート: 判断 269">
          <a:extLst>
            <a:ext uri="{FF2B5EF4-FFF2-40B4-BE49-F238E27FC236}">
              <a16:creationId xmlns:a16="http://schemas.microsoft.com/office/drawing/2014/main" id="{1D0438C2-B27A-47E7-B36E-DEB82C56E6F1}"/>
            </a:ext>
          </a:extLst>
        </xdr:cNvPr>
        <xdr:cNvSpPr/>
      </xdr:nvSpPr>
      <xdr:spPr>
        <a:xfrm>
          <a:off x="7029450" y="1768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271" name="フローチャート: 判断 270">
          <a:extLst>
            <a:ext uri="{FF2B5EF4-FFF2-40B4-BE49-F238E27FC236}">
              <a16:creationId xmlns:a16="http://schemas.microsoft.com/office/drawing/2014/main" id="{13A41CBA-53E4-4B18-9C57-19D888E23083}"/>
            </a:ext>
          </a:extLst>
        </xdr:cNvPr>
        <xdr:cNvSpPr/>
      </xdr:nvSpPr>
      <xdr:spPr>
        <a:xfrm>
          <a:off x="6235700" y="1769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44A832BD-1872-48D7-9F23-5316473E5531}"/>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174E7639-BE79-4830-A793-85CA4D809408}"/>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D254B957-A2C5-4F89-A1B4-0B42B8DE8EF2}"/>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5365198E-3238-4729-AD1B-C26FBD62C588}"/>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8AC60269-02AF-4CAE-BFAD-C7B1993AE520}"/>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65787</xdr:rowOff>
    </xdr:from>
    <xdr:to>
      <xdr:col>55</xdr:col>
      <xdr:colOff>50800</xdr:colOff>
      <xdr:row>107</xdr:row>
      <xdr:rowOff>167387</xdr:rowOff>
    </xdr:to>
    <xdr:sp macro="" textlink="">
      <xdr:nvSpPr>
        <xdr:cNvPr id="277" name="楕円 276">
          <a:extLst>
            <a:ext uri="{FF2B5EF4-FFF2-40B4-BE49-F238E27FC236}">
              <a16:creationId xmlns:a16="http://schemas.microsoft.com/office/drawing/2014/main" id="{97CDA661-0C10-4F02-B379-161788CC77E1}"/>
            </a:ext>
          </a:extLst>
        </xdr:cNvPr>
        <xdr:cNvSpPr/>
      </xdr:nvSpPr>
      <xdr:spPr>
        <a:xfrm>
          <a:off x="9398000" y="178394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44214</xdr:rowOff>
    </xdr:from>
    <xdr:ext cx="469744" cy="259045"/>
    <xdr:sp macro="" textlink="">
      <xdr:nvSpPr>
        <xdr:cNvPr id="278" name="【市民会館】&#10;一人当たり面積該当値テキスト">
          <a:extLst>
            <a:ext uri="{FF2B5EF4-FFF2-40B4-BE49-F238E27FC236}">
              <a16:creationId xmlns:a16="http://schemas.microsoft.com/office/drawing/2014/main" id="{2BF3AE48-D316-454C-9240-4D1C4BBDAA81}"/>
            </a:ext>
          </a:extLst>
        </xdr:cNvPr>
        <xdr:cNvSpPr txBox="1"/>
      </xdr:nvSpPr>
      <xdr:spPr>
        <a:xfrm>
          <a:off x="9467850" y="1781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69977</xdr:rowOff>
    </xdr:from>
    <xdr:to>
      <xdr:col>50</xdr:col>
      <xdr:colOff>165100</xdr:colOff>
      <xdr:row>108</xdr:row>
      <xdr:rowOff>127</xdr:rowOff>
    </xdr:to>
    <xdr:sp macro="" textlink="">
      <xdr:nvSpPr>
        <xdr:cNvPr id="279" name="楕円 278">
          <a:extLst>
            <a:ext uri="{FF2B5EF4-FFF2-40B4-BE49-F238E27FC236}">
              <a16:creationId xmlns:a16="http://schemas.microsoft.com/office/drawing/2014/main" id="{0E612B2D-FAC2-4F07-8D4F-C253FD733B4F}"/>
            </a:ext>
          </a:extLst>
        </xdr:cNvPr>
        <xdr:cNvSpPr/>
      </xdr:nvSpPr>
      <xdr:spPr>
        <a:xfrm>
          <a:off x="8636000" y="1784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116587</xdr:rowOff>
    </xdr:from>
    <xdr:to>
      <xdr:col>55</xdr:col>
      <xdr:colOff>0</xdr:colOff>
      <xdr:row>107</xdr:row>
      <xdr:rowOff>120777</xdr:rowOff>
    </xdr:to>
    <xdr:cxnSp macro="">
      <xdr:nvCxnSpPr>
        <xdr:cNvPr id="280" name="直線コネクタ 279">
          <a:extLst>
            <a:ext uri="{FF2B5EF4-FFF2-40B4-BE49-F238E27FC236}">
              <a16:creationId xmlns:a16="http://schemas.microsoft.com/office/drawing/2014/main" id="{F2CB69AB-08C6-4DC3-995E-BFCAF77CD77C}"/>
            </a:ext>
          </a:extLst>
        </xdr:cNvPr>
        <xdr:cNvCxnSpPr/>
      </xdr:nvCxnSpPr>
      <xdr:spPr>
        <a:xfrm flipV="1">
          <a:off x="8686800" y="17890237"/>
          <a:ext cx="74295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74549</xdr:rowOff>
    </xdr:from>
    <xdr:to>
      <xdr:col>46</xdr:col>
      <xdr:colOff>38100</xdr:colOff>
      <xdr:row>108</xdr:row>
      <xdr:rowOff>4699</xdr:rowOff>
    </xdr:to>
    <xdr:sp macro="" textlink="">
      <xdr:nvSpPr>
        <xdr:cNvPr id="281" name="楕円 280">
          <a:extLst>
            <a:ext uri="{FF2B5EF4-FFF2-40B4-BE49-F238E27FC236}">
              <a16:creationId xmlns:a16="http://schemas.microsoft.com/office/drawing/2014/main" id="{78D575CA-7FC5-4695-9C50-B6195A4449C5}"/>
            </a:ext>
          </a:extLst>
        </xdr:cNvPr>
        <xdr:cNvSpPr/>
      </xdr:nvSpPr>
      <xdr:spPr>
        <a:xfrm>
          <a:off x="7842250" y="178481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120777</xdr:rowOff>
    </xdr:from>
    <xdr:to>
      <xdr:col>50</xdr:col>
      <xdr:colOff>114300</xdr:colOff>
      <xdr:row>107</xdr:row>
      <xdr:rowOff>125349</xdr:rowOff>
    </xdr:to>
    <xdr:cxnSp macro="">
      <xdr:nvCxnSpPr>
        <xdr:cNvPr id="282" name="直線コネクタ 281">
          <a:extLst>
            <a:ext uri="{FF2B5EF4-FFF2-40B4-BE49-F238E27FC236}">
              <a16:creationId xmlns:a16="http://schemas.microsoft.com/office/drawing/2014/main" id="{6D3A53DC-B900-4020-BD7F-5EE46DB7ADB5}"/>
            </a:ext>
          </a:extLst>
        </xdr:cNvPr>
        <xdr:cNvCxnSpPr/>
      </xdr:nvCxnSpPr>
      <xdr:spPr>
        <a:xfrm flipV="1">
          <a:off x="7886700" y="17894427"/>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77597</xdr:rowOff>
    </xdr:from>
    <xdr:to>
      <xdr:col>41</xdr:col>
      <xdr:colOff>101600</xdr:colOff>
      <xdr:row>108</xdr:row>
      <xdr:rowOff>7747</xdr:rowOff>
    </xdr:to>
    <xdr:sp macro="" textlink="">
      <xdr:nvSpPr>
        <xdr:cNvPr id="283" name="楕円 282">
          <a:extLst>
            <a:ext uri="{FF2B5EF4-FFF2-40B4-BE49-F238E27FC236}">
              <a16:creationId xmlns:a16="http://schemas.microsoft.com/office/drawing/2014/main" id="{5D11AB38-1014-4028-972F-939500E4F82C}"/>
            </a:ext>
          </a:extLst>
        </xdr:cNvPr>
        <xdr:cNvSpPr/>
      </xdr:nvSpPr>
      <xdr:spPr>
        <a:xfrm>
          <a:off x="7029450" y="1785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125349</xdr:rowOff>
    </xdr:from>
    <xdr:to>
      <xdr:col>45</xdr:col>
      <xdr:colOff>177800</xdr:colOff>
      <xdr:row>107</xdr:row>
      <xdr:rowOff>128397</xdr:rowOff>
    </xdr:to>
    <xdr:cxnSp macro="">
      <xdr:nvCxnSpPr>
        <xdr:cNvPr id="284" name="直線コネクタ 283">
          <a:extLst>
            <a:ext uri="{FF2B5EF4-FFF2-40B4-BE49-F238E27FC236}">
              <a16:creationId xmlns:a16="http://schemas.microsoft.com/office/drawing/2014/main" id="{C5A9F988-6533-470B-B17F-9C18A922C990}"/>
            </a:ext>
          </a:extLst>
        </xdr:cNvPr>
        <xdr:cNvCxnSpPr/>
      </xdr:nvCxnSpPr>
      <xdr:spPr>
        <a:xfrm flipV="1">
          <a:off x="7080250" y="17898999"/>
          <a:ext cx="80645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82550</xdr:rowOff>
    </xdr:from>
    <xdr:to>
      <xdr:col>36</xdr:col>
      <xdr:colOff>165100</xdr:colOff>
      <xdr:row>108</xdr:row>
      <xdr:rowOff>12700</xdr:rowOff>
    </xdr:to>
    <xdr:sp macro="" textlink="">
      <xdr:nvSpPr>
        <xdr:cNvPr id="285" name="楕円 284">
          <a:extLst>
            <a:ext uri="{FF2B5EF4-FFF2-40B4-BE49-F238E27FC236}">
              <a16:creationId xmlns:a16="http://schemas.microsoft.com/office/drawing/2014/main" id="{56E28623-9A15-4A07-B35B-56E51277ED4F}"/>
            </a:ext>
          </a:extLst>
        </xdr:cNvPr>
        <xdr:cNvSpPr/>
      </xdr:nvSpPr>
      <xdr:spPr>
        <a:xfrm>
          <a:off x="6235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128397</xdr:rowOff>
    </xdr:from>
    <xdr:to>
      <xdr:col>41</xdr:col>
      <xdr:colOff>50800</xdr:colOff>
      <xdr:row>107</xdr:row>
      <xdr:rowOff>133350</xdr:rowOff>
    </xdr:to>
    <xdr:cxnSp macro="">
      <xdr:nvCxnSpPr>
        <xdr:cNvPr id="286" name="直線コネクタ 285">
          <a:extLst>
            <a:ext uri="{FF2B5EF4-FFF2-40B4-BE49-F238E27FC236}">
              <a16:creationId xmlns:a16="http://schemas.microsoft.com/office/drawing/2014/main" id="{7A0D512C-936C-4BAE-A9B2-11A9ABCD9F40}"/>
            </a:ext>
          </a:extLst>
        </xdr:cNvPr>
        <xdr:cNvCxnSpPr/>
      </xdr:nvCxnSpPr>
      <xdr:spPr>
        <a:xfrm flipV="1">
          <a:off x="6286500" y="17902047"/>
          <a:ext cx="79375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81424</xdr:rowOff>
    </xdr:from>
    <xdr:ext cx="469744" cy="259045"/>
    <xdr:sp macro="" textlink="">
      <xdr:nvSpPr>
        <xdr:cNvPr id="287" name="n_1aveValue【市民会館】&#10;一人当たり面積">
          <a:extLst>
            <a:ext uri="{FF2B5EF4-FFF2-40B4-BE49-F238E27FC236}">
              <a16:creationId xmlns:a16="http://schemas.microsoft.com/office/drawing/2014/main" id="{EF058C32-588F-45FB-9272-4C612DF2429B}"/>
            </a:ext>
          </a:extLst>
        </xdr:cNvPr>
        <xdr:cNvSpPr txBox="1"/>
      </xdr:nvSpPr>
      <xdr:spPr>
        <a:xfrm>
          <a:off x="8458277" y="1751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42942</xdr:rowOff>
    </xdr:from>
    <xdr:ext cx="469744" cy="259045"/>
    <xdr:sp macro="" textlink="">
      <xdr:nvSpPr>
        <xdr:cNvPr id="288" name="n_2aveValue【市民会館】&#10;一人当たり面積">
          <a:extLst>
            <a:ext uri="{FF2B5EF4-FFF2-40B4-BE49-F238E27FC236}">
              <a16:creationId xmlns:a16="http://schemas.microsoft.com/office/drawing/2014/main" id="{198E60FD-0E2A-441F-9DC9-C1A1F0800749}"/>
            </a:ext>
          </a:extLst>
        </xdr:cNvPr>
        <xdr:cNvSpPr txBox="1"/>
      </xdr:nvSpPr>
      <xdr:spPr>
        <a:xfrm>
          <a:off x="7677227" y="1747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28464</xdr:rowOff>
    </xdr:from>
    <xdr:ext cx="469744" cy="259045"/>
    <xdr:sp macro="" textlink="">
      <xdr:nvSpPr>
        <xdr:cNvPr id="289" name="n_3aveValue【市民会館】&#10;一人当たり面積">
          <a:extLst>
            <a:ext uri="{FF2B5EF4-FFF2-40B4-BE49-F238E27FC236}">
              <a16:creationId xmlns:a16="http://schemas.microsoft.com/office/drawing/2014/main" id="{2660F903-42CE-4C7F-9947-B8B31BBC5218}"/>
            </a:ext>
          </a:extLst>
        </xdr:cNvPr>
        <xdr:cNvSpPr txBox="1"/>
      </xdr:nvSpPr>
      <xdr:spPr>
        <a:xfrm>
          <a:off x="6864427" y="1745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40276</xdr:rowOff>
    </xdr:from>
    <xdr:ext cx="469744" cy="259045"/>
    <xdr:sp macro="" textlink="">
      <xdr:nvSpPr>
        <xdr:cNvPr id="290" name="n_4aveValue【市民会館】&#10;一人当たり面積">
          <a:extLst>
            <a:ext uri="{FF2B5EF4-FFF2-40B4-BE49-F238E27FC236}">
              <a16:creationId xmlns:a16="http://schemas.microsoft.com/office/drawing/2014/main" id="{EDFDC301-E067-4601-97D6-35EDC85FC218}"/>
            </a:ext>
          </a:extLst>
        </xdr:cNvPr>
        <xdr:cNvSpPr txBox="1"/>
      </xdr:nvSpPr>
      <xdr:spPr>
        <a:xfrm>
          <a:off x="6070677" y="1747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162704</xdr:rowOff>
    </xdr:from>
    <xdr:ext cx="469744" cy="259045"/>
    <xdr:sp macro="" textlink="">
      <xdr:nvSpPr>
        <xdr:cNvPr id="291" name="n_1mainValue【市民会館】&#10;一人当たり面積">
          <a:extLst>
            <a:ext uri="{FF2B5EF4-FFF2-40B4-BE49-F238E27FC236}">
              <a16:creationId xmlns:a16="http://schemas.microsoft.com/office/drawing/2014/main" id="{2857A788-79CB-48B9-9BDE-0C3284013504}"/>
            </a:ext>
          </a:extLst>
        </xdr:cNvPr>
        <xdr:cNvSpPr txBox="1"/>
      </xdr:nvSpPr>
      <xdr:spPr>
        <a:xfrm>
          <a:off x="8458277" y="1793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167276</xdr:rowOff>
    </xdr:from>
    <xdr:ext cx="469744" cy="259045"/>
    <xdr:sp macro="" textlink="">
      <xdr:nvSpPr>
        <xdr:cNvPr id="292" name="n_2mainValue【市民会館】&#10;一人当たり面積">
          <a:extLst>
            <a:ext uri="{FF2B5EF4-FFF2-40B4-BE49-F238E27FC236}">
              <a16:creationId xmlns:a16="http://schemas.microsoft.com/office/drawing/2014/main" id="{61F7B7EB-8843-4818-A586-24A5E3E3FA09}"/>
            </a:ext>
          </a:extLst>
        </xdr:cNvPr>
        <xdr:cNvSpPr txBox="1"/>
      </xdr:nvSpPr>
      <xdr:spPr>
        <a:xfrm>
          <a:off x="7677227" y="179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170324</xdr:rowOff>
    </xdr:from>
    <xdr:ext cx="469744" cy="259045"/>
    <xdr:sp macro="" textlink="">
      <xdr:nvSpPr>
        <xdr:cNvPr id="293" name="n_3mainValue【市民会館】&#10;一人当たり面積">
          <a:extLst>
            <a:ext uri="{FF2B5EF4-FFF2-40B4-BE49-F238E27FC236}">
              <a16:creationId xmlns:a16="http://schemas.microsoft.com/office/drawing/2014/main" id="{625C8155-29F5-472E-83F2-AFE74067C244}"/>
            </a:ext>
          </a:extLst>
        </xdr:cNvPr>
        <xdr:cNvSpPr txBox="1"/>
      </xdr:nvSpPr>
      <xdr:spPr>
        <a:xfrm>
          <a:off x="6864427" y="1794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3827</xdr:rowOff>
    </xdr:from>
    <xdr:ext cx="469744" cy="259045"/>
    <xdr:sp macro="" textlink="">
      <xdr:nvSpPr>
        <xdr:cNvPr id="294" name="n_4mainValue【市民会館】&#10;一人当たり面積">
          <a:extLst>
            <a:ext uri="{FF2B5EF4-FFF2-40B4-BE49-F238E27FC236}">
              <a16:creationId xmlns:a16="http://schemas.microsoft.com/office/drawing/2014/main" id="{57C8B677-EB87-46F4-97AC-3759D42DEC6B}"/>
            </a:ext>
          </a:extLst>
        </xdr:cNvPr>
        <xdr:cNvSpPr txBox="1"/>
      </xdr:nvSpPr>
      <xdr:spPr>
        <a:xfrm>
          <a:off x="607067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2732F6F4-C094-4832-BBBC-BE8BB096884B}"/>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5022F1F4-E516-414F-9B1E-C638087CB32F}"/>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624C349C-6C63-432B-9DCF-E8296F018774}"/>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77E8DC93-EDB4-4B87-9159-F251B4640644}"/>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B7979104-C5E2-492D-B5FA-F7B5D563202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65DD6FD0-D387-4EC1-8309-24C73E881F79}"/>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D9FB9AD0-2AF6-4209-9804-9BB481C6D069}"/>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AEE10785-5FEB-4EAB-B70B-CE33BE305ECF}"/>
            </a:ext>
          </a:extLst>
        </xdr:cNvPr>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a:extLst>
            <a:ext uri="{FF2B5EF4-FFF2-40B4-BE49-F238E27FC236}">
              <a16:creationId xmlns:a16="http://schemas.microsoft.com/office/drawing/2014/main" id="{53E60744-E406-475D-838C-B78C3067774B}"/>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a:extLst>
            <a:ext uri="{FF2B5EF4-FFF2-40B4-BE49-F238E27FC236}">
              <a16:creationId xmlns:a16="http://schemas.microsoft.com/office/drawing/2014/main" id="{2685F9F9-6AC8-4F45-945B-64CA72EC3146}"/>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a:extLst>
            <a:ext uri="{FF2B5EF4-FFF2-40B4-BE49-F238E27FC236}">
              <a16:creationId xmlns:a16="http://schemas.microsoft.com/office/drawing/2014/main" id="{452E8624-1108-4672-AB18-4526C1C6A978}"/>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a:extLst>
            <a:ext uri="{FF2B5EF4-FFF2-40B4-BE49-F238E27FC236}">
              <a16:creationId xmlns:a16="http://schemas.microsoft.com/office/drawing/2014/main" id="{918E0B27-4D0C-4424-92C8-6EF131B38ED9}"/>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a:extLst>
            <a:ext uri="{FF2B5EF4-FFF2-40B4-BE49-F238E27FC236}">
              <a16:creationId xmlns:a16="http://schemas.microsoft.com/office/drawing/2014/main" id="{203371A5-909F-4A63-840B-BA2FF1FC7E6F}"/>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a:extLst>
            <a:ext uri="{FF2B5EF4-FFF2-40B4-BE49-F238E27FC236}">
              <a16:creationId xmlns:a16="http://schemas.microsoft.com/office/drawing/2014/main" id="{F6177982-B26A-4B00-BDB0-F41C4A0A3D67}"/>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a:extLst>
            <a:ext uri="{FF2B5EF4-FFF2-40B4-BE49-F238E27FC236}">
              <a16:creationId xmlns:a16="http://schemas.microsoft.com/office/drawing/2014/main" id="{63EC0268-E9C8-4282-8840-8990D760E94C}"/>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a:extLst>
            <a:ext uri="{FF2B5EF4-FFF2-40B4-BE49-F238E27FC236}">
              <a16:creationId xmlns:a16="http://schemas.microsoft.com/office/drawing/2014/main" id="{D0BAC551-7B8B-40CB-B8E1-27A54682650D}"/>
            </a:ext>
          </a:extLst>
        </xdr:cNvPr>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a:extLst>
            <a:ext uri="{FF2B5EF4-FFF2-40B4-BE49-F238E27FC236}">
              <a16:creationId xmlns:a16="http://schemas.microsoft.com/office/drawing/2014/main" id="{2D3E435D-144E-47AD-97C4-AF1F50399FF1}"/>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a:extLst>
            <a:ext uri="{FF2B5EF4-FFF2-40B4-BE49-F238E27FC236}">
              <a16:creationId xmlns:a16="http://schemas.microsoft.com/office/drawing/2014/main" id="{08D4D8FE-6890-45C6-879B-5FF6EC8A89E8}"/>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a:extLst>
            <a:ext uri="{FF2B5EF4-FFF2-40B4-BE49-F238E27FC236}">
              <a16:creationId xmlns:a16="http://schemas.microsoft.com/office/drawing/2014/main" id="{4E718F64-07C1-482D-A767-A78554B73DA3}"/>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a:extLst>
            <a:ext uri="{FF2B5EF4-FFF2-40B4-BE49-F238E27FC236}">
              <a16:creationId xmlns:a16="http://schemas.microsoft.com/office/drawing/2014/main" id="{3C40B367-191D-4F65-82EF-68A08F11CF9C}"/>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a:extLst>
            <a:ext uri="{FF2B5EF4-FFF2-40B4-BE49-F238E27FC236}">
              <a16:creationId xmlns:a16="http://schemas.microsoft.com/office/drawing/2014/main" id="{27E92F22-46BD-4735-BA78-61F723033F2B}"/>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a:extLst>
            <a:ext uri="{FF2B5EF4-FFF2-40B4-BE49-F238E27FC236}">
              <a16:creationId xmlns:a16="http://schemas.microsoft.com/office/drawing/2014/main" id="{5D0D05D6-94C6-45BB-A108-7A682FC0499A}"/>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a:extLst>
            <a:ext uri="{FF2B5EF4-FFF2-40B4-BE49-F238E27FC236}">
              <a16:creationId xmlns:a16="http://schemas.microsoft.com/office/drawing/2014/main" id="{0C7D3A15-285B-4323-A6DA-3BAE66C7546E}"/>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a:extLst>
            <a:ext uri="{FF2B5EF4-FFF2-40B4-BE49-F238E27FC236}">
              <a16:creationId xmlns:a16="http://schemas.microsoft.com/office/drawing/2014/main" id="{5927298A-C230-48A5-A0A9-68EE20F77319}"/>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a:extLst>
            <a:ext uri="{FF2B5EF4-FFF2-40B4-BE49-F238E27FC236}">
              <a16:creationId xmlns:a16="http://schemas.microsoft.com/office/drawing/2014/main" id="{981ADCD2-A08F-4D0F-BC4A-8A0869AE652C}"/>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a:extLst>
            <a:ext uri="{FF2B5EF4-FFF2-40B4-BE49-F238E27FC236}">
              <a16:creationId xmlns:a16="http://schemas.microsoft.com/office/drawing/2014/main" id="{D3D2EC0C-A2BC-454B-B0D0-9096C625E661}"/>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1" name="テキスト ボックス 320">
          <a:extLst>
            <a:ext uri="{FF2B5EF4-FFF2-40B4-BE49-F238E27FC236}">
              <a16:creationId xmlns:a16="http://schemas.microsoft.com/office/drawing/2014/main" id="{BC27347E-8045-4C40-99E6-17855E066E94}"/>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2" name="直線コネクタ 321">
          <a:extLst>
            <a:ext uri="{FF2B5EF4-FFF2-40B4-BE49-F238E27FC236}">
              <a16:creationId xmlns:a16="http://schemas.microsoft.com/office/drawing/2014/main" id="{B34CDC84-62D3-4D2C-B813-F1273139E860}"/>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3" name="テキスト ボックス 322">
          <a:extLst>
            <a:ext uri="{FF2B5EF4-FFF2-40B4-BE49-F238E27FC236}">
              <a16:creationId xmlns:a16="http://schemas.microsoft.com/office/drawing/2014/main" id="{79FA89D4-688A-4CD4-956F-F25A5149D5F6}"/>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4" name="直線コネクタ 323">
          <a:extLst>
            <a:ext uri="{FF2B5EF4-FFF2-40B4-BE49-F238E27FC236}">
              <a16:creationId xmlns:a16="http://schemas.microsoft.com/office/drawing/2014/main" id="{4023C756-743F-492C-AD7C-C04639D2E0D7}"/>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5" name="テキスト ボックス 324">
          <a:extLst>
            <a:ext uri="{FF2B5EF4-FFF2-40B4-BE49-F238E27FC236}">
              <a16:creationId xmlns:a16="http://schemas.microsoft.com/office/drawing/2014/main" id="{B55A1838-EFD6-44AE-9CDA-F5A3E320D9A3}"/>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6" name="直線コネクタ 325">
          <a:extLst>
            <a:ext uri="{FF2B5EF4-FFF2-40B4-BE49-F238E27FC236}">
              <a16:creationId xmlns:a16="http://schemas.microsoft.com/office/drawing/2014/main" id="{1674889C-E842-4519-B5CB-3296043CB2DA}"/>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7" name="テキスト ボックス 326">
          <a:extLst>
            <a:ext uri="{FF2B5EF4-FFF2-40B4-BE49-F238E27FC236}">
              <a16:creationId xmlns:a16="http://schemas.microsoft.com/office/drawing/2014/main" id="{417AFDE3-2F89-4F2A-9DF5-4F524A77AFF9}"/>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8" name="直線コネクタ 327">
          <a:extLst>
            <a:ext uri="{FF2B5EF4-FFF2-40B4-BE49-F238E27FC236}">
              <a16:creationId xmlns:a16="http://schemas.microsoft.com/office/drawing/2014/main" id="{89BFCE8E-A155-4491-917A-6C92ADE7BA0B}"/>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9" name="テキスト ボックス 328">
          <a:extLst>
            <a:ext uri="{FF2B5EF4-FFF2-40B4-BE49-F238E27FC236}">
              <a16:creationId xmlns:a16="http://schemas.microsoft.com/office/drawing/2014/main" id="{A7D520E0-BD20-4CF5-BE7D-D37C68CF73BE}"/>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0" name="直線コネクタ 329">
          <a:extLst>
            <a:ext uri="{FF2B5EF4-FFF2-40B4-BE49-F238E27FC236}">
              <a16:creationId xmlns:a16="http://schemas.microsoft.com/office/drawing/2014/main" id="{3AE90FBD-7AAD-45AA-9F52-3255D6891E30}"/>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1" name="テキスト ボックス 330">
          <a:extLst>
            <a:ext uri="{FF2B5EF4-FFF2-40B4-BE49-F238E27FC236}">
              <a16:creationId xmlns:a16="http://schemas.microsoft.com/office/drawing/2014/main" id="{9C916839-86A6-4C38-9736-B60124411EB2}"/>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2" name="直線コネクタ 331">
          <a:extLst>
            <a:ext uri="{FF2B5EF4-FFF2-40B4-BE49-F238E27FC236}">
              <a16:creationId xmlns:a16="http://schemas.microsoft.com/office/drawing/2014/main" id="{F8225D21-FD8C-4974-A6AF-1F2D97C2D7FF}"/>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3" name="テキスト ボックス 332">
          <a:extLst>
            <a:ext uri="{FF2B5EF4-FFF2-40B4-BE49-F238E27FC236}">
              <a16:creationId xmlns:a16="http://schemas.microsoft.com/office/drawing/2014/main" id="{7F5322B5-DB1F-41DE-AC1E-123AB82F0D8B}"/>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4" name="直線コネクタ 333">
          <a:extLst>
            <a:ext uri="{FF2B5EF4-FFF2-40B4-BE49-F238E27FC236}">
              <a16:creationId xmlns:a16="http://schemas.microsoft.com/office/drawing/2014/main" id="{89940102-6CAD-4B7D-813A-3C5B5146C88C}"/>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5" name="【保健センター・保健所】&#10;有形固定資産減価償却率グラフ枠">
          <a:extLst>
            <a:ext uri="{FF2B5EF4-FFF2-40B4-BE49-F238E27FC236}">
              <a16:creationId xmlns:a16="http://schemas.microsoft.com/office/drawing/2014/main" id="{35D9E9BB-E486-4C9E-95F7-CA3A1B129041}"/>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336" name="直線コネクタ 335">
          <a:extLst>
            <a:ext uri="{FF2B5EF4-FFF2-40B4-BE49-F238E27FC236}">
              <a16:creationId xmlns:a16="http://schemas.microsoft.com/office/drawing/2014/main" id="{881FDF31-493A-49AF-ACE4-65C14316A073}"/>
            </a:ext>
          </a:extLst>
        </xdr:cNvPr>
        <xdr:cNvCxnSpPr/>
      </xdr:nvCxnSpPr>
      <xdr:spPr>
        <a:xfrm flipV="1">
          <a:off x="14699614" y="9284607"/>
          <a:ext cx="0" cy="141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37" name="【保健センター・保健所】&#10;有形固定資産減価償却率最小値テキスト">
          <a:extLst>
            <a:ext uri="{FF2B5EF4-FFF2-40B4-BE49-F238E27FC236}">
              <a16:creationId xmlns:a16="http://schemas.microsoft.com/office/drawing/2014/main" id="{2B7DCDB2-1698-44BD-AE81-51705A8977FB}"/>
            </a:ext>
          </a:extLst>
        </xdr:cNvPr>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38" name="直線コネクタ 337">
          <a:extLst>
            <a:ext uri="{FF2B5EF4-FFF2-40B4-BE49-F238E27FC236}">
              <a16:creationId xmlns:a16="http://schemas.microsoft.com/office/drawing/2014/main" id="{03E7A306-8045-473E-90BF-91B08256083E}"/>
            </a:ext>
          </a:extLst>
        </xdr:cNvPr>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339" name="【保健センター・保健所】&#10;有形固定資産減価償却率最大値テキスト">
          <a:extLst>
            <a:ext uri="{FF2B5EF4-FFF2-40B4-BE49-F238E27FC236}">
              <a16:creationId xmlns:a16="http://schemas.microsoft.com/office/drawing/2014/main" id="{4BE8F442-FE65-4B35-B653-13B9364A01F5}"/>
            </a:ext>
          </a:extLst>
        </xdr:cNvPr>
        <xdr:cNvSpPr txBox="1"/>
      </xdr:nvSpPr>
      <xdr:spPr>
        <a:xfrm>
          <a:off x="14738350" y="907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340" name="直線コネクタ 339">
          <a:extLst>
            <a:ext uri="{FF2B5EF4-FFF2-40B4-BE49-F238E27FC236}">
              <a16:creationId xmlns:a16="http://schemas.microsoft.com/office/drawing/2014/main" id="{B2F9C368-C794-4E45-973F-421EE9B04085}"/>
            </a:ext>
          </a:extLst>
        </xdr:cNvPr>
        <xdr:cNvCxnSpPr/>
      </xdr:nvCxnSpPr>
      <xdr:spPr>
        <a:xfrm>
          <a:off x="14611350" y="9284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341" name="【保健センター・保健所】&#10;有形固定資産減価償却率平均値テキスト">
          <a:extLst>
            <a:ext uri="{FF2B5EF4-FFF2-40B4-BE49-F238E27FC236}">
              <a16:creationId xmlns:a16="http://schemas.microsoft.com/office/drawing/2014/main" id="{403C6576-9753-4690-8D75-BA55C3BD505D}"/>
            </a:ext>
          </a:extLst>
        </xdr:cNvPr>
        <xdr:cNvSpPr txBox="1"/>
      </xdr:nvSpPr>
      <xdr:spPr>
        <a:xfrm>
          <a:off x="14738350" y="9753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342" name="フローチャート: 判断 341">
          <a:extLst>
            <a:ext uri="{FF2B5EF4-FFF2-40B4-BE49-F238E27FC236}">
              <a16:creationId xmlns:a16="http://schemas.microsoft.com/office/drawing/2014/main" id="{D279A777-2601-4066-B676-8B62D75EF232}"/>
            </a:ext>
          </a:extLst>
        </xdr:cNvPr>
        <xdr:cNvSpPr/>
      </xdr:nvSpPr>
      <xdr:spPr>
        <a:xfrm>
          <a:off x="14649450" y="99021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43" name="フローチャート: 判断 342">
          <a:extLst>
            <a:ext uri="{FF2B5EF4-FFF2-40B4-BE49-F238E27FC236}">
              <a16:creationId xmlns:a16="http://schemas.microsoft.com/office/drawing/2014/main" id="{68DB0D29-78F8-43E0-883F-06E339467130}"/>
            </a:ext>
          </a:extLst>
        </xdr:cNvPr>
        <xdr:cNvSpPr/>
      </xdr:nvSpPr>
      <xdr:spPr>
        <a:xfrm>
          <a:off x="13887450" y="991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344" name="フローチャート: 判断 343">
          <a:extLst>
            <a:ext uri="{FF2B5EF4-FFF2-40B4-BE49-F238E27FC236}">
              <a16:creationId xmlns:a16="http://schemas.microsoft.com/office/drawing/2014/main" id="{E0A4742A-5289-49F0-8C14-3E5D99021AAE}"/>
            </a:ext>
          </a:extLst>
        </xdr:cNvPr>
        <xdr:cNvSpPr/>
      </xdr:nvSpPr>
      <xdr:spPr>
        <a:xfrm>
          <a:off x="13093700" y="98956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345" name="フローチャート: 判断 344">
          <a:extLst>
            <a:ext uri="{FF2B5EF4-FFF2-40B4-BE49-F238E27FC236}">
              <a16:creationId xmlns:a16="http://schemas.microsoft.com/office/drawing/2014/main" id="{0F81375E-1FD7-4E5A-BF0A-D0F9FB3CBA11}"/>
            </a:ext>
          </a:extLst>
        </xdr:cNvPr>
        <xdr:cNvSpPr/>
      </xdr:nvSpPr>
      <xdr:spPr>
        <a:xfrm>
          <a:off x="12299950" y="98695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346" name="フローチャート: 判断 345">
          <a:extLst>
            <a:ext uri="{FF2B5EF4-FFF2-40B4-BE49-F238E27FC236}">
              <a16:creationId xmlns:a16="http://schemas.microsoft.com/office/drawing/2014/main" id="{C480359F-0945-432E-8C58-12D28B44DA9B}"/>
            </a:ext>
          </a:extLst>
        </xdr:cNvPr>
        <xdr:cNvSpPr/>
      </xdr:nvSpPr>
      <xdr:spPr>
        <a:xfrm>
          <a:off x="11487150" y="981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81AD057C-F2A4-4569-9C54-1EF110A255D6}"/>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A060EB47-B36E-485E-8957-6A1310808471}"/>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ABD33182-0DF9-4CF9-B3A7-F9AF23981B59}"/>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49E5D8A9-7151-4070-8C2B-7A0066A789B8}"/>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F98FF612-3F0D-4041-92FE-79F8F7C7E7DB}"/>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78196</xdr:rowOff>
    </xdr:from>
    <xdr:to>
      <xdr:col>85</xdr:col>
      <xdr:colOff>177800</xdr:colOff>
      <xdr:row>65</xdr:row>
      <xdr:rowOff>8346</xdr:rowOff>
    </xdr:to>
    <xdr:sp macro="" textlink="">
      <xdr:nvSpPr>
        <xdr:cNvPr id="352" name="楕円 351">
          <a:extLst>
            <a:ext uri="{FF2B5EF4-FFF2-40B4-BE49-F238E27FC236}">
              <a16:creationId xmlns:a16="http://schemas.microsoft.com/office/drawing/2014/main" id="{91B1C89C-F470-40C4-8280-9CFE82B0AF7B}"/>
            </a:ext>
          </a:extLst>
        </xdr:cNvPr>
        <xdr:cNvSpPr/>
      </xdr:nvSpPr>
      <xdr:spPr>
        <a:xfrm>
          <a:off x="14649450" y="106509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164573</xdr:rowOff>
    </xdr:from>
    <xdr:ext cx="405111" cy="259045"/>
    <xdr:sp macro="" textlink="">
      <xdr:nvSpPr>
        <xdr:cNvPr id="353" name="【保健センター・保健所】&#10;有形固定資産減価償却率該当値テキスト">
          <a:extLst>
            <a:ext uri="{FF2B5EF4-FFF2-40B4-BE49-F238E27FC236}">
              <a16:creationId xmlns:a16="http://schemas.microsoft.com/office/drawing/2014/main" id="{17F10129-841A-40C2-B312-52A302E8BD34}"/>
            </a:ext>
          </a:extLst>
        </xdr:cNvPr>
        <xdr:cNvSpPr txBox="1"/>
      </xdr:nvSpPr>
      <xdr:spPr>
        <a:xfrm>
          <a:off x="14738350"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78196</xdr:rowOff>
    </xdr:from>
    <xdr:to>
      <xdr:col>81</xdr:col>
      <xdr:colOff>101600</xdr:colOff>
      <xdr:row>65</xdr:row>
      <xdr:rowOff>8346</xdr:rowOff>
    </xdr:to>
    <xdr:sp macro="" textlink="">
      <xdr:nvSpPr>
        <xdr:cNvPr id="354" name="楕円 353">
          <a:extLst>
            <a:ext uri="{FF2B5EF4-FFF2-40B4-BE49-F238E27FC236}">
              <a16:creationId xmlns:a16="http://schemas.microsoft.com/office/drawing/2014/main" id="{08B98E6D-D468-46BD-9F94-B21D169FDA62}"/>
            </a:ext>
          </a:extLst>
        </xdr:cNvPr>
        <xdr:cNvSpPr/>
      </xdr:nvSpPr>
      <xdr:spPr>
        <a:xfrm>
          <a:off x="13887450" y="106509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128996</xdr:rowOff>
    </xdr:from>
    <xdr:to>
      <xdr:col>85</xdr:col>
      <xdr:colOff>127000</xdr:colOff>
      <xdr:row>64</xdr:row>
      <xdr:rowOff>128996</xdr:rowOff>
    </xdr:to>
    <xdr:cxnSp macro="">
      <xdr:nvCxnSpPr>
        <xdr:cNvPr id="355" name="直線コネクタ 354">
          <a:extLst>
            <a:ext uri="{FF2B5EF4-FFF2-40B4-BE49-F238E27FC236}">
              <a16:creationId xmlns:a16="http://schemas.microsoft.com/office/drawing/2014/main" id="{786E5B8E-BD46-47C9-A67F-59DEBF4132E1}"/>
            </a:ext>
          </a:extLst>
        </xdr:cNvPr>
        <xdr:cNvCxnSpPr/>
      </xdr:nvCxnSpPr>
      <xdr:spPr>
        <a:xfrm>
          <a:off x="13938250" y="1070174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161472</xdr:rowOff>
    </xdr:from>
    <xdr:to>
      <xdr:col>76</xdr:col>
      <xdr:colOff>165100</xdr:colOff>
      <xdr:row>64</xdr:row>
      <xdr:rowOff>91622</xdr:rowOff>
    </xdr:to>
    <xdr:sp macro="" textlink="">
      <xdr:nvSpPr>
        <xdr:cNvPr id="356" name="楕円 355">
          <a:extLst>
            <a:ext uri="{FF2B5EF4-FFF2-40B4-BE49-F238E27FC236}">
              <a16:creationId xmlns:a16="http://schemas.microsoft.com/office/drawing/2014/main" id="{190A7EF9-F55A-4687-BE43-D26A5C252089}"/>
            </a:ext>
          </a:extLst>
        </xdr:cNvPr>
        <xdr:cNvSpPr/>
      </xdr:nvSpPr>
      <xdr:spPr>
        <a:xfrm>
          <a:off x="13093700" y="105691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40822</xdr:rowOff>
    </xdr:from>
    <xdr:to>
      <xdr:col>81</xdr:col>
      <xdr:colOff>50800</xdr:colOff>
      <xdr:row>64</xdr:row>
      <xdr:rowOff>128996</xdr:rowOff>
    </xdr:to>
    <xdr:cxnSp macro="">
      <xdr:nvCxnSpPr>
        <xdr:cNvPr id="357" name="直線コネクタ 356">
          <a:extLst>
            <a:ext uri="{FF2B5EF4-FFF2-40B4-BE49-F238E27FC236}">
              <a16:creationId xmlns:a16="http://schemas.microsoft.com/office/drawing/2014/main" id="{A29A38F3-AFCA-47FD-944F-6E9BAFD37D94}"/>
            </a:ext>
          </a:extLst>
        </xdr:cNvPr>
        <xdr:cNvCxnSpPr/>
      </xdr:nvCxnSpPr>
      <xdr:spPr>
        <a:xfrm>
          <a:off x="13144500" y="10613572"/>
          <a:ext cx="79375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117384</xdr:rowOff>
    </xdr:from>
    <xdr:to>
      <xdr:col>72</xdr:col>
      <xdr:colOff>38100</xdr:colOff>
      <xdr:row>64</xdr:row>
      <xdr:rowOff>47534</xdr:rowOff>
    </xdr:to>
    <xdr:sp macro="" textlink="">
      <xdr:nvSpPr>
        <xdr:cNvPr id="358" name="楕円 357">
          <a:extLst>
            <a:ext uri="{FF2B5EF4-FFF2-40B4-BE49-F238E27FC236}">
              <a16:creationId xmlns:a16="http://schemas.microsoft.com/office/drawing/2014/main" id="{D7E50348-1F23-4A4E-8FA6-64100B466593}"/>
            </a:ext>
          </a:extLst>
        </xdr:cNvPr>
        <xdr:cNvSpPr/>
      </xdr:nvSpPr>
      <xdr:spPr>
        <a:xfrm>
          <a:off x="12299950" y="105250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168184</xdr:rowOff>
    </xdr:from>
    <xdr:to>
      <xdr:col>76</xdr:col>
      <xdr:colOff>114300</xdr:colOff>
      <xdr:row>64</xdr:row>
      <xdr:rowOff>40822</xdr:rowOff>
    </xdr:to>
    <xdr:cxnSp macro="">
      <xdr:nvCxnSpPr>
        <xdr:cNvPr id="359" name="直線コネクタ 358">
          <a:extLst>
            <a:ext uri="{FF2B5EF4-FFF2-40B4-BE49-F238E27FC236}">
              <a16:creationId xmlns:a16="http://schemas.microsoft.com/office/drawing/2014/main" id="{A892DC41-2D8E-4CFD-BC91-E10AE2D0F4F0}"/>
            </a:ext>
          </a:extLst>
        </xdr:cNvPr>
        <xdr:cNvCxnSpPr/>
      </xdr:nvCxnSpPr>
      <xdr:spPr>
        <a:xfrm>
          <a:off x="12344400" y="10575834"/>
          <a:ext cx="800100" cy="3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117384</xdr:rowOff>
    </xdr:from>
    <xdr:to>
      <xdr:col>67</xdr:col>
      <xdr:colOff>101600</xdr:colOff>
      <xdr:row>64</xdr:row>
      <xdr:rowOff>47534</xdr:rowOff>
    </xdr:to>
    <xdr:sp macro="" textlink="">
      <xdr:nvSpPr>
        <xdr:cNvPr id="360" name="楕円 359">
          <a:extLst>
            <a:ext uri="{FF2B5EF4-FFF2-40B4-BE49-F238E27FC236}">
              <a16:creationId xmlns:a16="http://schemas.microsoft.com/office/drawing/2014/main" id="{8927D647-EAEA-4961-9D1B-31F575CAC273}"/>
            </a:ext>
          </a:extLst>
        </xdr:cNvPr>
        <xdr:cNvSpPr/>
      </xdr:nvSpPr>
      <xdr:spPr>
        <a:xfrm>
          <a:off x="11487150" y="105250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168184</xdr:rowOff>
    </xdr:from>
    <xdr:to>
      <xdr:col>71</xdr:col>
      <xdr:colOff>177800</xdr:colOff>
      <xdr:row>63</xdr:row>
      <xdr:rowOff>168184</xdr:rowOff>
    </xdr:to>
    <xdr:cxnSp macro="">
      <xdr:nvCxnSpPr>
        <xdr:cNvPr id="361" name="直線コネクタ 360">
          <a:extLst>
            <a:ext uri="{FF2B5EF4-FFF2-40B4-BE49-F238E27FC236}">
              <a16:creationId xmlns:a16="http://schemas.microsoft.com/office/drawing/2014/main" id="{44781878-9BDA-4117-B74C-73A9E77A6232}"/>
            </a:ext>
          </a:extLst>
        </xdr:cNvPr>
        <xdr:cNvCxnSpPr/>
      </xdr:nvCxnSpPr>
      <xdr:spPr>
        <a:xfrm>
          <a:off x="11537950" y="1057583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362" name="n_1aveValue【保健センター・保健所】&#10;有形固定資産減価償却率">
          <a:extLst>
            <a:ext uri="{FF2B5EF4-FFF2-40B4-BE49-F238E27FC236}">
              <a16:creationId xmlns:a16="http://schemas.microsoft.com/office/drawing/2014/main" id="{8AA0F464-9362-4463-B831-2B0F63B8AA1B}"/>
            </a:ext>
          </a:extLst>
        </xdr:cNvPr>
        <xdr:cNvSpPr txBox="1"/>
      </xdr:nvSpPr>
      <xdr:spPr>
        <a:xfrm>
          <a:off x="13742044" y="970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363" name="n_2aveValue【保健センター・保健所】&#10;有形固定資産減価償却率">
          <a:extLst>
            <a:ext uri="{FF2B5EF4-FFF2-40B4-BE49-F238E27FC236}">
              <a16:creationId xmlns:a16="http://schemas.microsoft.com/office/drawing/2014/main" id="{9E2952A9-DB5C-492F-91F0-9C6EFD16D65E}"/>
            </a:ext>
          </a:extLst>
        </xdr:cNvPr>
        <xdr:cNvSpPr txBox="1"/>
      </xdr:nvSpPr>
      <xdr:spPr>
        <a:xfrm>
          <a:off x="12960994" y="967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364" name="n_3aveValue【保健センター・保健所】&#10;有形固定資産減価償却率">
          <a:extLst>
            <a:ext uri="{FF2B5EF4-FFF2-40B4-BE49-F238E27FC236}">
              <a16:creationId xmlns:a16="http://schemas.microsoft.com/office/drawing/2014/main" id="{1D8D23E2-3975-40A5-9770-E439F3E024A3}"/>
            </a:ext>
          </a:extLst>
        </xdr:cNvPr>
        <xdr:cNvSpPr txBox="1"/>
      </xdr:nvSpPr>
      <xdr:spPr>
        <a:xfrm>
          <a:off x="12167244" y="965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365" name="n_4aveValue【保健センター・保健所】&#10;有形固定資産減価償却率">
          <a:extLst>
            <a:ext uri="{FF2B5EF4-FFF2-40B4-BE49-F238E27FC236}">
              <a16:creationId xmlns:a16="http://schemas.microsoft.com/office/drawing/2014/main" id="{BEC52D3F-FECA-4C19-BF74-1E9C13CEA26C}"/>
            </a:ext>
          </a:extLst>
        </xdr:cNvPr>
        <xdr:cNvSpPr txBox="1"/>
      </xdr:nvSpPr>
      <xdr:spPr>
        <a:xfrm>
          <a:off x="11354444" y="959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170923</xdr:rowOff>
    </xdr:from>
    <xdr:ext cx="405111" cy="259045"/>
    <xdr:sp macro="" textlink="">
      <xdr:nvSpPr>
        <xdr:cNvPr id="366" name="n_1mainValue【保健センター・保健所】&#10;有形固定資産減価償却率">
          <a:extLst>
            <a:ext uri="{FF2B5EF4-FFF2-40B4-BE49-F238E27FC236}">
              <a16:creationId xmlns:a16="http://schemas.microsoft.com/office/drawing/2014/main" id="{223B74CC-DED2-473D-8D3D-05E294C346F9}"/>
            </a:ext>
          </a:extLst>
        </xdr:cNvPr>
        <xdr:cNvSpPr txBox="1"/>
      </xdr:nvSpPr>
      <xdr:spPr>
        <a:xfrm>
          <a:off x="13742044" y="10737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82749</xdr:rowOff>
    </xdr:from>
    <xdr:ext cx="405111" cy="259045"/>
    <xdr:sp macro="" textlink="">
      <xdr:nvSpPr>
        <xdr:cNvPr id="367" name="n_2mainValue【保健センター・保健所】&#10;有形固定資産減価償却率">
          <a:extLst>
            <a:ext uri="{FF2B5EF4-FFF2-40B4-BE49-F238E27FC236}">
              <a16:creationId xmlns:a16="http://schemas.microsoft.com/office/drawing/2014/main" id="{FA8FFC2E-1651-4C3C-82D9-600039B31673}"/>
            </a:ext>
          </a:extLst>
        </xdr:cNvPr>
        <xdr:cNvSpPr txBox="1"/>
      </xdr:nvSpPr>
      <xdr:spPr>
        <a:xfrm>
          <a:off x="1296099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38661</xdr:rowOff>
    </xdr:from>
    <xdr:ext cx="405111" cy="259045"/>
    <xdr:sp macro="" textlink="">
      <xdr:nvSpPr>
        <xdr:cNvPr id="368" name="n_3mainValue【保健センター・保健所】&#10;有形固定資産減価償却率">
          <a:extLst>
            <a:ext uri="{FF2B5EF4-FFF2-40B4-BE49-F238E27FC236}">
              <a16:creationId xmlns:a16="http://schemas.microsoft.com/office/drawing/2014/main" id="{9F0AB918-4E5C-4B07-937B-F4F5FC5C84D6}"/>
            </a:ext>
          </a:extLst>
        </xdr:cNvPr>
        <xdr:cNvSpPr txBox="1"/>
      </xdr:nvSpPr>
      <xdr:spPr>
        <a:xfrm>
          <a:off x="121672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38661</xdr:rowOff>
    </xdr:from>
    <xdr:ext cx="405111" cy="259045"/>
    <xdr:sp macro="" textlink="">
      <xdr:nvSpPr>
        <xdr:cNvPr id="369" name="n_4mainValue【保健センター・保健所】&#10;有形固定資産減価償却率">
          <a:extLst>
            <a:ext uri="{FF2B5EF4-FFF2-40B4-BE49-F238E27FC236}">
              <a16:creationId xmlns:a16="http://schemas.microsoft.com/office/drawing/2014/main" id="{EB51A745-CB7E-48EC-855A-4112928B6C3D}"/>
            </a:ext>
          </a:extLst>
        </xdr:cNvPr>
        <xdr:cNvSpPr txBox="1"/>
      </xdr:nvSpPr>
      <xdr:spPr>
        <a:xfrm>
          <a:off x="113544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a:extLst>
            <a:ext uri="{FF2B5EF4-FFF2-40B4-BE49-F238E27FC236}">
              <a16:creationId xmlns:a16="http://schemas.microsoft.com/office/drawing/2014/main" id="{E1819735-5661-47AE-81EB-71D2D703F234}"/>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a:extLst>
            <a:ext uri="{FF2B5EF4-FFF2-40B4-BE49-F238E27FC236}">
              <a16:creationId xmlns:a16="http://schemas.microsoft.com/office/drawing/2014/main" id="{E3D46DDB-5ADC-42FC-863B-D048CCD18A4F}"/>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a:extLst>
            <a:ext uri="{FF2B5EF4-FFF2-40B4-BE49-F238E27FC236}">
              <a16:creationId xmlns:a16="http://schemas.microsoft.com/office/drawing/2014/main" id="{2ED59BD4-D6F3-448B-9D96-EF09E283592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a:extLst>
            <a:ext uri="{FF2B5EF4-FFF2-40B4-BE49-F238E27FC236}">
              <a16:creationId xmlns:a16="http://schemas.microsoft.com/office/drawing/2014/main" id="{6FF52B01-03C5-4067-AF1F-CE12E0FEC644}"/>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a:extLst>
            <a:ext uri="{FF2B5EF4-FFF2-40B4-BE49-F238E27FC236}">
              <a16:creationId xmlns:a16="http://schemas.microsoft.com/office/drawing/2014/main" id="{6273511A-738E-43D0-A8E4-348D785888D0}"/>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a:extLst>
            <a:ext uri="{FF2B5EF4-FFF2-40B4-BE49-F238E27FC236}">
              <a16:creationId xmlns:a16="http://schemas.microsoft.com/office/drawing/2014/main" id="{09897A03-F575-4978-BDFF-8DD9BBFFEFB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a:extLst>
            <a:ext uri="{FF2B5EF4-FFF2-40B4-BE49-F238E27FC236}">
              <a16:creationId xmlns:a16="http://schemas.microsoft.com/office/drawing/2014/main" id="{B91B7F39-8493-4EC7-B42A-AB9643EBAA69}"/>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a:extLst>
            <a:ext uri="{FF2B5EF4-FFF2-40B4-BE49-F238E27FC236}">
              <a16:creationId xmlns:a16="http://schemas.microsoft.com/office/drawing/2014/main" id="{FD932337-A699-49E1-A5DA-3758A6B7D5B4}"/>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8" name="テキスト ボックス 377">
          <a:extLst>
            <a:ext uri="{FF2B5EF4-FFF2-40B4-BE49-F238E27FC236}">
              <a16:creationId xmlns:a16="http://schemas.microsoft.com/office/drawing/2014/main" id="{C812C993-8E3A-4944-8F62-7BBF189DE90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9" name="直線コネクタ 378">
          <a:extLst>
            <a:ext uri="{FF2B5EF4-FFF2-40B4-BE49-F238E27FC236}">
              <a16:creationId xmlns:a16="http://schemas.microsoft.com/office/drawing/2014/main" id="{DACA0ED7-1109-4248-BDD9-54A6062434B8}"/>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80" name="直線コネクタ 379">
          <a:extLst>
            <a:ext uri="{FF2B5EF4-FFF2-40B4-BE49-F238E27FC236}">
              <a16:creationId xmlns:a16="http://schemas.microsoft.com/office/drawing/2014/main" id="{F490827C-BAB2-4F5B-8588-B26C0F8F53A5}"/>
            </a:ext>
          </a:extLst>
        </xdr:cNvPr>
        <xdr:cNvCxnSpPr/>
      </xdr:nvCxnSpPr>
      <xdr:spPr>
        <a:xfrm>
          <a:off x="16459200" y="10464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81" name="テキスト ボックス 380">
          <a:extLst>
            <a:ext uri="{FF2B5EF4-FFF2-40B4-BE49-F238E27FC236}">
              <a16:creationId xmlns:a16="http://schemas.microsoft.com/office/drawing/2014/main" id="{1BF30508-9C87-4E52-9608-C36E8B3CD15E}"/>
            </a:ext>
          </a:extLst>
        </xdr:cNvPr>
        <xdr:cNvSpPr txBox="1"/>
      </xdr:nvSpPr>
      <xdr:spPr>
        <a:xfrm>
          <a:off x="16049171" y="1032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2" name="直線コネクタ 381">
          <a:extLst>
            <a:ext uri="{FF2B5EF4-FFF2-40B4-BE49-F238E27FC236}">
              <a16:creationId xmlns:a16="http://schemas.microsoft.com/office/drawing/2014/main" id="{EC04C8CE-1F4D-4FD8-9032-14A7790C4C8C}"/>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3" name="テキスト ボックス 382">
          <a:extLst>
            <a:ext uri="{FF2B5EF4-FFF2-40B4-BE49-F238E27FC236}">
              <a16:creationId xmlns:a16="http://schemas.microsoft.com/office/drawing/2014/main" id="{CCF3D9C8-0472-41B2-972B-FA36182E70C5}"/>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84" name="直線コネクタ 383">
          <a:extLst>
            <a:ext uri="{FF2B5EF4-FFF2-40B4-BE49-F238E27FC236}">
              <a16:creationId xmlns:a16="http://schemas.microsoft.com/office/drawing/2014/main" id="{AE4EA155-196E-47F2-94B9-44B215A845B5}"/>
            </a:ext>
          </a:extLst>
        </xdr:cNvPr>
        <xdr:cNvCxnSpPr/>
      </xdr:nvCxnSpPr>
      <xdr:spPr>
        <a:xfrm>
          <a:off x="16459200" y="9366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85" name="テキスト ボックス 384">
          <a:extLst>
            <a:ext uri="{FF2B5EF4-FFF2-40B4-BE49-F238E27FC236}">
              <a16:creationId xmlns:a16="http://schemas.microsoft.com/office/drawing/2014/main" id="{4C542458-948F-440E-9183-2F66BC76DCB7}"/>
            </a:ext>
          </a:extLst>
        </xdr:cNvPr>
        <xdr:cNvSpPr txBox="1"/>
      </xdr:nvSpPr>
      <xdr:spPr>
        <a:xfrm>
          <a:off x="16049171" y="9230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6" name="直線コネクタ 385">
          <a:extLst>
            <a:ext uri="{FF2B5EF4-FFF2-40B4-BE49-F238E27FC236}">
              <a16:creationId xmlns:a16="http://schemas.microsoft.com/office/drawing/2014/main" id="{48EA7BB1-1FE7-4900-84B6-646A8764DAC9}"/>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7" name="テキスト ボックス 386">
          <a:extLst>
            <a:ext uri="{FF2B5EF4-FFF2-40B4-BE49-F238E27FC236}">
              <a16:creationId xmlns:a16="http://schemas.microsoft.com/office/drawing/2014/main" id="{2250494A-5827-4ED7-85B4-C08F3AA7FD98}"/>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8" name="【保健センター・保健所】&#10;一人当たり面積グラフ枠">
          <a:extLst>
            <a:ext uri="{FF2B5EF4-FFF2-40B4-BE49-F238E27FC236}">
              <a16:creationId xmlns:a16="http://schemas.microsoft.com/office/drawing/2014/main" id="{0C973D85-9BDA-48A6-B3E4-B0EE97B4AF45}"/>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389" name="直線コネクタ 388">
          <a:extLst>
            <a:ext uri="{FF2B5EF4-FFF2-40B4-BE49-F238E27FC236}">
              <a16:creationId xmlns:a16="http://schemas.microsoft.com/office/drawing/2014/main" id="{48690B04-2794-4CDC-9D35-36904CB270D5}"/>
            </a:ext>
          </a:extLst>
        </xdr:cNvPr>
        <xdr:cNvCxnSpPr/>
      </xdr:nvCxnSpPr>
      <xdr:spPr>
        <a:xfrm flipV="1">
          <a:off x="19951064" y="9269667"/>
          <a:ext cx="0" cy="11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390" name="【保健センター・保健所】&#10;一人当たり面積最小値テキスト">
          <a:extLst>
            <a:ext uri="{FF2B5EF4-FFF2-40B4-BE49-F238E27FC236}">
              <a16:creationId xmlns:a16="http://schemas.microsoft.com/office/drawing/2014/main" id="{AE0A4535-0912-476B-B88D-B27F80E5E15A}"/>
            </a:ext>
          </a:extLst>
        </xdr:cNvPr>
        <xdr:cNvSpPr txBox="1"/>
      </xdr:nvSpPr>
      <xdr:spPr>
        <a:xfrm>
          <a:off x="19989800" y="1045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391" name="直線コネクタ 390">
          <a:extLst>
            <a:ext uri="{FF2B5EF4-FFF2-40B4-BE49-F238E27FC236}">
              <a16:creationId xmlns:a16="http://schemas.microsoft.com/office/drawing/2014/main" id="{3F98E65F-84ED-4E90-A3A6-553818A2CA89}"/>
            </a:ext>
          </a:extLst>
        </xdr:cNvPr>
        <xdr:cNvCxnSpPr/>
      </xdr:nvCxnSpPr>
      <xdr:spPr>
        <a:xfrm>
          <a:off x="19881850" y="104545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392" name="【保健センター・保健所】&#10;一人当たり面積最大値テキスト">
          <a:extLst>
            <a:ext uri="{FF2B5EF4-FFF2-40B4-BE49-F238E27FC236}">
              <a16:creationId xmlns:a16="http://schemas.microsoft.com/office/drawing/2014/main" id="{8887F08E-E375-443A-9768-7F3668AD0246}"/>
            </a:ext>
          </a:extLst>
        </xdr:cNvPr>
        <xdr:cNvSpPr txBox="1"/>
      </xdr:nvSpPr>
      <xdr:spPr>
        <a:xfrm>
          <a:off x="19989800" y="905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393" name="直線コネクタ 392">
          <a:extLst>
            <a:ext uri="{FF2B5EF4-FFF2-40B4-BE49-F238E27FC236}">
              <a16:creationId xmlns:a16="http://schemas.microsoft.com/office/drawing/2014/main" id="{FE719699-AB4A-4FEA-9E5D-76F7C9A05AF1}"/>
            </a:ext>
          </a:extLst>
        </xdr:cNvPr>
        <xdr:cNvCxnSpPr/>
      </xdr:nvCxnSpPr>
      <xdr:spPr>
        <a:xfrm>
          <a:off x="19881850" y="9269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394" name="【保健センター・保健所】&#10;一人当たり面積平均値テキスト">
          <a:extLst>
            <a:ext uri="{FF2B5EF4-FFF2-40B4-BE49-F238E27FC236}">
              <a16:creationId xmlns:a16="http://schemas.microsoft.com/office/drawing/2014/main" id="{F13A3891-6AD5-4FA1-9C82-369822BA06BC}"/>
            </a:ext>
          </a:extLst>
        </xdr:cNvPr>
        <xdr:cNvSpPr txBox="1"/>
      </xdr:nvSpPr>
      <xdr:spPr>
        <a:xfrm>
          <a:off x="19989800" y="10030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395" name="フローチャート: 判断 394">
          <a:extLst>
            <a:ext uri="{FF2B5EF4-FFF2-40B4-BE49-F238E27FC236}">
              <a16:creationId xmlns:a16="http://schemas.microsoft.com/office/drawing/2014/main" id="{45AD4F49-0F7D-4873-ABF8-6EFABC909348}"/>
            </a:ext>
          </a:extLst>
        </xdr:cNvPr>
        <xdr:cNvSpPr/>
      </xdr:nvSpPr>
      <xdr:spPr>
        <a:xfrm>
          <a:off x="19900900" y="101729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396" name="フローチャート: 判断 395">
          <a:extLst>
            <a:ext uri="{FF2B5EF4-FFF2-40B4-BE49-F238E27FC236}">
              <a16:creationId xmlns:a16="http://schemas.microsoft.com/office/drawing/2014/main" id="{88194378-8984-411A-AF90-9A8107C1CB02}"/>
            </a:ext>
          </a:extLst>
        </xdr:cNvPr>
        <xdr:cNvSpPr/>
      </xdr:nvSpPr>
      <xdr:spPr>
        <a:xfrm>
          <a:off x="19157950" y="101849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397" name="フローチャート: 判断 396">
          <a:extLst>
            <a:ext uri="{FF2B5EF4-FFF2-40B4-BE49-F238E27FC236}">
              <a16:creationId xmlns:a16="http://schemas.microsoft.com/office/drawing/2014/main" id="{982FD25B-7126-4A62-B290-BDBF92380B2F}"/>
            </a:ext>
          </a:extLst>
        </xdr:cNvPr>
        <xdr:cNvSpPr/>
      </xdr:nvSpPr>
      <xdr:spPr>
        <a:xfrm>
          <a:off x="18345150" y="102078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398" name="フローチャート: 判断 397">
          <a:extLst>
            <a:ext uri="{FF2B5EF4-FFF2-40B4-BE49-F238E27FC236}">
              <a16:creationId xmlns:a16="http://schemas.microsoft.com/office/drawing/2014/main" id="{3820C4FF-3C3A-45C9-8156-7C61A28FB04C}"/>
            </a:ext>
          </a:extLst>
        </xdr:cNvPr>
        <xdr:cNvSpPr/>
      </xdr:nvSpPr>
      <xdr:spPr>
        <a:xfrm>
          <a:off x="17551400" y="101889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399" name="フローチャート: 判断 398">
          <a:extLst>
            <a:ext uri="{FF2B5EF4-FFF2-40B4-BE49-F238E27FC236}">
              <a16:creationId xmlns:a16="http://schemas.microsoft.com/office/drawing/2014/main" id="{8AE3BD89-91B3-4F91-BAD7-9ED0A76124F4}"/>
            </a:ext>
          </a:extLst>
        </xdr:cNvPr>
        <xdr:cNvSpPr/>
      </xdr:nvSpPr>
      <xdr:spPr>
        <a:xfrm>
          <a:off x="16757650" y="101935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7D2D2E14-7FC9-4776-A246-F4D703A7D87F}"/>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4A883C52-291F-4B89-B5F0-983700289996}"/>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137BD495-E644-41A5-BFDC-7BCE67E9CCEA}"/>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CE76E0EA-7511-4223-BE02-A2ED2C2837EE}"/>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06D70FFD-E397-4FC3-99BC-ABF9F6ED9F65}"/>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122365</xdr:rowOff>
    </xdr:from>
    <xdr:to>
      <xdr:col>116</xdr:col>
      <xdr:colOff>114300</xdr:colOff>
      <xdr:row>63</xdr:row>
      <xdr:rowOff>52515</xdr:rowOff>
    </xdr:to>
    <xdr:sp macro="" textlink="">
      <xdr:nvSpPr>
        <xdr:cNvPr id="405" name="楕円 404">
          <a:extLst>
            <a:ext uri="{FF2B5EF4-FFF2-40B4-BE49-F238E27FC236}">
              <a16:creationId xmlns:a16="http://schemas.microsoft.com/office/drawing/2014/main" id="{21E710CD-6048-40A5-A332-2A86007E3AA8}"/>
            </a:ext>
          </a:extLst>
        </xdr:cNvPr>
        <xdr:cNvSpPr/>
      </xdr:nvSpPr>
      <xdr:spPr>
        <a:xfrm>
          <a:off x="19900900" y="103649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37292</xdr:rowOff>
    </xdr:from>
    <xdr:ext cx="469744" cy="259045"/>
    <xdr:sp macro="" textlink="">
      <xdr:nvSpPr>
        <xdr:cNvPr id="406" name="【保健センター・保健所】&#10;一人当たり面積該当値テキスト">
          <a:extLst>
            <a:ext uri="{FF2B5EF4-FFF2-40B4-BE49-F238E27FC236}">
              <a16:creationId xmlns:a16="http://schemas.microsoft.com/office/drawing/2014/main" id="{7D4548EA-B230-41F1-B476-30F13FC07976}"/>
            </a:ext>
          </a:extLst>
        </xdr:cNvPr>
        <xdr:cNvSpPr txBox="1"/>
      </xdr:nvSpPr>
      <xdr:spPr>
        <a:xfrm>
          <a:off x="19989800" y="1027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123507</xdr:rowOff>
    </xdr:from>
    <xdr:to>
      <xdr:col>112</xdr:col>
      <xdr:colOff>38100</xdr:colOff>
      <xdr:row>63</xdr:row>
      <xdr:rowOff>53657</xdr:rowOff>
    </xdr:to>
    <xdr:sp macro="" textlink="">
      <xdr:nvSpPr>
        <xdr:cNvPr id="407" name="楕円 406">
          <a:extLst>
            <a:ext uri="{FF2B5EF4-FFF2-40B4-BE49-F238E27FC236}">
              <a16:creationId xmlns:a16="http://schemas.microsoft.com/office/drawing/2014/main" id="{5AC3F741-BEA1-40E0-8AE3-745102710238}"/>
            </a:ext>
          </a:extLst>
        </xdr:cNvPr>
        <xdr:cNvSpPr/>
      </xdr:nvSpPr>
      <xdr:spPr>
        <a:xfrm>
          <a:off x="19157950" y="103660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1715</xdr:rowOff>
    </xdr:from>
    <xdr:to>
      <xdr:col>116</xdr:col>
      <xdr:colOff>63500</xdr:colOff>
      <xdr:row>63</xdr:row>
      <xdr:rowOff>2857</xdr:rowOff>
    </xdr:to>
    <xdr:cxnSp macro="">
      <xdr:nvCxnSpPr>
        <xdr:cNvPr id="408" name="直線コネクタ 407">
          <a:extLst>
            <a:ext uri="{FF2B5EF4-FFF2-40B4-BE49-F238E27FC236}">
              <a16:creationId xmlns:a16="http://schemas.microsoft.com/office/drawing/2014/main" id="{50EEFF75-B0B0-4F1B-8001-5A7BA4319C3E}"/>
            </a:ext>
          </a:extLst>
        </xdr:cNvPr>
        <xdr:cNvCxnSpPr/>
      </xdr:nvCxnSpPr>
      <xdr:spPr>
        <a:xfrm flipV="1">
          <a:off x="19202400" y="10409365"/>
          <a:ext cx="7493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124651</xdr:rowOff>
    </xdr:from>
    <xdr:to>
      <xdr:col>107</xdr:col>
      <xdr:colOff>101600</xdr:colOff>
      <xdr:row>63</xdr:row>
      <xdr:rowOff>54801</xdr:rowOff>
    </xdr:to>
    <xdr:sp macro="" textlink="">
      <xdr:nvSpPr>
        <xdr:cNvPr id="409" name="楕円 408">
          <a:extLst>
            <a:ext uri="{FF2B5EF4-FFF2-40B4-BE49-F238E27FC236}">
              <a16:creationId xmlns:a16="http://schemas.microsoft.com/office/drawing/2014/main" id="{1C67C57B-7FB1-4302-83A0-347140505DC4}"/>
            </a:ext>
          </a:extLst>
        </xdr:cNvPr>
        <xdr:cNvSpPr/>
      </xdr:nvSpPr>
      <xdr:spPr>
        <a:xfrm>
          <a:off x="18345150" y="103672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2857</xdr:rowOff>
    </xdr:from>
    <xdr:to>
      <xdr:col>111</xdr:col>
      <xdr:colOff>177800</xdr:colOff>
      <xdr:row>63</xdr:row>
      <xdr:rowOff>4001</xdr:rowOff>
    </xdr:to>
    <xdr:cxnSp macro="">
      <xdr:nvCxnSpPr>
        <xdr:cNvPr id="410" name="直線コネクタ 409">
          <a:extLst>
            <a:ext uri="{FF2B5EF4-FFF2-40B4-BE49-F238E27FC236}">
              <a16:creationId xmlns:a16="http://schemas.microsoft.com/office/drawing/2014/main" id="{46081FFE-CF59-4B38-934E-4751EE0B5E9A}"/>
            </a:ext>
          </a:extLst>
        </xdr:cNvPr>
        <xdr:cNvCxnSpPr/>
      </xdr:nvCxnSpPr>
      <xdr:spPr>
        <a:xfrm flipV="1">
          <a:off x="18395950" y="10410507"/>
          <a:ext cx="80645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125794</xdr:rowOff>
    </xdr:from>
    <xdr:to>
      <xdr:col>102</xdr:col>
      <xdr:colOff>165100</xdr:colOff>
      <xdr:row>63</xdr:row>
      <xdr:rowOff>55944</xdr:rowOff>
    </xdr:to>
    <xdr:sp macro="" textlink="">
      <xdr:nvSpPr>
        <xdr:cNvPr id="411" name="楕円 410">
          <a:extLst>
            <a:ext uri="{FF2B5EF4-FFF2-40B4-BE49-F238E27FC236}">
              <a16:creationId xmlns:a16="http://schemas.microsoft.com/office/drawing/2014/main" id="{B60A9E4F-2FDA-49AB-8EFC-BF9A7DB622C7}"/>
            </a:ext>
          </a:extLst>
        </xdr:cNvPr>
        <xdr:cNvSpPr/>
      </xdr:nvSpPr>
      <xdr:spPr>
        <a:xfrm>
          <a:off x="17551400" y="103683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4001</xdr:rowOff>
    </xdr:from>
    <xdr:to>
      <xdr:col>107</xdr:col>
      <xdr:colOff>50800</xdr:colOff>
      <xdr:row>63</xdr:row>
      <xdr:rowOff>5144</xdr:rowOff>
    </xdr:to>
    <xdr:cxnSp macro="">
      <xdr:nvCxnSpPr>
        <xdr:cNvPr id="412" name="直線コネクタ 411">
          <a:extLst>
            <a:ext uri="{FF2B5EF4-FFF2-40B4-BE49-F238E27FC236}">
              <a16:creationId xmlns:a16="http://schemas.microsoft.com/office/drawing/2014/main" id="{3D038476-964A-4C06-BC09-1899002245B4}"/>
            </a:ext>
          </a:extLst>
        </xdr:cNvPr>
        <xdr:cNvCxnSpPr/>
      </xdr:nvCxnSpPr>
      <xdr:spPr>
        <a:xfrm flipV="1">
          <a:off x="17602200" y="10411651"/>
          <a:ext cx="7937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126936</xdr:rowOff>
    </xdr:from>
    <xdr:to>
      <xdr:col>98</xdr:col>
      <xdr:colOff>38100</xdr:colOff>
      <xdr:row>63</xdr:row>
      <xdr:rowOff>57086</xdr:rowOff>
    </xdr:to>
    <xdr:sp macro="" textlink="">
      <xdr:nvSpPr>
        <xdr:cNvPr id="413" name="楕円 412">
          <a:extLst>
            <a:ext uri="{FF2B5EF4-FFF2-40B4-BE49-F238E27FC236}">
              <a16:creationId xmlns:a16="http://schemas.microsoft.com/office/drawing/2014/main" id="{C0E6B6A8-1D69-447C-88F7-B63B4071AEBE}"/>
            </a:ext>
          </a:extLst>
        </xdr:cNvPr>
        <xdr:cNvSpPr/>
      </xdr:nvSpPr>
      <xdr:spPr>
        <a:xfrm>
          <a:off x="16757650" y="103694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5144</xdr:rowOff>
    </xdr:from>
    <xdr:to>
      <xdr:col>102</xdr:col>
      <xdr:colOff>114300</xdr:colOff>
      <xdr:row>63</xdr:row>
      <xdr:rowOff>6286</xdr:rowOff>
    </xdr:to>
    <xdr:cxnSp macro="">
      <xdr:nvCxnSpPr>
        <xdr:cNvPr id="414" name="直線コネクタ 413">
          <a:extLst>
            <a:ext uri="{FF2B5EF4-FFF2-40B4-BE49-F238E27FC236}">
              <a16:creationId xmlns:a16="http://schemas.microsoft.com/office/drawing/2014/main" id="{4576DEC1-2EF2-45A0-8C74-87A7A7BB5C43}"/>
            </a:ext>
          </a:extLst>
        </xdr:cNvPr>
        <xdr:cNvCxnSpPr/>
      </xdr:nvCxnSpPr>
      <xdr:spPr>
        <a:xfrm flipV="1">
          <a:off x="16802100" y="10412794"/>
          <a:ext cx="8001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415" name="n_1aveValue【保健センター・保健所】&#10;一人当たり面積">
          <a:extLst>
            <a:ext uri="{FF2B5EF4-FFF2-40B4-BE49-F238E27FC236}">
              <a16:creationId xmlns:a16="http://schemas.microsoft.com/office/drawing/2014/main" id="{ADF066B5-5DF3-40C0-8268-D56D217B4970}"/>
            </a:ext>
          </a:extLst>
        </xdr:cNvPr>
        <xdr:cNvSpPr txBox="1"/>
      </xdr:nvSpPr>
      <xdr:spPr>
        <a:xfrm>
          <a:off x="18980227" y="996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416" name="n_2aveValue【保健センター・保健所】&#10;一人当たり面積">
          <a:extLst>
            <a:ext uri="{FF2B5EF4-FFF2-40B4-BE49-F238E27FC236}">
              <a16:creationId xmlns:a16="http://schemas.microsoft.com/office/drawing/2014/main" id="{0C0B392F-F05F-45B6-9592-5FB703B425B6}"/>
            </a:ext>
          </a:extLst>
        </xdr:cNvPr>
        <xdr:cNvSpPr txBox="1"/>
      </xdr:nvSpPr>
      <xdr:spPr>
        <a:xfrm>
          <a:off x="18180127" y="998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417" name="n_3aveValue【保健センター・保健所】&#10;一人当たり面積">
          <a:extLst>
            <a:ext uri="{FF2B5EF4-FFF2-40B4-BE49-F238E27FC236}">
              <a16:creationId xmlns:a16="http://schemas.microsoft.com/office/drawing/2014/main" id="{94B588DA-FC76-4DC8-BE85-B219EBA7F39B}"/>
            </a:ext>
          </a:extLst>
        </xdr:cNvPr>
        <xdr:cNvSpPr txBox="1"/>
      </xdr:nvSpPr>
      <xdr:spPr>
        <a:xfrm>
          <a:off x="17386377" y="997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418" name="n_4aveValue【保健センター・保健所】&#10;一人当たり面積">
          <a:extLst>
            <a:ext uri="{FF2B5EF4-FFF2-40B4-BE49-F238E27FC236}">
              <a16:creationId xmlns:a16="http://schemas.microsoft.com/office/drawing/2014/main" id="{D4B24498-1A0F-428C-8648-C6688183BE1F}"/>
            </a:ext>
          </a:extLst>
        </xdr:cNvPr>
        <xdr:cNvSpPr txBox="1"/>
      </xdr:nvSpPr>
      <xdr:spPr>
        <a:xfrm>
          <a:off x="16592627" y="997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44784</xdr:rowOff>
    </xdr:from>
    <xdr:ext cx="469744" cy="259045"/>
    <xdr:sp macro="" textlink="">
      <xdr:nvSpPr>
        <xdr:cNvPr id="419" name="n_1mainValue【保健センター・保健所】&#10;一人当たり面積">
          <a:extLst>
            <a:ext uri="{FF2B5EF4-FFF2-40B4-BE49-F238E27FC236}">
              <a16:creationId xmlns:a16="http://schemas.microsoft.com/office/drawing/2014/main" id="{524E66F3-467C-4FE6-905A-8E7C0867AEB6}"/>
            </a:ext>
          </a:extLst>
        </xdr:cNvPr>
        <xdr:cNvSpPr txBox="1"/>
      </xdr:nvSpPr>
      <xdr:spPr>
        <a:xfrm>
          <a:off x="18980227" y="1045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45928</xdr:rowOff>
    </xdr:from>
    <xdr:ext cx="469744" cy="259045"/>
    <xdr:sp macro="" textlink="">
      <xdr:nvSpPr>
        <xdr:cNvPr id="420" name="n_2mainValue【保健センター・保健所】&#10;一人当たり面積">
          <a:extLst>
            <a:ext uri="{FF2B5EF4-FFF2-40B4-BE49-F238E27FC236}">
              <a16:creationId xmlns:a16="http://schemas.microsoft.com/office/drawing/2014/main" id="{EE93E6D0-01DC-4DE2-966B-647BD4810BE0}"/>
            </a:ext>
          </a:extLst>
        </xdr:cNvPr>
        <xdr:cNvSpPr txBox="1"/>
      </xdr:nvSpPr>
      <xdr:spPr>
        <a:xfrm>
          <a:off x="18180127" y="104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47071</xdr:rowOff>
    </xdr:from>
    <xdr:ext cx="469744" cy="259045"/>
    <xdr:sp macro="" textlink="">
      <xdr:nvSpPr>
        <xdr:cNvPr id="421" name="n_3mainValue【保健センター・保健所】&#10;一人当たり面積">
          <a:extLst>
            <a:ext uri="{FF2B5EF4-FFF2-40B4-BE49-F238E27FC236}">
              <a16:creationId xmlns:a16="http://schemas.microsoft.com/office/drawing/2014/main" id="{DEBA7635-F27D-4B34-A5C5-60E6877E44B8}"/>
            </a:ext>
          </a:extLst>
        </xdr:cNvPr>
        <xdr:cNvSpPr txBox="1"/>
      </xdr:nvSpPr>
      <xdr:spPr>
        <a:xfrm>
          <a:off x="17386377" y="1045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48213</xdr:rowOff>
    </xdr:from>
    <xdr:ext cx="469744" cy="259045"/>
    <xdr:sp macro="" textlink="">
      <xdr:nvSpPr>
        <xdr:cNvPr id="422" name="n_4mainValue【保健センター・保健所】&#10;一人当たり面積">
          <a:extLst>
            <a:ext uri="{FF2B5EF4-FFF2-40B4-BE49-F238E27FC236}">
              <a16:creationId xmlns:a16="http://schemas.microsoft.com/office/drawing/2014/main" id="{0B38DA98-77EB-4D2F-83E0-974336D25619}"/>
            </a:ext>
          </a:extLst>
        </xdr:cNvPr>
        <xdr:cNvSpPr txBox="1"/>
      </xdr:nvSpPr>
      <xdr:spPr>
        <a:xfrm>
          <a:off x="16592627" y="1045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a:extLst>
            <a:ext uri="{FF2B5EF4-FFF2-40B4-BE49-F238E27FC236}">
              <a16:creationId xmlns:a16="http://schemas.microsoft.com/office/drawing/2014/main" id="{22EC6B24-9D62-44B2-BB94-B14C102A5413}"/>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a:extLst>
            <a:ext uri="{FF2B5EF4-FFF2-40B4-BE49-F238E27FC236}">
              <a16:creationId xmlns:a16="http://schemas.microsoft.com/office/drawing/2014/main" id="{A83BAD60-8351-42EF-973B-4AD205557CAD}"/>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a:extLst>
            <a:ext uri="{FF2B5EF4-FFF2-40B4-BE49-F238E27FC236}">
              <a16:creationId xmlns:a16="http://schemas.microsoft.com/office/drawing/2014/main" id="{01349D73-61F6-4B58-8D70-011FCE8BA593}"/>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a:extLst>
            <a:ext uri="{FF2B5EF4-FFF2-40B4-BE49-F238E27FC236}">
              <a16:creationId xmlns:a16="http://schemas.microsoft.com/office/drawing/2014/main" id="{9D449049-4072-4627-B880-1AE081B3FFE9}"/>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a:extLst>
            <a:ext uri="{FF2B5EF4-FFF2-40B4-BE49-F238E27FC236}">
              <a16:creationId xmlns:a16="http://schemas.microsoft.com/office/drawing/2014/main" id="{F3A68BEB-FB15-4043-94CC-76894C3CAA6E}"/>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a:extLst>
            <a:ext uri="{FF2B5EF4-FFF2-40B4-BE49-F238E27FC236}">
              <a16:creationId xmlns:a16="http://schemas.microsoft.com/office/drawing/2014/main" id="{BED240DA-C6FB-4A94-B185-1BAC14ECA4D9}"/>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a:extLst>
            <a:ext uri="{FF2B5EF4-FFF2-40B4-BE49-F238E27FC236}">
              <a16:creationId xmlns:a16="http://schemas.microsoft.com/office/drawing/2014/main" id="{1FB325E5-730E-4668-9DC1-638256D154E5}"/>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a:extLst>
            <a:ext uri="{FF2B5EF4-FFF2-40B4-BE49-F238E27FC236}">
              <a16:creationId xmlns:a16="http://schemas.microsoft.com/office/drawing/2014/main" id="{211D3F85-49E2-4AF8-B025-DD91EED2525E}"/>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a:extLst>
            <a:ext uri="{FF2B5EF4-FFF2-40B4-BE49-F238E27FC236}">
              <a16:creationId xmlns:a16="http://schemas.microsoft.com/office/drawing/2014/main" id="{9D734C90-A37B-4955-A796-21ED8700BA5E}"/>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a:extLst>
            <a:ext uri="{FF2B5EF4-FFF2-40B4-BE49-F238E27FC236}">
              <a16:creationId xmlns:a16="http://schemas.microsoft.com/office/drawing/2014/main" id="{3DEF58DC-A5B0-4C62-8D39-9BA6EC00AC76}"/>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a:extLst>
            <a:ext uri="{FF2B5EF4-FFF2-40B4-BE49-F238E27FC236}">
              <a16:creationId xmlns:a16="http://schemas.microsoft.com/office/drawing/2014/main" id="{D96F88F7-A26E-4DE2-9422-1C3B0030716B}"/>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4" name="直線コネクタ 433">
          <a:extLst>
            <a:ext uri="{FF2B5EF4-FFF2-40B4-BE49-F238E27FC236}">
              <a16:creationId xmlns:a16="http://schemas.microsoft.com/office/drawing/2014/main" id="{F9B7C3EF-2B5D-4E08-92AC-580CECCAE710}"/>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5" name="テキスト ボックス 434">
          <a:extLst>
            <a:ext uri="{FF2B5EF4-FFF2-40B4-BE49-F238E27FC236}">
              <a16:creationId xmlns:a16="http://schemas.microsoft.com/office/drawing/2014/main" id="{E2205357-72D9-48D9-A953-E8EABA622098}"/>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6" name="直線コネクタ 435">
          <a:extLst>
            <a:ext uri="{FF2B5EF4-FFF2-40B4-BE49-F238E27FC236}">
              <a16:creationId xmlns:a16="http://schemas.microsoft.com/office/drawing/2014/main" id="{D70EA11A-FAC2-443B-BD5A-3D471A1839F9}"/>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7" name="テキスト ボックス 436">
          <a:extLst>
            <a:ext uri="{FF2B5EF4-FFF2-40B4-BE49-F238E27FC236}">
              <a16:creationId xmlns:a16="http://schemas.microsoft.com/office/drawing/2014/main" id="{F5E660E0-AA87-4CC2-ADE1-B43256A7F8AE}"/>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8" name="直線コネクタ 437">
          <a:extLst>
            <a:ext uri="{FF2B5EF4-FFF2-40B4-BE49-F238E27FC236}">
              <a16:creationId xmlns:a16="http://schemas.microsoft.com/office/drawing/2014/main" id="{CA7DEFA6-7F62-4CCD-86F3-D2D4F28B1B2A}"/>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9" name="テキスト ボックス 438">
          <a:extLst>
            <a:ext uri="{FF2B5EF4-FFF2-40B4-BE49-F238E27FC236}">
              <a16:creationId xmlns:a16="http://schemas.microsoft.com/office/drawing/2014/main" id="{64D9EB40-8B18-47DD-B3E3-BDF52B7456B9}"/>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0" name="直線コネクタ 439">
          <a:extLst>
            <a:ext uri="{FF2B5EF4-FFF2-40B4-BE49-F238E27FC236}">
              <a16:creationId xmlns:a16="http://schemas.microsoft.com/office/drawing/2014/main" id="{B940DD51-9015-43EC-B57C-D77E9449A4A6}"/>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1" name="テキスト ボックス 440">
          <a:extLst>
            <a:ext uri="{FF2B5EF4-FFF2-40B4-BE49-F238E27FC236}">
              <a16:creationId xmlns:a16="http://schemas.microsoft.com/office/drawing/2014/main" id="{4C990776-EFA8-4FED-BA18-4E9D632E18B5}"/>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2" name="直線コネクタ 441">
          <a:extLst>
            <a:ext uri="{FF2B5EF4-FFF2-40B4-BE49-F238E27FC236}">
              <a16:creationId xmlns:a16="http://schemas.microsoft.com/office/drawing/2014/main" id="{9D5A6408-A895-4FA1-9EB3-96BD78145AE1}"/>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3" name="テキスト ボックス 442">
          <a:extLst>
            <a:ext uri="{FF2B5EF4-FFF2-40B4-BE49-F238E27FC236}">
              <a16:creationId xmlns:a16="http://schemas.microsoft.com/office/drawing/2014/main" id="{20B3FFAB-DED2-40DC-B0CF-E510A4B9057C}"/>
            </a:ext>
          </a:extLst>
        </xdr:cNvPr>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a:extLst>
            <a:ext uri="{FF2B5EF4-FFF2-40B4-BE49-F238E27FC236}">
              <a16:creationId xmlns:a16="http://schemas.microsoft.com/office/drawing/2014/main" id="{AC1EDB7F-CBFD-4111-8243-8E26A68853E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5" name="【消防施設】&#10;有形固定資産減価償却率グラフ枠">
          <a:extLst>
            <a:ext uri="{FF2B5EF4-FFF2-40B4-BE49-F238E27FC236}">
              <a16:creationId xmlns:a16="http://schemas.microsoft.com/office/drawing/2014/main" id="{074E6AA2-84FE-427C-9AB4-C94A7BA325B6}"/>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46" name="直線コネクタ 445">
          <a:extLst>
            <a:ext uri="{FF2B5EF4-FFF2-40B4-BE49-F238E27FC236}">
              <a16:creationId xmlns:a16="http://schemas.microsoft.com/office/drawing/2014/main" id="{939FFE6D-DB0B-4EA2-AAB3-ACA9B393E13C}"/>
            </a:ext>
          </a:extLst>
        </xdr:cNvPr>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47" name="【消防施設】&#10;有形固定資産減価償却率最小値テキスト">
          <a:extLst>
            <a:ext uri="{FF2B5EF4-FFF2-40B4-BE49-F238E27FC236}">
              <a16:creationId xmlns:a16="http://schemas.microsoft.com/office/drawing/2014/main" id="{5BD0D09D-DF64-4C6F-8101-55BD27D2C164}"/>
            </a:ext>
          </a:extLst>
        </xdr:cNvPr>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48" name="直線コネクタ 447">
          <a:extLst>
            <a:ext uri="{FF2B5EF4-FFF2-40B4-BE49-F238E27FC236}">
              <a16:creationId xmlns:a16="http://schemas.microsoft.com/office/drawing/2014/main" id="{20C05045-3007-4FBC-9B08-9F2223198435}"/>
            </a:ext>
          </a:extLst>
        </xdr:cNvPr>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49" name="【消防施設】&#10;有形固定資産減価償却率最大値テキスト">
          <a:extLst>
            <a:ext uri="{FF2B5EF4-FFF2-40B4-BE49-F238E27FC236}">
              <a16:creationId xmlns:a16="http://schemas.microsoft.com/office/drawing/2014/main" id="{1A0F7C75-2ADF-4A66-B039-EE18B8ACC249}"/>
            </a:ext>
          </a:extLst>
        </xdr:cNvPr>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0" name="直線コネクタ 449">
          <a:extLst>
            <a:ext uri="{FF2B5EF4-FFF2-40B4-BE49-F238E27FC236}">
              <a16:creationId xmlns:a16="http://schemas.microsoft.com/office/drawing/2014/main" id="{2684234D-447F-4C5B-AEFD-18DF22730377}"/>
            </a:ext>
          </a:extLst>
        </xdr:cNvPr>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451" name="【消防施設】&#10;有形固定資産減価償却率平均値テキスト">
          <a:extLst>
            <a:ext uri="{FF2B5EF4-FFF2-40B4-BE49-F238E27FC236}">
              <a16:creationId xmlns:a16="http://schemas.microsoft.com/office/drawing/2014/main" id="{BBF0CE30-F58A-453E-B3BE-B6DD159F48FF}"/>
            </a:ext>
          </a:extLst>
        </xdr:cNvPr>
        <xdr:cNvSpPr txBox="1"/>
      </xdr:nvSpPr>
      <xdr:spPr>
        <a:xfrm>
          <a:off x="14738350" y="13374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452" name="フローチャート: 判断 451">
          <a:extLst>
            <a:ext uri="{FF2B5EF4-FFF2-40B4-BE49-F238E27FC236}">
              <a16:creationId xmlns:a16="http://schemas.microsoft.com/office/drawing/2014/main" id="{A610B2BF-86D5-4279-A55E-F90B4C4EF24C}"/>
            </a:ext>
          </a:extLst>
        </xdr:cNvPr>
        <xdr:cNvSpPr/>
      </xdr:nvSpPr>
      <xdr:spPr>
        <a:xfrm>
          <a:off x="14649450" y="135166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453" name="フローチャート: 判断 452">
          <a:extLst>
            <a:ext uri="{FF2B5EF4-FFF2-40B4-BE49-F238E27FC236}">
              <a16:creationId xmlns:a16="http://schemas.microsoft.com/office/drawing/2014/main" id="{ADA1F55E-8F99-42C5-BBD7-5FE703538A96}"/>
            </a:ext>
          </a:extLst>
        </xdr:cNvPr>
        <xdr:cNvSpPr/>
      </xdr:nvSpPr>
      <xdr:spPr>
        <a:xfrm>
          <a:off x="13887450" y="13526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454" name="フローチャート: 判断 453">
          <a:extLst>
            <a:ext uri="{FF2B5EF4-FFF2-40B4-BE49-F238E27FC236}">
              <a16:creationId xmlns:a16="http://schemas.microsoft.com/office/drawing/2014/main" id="{89F2762D-71D5-4CBF-BF24-C79C696B9A25}"/>
            </a:ext>
          </a:extLst>
        </xdr:cNvPr>
        <xdr:cNvSpPr/>
      </xdr:nvSpPr>
      <xdr:spPr>
        <a:xfrm>
          <a:off x="13093700" y="1356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455" name="フローチャート: 判断 454">
          <a:extLst>
            <a:ext uri="{FF2B5EF4-FFF2-40B4-BE49-F238E27FC236}">
              <a16:creationId xmlns:a16="http://schemas.microsoft.com/office/drawing/2014/main" id="{D3F163BE-AAC5-4474-9EC1-19F893C2D9DA}"/>
            </a:ext>
          </a:extLst>
        </xdr:cNvPr>
        <xdr:cNvSpPr/>
      </xdr:nvSpPr>
      <xdr:spPr>
        <a:xfrm>
          <a:off x="12299950" y="135521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456" name="フローチャート: 判断 455">
          <a:extLst>
            <a:ext uri="{FF2B5EF4-FFF2-40B4-BE49-F238E27FC236}">
              <a16:creationId xmlns:a16="http://schemas.microsoft.com/office/drawing/2014/main" id="{EC5D8C3E-9C78-479F-BBF2-F05A32294D5A}"/>
            </a:ext>
          </a:extLst>
        </xdr:cNvPr>
        <xdr:cNvSpPr/>
      </xdr:nvSpPr>
      <xdr:spPr>
        <a:xfrm>
          <a:off x="11487150" y="13512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F63669D3-2ED4-4F03-A74E-DDA3CC359ED6}"/>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CE342362-27FE-47B5-8AD5-27EC233F75D2}"/>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92A0C9D8-A565-479F-B166-5881A5D25DB2}"/>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052B1737-DC3C-4406-8D20-2DDA80A4656E}"/>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93EDD4DD-D512-41FC-9AA2-F4E69502778B}"/>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139700</xdr:rowOff>
    </xdr:from>
    <xdr:to>
      <xdr:col>85</xdr:col>
      <xdr:colOff>177800</xdr:colOff>
      <xdr:row>84</xdr:row>
      <xdr:rowOff>69850</xdr:rowOff>
    </xdr:to>
    <xdr:sp macro="" textlink="">
      <xdr:nvSpPr>
        <xdr:cNvPr id="462" name="楕円 461">
          <a:extLst>
            <a:ext uri="{FF2B5EF4-FFF2-40B4-BE49-F238E27FC236}">
              <a16:creationId xmlns:a16="http://schemas.microsoft.com/office/drawing/2014/main" id="{20DF27D7-9F5C-4297-943E-E5E376F83741}"/>
            </a:ext>
          </a:extLst>
        </xdr:cNvPr>
        <xdr:cNvSpPr/>
      </xdr:nvSpPr>
      <xdr:spPr>
        <a:xfrm>
          <a:off x="14649450" y="138493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118127</xdr:rowOff>
    </xdr:from>
    <xdr:ext cx="405111" cy="259045"/>
    <xdr:sp macro="" textlink="">
      <xdr:nvSpPr>
        <xdr:cNvPr id="463" name="【消防施設】&#10;有形固定資産減価償却率該当値テキスト">
          <a:extLst>
            <a:ext uri="{FF2B5EF4-FFF2-40B4-BE49-F238E27FC236}">
              <a16:creationId xmlns:a16="http://schemas.microsoft.com/office/drawing/2014/main" id="{759FE13A-C7BD-4938-A2DF-F61AB23285C0}"/>
            </a:ext>
          </a:extLst>
        </xdr:cNvPr>
        <xdr:cNvSpPr txBox="1"/>
      </xdr:nvSpPr>
      <xdr:spPr>
        <a:xfrm>
          <a:off x="14738350" y="1382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119380</xdr:rowOff>
    </xdr:from>
    <xdr:to>
      <xdr:col>81</xdr:col>
      <xdr:colOff>101600</xdr:colOff>
      <xdr:row>84</xdr:row>
      <xdr:rowOff>49530</xdr:rowOff>
    </xdr:to>
    <xdr:sp macro="" textlink="">
      <xdr:nvSpPr>
        <xdr:cNvPr id="464" name="楕円 463">
          <a:extLst>
            <a:ext uri="{FF2B5EF4-FFF2-40B4-BE49-F238E27FC236}">
              <a16:creationId xmlns:a16="http://schemas.microsoft.com/office/drawing/2014/main" id="{1D925A3F-450C-4E95-B3C7-39FD18FEBD84}"/>
            </a:ext>
          </a:extLst>
        </xdr:cNvPr>
        <xdr:cNvSpPr/>
      </xdr:nvSpPr>
      <xdr:spPr>
        <a:xfrm>
          <a:off x="13887450" y="13829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170180</xdr:rowOff>
    </xdr:from>
    <xdr:to>
      <xdr:col>85</xdr:col>
      <xdr:colOff>127000</xdr:colOff>
      <xdr:row>84</xdr:row>
      <xdr:rowOff>19050</xdr:rowOff>
    </xdr:to>
    <xdr:cxnSp macro="">
      <xdr:nvCxnSpPr>
        <xdr:cNvPr id="465" name="直線コネクタ 464">
          <a:extLst>
            <a:ext uri="{FF2B5EF4-FFF2-40B4-BE49-F238E27FC236}">
              <a16:creationId xmlns:a16="http://schemas.microsoft.com/office/drawing/2014/main" id="{55C554D9-2DD3-41C4-AEDA-53F83F5C5CA5}"/>
            </a:ext>
          </a:extLst>
        </xdr:cNvPr>
        <xdr:cNvCxnSpPr/>
      </xdr:nvCxnSpPr>
      <xdr:spPr>
        <a:xfrm>
          <a:off x="13938250" y="13873480"/>
          <a:ext cx="762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13970</xdr:rowOff>
    </xdr:from>
    <xdr:to>
      <xdr:col>76</xdr:col>
      <xdr:colOff>165100</xdr:colOff>
      <xdr:row>84</xdr:row>
      <xdr:rowOff>115570</xdr:rowOff>
    </xdr:to>
    <xdr:sp macro="" textlink="">
      <xdr:nvSpPr>
        <xdr:cNvPr id="466" name="楕円 465">
          <a:extLst>
            <a:ext uri="{FF2B5EF4-FFF2-40B4-BE49-F238E27FC236}">
              <a16:creationId xmlns:a16="http://schemas.microsoft.com/office/drawing/2014/main" id="{B44D2A45-EDF8-4B24-985B-3152BE35AE4F}"/>
            </a:ext>
          </a:extLst>
        </xdr:cNvPr>
        <xdr:cNvSpPr/>
      </xdr:nvSpPr>
      <xdr:spPr>
        <a:xfrm>
          <a:off x="13093700" y="138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170180</xdr:rowOff>
    </xdr:from>
    <xdr:to>
      <xdr:col>81</xdr:col>
      <xdr:colOff>50800</xdr:colOff>
      <xdr:row>84</xdr:row>
      <xdr:rowOff>64770</xdr:rowOff>
    </xdr:to>
    <xdr:cxnSp macro="">
      <xdr:nvCxnSpPr>
        <xdr:cNvPr id="467" name="直線コネクタ 466">
          <a:extLst>
            <a:ext uri="{FF2B5EF4-FFF2-40B4-BE49-F238E27FC236}">
              <a16:creationId xmlns:a16="http://schemas.microsoft.com/office/drawing/2014/main" id="{BB30342D-3E66-42E0-A78B-F0286540DD78}"/>
            </a:ext>
          </a:extLst>
        </xdr:cNvPr>
        <xdr:cNvCxnSpPr/>
      </xdr:nvCxnSpPr>
      <xdr:spPr>
        <a:xfrm flipV="1">
          <a:off x="13144500" y="13873480"/>
          <a:ext cx="79375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107950</xdr:rowOff>
    </xdr:from>
    <xdr:to>
      <xdr:col>72</xdr:col>
      <xdr:colOff>38100</xdr:colOff>
      <xdr:row>83</xdr:row>
      <xdr:rowOff>38100</xdr:rowOff>
    </xdr:to>
    <xdr:sp macro="" textlink="">
      <xdr:nvSpPr>
        <xdr:cNvPr id="468" name="楕円 467">
          <a:extLst>
            <a:ext uri="{FF2B5EF4-FFF2-40B4-BE49-F238E27FC236}">
              <a16:creationId xmlns:a16="http://schemas.microsoft.com/office/drawing/2014/main" id="{F3BDA256-12A6-4CCE-827F-750A828AB544}"/>
            </a:ext>
          </a:extLst>
        </xdr:cNvPr>
        <xdr:cNvSpPr/>
      </xdr:nvSpPr>
      <xdr:spPr>
        <a:xfrm>
          <a:off x="12299950" y="13652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158750</xdr:rowOff>
    </xdr:from>
    <xdr:to>
      <xdr:col>76</xdr:col>
      <xdr:colOff>114300</xdr:colOff>
      <xdr:row>84</xdr:row>
      <xdr:rowOff>64770</xdr:rowOff>
    </xdr:to>
    <xdr:cxnSp macro="">
      <xdr:nvCxnSpPr>
        <xdr:cNvPr id="469" name="直線コネクタ 468">
          <a:extLst>
            <a:ext uri="{FF2B5EF4-FFF2-40B4-BE49-F238E27FC236}">
              <a16:creationId xmlns:a16="http://schemas.microsoft.com/office/drawing/2014/main" id="{08838CCA-41A1-4B49-B3D9-F21A5AD739E6}"/>
            </a:ext>
          </a:extLst>
        </xdr:cNvPr>
        <xdr:cNvCxnSpPr/>
      </xdr:nvCxnSpPr>
      <xdr:spPr>
        <a:xfrm>
          <a:off x="12344400" y="13703300"/>
          <a:ext cx="8001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125730</xdr:rowOff>
    </xdr:from>
    <xdr:to>
      <xdr:col>67</xdr:col>
      <xdr:colOff>101600</xdr:colOff>
      <xdr:row>85</xdr:row>
      <xdr:rowOff>55880</xdr:rowOff>
    </xdr:to>
    <xdr:sp macro="" textlink="">
      <xdr:nvSpPr>
        <xdr:cNvPr id="470" name="楕円 469">
          <a:extLst>
            <a:ext uri="{FF2B5EF4-FFF2-40B4-BE49-F238E27FC236}">
              <a16:creationId xmlns:a16="http://schemas.microsoft.com/office/drawing/2014/main" id="{F74F614E-2FCC-49ED-BE02-641492FEBB0A}"/>
            </a:ext>
          </a:extLst>
        </xdr:cNvPr>
        <xdr:cNvSpPr/>
      </xdr:nvSpPr>
      <xdr:spPr>
        <a:xfrm>
          <a:off x="11487150" y="14000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158750</xdr:rowOff>
    </xdr:from>
    <xdr:to>
      <xdr:col>71</xdr:col>
      <xdr:colOff>177800</xdr:colOff>
      <xdr:row>85</xdr:row>
      <xdr:rowOff>5080</xdr:rowOff>
    </xdr:to>
    <xdr:cxnSp macro="">
      <xdr:nvCxnSpPr>
        <xdr:cNvPr id="471" name="直線コネクタ 470">
          <a:extLst>
            <a:ext uri="{FF2B5EF4-FFF2-40B4-BE49-F238E27FC236}">
              <a16:creationId xmlns:a16="http://schemas.microsoft.com/office/drawing/2014/main" id="{EA49EA67-3FE0-4C53-B4DD-D70F14EF84E8}"/>
            </a:ext>
          </a:extLst>
        </xdr:cNvPr>
        <xdr:cNvCxnSpPr/>
      </xdr:nvCxnSpPr>
      <xdr:spPr>
        <a:xfrm flipV="1">
          <a:off x="11537950" y="13703300"/>
          <a:ext cx="806450" cy="34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472" name="n_1aveValue【消防施設】&#10;有形固定資産減価償却率">
          <a:extLst>
            <a:ext uri="{FF2B5EF4-FFF2-40B4-BE49-F238E27FC236}">
              <a16:creationId xmlns:a16="http://schemas.microsoft.com/office/drawing/2014/main" id="{636B9A5C-F616-4513-A55B-C89814B4493B}"/>
            </a:ext>
          </a:extLst>
        </xdr:cNvPr>
        <xdr:cNvSpPr txBox="1"/>
      </xdr:nvSpPr>
      <xdr:spPr>
        <a:xfrm>
          <a:off x="13742044"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473" name="n_2aveValue【消防施設】&#10;有形固定資産減価償却率">
          <a:extLst>
            <a:ext uri="{FF2B5EF4-FFF2-40B4-BE49-F238E27FC236}">
              <a16:creationId xmlns:a16="http://schemas.microsoft.com/office/drawing/2014/main" id="{E5A60488-AA53-4183-B991-FD0C8C039988}"/>
            </a:ext>
          </a:extLst>
        </xdr:cNvPr>
        <xdr:cNvSpPr txBox="1"/>
      </xdr:nvSpPr>
      <xdr:spPr>
        <a:xfrm>
          <a:off x="12960994"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474" name="n_3aveValue【消防施設】&#10;有形固定資産減価償却率">
          <a:extLst>
            <a:ext uri="{FF2B5EF4-FFF2-40B4-BE49-F238E27FC236}">
              <a16:creationId xmlns:a16="http://schemas.microsoft.com/office/drawing/2014/main" id="{56A57FCB-4044-4988-99FD-404A9984536A}"/>
            </a:ext>
          </a:extLst>
        </xdr:cNvPr>
        <xdr:cNvSpPr txBox="1"/>
      </xdr:nvSpPr>
      <xdr:spPr>
        <a:xfrm>
          <a:off x="12167244" y="1334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475" name="n_4aveValue【消防施設】&#10;有形固定資産減価償却率">
          <a:extLst>
            <a:ext uri="{FF2B5EF4-FFF2-40B4-BE49-F238E27FC236}">
              <a16:creationId xmlns:a16="http://schemas.microsoft.com/office/drawing/2014/main" id="{57C46322-BF53-47C2-B390-56B670374939}"/>
            </a:ext>
          </a:extLst>
        </xdr:cNvPr>
        <xdr:cNvSpPr txBox="1"/>
      </xdr:nvSpPr>
      <xdr:spPr>
        <a:xfrm>
          <a:off x="11354444" y="1329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40657</xdr:rowOff>
    </xdr:from>
    <xdr:ext cx="405111" cy="259045"/>
    <xdr:sp macro="" textlink="">
      <xdr:nvSpPr>
        <xdr:cNvPr id="476" name="n_1mainValue【消防施設】&#10;有形固定資産減価償却率">
          <a:extLst>
            <a:ext uri="{FF2B5EF4-FFF2-40B4-BE49-F238E27FC236}">
              <a16:creationId xmlns:a16="http://schemas.microsoft.com/office/drawing/2014/main" id="{96DDECA5-2234-4B81-B2F3-F1A98176AE24}"/>
            </a:ext>
          </a:extLst>
        </xdr:cNvPr>
        <xdr:cNvSpPr txBox="1"/>
      </xdr:nvSpPr>
      <xdr:spPr>
        <a:xfrm>
          <a:off x="13742044" y="1391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106697</xdr:rowOff>
    </xdr:from>
    <xdr:ext cx="405111" cy="259045"/>
    <xdr:sp macro="" textlink="">
      <xdr:nvSpPr>
        <xdr:cNvPr id="477" name="n_2mainValue【消防施設】&#10;有形固定資産減価償却率">
          <a:extLst>
            <a:ext uri="{FF2B5EF4-FFF2-40B4-BE49-F238E27FC236}">
              <a16:creationId xmlns:a16="http://schemas.microsoft.com/office/drawing/2014/main" id="{873C2182-7140-4F40-B5F5-9AB569471846}"/>
            </a:ext>
          </a:extLst>
        </xdr:cNvPr>
        <xdr:cNvSpPr txBox="1"/>
      </xdr:nvSpPr>
      <xdr:spPr>
        <a:xfrm>
          <a:off x="1296099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29227</xdr:rowOff>
    </xdr:from>
    <xdr:ext cx="405111" cy="259045"/>
    <xdr:sp macro="" textlink="">
      <xdr:nvSpPr>
        <xdr:cNvPr id="478" name="n_3mainValue【消防施設】&#10;有形固定資産減価償却率">
          <a:extLst>
            <a:ext uri="{FF2B5EF4-FFF2-40B4-BE49-F238E27FC236}">
              <a16:creationId xmlns:a16="http://schemas.microsoft.com/office/drawing/2014/main" id="{3679CC89-C42A-40E7-80CD-39FBF47DB76C}"/>
            </a:ext>
          </a:extLst>
        </xdr:cNvPr>
        <xdr:cNvSpPr txBox="1"/>
      </xdr:nvSpPr>
      <xdr:spPr>
        <a:xfrm>
          <a:off x="12167244" y="1373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47007</xdr:rowOff>
    </xdr:from>
    <xdr:ext cx="405111" cy="259045"/>
    <xdr:sp macro="" textlink="">
      <xdr:nvSpPr>
        <xdr:cNvPr id="479" name="n_4mainValue【消防施設】&#10;有形固定資産減価償却率">
          <a:extLst>
            <a:ext uri="{FF2B5EF4-FFF2-40B4-BE49-F238E27FC236}">
              <a16:creationId xmlns:a16="http://schemas.microsoft.com/office/drawing/2014/main" id="{AF511477-B3F7-48BB-BF7E-8C15F4505683}"/>
            </a:ext>
          </a:extLst>
        </xdr:cNvPr>
        <xdr:cNvSpPr txBox="1"/>
      </xdr:nvSpPr>
      <xdr:spPr>
        <a:xfrm>
          <a:off x="11354444" y="1408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0" name="正方形/長方形 479">
          <a:extLst>
            <a:ext uri="{FF2B5EF4-FFF2-40B4-BE49-F238E27FC236}">
              <a16:creationId xmlns:a16="http://schemas.microsoft.com/office/drawing/2014/main" id="{A31F1ACB-33B9-4819-8B85-B747B364042D}"/>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1" name="正方形/長方形 480">
          <a:extLst>
            <a:ext uri="{FF2B5EF4-FFF2-40B4-BE49-F238E27FC236}">
              <a16:creationId xmlns:a16="http://schemas.microsoft.com/office/drawing/2014/main" id="{A7074555-D9DF-4C68-8462-566B84E75F29}"/>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2" name="正方形/長方形 481">
          <a:extLst>
            <a:ext uri="{FF2B5EF4-FFF2-40B4-BE49-F238E27FC236}">
              <a16:creationId xmlns:a16="http://schemas.microsoft.com/office/drawing/2014/main" id="{85B2807B-A406-4BE1-9B1F-653F14DDD631}"/>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3" name="正方形/長方形 482">
          <a:extLst>
            <a:ext uri="{FF2B5EF4-FFF2-40B4-BE49-F238E27FC236}">
              <a16:creationId xmlns:a16="http://schemas.microsoft.com/office/drawing/2014/main" id="{2B753524-69C7-475A-AB7E-87794E1A905E}"/>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4" name="正方形/長方形 483">
          <a:extLst>
            <a:ext uri="{FF2B5EF4-FFF2-40B4-BE49-F238E27FC236}">
              <a16:creationId xmlns:a16="http://schemas.microsoft.com/office/drawing/2014/main" id="{0DD44844-4DCF-4C5D-8220-C411A97711F6}"/>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5" name="正方形/長方形 484">
          <a:extLst>
            <a:ext uri="{FF2B5EF4-FFF2-40B4-BE49-F238E27FC236}">
              <a16:creationId xmlns:a16="http://schemas.microsoft.com/office/drawing/2014/main" id="{45E548C1-1D72-44D3-B152-6128BCF6497F}"/>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6" name="正方形/長方形 485">
          <a:extLst>
            <a:ext uri="{FF2B5EF4-FFF2-40B4-BE49-F238E27FC236}">
              <a16:creationId xmlns:a16="http://schemas.microsoft.com/office/drawing/2014/main" id="{3D558B15-B591-45A7-935B-F503BE3BA6C5}"/>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7" name="正方形/長方形 486">
          <a:extLst>
            <a:ext uri="{FF2B5EF4-FFF2-40B4-BE49-F238E27FC236}">
              <a16:creationId xmlns:a16="http://schemas.microsoft.com/office/drawing/2014/main" id="{E6B854E1-D810-4BEF-B062-00397D15541D}"/>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8" name="テキスト ボックス 487">
          <a:extLst>
            <a:ext uri="{FF2B5EF4-FFF2-40B4-BE49-F238E27FC236}">
              <a16:creationId xmlns:a16="http://schemas.microsoft.com/office/drawing/2014/main" id="{C7BC2176-0E6C-41A3-AF7F-87B9EF0F4F48}"/>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9" name="直線コネクタ 488">
          <a:extLst>
            <a:ext uri="{FF2B5EF4-FFF2-40B4-BE49-F238E27FC236}">
              <a16:creationId xmlns:a16="http://schemas.microsoft.com/office/drawing/2014/main" id="{1AAFB499-EBA2-4082-B17C-5F6FF25B3BF6}"/>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0" name="直線コネクタ 489">
          <a:extLst>
            <a:ext uri="{FF2B5EF4-FFF2-40B4-BE49-F238E27FC236}">
              <a16:creationId xmlns:a16="http://schemas.microsoft.com/office/drawing/2014/main" id="{DF1F13F6-3005-4DEA-BD9A-27F4960662B5}"/>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1" name="テキスト ボックス 490">
          <a:extLst>
            <a:ext uri="{FF2B5EF4-FFF2-40B4-BE49-F238E27FC236}">
              <a16:creationId xmlns:a16="http://schemas.microsoft.com/office/drawing/2014/main" id="{9E5F53EA-D425-41FB-A44C-53F8A2D468BD}"/>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2" name="直線コネクタ 491">
          <a:extLst>
            <a:ext uri="{FF2B5EF4-FFF2-40B4-BE49-F238E27FC236}">
              <a16:creationId xmlns:a16="http://schemas.microsoft.com/office/drawing/2014/main" id="{92802EB4-9643-4178-988A-3306414A01F8}"/>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3" name="テキスト ボックス 492">
          <a:extLst>
            <a:ext uri="{FF2B5EF4-FFF2-40B4-BE49-F238E27FC236}">
              <a16:creationId xmlns:a16="http://schemas.microsoft.com/office/drawing/2014/main" id="{EB67A793-F9B4-4A2C-B564-F667081ADFF2}"/>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4" name="直線コネクタ 493">
          <a:extLst>
            <a:ext uri="{FF2B5EF4-FFF2-40B4-BE49-F238E27FC236}">
              <a16:creationId xmlns:a16="http://schemas.microsoft.com/office/drawing/2014/main" id="{5A193531-105A-4E80-95CC-B01C9F70103C}"/>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5" name="テキスト ボックス 494">
          <a:extLst>
            <a:ext uri="{FF2B5EF4-FFF2-40B4-BE49-F238E27FC236}">
              <a16:creationId xmlns:a16="http://schemas.microsoft.com/office/drawing/2014/main" id="{DF52767C-F0EF-420A-A226-D6BF75AAD4F6}"/>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6" name="直線コネクタ 495">
          <a:extLst>
            <a:ext uri="{FF2B5EF4-FFF2-40B4-BE49-F238E27FC236}">
              <a16:creationId xmlns:a16="http://schemas.microsoft.com/office/drawing/2014/main" id="{8934CF74-D1A4-4EEA-BF92-EF969A63A4D8}"/>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7" name="テキスト ボックス 496">
          <a:extLst>
            <a:ext uri="{FF2B5EF4-FFF2-40B4-BE49-F238E27FC236}">
              <a16:creationId xmlns:a16="http://schemas.microsoft.com/office/drawing/2014/main" id="{35A00D8F-965B-4213-A853-EE8C21C48AAF}"/>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8" name="直線コネクタ 497">
          <a:extLst>
            <a:ext uri="{FF2B5EF4-FFF2-40B4-BE49-F238E27FC236}">
              <a16:creationId xmlns:a16="http://schemas.microsoft.com/office/drawing/2014/main" id="{8845B5CB-6E7D-49EA-9BFD-0C6DF12E7ADC}"/>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9" name="テキスト ボックス 498">
          <a:extLst>
            <a:ext uri="{FF2B5EF4-FFF2-40B4-BE49-F238E27FC236}">
              <a16:creationId xmlns:a16="http://schemas.microsoft.com/office/drawing/2014/main" id="{0305D104-9E1B-4C64-A25A-E91BECAF78D2}"/>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a:extLst>
            <a:ext uri="{FF2B5EF4-FFF2-40B4-BE49-F238E27FC236}">
              <a16:creationId xmlns:a16="http://schemas.microsoft.com/office/drawing/2014/main" id="{6D631328-1D08-443B-8B53-E6077C9E2888}"/>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a:extLst>
            <a:ext uri="{FF2B5EF4-FFF2-40B4-BE49-F238E27FC236}">
              <a16:creationId xmlns:a16="http://schemas.microsoft.com/office/drawing/2014/main" id="{7DFC95FB-EE2D-449F-AE0E-FE1836AEDDFC}"/>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a:extLst>
            <a:ext uri="{FF2B5EF4-FFF2-40B4-BE49-F238E27FC236}">
              <a16:creationId xmlns:a16="http://schemas.microsoft.com/office/drawing/2014/main" id="{6BBC7060-EE83-44E6-A98A-7F51099C3948}"/>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503" name="直線コネクタ 502">
          <a:extLst>
            <a:ext uri="{FF2B5EF4-FFF2-40B4-BE49-F238E27FC236}">
              <a16:creationId xmlns:a16="http://schemas.microsoft.com/office/drawing/2014/main" id="{D66088C3-3F42-43B4-81AA-DD257A9D93D6}"/>
            </a:ext>
          </a:extLst>
        </xdr:cNvPr>
        <xdr:cNvCxnSpPr/>
      </xdr:nvCxnSpPr>
      <xdr:spPr>
        <a:xfrm flipV="1">
          <a:off x="19951064" y="13015213"/>
          <a:ext cx="0" cy="1299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04" name="【消防施設】&#10;一人当たり面積最小値テキスト">
          <a:extLst>
            <a:ext uri="{FF2B5EF4-FFF2-40B4-BE49-F238E27FC236}">
              <a16:creationId xmlns:a16="http://schemas.microsoft.com/office/drawing/2014/main" id="{389FE37D-5EBE-444A-A41B-65CF7DC1A0CB}"/>
            </a:ext>
          </a:extLst>
        </xdr:cNvPr>
        <xdr:cNvSpPr txBox="1"/>
      </xdr:nvSpPr>
      <xdr:spPr>
        <a:xfrm>
          <a:off x="19989800" y="1431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05" name="直線コネクタ 504">
          <a:extLst>
            <a:ext uri="{FF2B5EF4-FFF2-40B4-BE49-F238E27FC236}">
              <a16:creationId xmlns:a16="http://schemas.microsoft.com/office/drawing/2014/main" id="{E46FD242-80EB-4EC5-A82D-35684FE8D8D0}"/>
            </a:ext>
          </a:extLst>
        </xdr:cNvPr>
        <xdr:cNvCxnSpPr/>
      </xdr:nvCxnSpPr>
      <xdr:spPr>
        <a:xfrm>
          <a:off x="19881850" y="143146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506" name="【消防施設】&#10;一人当たり面積最大値テキスト">
          <a:extLst>
            <a:ext uri="{FF2B5EF4-FFF2-40B4-BE49-F238E27FC236}">
              <a16:creationId xmlns:a16="http://schemas.microsoft.com/office/drawing/2014/main" id="{28E3A48F-EC1F-46AD-926F-9AEB79836D0B}"/>
            </a:ext>
          </a:extLst>
        </xdr:cNvPr>
        <xdr:cNvSpPr txBox="1"/>
      </xdr:nvSpPr>
      <xdr:spPr>
        <a:xfrm>
          <a:off x="19989800" y="1279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507" name="直線コネクタ 506">
          <a:extLst>
            <a:ext uri="{FF2B5EF4-FFF2-40B4-BE49-F238E27FC236}">
              <a16:creationId xmlns:a16="http://schemas.microsoft.com/office/drawing/2014/main" id="{3BF6BDCF-CEE8-4185-AFFD-32FA7DCC0216}"/>
            </a:ext>
          </a:extLst>
        </xdr:cNvPr>
        <xdr:cNvCxnSpPr/>
      </xdr:nvCxnSpPr>
      <xdr:spPr>
        <a:xfrm>
          <a:off x="19881850" y="130152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508" name="【消防施設】&#10;一人当たり面積平均値テキスト">
          <a:extLst>
            <a:ext uri="{FF2B5EF4-FFF2-40B4-BE49-F238E27FC236}">
              <a16:creationId xmlns:a16="http://schemas.microsoft.com/office/drawing/2014/main" id="{C86ABAB4-3902-481C-8BB3-6C8C91E0BC5C}"/>
            </a:ext>
          </a:extLst>
        </xdr:cNvPr>
        <xdr:cNvSpPr txBox="1"/>
      </xdr:nvSpPr>
      <xdr:spPr>
        <a:xfrm>
          <a:off x="19989800" y="13878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09" name="フローチャート: 判断 508">
          <a:extLst>
            <a:ext uri="{FF2B5EF4-FFF2-40B4-BE49-F238E27FC236}">
              <a16:creationId xmlns:a16="http://schemas.microsoft.com/office/drawing/2014/main" id="{4891CDB9-ADE2-49A1-A612-1C7EBC8E2CB9}"/>
            </a:ext>
          </a:extLst>
        </xdr:cNvPr>
        <xdr:cNvSpPr/>
      </xdr:nvSpPr>
      <xdr:spPr>
        <a:xfrm>
          <a:off x="19900900" y="140266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510" name="フローチャート: 判断 509">
          <a:extLst>
            <a:ext uri="{FF2B5EF4-FFF2-40B4-BE49-F238E27FC236}">
              <a16:creationId xmlns:a16="http://schemas.microsoft.com/office/drawing/2014/main" id="{B55B0C6F-A835-481B-ACA4-8242513EEA8A}"/>
            </a:ext>
          </a:extLst>
        </xdr:cNvPr>
        <xdr:cNvSpPr/>
      </xdr:nvSpPr>
      <xdr:spPr>
        <a:xfrm>
          <a:off x="19157950" y="140522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511" name="フローチャート: 判断 510">
          <a:extLst>
            <a:ext uri="{FF2B5EF4-FFF2-40B4-BE49-F238E27FC236}">
              <a16:creationId xmlns:a16="http://schemas.microsoft.com/office/drawing/2014/main" id="{FFF53B86-E869-4525-944F-DB2197852239}"/>
            </a:ext>
          </a:extLst>
        </xdr:cNvPr>
        <xdr:cNvSpPr/>
      </xdr:nvSpPr>
      <xdr:spPr>
        <a:xfrm>
          <a:off x="18345150" y="14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512" name="フローチャート: 判断 511">
          <a:extLst>
            <a:ext uri="{FF2B5EF4-FFF2-40B4-BE49-F238E27FC236}">
              <a16:creationId xmlns:a16="http://schemas.microsoft.com/office/drawing/2014/main" id="{CD11BFC7-EF00-41E1-8CFA-106DAEF72719}"/>
            </a:ext>
          </a:extLst>
        </xdr:cNvPr>
        <xdr:cNvSpPr/>
      </xdr:nvSpPr>
      <xdr:spPr>
        <a:xfrm>
          <a:off x="17551400" y="1404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513" name="フローチャート: 判断 512">
          <a:extLst>
            <a:ext uri="{FF2B5EF4-FFF2-40B4-BE49-F238E27FC236}">
              <a16:creationId xmlns:a16="http://schemas.microsoft.com/office/drawing/2014/main" id="{61E62367-4839-43F9-AB56-649085291645}"/>
            </a:ext>
          </a:extLst>
        </xdr:cNvPr>
        <xdr:cNvSpPr/>
      </xdr:nvSpPr>
      <xdr:spPr>
        <a:xfrm>
          <a:off x="16757650" y="140014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C6542622-DAC0-4CE3-87F7-B8067D27B75C}"/>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253230D8-E3E8-4EF1-82C8-718F9E05560B}"/>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43D006E0-6B99-438F-9881-A8DE2501C5C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D43BAB1E-0920-4525-98D1-4E22CC9D7C03}"/>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F3646418-9E30-445D-8865-750B77BB824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52832</xdr:rowOff>
    </xdr:from>
    <xdr:to>
      <xdr:col>116</xdr:col>
      <xdr:colOff>114300</xdr:colOff>
      <xdr:row>85</xdr:row>
      <xdr:rowOff>154432</xdr:rowOff>
    </xdr:to>
    <xdr:sp macro="" textlink="">
      <xdr:nvSpPr>
        <xdr:cNvPr id="519" name="楕円 518">
          <a:extLst>
            <a:ext uri="{FF2B5EF4-FFF2-40B4-BE49-F238E27FC236}">
              <a16:creationId xmlns:a16="http://schemas.microsoft.com/office/drawing/2014/main" id="{23DDA365-F3E5-4189-85BE-A04D4863E00F}"/>
            </a:ext>
          </a:extLst>
        </xdr:cNvPr>
        <xdr:cNvSpPr/>
      </xdr:nvSpPr>
      <xdr:spPr>
        <a:xfrm>
          <a:off x="19900900" y="1409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31259</xdr:rowOff>
    </xdr:from>
    <xdr:ext cx="469744" cy="259045"/>
    <xdr:sp macro="" textlink="">
      <xdr:nvSpPr>
        <xdr:cNvPr id="520" name="【消防施設】&#10;一人当たり面積該当値テキスト">
          <a:extLst>
            <a:ext uri="{FF2B5EF4-FFF2-40B4-BE49-F238E27FC236}">
              <a16:creationId xmlns:a16="http://schemas.microsoft.com/office/drawing/2014/main" id="{C168A8AA-37FE-40BD-841B-CE7AD6F13891}"/>
            </a:ext>
          </a:extLst>
        </xdr:cNvPr>
        <xdr:cNvSpPr txBox="1"/>
      </xdr:nvSpPr>
      <xdr:spPr>
        <a:xfrm>
          <a:off x="19989800" y="1407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56642</xdr:rowOff>
    </xdr:from>
    <xdr:to>
      <xdr:col>112</xdr:col>
      <xdr:colOff>38100</xdr:colOff>
      <xdr:row>85</xdr:row>
      <xdr:rowOff>158242</xdr:rowOff>
    </xdr:to>
    <xdr:sp macro="" textlink="">
      <xdr:nvSpPr>
        <xdr:cNvPr id="521" name="楕円 520">
          <a:extLst>
            <a:ext uri="{FF2B5EF4-FFF2-40B4-BE49-F238E27FC236}">
              <a16:creationId xmlns:a16="http://schemas.microsoft.com/office/drawing/2014/main" id="{9DDF525F-666E-4BDA-80E2-A662C7760A27}"/>
            </a:ext>
          </a:extLst>
        </xdr:cNvPr>
        <xdr:cNvSpPr/>
      </xdr:nvSpPr>
      <xdr:spPr>
        <a:xfrm>
          <a:off x="19157950" y="140964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103632</xdr:rowOff>
    </xdr:from>
    <xdr:to>
      <xdr:col>116</xdr:col>
      <xdr:colOff>63500</xdr:colOff>
      <xdr:row>85</xdr:row>
      <xdr:rowOff>107442</xdr:rowOff>
    </xdr:to>
    <xdr:cxnSp macro="">
      <xdr:nvCxnSpPr>
        <xdr:cNvPr id="522" name="直線コネクタ 521">
          <a:extLst>
            <a:ext uri="{FF2B5EF4-FFF2-40B4-BE49-F238E27FC236}">
              <a16:creationId xmlns:a16="http://schemas.microsoft.com/office/drawing/2014/main" id="{70E8F6D9-3A97-4125-B9EC-AD513366E68E}"/>
            </a:ext>
          </a:extLst>
        </xdr:cNvPr>
        <xdr:cNvCxnSpPr/>
      </xdr:nvCxnSpPr>
      <xdr:spPr>
        <a:xfrm flipV="1">
          <a:off x="19202400" y="14143482"/>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60452</xdr:rowOff>
    </xdr:from>
    <xdr:to>
      <xdr:col>107</xdr:col>
      <xdr:colOff>101600</xdr:colOff>
      <xdr:row>85</xdr:row>
      <xdr:rowOff>162052</xdr:rowOff>
    </xdr:to>
    <xdr:sp macro="" textlink="">
      <xdr:nvSpPr>
        <xdr:cNvPr id="523" name="楕円 522">
          <a:extLst>
            <a:ext uri="{FF2B5EF4-FFF2-40B4-BE49-F238E27FC236}">
              <a16:creationId xmlns:a16="http://schemas.microsoft.com/office/drawing/2014/main" id="{EE5F6ABA-897A-4864-9C47-972B8B2945D2}"/>
            </a:ext>
          </a:extLst>
        </xdr:cNvPr>
        <xdr:cNvSpPr/>
      </xdr:nvSpPr>
      <xdr:spPr>
        <a:xfrm>
          <a:off x="18345150" y="1410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107442</xdr:rowOff>
    </xdr:from>
    <xdr:to>
      <xdr:col>111</xdr:col>
      <xdr:colOff>177800</xdr:colOff>
      <xdr:row>85</xdr:row>
      <xdr:rowOff>111252</xdr:rowOff>
    </xdr:to>
    <xdr:cxnSp macro="">
      <xdr:nvCxnSpPr>
        <xdr:cNvPr id="524" name="直線コネクタ 523">
          <a:extLst>
            <a:ext uri="{FF2B5EF4-FFF2-40B4-BE49-F238E27FC236}">
              <a16:creationId xmlns:a16="http://schemas.microsoft.com/office/drawing/2014/main" id="{4CCEC1ED-63AD-455E-AA2D-4F0E2FF21E53}"/>
            </a:ext>
          </a:extLst>
        </xdr:cNvPr>
        <xdr:cNvCxnSpPr/>
      </xdr:nvCxnSpPr>
      <xdr:spPr>
        <a:xfrm flipV="1">
          <a:off x="18395950" y="14147292"/>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13970</xdr:rowOff>
    </xdr:from>
    <xdr:to>
      <xdr:col>102</xdr:col>
      <xdr:colOff>165100</xdr:colOff>
      <xdr:row>86</xdr:row>
      <xdr:rowOff>115570</xdr:rowOff>
    </xdr:to>
    <xdr:sp macro="" textlink="">
      <xdr:nvSpPr>
        <xdr:cNvPr id="525" name="楕円 524">
          <a:extLst>
            <a:ext uri="{FF2B5EF4-FFF2-40B4-BE49-F238E27FC236}">
              <a16:creationId xmlns:a16="http://schemas.microsoft.com/office/drawing/2014/main" id="{F7DF89BE-7873-4C2C-86E7-AD8C1E0131BA}"/>
            </a:ext>
          </a:extLst>
        </xdr:cNvPr>
        <xdr:cNvSpPr/>
      </xdr:nvSpPr>
      <xdr:spPr>
        <a:xfrm>
          <a:off x="17551400" y="142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111252</xdr:rowOff>
    </xdr:from>
    <xdr:to>
      <xdr:col>107</xdr:col>
      <xdr:colOff>50800</xdr:colOff>
      <xdr:row>86</xdr:row>
      <xdr:rowOff>64770</xdr:rowOff>
    </xdr:to>
    <xdr:cxnSp macro="">
      <xdr:nvCxnSpPr>
        <xdr:cNvPr id="526" name="直線コネクタ 525">
          <a:extLst>
            <a:ext uri="{FF2B5EF4-FFF2-40B4-BE49-F238E27FC236}">
              <a16:creationId xmlns:a16="http://schemas.microsoft.com/office/drawing/2014/main" id="{43E3168F-6A9A-4CAB-843C-2B36E3BC9ED4}"/>
            </a:ext>
          </a:extLst>
        </xdr:cNvPr>
        <xdr:cNvCxnSpPr/>
      </xdr:nvCxnSpPr>
      <xdr:spPr>
        <a:xfrm flipV="1">
          <a:off x="17602200" y="14151102"/>
          <a:ext cx="793750" cy="11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140463</xdr:rowOff>
    </xdr:from>
    <xdr:to>
      <xdr:col>98</xdr:col>
      <xdr:colOff>38100</xdr:colOff>
      <xdr:row>86</xdr:row>
      <xdr:rowOff>70613</xdr:rowOff>
    </xdr:to>
    <xdr:sp macro="" textlink="">
      <xdr:nvSpPr>
        <xdr:cNvPr id="527" name="楕円 526">
          <a:extLst>
            <a:ext uri="{FF2B5EF4-FFF2-40B4-BE49-F238E27FC236}">
              <a16:creationId xmlns:a16="http://schemas.microsoft.com/office/drawing/2014/main" id="{59F43924-FC5B-4A64-AAE3-91BF05288D94}"/>
            </a:ext>
          </a:extLst>
        </xdr:cNvPr>
        <xdr:cNvSpPr/>
      </xdr:nvSpPr>
      <xdr:spPr>
        <a:xfrm>
          <a:off x="16757650" y="141803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19813</xdr:rowOff>
    </xdr:from>
    <xdr:to>
      <xdr:col>102</xdr:col>
      <xdr:colOff>114300</xdr:colOff>
      <xdr:row>86</xdr:row>
      <xdr:rowOff>64770</xdr:rowOff>
    </xdr:to>
    <xdr:cxnSp macro="">
      <xdr:nvCxnSpPr>
        <xdr:cNvPr id="528" name="直線コネクタ 527">
          <a:extLst>
            <a:ext uri="{FF2B5EF4-FFF2-40B4-BE49-F238E27FC236}">
              <a16:creationId xmlns:a16="http://schemas.microsoft.com/office/drawing/2014/main" id="{03138E00-23A3-40F1-A0B0-9CD74941B34C}"/>
            </a:ext>
          </a:extLst>
        </xdr:cNvPr>
        <xdr:cNvCxnSpPr/>
      </xdr:nvCxnSpPr>
      <xdr:spPr>
        <a:xfrm>
          <a:off x="16802100" y="14224763"/>
          <a:ext cx="800100" cy="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529" name="n_1aveValue【消防施設】&#10;一人当たり面積">
          <a:extLst>
            <a:ext uri="{FF2B5EF4-FFF2-40B4-BE49-F238E27FC236}">
              <a16:creationId xmlns:a16="http://schemas.microsoft.com/office/drawing/2014/main" id="{8BCCADA7-AACB-4AE4-8205-AB8A43FA8566}"/>
            </a:ext>
          </a:extLst>
        </xdr:cNvPr>
        <xdr:cNvSpPr txBox="1"/>
      </xdr:nvSpPr>
      <xdr:spPr>
        <a:xfrm>
          <a:off x="18980227" y="1384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530" name="n_2aveValue【消防施設】&#10;一人当たり面積">
          <a:extLst>
            <a:ext uri="{FF2B5EF4-FFF2-40B4-BE49-F238E27FC236}">
              <a16:creationId xmlns:a16="http://schemas.microsoft.com/office/drawing/2014/main" id="{97C22B21-765E-4446-87E6-61AAB7E9A857}"/>
            </a:ext>
          </a:extLst>
        </xdr:cNvPr>
        <xdr:cNvSpPr txBox="1"/>
      </xdr:nvSpPr>
      <xdr:spPr>
        <a:xfrm>
          <a:off x="18180127" y="1383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531" name="n_3aveValue【消防施設】&#10;一人当たり面積">
          <a:extLst>
            <a:ext uri="{FF2B5EF4-FFF2-40B4-BE49-F238E27FC236}">
              <a16:creationId xmlns:a16="http://schemas.microsoft.com/office/drawing/2014/main" id="{AA38371B-C593-46CD-955E-87E0076FEF0C}"/>
            </a:ext>
          </a:extLst>
        </xdr:cNvPr>
        <xdr:cNvSpPr txBox="1"/>
      </xdr:nvSpPr>
      <xdr:spPr>
        <a:xfrm>
          <a:off x="17386377" y="1383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532" name="n_4aveValue【消防施設】&#10;一人当たり面積">
          <a:extLst>
            <a:ext uri="{FF2B5EF4-FFF2-40B4-BE49-F238E27FC236}">
              <a16:creationId xmlns:a16="http://schemas.microsoft.com/office/drawing/2014/main" id="{5970F3FA-12B2-49BB-872B-E817EC0E9EC8}"/>
            </a:ext>
          </a:extLst>
        </xdr:cNvPr>
        <xdr:cNvSpPr txBox="1"/>
      </xdr:nvSpPr>
      <xdr:spPr>
        <a:xfrm>
          <a:off x="16592627" y="1378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149369</xdr:rowOff>
    </xdr:from>
    <xdr:ext cx="469744" cy="259045"/>
    <xdr:sp macro="" textlink="">
      <xdr:nvSpPr>
        <xdr:cNvPr id="533" name="n_1mainValue【消防施設】&#10;一人当たり面積">
          <a:extLst>
            <a:ext uri="{FF2B5EF4-FFF2-40B4-BE49-F238E27FC236}">
              <a16:creationId xmlns:a16="http://schemas.microsoft.com/office/drawing/2014/main" id="{21884D5F-E080-480E-859B-51AA0E0BC45E}"/>
            </a:ext>
          </a:extLst>
        </xdr:cNvPr>
        <xdr:cNvSpPr txBox="1"/>
      </xdr:nvSpPr>
      <xdr:spPr>
        <a:xfrm>
          <a:off x="18980227" y="1418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153179</xdr:rowOff>
    </xdr:from>
    <xdr:ext cx="469744" cy="259045"/>
    <xdr:sp macro="" textlink="">
      <xdr:nvSpPr>
        <xdr:cNvPr id="534" name="n_2mainValue【消防施設】&#10;一人当たり面積">
          <a:extLst>
            <a:ext uri="{FF2B5EF4-FFF2-40B4-BE49-F238E27FC236}">
              <a16:creationId xmlns:a16="http://schemas.microsoft.com/office/drawing/2014/main" id="{356527FF-7511-4994-8ED0-25C7352534EE}"/>
            </a:ext>
          </a:extLst>
        </xdr:cNvPr>
        <xdr:cNvSpPr txBox="1"/>
      </xdr:nvSpPr>
      <xdr:spPr>
        <a:xfrm>
          <a:off x="18180127" y="1419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106697</xdr:rowOff>
    </xdr:from>
    <xdr:ext cx="469744" cy="259045"/>
    <xdr:sp macro="" textlink="">
      <xdr:nvSpPr>
        <xdr:cNvPr id="535" name="n_3mainValue【消防施設】&#10;一人当たり面積">
          <a:extLst>
            <a:ext uri="{FF2B5EF4-FFF2-40B4-BE49-F238E27FC236}">
              <a16:creationId xmlns:a16="http://schemas.microsoft.com/office/drawing/2014/main" id="{8DDEA249-97E5-4D09-A83D-A3D86A34C849}"/>
            </a:ext>
          </a:extLst>
        </xdr:cNvPr>
        <xdr:cNvSpPr txBox="1"/>
      </xdr:nvSpPr>
      <xdr:spPr>
        <a:xfrm>
          <a:off x="17386377" y="1431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61740</xdr:rowOff>
    </xdr:from>
    <xdr:ext cx="469744" cy="259045"/>
    <xdr:sp macro="" textlink="">
      <xdr:nvSpPr>
        <xdr:cNvPr id="536" name="n_4mainValue【消防施設】&#10;一人当たり面積">
          <a:extLst>
            <a:ext uri="{FF2B5EF4-FFF2-40B4-BE49-F238E27FC236}">
              <a16:creationId xmlns:a16="http://schemas.microsoft.com/office/drawing/2014/main" id="{647B0078-DE67-4ACE-88D7-0721FB8ECBC2}"/>
            </a:ext>
          </a:extLst>
        </xdr:cNvPr>
        <xdr:cNvSpPr txBox="1"/>
      </xdr:nvSpPr>
      <xdr:spPr>
        <a:xfrm>
          <a:off x="16592627" y="1426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id="{8F6C2A70-6587-44FF-991C-DB2FCFC049F4}"/>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id="{213C5B57-4E6A-4618-9CB2-378A686ECE46}"/>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id="{DE0EB669-967A-45B1-B976-400C9D300B73}"/>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id="{4F4E56AB-F493-427A-B866-D468A5DA4F16}"/>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id="{2EDC284F-113B-4C81-8988-95A3114E1BDE}"/>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id="{648430AB-E22E-4FB4-8AF4-37D73FA8624B}"/>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id="{87B98202-55E0-441E-857F-0D2BC431BF4A}"/>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id="{DD5AEA3F-E9A1-4DCC-BC42-F921A5D937C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a:extLst>
            <a:ext uri="{FF2B5EF4-FFF2-40B4-BE49-F238E27FC236}">
              <a16:creationId xmlns:a16="http://schemas.microsoft.com/office/drawing/2014/main" id="{6D64A270-8D4F-4413-93D5-81915E83E4B5}"/>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a16="http://schemas.microsoft.com/office/drawing/2014/main" id="{D9EB512B-0DEC-4A6B-93C1-1EBD50FF6101}"/>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a:extLst>
            <a:ext uri="{FF2B5EF4-FFF2-40B4-BE49-F238E27FC236}">
              <a16:creationId xmlns:a16="http://schemas.microsoft.com/office/drawing/2014/main" id="{0394CEE2-0594-4160-ACDC-3D033E577C3D}"/>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a:extLst>
            <a:ext uri="{FF2B5EF4-FFF2-40B4-BE49-F238E27FC236}">
              <a16:creationId xmlns:a16="http://schemas.microsoft.com/office/drawing/2014/main" id="{A47EA901-2172-42EA-9227-EB8F9049FA8E}"/>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a:extLst>
            <a:ext uri="{FF2B5EF4-FFF2-40B4-BE49-F238E27FC236}">
              <a16:creationId xmlns:a16="http://schemas.microsoft.com/office/drawing/2014/main" id="{C7DF0429-1B10-42FB-A8D8-2EA2F10ABCEE}"/>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a:extLst>
            <a:ext uri="{FF2B5EF4-FFF2-40B4-BE49-F238E27FC236}">
              <a16:creationId xmlns:a16="http://schemas.microsoft.com/office/drawing/2014/main" id="{A8E55080-F2D2-418F-B0FE-11FD7603FD07}"/>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a:extLst>
            <a:ext uri="{FF2B5EF4-FFF2-40B4-BE49-F238E27FC236}">
              <a16:creationId xmlns:a16="http://schemas.microsoft.com/office/drawing/2014/main" id="{A9DD0922-061D-462B-9122-1DFAD95A7B03}"/>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a:extLst>
            <a:ext uri="{FF2B5EF4-FFF2-40B4-BE49-F238E27FC236}">
              <a16:creationId xmlns:a16="http://schemas.microsoft.com/office/drawing/2014/main" id="{C2B8B2E0-D724-4841-8327-72124B7EC3F4}"/>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a:extLst>
            <a:ext uri="{FF2B5EF4-FFF2-40B4-BE49-F238E27FC236}">
              <a16:creationId xmlns:a16="http://schemas.microsoft.com/office/drawing/2014/main" id="{16762222-F820-4145-B26E-DA4671799C2D}"/>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a:extLst>
            <a:ext uri="{FF2B5EF4-FFF2-40B4-BE49-F238E27FC236}">
              <a16:creationId xmlns:a16="http://schemas.microsoft.com/office/drawing/2014/main" id="{CB2BC8A2-1DC2-44A8-B073-C52BE4C06633}"/>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a:extLst>
            <a:ext uri="{FF2B5EF4-FFF2-40B4-BE49-F238E27FC236}">
              <a16:creationId xmlns:a16="http://schemas.microsoft.com/office/drawing/2014/main" id="{C43A5E0C-BEE9-4B02-9F7B-221C672D8C49}"/>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a:extLst>
            <a:ext uri="{FF2B5EF4-FFF2-40B4-BE49-F238E27FC236}">
              <a16:creationId xmlns:a16="http://schemas.microsoft.com/office/drawing/2014/main" id="{FC1F0991-32AC-4515-8EBE-F96C14A8567F}"/>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a:extLst>
            <a:ext uri="{FF2B5EF4-FFF2-40B4-BE49-F238E27FC236}">
              <a16:creationId xmlns:a16="http://schemas.microsoft.com/office/drawing/2014/main" id="{AE50639B-A7FA-4A6B-BB6B-AD3DCD38C7F3}"/>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a:extLst>
            <a:ext uri="{FF2B5EF4-FFF2-40B4-BE49-F238E27FC236}">
              <a16:creationId xmlns:a16="http://schemas.microsoft.com/office/drawing/2014/main" id="{D52B075B-4C54-46FD-8D03-2FC8B34C5AAB}"/>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a:extLst>
            <a:ext uri="{FF2B5EF4-FFF2-40B4-BE49-F238E27FC236}">
              <a16:creationId xmlns:a16="http://schemas.microsoft.com/office/drawing/2014/main" id="{FE9B938F-2FA6-48FC-AABE-623D931EE092}"/>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3CA355EF-BD9E-488B-AAD5-1C0714943B4F}"/>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a:extLst>
            <a:ext uri="{FF2B5EF4-FFF2-40B4-BE49-F238E27FC236}">
              <a16:creationId xmlns:a16="http://schemas.microsoft.com/office/drawing/2014/main" id="{0FE74460-93A3-453F-BA22-9E342960E85E}"/>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2" name="直線コネクタ 561">
          <a:extLst>
            <a:ext uri="{FF2B5EF4-FFF2-40B4-BE49-F238E27FC236}">
              <a16:creationId xmlns:a16="http://schemas.microsoft.com/office/drawing/2014/main" id="{AED37927-F279-4DAD-9BD6-C0F57ACA3F1F}"/>
            </a:ext>
          </a:extLst>
        </xdr:cNvPr>
        <xdr:cNvCxnSpPr/>
      </xdr:nvCxnSpPr>
      <xdr:spPr>
        <a:xfrm flipV="1">
          <a:off x="14699614" y="165517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3" name="【庁舎】&#10;有形固定資産減価償却率最小値テキスト">
          <a:extLst>
            <a:ext uri="{FF2B5EF4-FFF2-40B4-BE49-F238E27FC236}">
              <a16:creationId xmlns:a16="http://schemas.microsoft.com/office/drawing/2014/main" id="{B9BC2A8A-1A02-44CD-BDFD-F56EB84D10F8}"/>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4" name="直線コネクタ 563">
          <a:extLst>
            <a:ext uri="{FF2B5EF4-FFF2-40B4-BE49-F238E27FC236}">
              <a16:creationId xmlns:a16="http://schemas.microsoft.com/office/drawing/2014/main" id="{63F80621-58ED-46BC-B6FD-3FD322E7D1AA}"/>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65" name="【庁舎】&#10;有形固定資産減価償却率最大値テキスト">
          <a:extLst>
            <a:ext uri="{FF2B5EF4-FFF2-40B4-BE49-F238E27FC236}">
              <a16:creationId xmlns:a16="http://schemas.microsoft.com/office/drawing/2014/main" id="{F197E55F-B135-452F-99D5-9726624ED239}"/>
            </a:ext>
          </a:extLst>
        </xdr:cNvPr>
        <xdr:cNvSpPr txBox="1"/>
      </xdr:nvSpPr>
      <xdr:spPr>
        <a:xfrm>
          <a:off x="14738350" y="16326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66" name="直線コネクタ 565">
          <a:extLst>
            <a:ext uri="{FF2B5EF4-FFF2-40B4-BE49-F238E27FC236}">
              <a16:creationId xmlns:a16="http://schemas.microsoft.com/office/drawing/2014/main" id="{BFAFDCCA-89D2-4FD3-B85A-3BE453E1AE7E}"/>
            </a:ext>
          </a:extLst>
        </xdr:cNvPr>
        <xdr:cNvCxnSpPr/>
      </xdr:nvCxnSpPr>
      <xdr:spPr>
        <a:xfrm>
          <a:off x="14611350" y="16551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567" name="【庁舎】&#10;有形固定資産減価償却率平均値テキスト">
          <a:extLst>
            <a:ext uri="{FF2B5EF4-FFF2-40B4-BE49-F238E27FC236}">
              <a16:creationId xmlns:a16="http://schemas.microsoft.com/office/drawing/2014/main" id="{E5ED1960-8FC8-438D-AF82-F60554BF77BB}"/>
            </a:ext>
          </a:extLst>
        </xdr:cNvPr>
        <xdr:cNvSpPr txBox="1"/>
      </xdr:nvSpPr>
      <xdr:spPr>
        <a:xfrm>
          <a:off x="14738350" y="172292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68" name="フローチャート: 判断 567">
          <a:extLst>
            <a:ext uri="{FF2B5EF4-FFF2-40B4-BE49-F238E27FC236}">
              <a16:creationId xmlns:a16="http://schemas.microsoft.com/office/drawing/2014/main" id="{50550908-8A62-4F90-A8B3-143256818CD2}"/>
            </a:ext>
          </a:extLst>
        </xdr:cNvPr>
        <xdr:cNvSpPr/>
      </xdr:nvSpPr>
      <xdr:spPr>
        <a:xfrm>
          <a:off x="14649450" y="1737777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69" name="フローチャート: 判断 568">
          <a:extLst>
            <a:ext uri="{FF2B5EF4-FFF2-40B4-BE49-F238E27FC236}">
              <a16:creationId xmlns:a16="http://schemas.microsoft.com/office/drawing/2014/main" id="{31757C30-08AF-470B-97F4-5C3D280D99C8}"/>
            </a:ext>
          </a:extLst>
        </xdr:cNvPr>
        <xdr:cNvSpPr/>
      </xdr:nvSpPr>
      <xdr:spPr>
        <a:xfrm>
          <a:off x="13887450" y="1741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70" name="フローチャート: 判断 569">
          <a:extLst>
            <a:ext uri="{FF2B5EF4-FFF2-40B4-BE49-F238E27FC236}">
              <a16:creationId xmlns:a16="http://schemas.microsoft.com/office/drawing/2014/main" id="{3E09C544-034A-4C9E-8C97-BAA65C08F32A}"/>
            </a:ext>
          </a:extLst>
        </xdr:cNvPr>
        <xdr:cNvSpPr/>
      </xdr:nvSpPr>
      <xdr:spPr>
        <a:xfrm>
          <a:off x="13093700" y="1744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71" name="フローチャート: 判断 570">
          <a:extLst>
            <a:ext uri="{FF2B5EF4-FFF2-40B4-BE49-F238E27FC236}">
              <a16:creationId xmlns:a16="http://schemas.microsoft.com/office/drawing/2014/main" id="{3D9C64E3-DBB1-4C6A-A7DA-81075A6F4B4B}"/>
            </a:ext>
          </a:extLst>
        </xdr:cNvPr>
        <xdr:cNvSpPr/>
      </xdr:nvSpPr>
      <xdr:spPr>
        <a:xfrm>
          <a:off x="122999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72" name="フローチャート: 判断 571">
          <a:extLst>
            <a:ext uri="{FF2B5EF4-FFF2-40B4-BE49-F238E27FC236}">
              <a16:creationId xmlns:a16="http://schemas.microsoft.com/office/drawing/2014/main" id="{F9FCBF62-7772-46E9-9E41-2D13936A3112}"/>
            </a:ext>
          </a:extLst>
        </xdr:cNvPr>
        <xdr:cNvSpPr/>
      </xdr:nvSpPr>
      <xdr:spPr>
        <a:xfrm>
          <a:off x="11487150" y="1746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AEAA6433-CFD3-4220-9A98-5EE86D9946CD}"/>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B9ADEB96-80C1-4415-9105-B2DD60DC54C1}"/>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B3A54ECC-2002-499A-91E1-58B76E65205C}"/>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4DAF09F4-7759-42CE-BE74-F2D6DC6BAD3B}"/>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48D388A9-E4C7-4076-A031-A0EA27565994}"/>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98879</xdr:rowOff>
    </xdr:from>
    <xdr:to>
      <xdr:col>85</xdr:col>
      <xdr:colOff>177800</xdr:colOff>
      <xdr:row>108</xdr:row>
      <xdr:rowOff>29029</xdr:rowOff>
    </xdr:to>
    <xdr:sp macro="" textlink="">
      <xdr:nvSpPr>
        <xdr:cNvPr id="578" name="楕円 577">
          <a:extLst>
            <a:ext uri="{FF2B5EF4-FFF2-40B4-BE49-F238E27FC236}">
              <a16:creationId xmlns:a16="http://schemas.microsoft.com/office/drawing/2014/main" id="{4B797802-E82B-4A2E-8FDE-898726B3CAFB}"/>
            </a:ext>
          </a:extLst>
        </xdr:cNvPr>
        <xdr:cNvSpPr/>
      </xdr:nvSpPr>
      <xdr:spPr>
        <a:xfrm>
          <a:off x="14649450" y="1787252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77306</xdr:rowOff>
    </xdr:from>
    <xdr:ext cx="405111" cy="259045"/>
    <xdr:sp macro="" textlink="">
      <xdr:nvSpPr>
        <xdr:cNvPr id="579" name="【庁舎】&#10;有形固定資産減価償却率該当値テキスト">
          <a:extLst>
            <a:ext uri="{FF2B5EF4-FFF2-40B4-BE49-F238E27FC236}">
              <a16:creationId xmlns:a16="http://schemas.microsoft.com/office/drawing/2014/main" id="{BBC13FF1-F657-4E92-A67E-7DCB68CBAE38}"/>
            </a:ext>
          </a:extLst>
        </xdr:cNvPr>
        <xdr:cNvSpPr txBox="1"/>
      </xdr:nvSpPr>
      <xdr:spPr>
        <a:xfrm>
          <a:off x="14738350"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98879</xdr:rowOff>
    </xdr:from>
    <xdr:to>
      <xdr:col>81</xdr:col>
      <xdr:colOff>101600</xdr:colOff>
      <xdr:row>108</xdr:row>
      <xdr:rowOff>29029</xdr:rowOff>
    </xdr:to>
    <xdr:sp macro="" textlink="">
      <xdr:nvSpPr>
        <xdr:cNvPr id="580" name="楕円 579">
          <a:extLst>
            <a:ext uri="{FF2B5EF4-FFF2-40B4-BE49-F238E27FC236}">
              <a16:creationId xmlns:a16="http://schemas.microsoft.com/office/drawing/2014/main" id="{4FB11A8A-A57F-41C8-9D02-5C2BC3964FEA}"/>
            </a:ext>
          </a:extLst>
        </xdr:cNvPr>
        <xdr:cNvSpPr/>
      </xdr:nvSpPr>
      <xdr:spPr>
        <a:xfrm>
          <a:off x="1388745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149679</xdr:rowOff>
    </xdr:from>
    <xdr:to>
      <xdr:col>85</xdr:col>
      <xdr:colOff>127000</xdr:colOff>
      <xdr:row>107</xdr:row>
      <xdr:rowOff>149679</xdr:rowOff>
    </xdr:to>
    <xdr:cxnSp macro="">
      <xdr:nvCxnSpPr>
        <xdr:cNvPr id="581" name="直線コネクタ 580">
          <a:extLst>
            <a:ext uri="{FF2B5EF4-FFF2-40B4-BE49-F238E27FC236}">
              <a16:creationId xmlns:a16="http://schemas.microsoft.com/office/drawing/2014/main" id="{B176BC22-0925-4B41-9A6C-5CAFCD89BD19}"/>
            </a:ext>
          </a:extLst>
        </xdr:cNvPr>
        <xdr:cNvCxnSpPr/>
      </xdr:nvCxnSpPr>
      <xdr:spPr>
        <a:xfrm>
          <a:off x="13938250" y="1792332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71120</xdr:rowOff>
    </xdr:from>
    <xdr:to>
      <xdr:col>76</xdr:col>
      <xdr:colOff>165100</xdr:colOff>
      <xdr:row>108</xdr:row>
      <xdr:rowOff>1270</xdr:rowOff>
    </xdr:to>
    <xdr:sp macro="" textlink="">
      <xdr:nvSpPr>
        <xdr:cNvPr id="582" name="楕円 581">
          <a:extLst>
            <a:ext uri="{FF2B5EF4-FFF2-40B4-BE49-F238E27FC236}">
              <a16:creationId xmlns:a16="http://schemas.microsoft.com/office/drawing/2014/main" id="{FEBBF991-6698-43EC-8DF0-22C395FB5ADC}"/>
            </a:ext>
          </a:extLst>
        </xdr:cNvPr>
        <xdr:cNvSpPr/>
      </xdr:nvSpPr>
      <xdr:spPr>
        <a:xfrm>
          <a:off x="13093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121920</xdr:rowOff>
    </xdr:from>
    <xdr:to>
      <xdr:col>81</xdr:col>
      <xdr:colOff>50800</xdr:colOff>
      <xdr:row>107</xdr:row>
      <xdr:rowOff>149679</xdr:rowOff>
    </xdr:to>
    <xdr:cxnSp macro="">
      <xdr:nvCxnSpPr>
        <xdr:cNvPr id="583" name="直線コネクタ 582">
          <a:extLst>
            <a:ext uri="{FF2B5EF4-FFF2-40B4-BE49-F238E27FC236}">
              <a16:creationId xmlns:a16="http://schemas.microsoft.com/office/drawing/2014/main" id="{51771460-B02E-45B9-B4D9-5D5FFD627907}"/>
            </a:ext>
          </a:extLst>
        </xdr:cNvPr>
        <xdr:cNvCxnSpPr/>
      </xdr:nvCxnSpPr>
      <xdr:spPr>
        <a:xfrm>
          <a:off x="13144500" y="17895570"/>
          <a:ext cx="7937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xdr:rowOff>
    </xdr:from>
    <xdr:to>
      <xdr:col>72</xdr:col>
      <xdr:colOff>38100</xdr:colOff>
      <xdr:row>107</xdr:row>
      <xdr:rowOff>102507</xdr:rowOff>
    </xdr:to>
    <xdr:sp macro="" textlink="">
      <xdr:nvSpPr>
        <xdr:cNvPr id="584" name="楕円 583">
          <a:extLst>
            <a:ext uri="{FF2B5EF4-FFF2-40B4-BE49-F238E27FC236}">
              <a16:creationId xmlns:a16="http://schemas.microsoft.com/office/drawing/2014/main" id="{BDE68E35-6498-4917-A0B3-5D90056DC985}"/>
            </a:ext>
          </a:extLst>
        </xdr:cNvPr>
        <xdr:cNvSpPr/>
      </xdr:nvSpPr>
      <xdr:spPr>
        <a:xfrm>
          <a:off x="12299950" y="177745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51707</xdr:rowOff>
    </xdr:from>
    <xdr:to>
      <xdr:col>76</xdr:col>
      <xdr:colOff>114300</xdr:colOff>
      <xdr:row>107</xdr:row>
      <xdr:rowOff>121920</xdr:rowOff>
    </xdr:to>
    <xdr:cxnSp macro="">
      <xdr:nvCxnSpPr>
        <xdr:cNvPr id="585" name="直線コネクタ 584">
          <a:extLst>
            <a:ext uri="{FF2B5EF4-FFF2-40B4-BE49-F238E27FC236}">
              <a16:creationId xmlns:a16="http://schemas.microsoft.com/office/drawing/2014/main" id="{49EBE3F0-3FC6-4B4B-8400-E2B9449AC6D0}"/>
            </a:ext>
          </a:extLst>
        </xdr:cNvPr>
        <xdr:cNvCxnSpPr/>
      </xdr:nvCxnSpPr>
      <xdr:spPr>
        <a:xfrm>
          <a:off x="12344400" y="17825357"/>
          <a:ext cx="8001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907</xdr:rowOff>
    </xdr:from>
    <xdr:to>
      <xdr:col>67</xdr:col>
      <xdr:colOff>101600</xdr:colOff>
      <xdr:row>107</xdr:row>
      <xdr:rowOff>102507</xdr:rowOff>
    </xdr:to>
    <xdr:sp macro="" textlink="">
      <xdr:nvSpPr>
        <xdr:cNvPr id="586" name="楕円 585">
          <a:extLst>
            <a:ext uri="{FF2B5EF4-FFF2-40B4-BE49-F238E27FC236}">
              <a16:creationId xmlns:a16="http://schemas.microsoft.com/office/drawing/2014/main" id="{F318B5B9-2861-468E-AC9D-D1DE8CA60CC9}"/>
            </a:ext>
          </a:extLst>
        </xdr:cNvPr>
        <xdr:cNvSpPr/>
      </xdr:nvSpPr>
      <xdr:spPr>
        <a:xfrm>
          <a:off x="1148715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51707</xdr:rowOff>
    </xdr:from>
    <xdr:to>
      <xdr:col>71</xdr:col>
      <xdr:colOff>177800</xdr:colOff>
      <xdr:row>107</xdr:row>
      <xdr:rowOff>51707</xdr:rowOff>
    </xdr:to>
    <xdr:cxnSp macro="">
      <xdr:nvCxnSpPr>
        <xdr:cNvPr id="587" name="直線コネクタ 586">
          <a:extLst>
            <a:ext uri="{FF2B5EF4-FFF2-40B4-BE49-F238E27FC236}">
              <a16:creationId xmlns:a16="http://schemas.microsoft.com/office/drawing/2014/main" id="{7C5FEC83-5FAE-497B-86A5-8267AE9BFB69}"/>
            </a:ext>
          </a:extLst>
        </xdr:cNvPr>
        <xdr:cNvCxnSpPr/>
      </xdr:nvCxnSpPr>
      <xdr:spPr>
        <a:xfrm>
          <a:off x="11537950" y="1782535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588" name="n_1aveValue【庁舎】&#10;有形固定資産減価償却率">
          <a:extLst>
            <a:ext uri="{FF2B5EF4-FFF2-40B4-BE49-F238E27FC236}">
              <a16:creationId xmlns:a16="http://schemas.microsoft.com/office/drawing/2014/main" id="{2A7326F2-98AA-4198-ADF5-E7833AB0D1BA}"/>
            </a:ext>
          </a:extLst>
        </xdr:cNvPr>
        <xdr:cNvSpPr txBox="1"/>
      </xdr:nvSpPr>
      <xdr:spPr>
        <a:xfrm>
          <a:off x="13742044" y="1719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89" name="n_2aveValue【庁舎】&#10;有形固定資産減価償却率">
          <a:extLst>
            <a:ext uri="{FF2B5EF4-FFF2-40B4-BE49-F238E27FC236}">
              <a16:creationId xmlns:a16="http://schemas.microsoft.com/office/drawing/2014/main" id="{7FDD26FC-F06D-481C-BAEC-EFA8D5F3209D}"/>
            </a:ext>
          </a:extLst>
        </xdr:cNvPr>
        <xdr:cNvSpPr txBox="1"/>
      </xdr:nvSpPr>
      <xdr:spPr>
        <a:xfrm>
          <a:off x="1296099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590" name="n_3aveValue【庁舎】&#10;有形固定資産減価償却率">
          <a:extLst>
            <a:ext uri="{FF2B5EF4-FFF2-40B4-BE49-F238E27FC236}">
              <a16:creationId xmlns:a16="http://schemas.microsoft.com/office/drawing/2014/main" id="{406B79D3-41C2-44EC-B4DB-C08C4BA804A4}"/>
            </a:ext>
          </a:extLst>
        </xdr:cNvPr>
        <xdr:cNvSpPr txBox="1"/>
      </xdr:nvSpPr>
      <xdr:spPr>
        <a:xfrm>
          <a:off x="121672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591" name="n_4aveValue【庁舎】&#10;有形固定資産減価償却率">
          <a:extLst>
            <a:ext uri="{FF2B5EF4-FFF2-40B4-BE49-F238E27FC236}">
              <a16:creationId xmlns:a16="http://schemas.microsoft.com/office/drawing/2014/main" id="{F1B44666-5413-4653-A255-852F02988DFC}"/>
            </a:ext>
          </a:extLst>
        </xdr:cNvPr>
        <xdr:cNvSpPr txBox="1"/>
      </xdr:nvSpPr>
      <xdr:spPr>
        <a:xfrm>
          <a:off x="11354444" y="1724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20156</xdr:rowOff>
    </xdr:from>
    <xdr:ext cx="405111" cy="259045"/>
    <xdr:sp macro="" textlink="">
      <xdr:nvSpPr>
        <xdr:cNvPr id="592" name="n_1mainValue【庁舎】&#10;有形固定資産減価償却率">
          <a:extLst>
            <a:ext uri="{FF2B5EF4-FFF2-40B4-BE49-F238E27FC236}">
              <a16:creationId xmlns:a16="http://schemas.microsoft.com/office/drawing/2014/main" id="{71941238-5194-4AF9-9BEB-E5B487D21251}"/>
            </a:ext>
          </a:extLst>
        </xdr:cNvPr>
        <xdr:cNvSpPr txBox="1"/>
      </xdr:nvSpPr>
      <xdr:spPr>
        <a:xfrm>
          <a:off x="137420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163847</xdr:rowOff>
    </xdr:from>
    <xdr:ext cx="405111" cy="259045"/>
    <xdr:sp macro="" textlink="">
      <xdr:nvSpPr>
        <xdr:cNvPr id="593" name="n_2mainValue【庁舎】&#10;有形固定資産減価償却率">
          <a:extLst>
            <a:ext uri="{FF2B5EF4-FFF2-40B4-BE49-F238E27FC236}">
              <a16:creationId xmlns:a16="http://schemas.microsoft.com/office/drawing/2014/main" id="{F14E3BAE-7B0F-4C36-BAAB-2895456A7EAE}"/>
            </a:ext>
          </a:extLst>
        </xdr:cNvPr>
        <xdr:cNvSpPr txBox="1"/>
      </xdr:nvSpPr>
      <xdr:spPr>
        <a:xfrm>
          <a:off x="1296099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93634</xdr:rowOff>
    </xdr:from>
    <xdr:ext cx="405111" cy="259045"/>
    <xdr:sp macro="" textlink="">
      <xdr:nvSpPr>
        <xdr:cNvPr id="594" name="n_3mainValue【庁舎】&#10;有形固定資産減価償却率">
          <a:extLst>
            <a:ext uri="{FF2B5EF4-FFF2-40B4-BE49-F238E27FC236}">
              <a16:creationId xmlns:a16="http://schemas.microsoft.com/office/drawing/2014/main" id="{179A9008-2355-4449-A3BB-6A8463CD8609}"/>
            </a:ext>
          </a:extLst>
        </xdr:cNvPr>
        <xdr:cNvSpPr txBox="1"/>
      </xdr:nvSpPr>
      <xdr:spPr>
        <a:xfrm>
          <a:off x="121672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93634</xdr:rowOff>
    </xdr:from>
    <xdr:ext cx="405111" cy="259045"/>
    <xdr:sp macro="" textlink="">
      <xdr:nvSpPr>
        <xdr:cNvPr id="595" name="n_4mainValue【庁舎】&#10;有形固定資産減価償却率">
          <a:extLst>
            <a:ext uri="{FF2B5EF4-FFF2-40B4-BE49-F238E27FC236}">
              <a16:creationId xmlns:a16="http://schemas.microsoft.com/office/drawing/2014/main" id="{DB864886-B176-4599-9BEB-EC5DFCCBD661}"/>
            </a:ext>
          </a:extLst>
        </xdr:cNvPr>
        <xdr:cNvSpPr txBox="1"/>
      </xdr:nvSpPr>
      <xdr:spPr>
        <a:xfrm>
          <a:off x="113544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C1DB9852-9F43-4594-8103-FC1EA65DF0CE}"/>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6588BDE1-D3E5-4822-8095-28BDB708F729}"/>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B88C3609-1CEE-4F87-8C88-BD7D4D7A95A6}"/>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E8AC3CDE-1543-4E24-9C90-67956454EBAE}"/>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E81D92F4-4DB8-4865-9B5A-337BE2B3FC1C}"/>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765A3682-1D3C-4D7C-B799-C5BE42EB358F}"/>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308C3C7B-61D8-450C-AFEB-FA1B976C7254}"/>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5169A75C-A022-423F-8332-99C2CD651D79}"/>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id="{8F5CE2C5-0E97-4900-A2B8-6496B0DF35FA}"/>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D22ED839-CDE0-450E-AB85-E6147EE78497}"/>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6" name="直線コネクタ 605">
          <a:extLst>
            <a:ext uri="{FF2B5EF4-FFF2-40B4-BE49-F238E27FC236}">
              <a16:creationId xmlns:a16="http://schemas.microsoft.com/office/drawing/2014/main" id="{26C685FB-76DF-4573-AE4A-F482E4C68B81}"/>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7" name="テキスト ボックス 606">
          <a:extLst>
            <a:ext uri="{FF2B5EF4-FFF2-40B4-BE49-F238E27FC236}">
              <a16:creationId xmlns:a16="http://schemas.microsoft.com/office/drawing/2014/main" id="{73BB4E50-FC87-43B9-8913-45681F70D100}"/>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8" name="直線コネクタ 607">
          <a:extLst>
            <a:ext uri="{FF2B5EF4-FFF2-40B4-BE49-F238E27FC236}">
              <a16:creationId xmlns:a16="http://schemas.microsoft.com/office/drawing/2014/main" id="{27BC18AC-CC02-4156-8EF2-5472857F0B6E}"/>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9" name="テキスト ボックス 608">
          <a:extLst>
            <a:ext uri="{FF2B5EF4-FFF2-40B4-BE49-F238E27FC236}">
              <a16:creationId xmlns:a16="http://schemas.microsoft.com/office/drawing/2014/main" id="{15D65B93-7D8C-46AC-AC2F-6B2F0C85EF62}"/>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a:extLst>
            <a:ext uri="{FF2B5EF4-FFF2-40B4-BE49-F238E27FC236}">
              <a16:creationId xmlns:a16="http://schemas.microsoft.com/office/drawing/2014/main" id="{DA2C5BD8-43D6-4CCA-8962-2961BBE9F980}"/>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a:extLst>
            <a:ext uri="{FF2B5EF4-FFF2-40B4-BE49-F238E27FC236}">
              <a16:creationId xmlns:a16="http://schemas.microsoft.com/office/drawing/2014/main" id="{FE11CABB-45B4-4475-805B-41096EEB9C03}"/>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2" name="直線コネクタ 611">
          <a:extLst>
            <a:ext uri="{FF2B5EF4-FFF2-40B4-BE49-F238E27FC236}">
              <a16:creationId xmlns:a16="http://schemas.microsoft.com/office/drawing/2014/main" id="{CB4CB88F-A911-4FC6-AF38-3298E91AF932}"/>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3" name="テキスト ボックス 612">
          <a:extLst>
            <a:ext uri="{FF2B5EF4-FFF2-40B4-BE49-F238E27FC236}">
              <a16:creationId xmlns:a16="http://schemas.microsoft.com/office/drawing/2014/main" id="{7A504531-0099-4899-A342-E08E2313223E}"/>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4" name="直線コネクタ 613">
          <a:extLst>
            <a:ext uri="{FF2B5EF4-FFF2-40B4-BE49-F238E27FC236}">
              <a16:creationId xmlns:a16="http://schemas.microsoft.com/office/drawing/2014/main" id="{6FE8987D-2D28-4D64-A3B7-B7C84A4AFE82}"/>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5" name="テキスト ボックス 614">
          <a:extLst>
            <a:ext uri="{FF2B5EF4-FFF2-40B4-BE49-F238E27FC236}">
              <a16:creationId xmlns:a16="http://schemas.microsoft.com/office/drawing/2014/main" id="{DC874204-DAA2-4122-9BB3-36819F54B456}"/>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id="{C12BAF11-8C2D-4898-8453-2F2A4F9B06B8}"/>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a:extLst>
            <a:ext uri="{FF2B5EF4-FFF2-40B4-BE49-F238E27FC236}">
              <a16:creationId xmlns:a16="http://schemas.microsoft.com/office/drawing/2014/main" id="{6B0714C2-5086-454E-AF73-42F5172FDEF9}"/>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a:extLst>
            <a:ext uri="{FF2B5EF4-FFF2-40B4-BE49-F238E27FC236}">
              <a16:creationId xmlns:a16="http://schemas.microsoft.com/office/drawing/2014/main" id="{6C0CDA4D-B239-41C1-A9C0-5EA6AD8EBC47}"/>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619" name="直線コネクタ 618">
          <a:extLst>
            <a:ext uri="{FF2B5EF4-FFF2-40B4-BE49-F238E27FC236}">
              <a16:creationId xmlns:a16="http://schemas.microsoft.com/office/drawing/2014/main" id="{E669D815-7FE9-49D9-9ADD-F286322331C5}"/>
            </a:ext>
          </a:extLst>
        </xdr:cNvPr>
        <xdr:cNvCxnSpPr/>
      </xdr:nvCxnSpPr>
      <xdr:spPr>
        <a:xfrm flipV="1">
          <a:off x="19951064" y="166805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620" name="【庁舎】&#10;一人当たり面積最小値テキスト">
          <a:extLst>
            <a:ext uri="{FF2B5EF4-FFF2-40B4-BE49-F238E27FC236}">
              <a16:creationId xmlns:a16="http://schemas.microsoft.com/office/drawing/2014/main" id="{6748E85F-0AB0-4D76-8831-F532F8635161}"/>
            </a:ext>
          </a:extLst>
        </xdr:cNvPr>
        <xdr:cNvSpPr txBox="1"/>
      </xdr:nvSpPr>
      <xdr:spPr>
        <a:xfrm>
          <a:off x="19989800" y="1802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621" name="直線コネクタ 620">
          <a:extLst>
            <a:ext uri="{FF2B5EF4-FFF2-40B4-BE49-F238E27FC236}">
              <a16:creationId xmlns:a16="http://schemas.microsoft.com/office/drawing/2014/main" id="{EE7F0112-9FB0-4CE7-AFF9-321F533F0BA1}"/>
            </a:ext>
          </a:extLst>
        </xdr:cNvPr>
        <xdr:cNvCxnSpPr/>
      </xdr:nvCxnSpPr>
      <xdr:spPr>
        <a:xfrm>
          <a:off x="19881850" y="180243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622" name="【庁舎】&#10;一人当たり面積最大値テキスト">
          <a:extLst>
            <a:ext uri="{FF2B5EF4-FFF2-40B4-BE49-F238E27FC236}">
              <a16:creationId xmlns:a16="http://schemas.microsoft.com/office/drawing/2014/main" id="{98DB7FA2-BA6C-4CA8-9CBE-BFB433BAA008}"/>
            </a:ext>
          </a:extLst>
        </xdr:cNvPr>
        <xdr:cNvSpPr txBox="1"/>
      </xdr:nvSpPr>
      <xdr:spPr>
        <a:xfrm>
          <a:off x="19989800" y="164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623" name="直線コネクタ 622">
          <a:extLst>
            <a:ext uri="{FF2B5EF4-FFF2-40B4-BE49-F238E27FC236}">
              <a16:creationId xmlns:a16="http://schemas.microsoft.com/office/drawing/2014/main" id="{75625507-E39E-4352-A51E-3E058CFD712B}"/>
            </a:ext>
          </a:extLst>
        </xdr:cNvPr>
        <xdr:cNvCxnSpPr/>
      </xdr:nvCxnSpPr>
      <xdr:spPr>
        <a:xfrm>
          <a:off x="19881850" y="166805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624" name="【庁舎】&#10;一人当たり面積平均値テキスト">
          <a:extLst>
            <a:ext uri="{FF2B5EF4-FFF2-40B4-BE49-F238E27FC236}">
              <a16:creationId xmlns:a16="http://schemas.microsoft.com/office/drawing/2014/main" id="{D1232047-3F39-4377-81B4-38E22D837F69}"/>
            </a:ext>
          </a:extLst>
        </xdr:cNvPr>
        <xdr:cNvSpPr txBox="1"/>
      </xdr:nvSpPr>
      <xdr:spPr>
        <a:xfrm>
          <a:off x="19989800" y="17530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625" name="フローチャート: 判断 624">
          <a:extLst>
            <a:ext uri="{FF2B5EF4-FFF2-40B4-BE49-F238E27FC236}">
              <a16:creationId xmlns:a16="http://schemas.microsoft.com/office/drawing/2014/main" id="{556BFFF5-9AB6-4AF3-ABE6-7E70913E076C}"/>
            </a:ext>
          </a:extLst>
        </xdr:cNvPr>
        <xdr:cNvSpPr/>
      </xdr:nvSpPr>
      <xdr:spPr>
        <a:xfrm>
          <a:off x="19900900" y="176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626" name="フローチャート: 判断 625">
          <a:extLst>
            <a:ext uri="{FF2B5EF4-FFF2-40B4-BE49-F238E27FC236}">
              <a16:creationId xmlns:a16="http://schemas.microsoft.com/office/drawing/2014/main" id="{1EFD9217-38D1-4197-B6D8-5FF8BBE80A07}"/>
            </a:ext>
          </a:extLst>
        </xdr:cNvPr>
        <xdr:cNvSpPr/>
      </xdr:nvSpPr>
      <xdr:spPr>
        <a:xfrm>
          <a:off x="19157950" y="176946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627" name="フローチャート: 判断 626">
          <a:extLst>
            <a:ext uri="{FF2B5EF4-FFF2-40B4-BE49-F238E27FC236}">
              <a16:creationId xmlns:a16="http://schemas.microsoft.com/office/drawing/2014/main" id="{7DC8E7F3-0562-4A50-AFC2-8FD6938644DF}"/>
            </a:ext>
          </a:extLst>
        </xdr:cNvPr>
        <xdr:cNvSpPr/>
      </xdr:nvSpPr>
      <xdr:spPr>
        <a:xfrm>
          <a:off x="1834515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628" name="フローチャート: 判断 627">
          <a:extLst>
            <a:ext uri="{FF2B5EF4-FFF2-40B4-BE49-F238E27FC236}">
              <a16:creationId xmlns:a16="http://schemas.microsoft.com/office/drawing/2014/main" id="{67D2D370-CE2D-440B-B7C8-07B7FFE58DD3}"/>
            </a:ext>
          </a:extLst>
        </xdr:cNvPr>
        <xdr:cNvSpPr/>
      </xdr:nvSpPr>
      <xdr:spPr>
        <a:xfrm>
          <a:off x="17551400" y="1771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629" name="フローチャート: 判断 628">
          <a:extLst>
            <a:ext uri="{FF2B5EF4-FFF2-40B4-BE49-F238E27FC236}">
              <a16:creationId xmlns:a16="http://schemas.microsoft.com/office/drawing/2014/main" id="{823CA848-2B49-4CB2-A6D1-AF7E9DA36465}"/>
            </a:ext>
          </a:extLst>
        </xdr:cNvPr>
        <xdr:cNvSpPr/>
      </xdr:nvSpPr>
      <xdr:spPr>
        <a:xfrm>
          <a:off x="16757650" y="17715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7A0D72AB-83EE-4B16-B933-995D68B11D04}"/>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B94B4560-8C74-4340-962E-A6B7BFF032FB}"/>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E7BFBDB7-8498-48DF-A337-8591ADC944D8}"/>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65F26701-6E4A-4431-A585-1DA6A0979A1A}"/>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ADD6CEDA-1140-4F94-84A4-78C914A3E706}"/>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163322</xdr:rowOff>
    </xdr:from>
    <xdr:to>
      <xdr:col>116</xdr:col>
      <xdr:colOff>114300</xdr:colOff>
      <xdr:row>107</xdr:row>
      <xdr:rowOff>93472</xdr:rowOff>
    </xdr:to>
    <xdr:sp macro="" textlink="">
      <xdr:nvSpPr>
        <xdr:cNvPr id="635" name="楕円 634">
          <a:extLst>
            <a:ext uri="{FF2B5EF4-FFF2-40B4-BE49-F238E27FC236}">
              <a16:creationId xmlns:a16="http://schemas.microsoft.com/office/drawing/2014/main" id="{1AF30DB3-EA34-4DE6-BCB1-B3FCFD6C7A8D}"/>
            </a:ext>
          </a:extLst>
        </xdr:cNvPr>
        <xdr:cNvSpPr/>
      </xdr:nvSpPr>
      <xdr:spPr>
        <a:xfrm>
          <a:off x="19900900" y="1776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141749</xdr:rowOff>
    </xdr:from>
    <xdr:ext cx="469744" cy="259045"/>
    <xdr:sp macro="" textlink="">
      <xdr:nvSpPr>
        <xdr:cNvPr id="636" name="【庁舎】&#10;一人当たり面積該当値テキスト">
          <a:extLst>
            <a:ext uri="{FF2B5EF4-FFF2-40B4-BE49-F238E27FC236}">
              <a16:creationId xmlns:a16="http://schemas.microsoft.com/office/drawing/2014/main" id="{CE23C535-E49D-4AD4-87F6-529354593DCF}"/>
            </a:ext>
          </a:extLst>
        </xdr:cNvPr>
        <xdr:cNvSpPr txBox="1"/>
      </xdr:nvSpPr>
      <xdr:spPr>
        <a:xfrm>
          <a:off x="19989800" y="1774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169418</xdr:rowOff>
    </xdr:from>
    <xdr:to>
      <xdr:col>112</xdr:col>
      <xdr:colOff>38100</xdr:colOff>
      <xdr:row>107</xdr:row>
      <xdr:rowOff>99568</xdr:rowOff>
    </xdr:to>
    <xdr:sp macro="" textlink="">
      <xdr:nvSpPr>
        <xdr:cNvPr id="637" name="楕円 636">
          <a:extLst>
            <a:ext uri="{FF2B5EF4-FFF2-40B4-BE49-F238E27FC236}">
              <a16:creationId xmlns:a16="http://schemas.microsoft.com/office/drawing/2014/main" id="{CF18231F-CE60-4630-A083-BE5B484DB25D}"/>
            </a:ext>
          </a:extLst>
        </xdr:cNvPr>
        <xdr:cNvSpPr/>
      </xdr:nvSpPr>
      <xdr:spPr>
        <a:xfrm>
          <a:off x="19157950" y="177716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42672</xdr:rowOff>
    </xdr:from>
    <xdr:to>
      <xdr:col>116</xdr:col>
      <xdr:colOff>63500</xdr:colOff>
      <xdr:row>107</xdr:row>
      <xdr:rowOff>48768</xdr:rowOff>
    </xdr:to>
    <xdr:cxnSp macro="">
      <xdr:nvCxnSpPr>
        <xdr:cNvPr id="638" name="直線コネクタ 637">
          <a:extLst>
            <a:ext uri="{FF2B5EF4-FFF2-40B4-BE49-F238E27FC236}">
              <a16:creationId xmlns:a16="http://schemas.microsoft.com/office/drawing/2014/main" id="{B53F940C-2091-4631-8071-07DC069F23CD}"/>
            </a:ext>
          </a:extLst>
        </xdr:cNvPr>
        <xdr:cNvCxnSpPr/>
      </xdr:nvCxnSpPr>
      <xdr:spPr>
        <a:xfrm flipV="1">
          <a:off x="19202400" y="17816322"/>
          <a:ext cx="7493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4063</xdr:rowOff>
    </xdr:from>
    <xdr:to>
      <xdr:col>107</xdr:col>
      <xdr:colOff>101600</xdr:colOff>
      <xdr:row>107</xdr:row>
      <xdr:rowOff>105663</xdr:rowOff>
    </xdr:to>
    <xdr:sp macro="" textlink="">
      <xdr:nvSpPr>
        <xdr:cNvPr id="639" name="楕円 638">
          <a:extLst>
            <a:ext uri="{FF2B5EF4-FFF2-40B4-BE49-F238E27FC236}">
              <a16:creationId xmlns:a16="http://schemas.microsoft.com/office/drawing/2014/main" id="{DE9A42A1-9256-46E4-B6EB-9AC956B98330}"/>
            </a:ext>
          </a:extLst>
        </xdr:cNvPr>
        <xdr:cNvSpPr/>
      </xdr:nvSpPr>
      <xdr:spPr>
        <a:xfrm>
          <a:off x="18345150" y="1777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48768</xdr:rowOff>
    </xdr:from>
    <xdr:to>
      <xdr:col>111</xdr:col>
      <xdr:colOff>177800</xdr:colOff>
      <xdr:row>107</xdr:row>
      <xdr:rowOff>54863</xdr:rowOff>
    </xdr:to>
    <xdr:cxnSp macro="">
      <xdr:nvCxnSpPr>
        <xdr:cNvPr id="640" name="直線コネクタ 639">
          <a:extLst>
            <a:ext uri="{FF2B5EF4-FFF2-40B4-BE49-F238E27FC236}">
              <a16:creationId xmlns:a16="http://schemas.microsoft.com/office/drawing/2014/main" id="{9D123374-6C95-41D2-BD61-C357F4C578DD}"/>
            </a:ext>
          </a:extLst>
        </xdr:cNvPr>
        <xdr:cNvCxnSpPr/>
      </xdr:nvCxnSpPr>
      <xdr:spPr>
        <a:xfrm flipV="1">
          <a:off x="18395950" y="17822418"/>
          <a:ext cx="80645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xdr:rowOff>
    </xdr:from>
    <xdr:to>
      <xdr:col>102</xdr:col>
      <xdr:colOff>165100</xdr:colOff>
      <xdr:row>107</xdr:row>
      <xdr:rowOff>109855</xdr:rowOff>
    </xdr:to>
    <xdr:sp macro="" textlink="">
      <xdr:nvSpPr>
        <xdr:cNvPr id="641" name="楕円 640">
          <a:extLst>
            <a:ext uri="{FF2B5EF4-FFF2-40B4-BE49-F238E27FC236}">
              <a16:creationId xmlns:a16="http://schemas.microsoft.com/office/drawing/2014/main" id="{4CB309E7-998E-47AB-9398-DDF407B8F51D}"/>
            </a:ext>
          </a:extLst>
        </xdr:cNvPr>
        <xdr:cNvSpPr/>
      </xdr:nvSpPr>
      <xdr:spPr>
        <a:xfrm>
          <a:off x="175514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54863</xdr:rowOff>
    </xdr:from>
    <xdr:to>
      <xdr:col>107</xdr:col>
      <xdr:colOff>50800</xdr:colOff>
      <xdr:row>107</xdr:row>
      <xdr:rowOff>59055</xdr:rowOff>
    </xdr:to>
    <xdr:cxnSp macro="">
      <xdr:nvCxnSpPr>
        <xdr:cNvPr id="642" name="直線コネクタ 641">
          <a:extLst>
            <a:ext uri="{FF2B5EF4-FFF2-40B4-BE49-F238E27FC236}">
              <a16:creationId xmlns:a16="http://schemas.microsoft.com/office/drawing/2014/main" id="{C1144CA4-CE8D-4C43-B91B-79208EE91E60}"/>
            </a:ext>
          </a:extLst>
        </xdr:cNvPr>
        <xdr:cNvCxnSpPr/>
      </xdr:nvCxnSpPr>
      <xdr:spPr>
        <a:xfrm flipV="1">
          <a:off x="17602200" y="17828513"/>
          <a:ext cx="79375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14732</xdr:rowOff>
    </xdr:from>
    <xdr:to>
      <xdr:col>98</xdr:col>
      <xdr:colOff>38100</xdr:colOff>
      <xdr:row>107</xdr:row>
      <xdr:rowOff>116332</xdr:rowOff>
    </xdr:to>
    <xdr:sp macro="" textlink="">
      <xdr:nvSpPr>
        <xdr:cNvPr id="643" name="楕円 642">
          <a:extLst>
            <a:ext uri="{FF2B5EF4-FFF2-40B4-BE49-F238E27FC236}">
              <a16:creationId xmlns:a16="http://schemas.microsoft.com/office/drawing/2014/main" id="{2FBD5416-53FD-429F-86B2-7BA24B1D88C1}"/>
            </a:ext>
          </a:extLst>
        </xdr:cNvPr>
        <xdr:cNvSpPr/>
      </xdr:nvSpPr>
      <xdr:spPr>
        <a:xfrm>
          <a:off x="16757650" y="177883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59055</xdr:rowOff>
    </xdr:from>
    <xdr:to>
      <xdr:col>102</xdr:col>
      <xdr:colOff>114300</xdr:colOff>
      <xdr:row>107</xdr:row>
      <xdr:rowOff>65532</xdr:rowOff>
    </xdr:to>
    <xdr:cxnSp macro="">
      <xdr:nvCxnSpPr>
        <xdr:cNvPr id="644" name="直線コネクタ 643">
          <a:extLst>
            <a:ext uri="{FF2B5EF4-FFF2-40B4-BE49-F238E27FC236}">
              <a16:creationId xmlns:a16="http://schemas.microsoft.com/office/drawing/2014/main" id="{050EA85F-AAF3-4775-A4B1-59C7A5DC5B6E}"/>
            </a:ext>
          </a:extLst>
        </xdr:cNvPr>
        <xdr:cNvCxnSpPr/>
      </xdr:nvCxnSpPr>
      <xdr:spPr>
        <a:xfrm flipV="1">
          <a:off x="16802100" y="17832705"/>
          <a:ext cx="8001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645" name="n_1aveValue【庁舎】&#10;一人当たり面積">
          <a:extLst>
            <a:ext uri="{FF2B5EF4-FFF2-40B4-BE49-F238E27FC236}">
              <a16:creationId xmlns:a16="http://schemas.microsoft.com/office/drawing/2014/main" id="{DD14D806-3C0B-4172-A8B9-4C708E32168C}"/>
            </a:ext>
          </a:extLst>
        </xdr:cNvPr>
        <xdr:cNvSpPr txBox="1"/>
      </xdr:nvSpPr>
      <xdr:spPr>
        <a:xfrm>
          <a:off x="18980227" y="1746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646" name="n_2aveValue【庁舎】&#10;一人当たり面積">
          <a:extLst>
            <a:ext uri="{FF2B5EF4-FFF2-40B4-BE49-F238E27FC236}">
              <a16:creationId xmlns:a16="http://schemas.microsoft.com/office/drawing/2014/main" id="{50140EDC-B908-405E-BF2A-3024C6C58204}"/>
            </a:ext>
          </a:extLst>
        </xdr:cNvPr>
        <xdr:cNvSpPr txBox="1"/>
      </xdr:nvSpPr>
      <xdr:spPr>
        <a:xfrm>
          <a:off x="181801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647" name="n_3aveValue【庁舎】&#10;一人当たり面積">
          <a:extLst>
            <a:ext uri="{FF2B5EF4-FFF2-40B4-BE49-F238E27FC236}">
              <a16:creationId xmlns:a16="http://schemas.microsoft.com/office/drawing/2014/main" id="{20503440-1457-4672-B85E-B68753D1EC72}"/>
            </a:ext>
          </a:extLst>
        </xdr:cNvPr>
        <xdr:cNvSpPr txBox="1"/>
      </xdr:nvSpPr>
      <xdr:spPr>
        <a:xfrm>
          <a:off x="17386377" y="1748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648" name="n_4aveValue【庁舎】&#10;一人当たり面積">
          <a:extLst>
            <a:ext uri="{FF2B5EF4-FFF2-40B4-BE49-F238E27FC236}">
              <a16:creationId xmlns:a16="http://schemas.microsoft.com/office/drawing/2014/main" id="{0A2C7451-0CF3-4A95-A362-7C8D7CE5AF33}"/>
            </a:ext>
          </a:extLst>
        </xdr:cNvPr>
        <xdr:cNvSpPr txBox="1"/>
      </xdr:nvSpPr>
      <xdr:spPr>
        <a:xfrm>
          <a:off x="1659262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90695</xdr:rowOff>
    </xdr:from>
    <xdr:ext cx="469744" cy="259045"/>
    <xdr:sp macro="" textlink="">
      <xdr:nvSpPr>
        <xdr:cNvPr id="649" name="n_1mainValue【庁舎】&#10;一人当たり面積">
          <a:extLst>
            <a:ext uri="{FF2B5EF4-FFF2-40B4-BE49-F238E27FC236}">
              <a16:creationId xmlns:a16="http://schemas.microsoft.com/office/drawing/2014/main" id="{58AD4D6D-49A5-459F-8FD2-CE2ABAA9ECD9}"/>
            </a:ext>
          </a:extLst>
        </xdr:cNvPr>
        <xdr:cNvSpPr txBox="1"/>
      </xdr:nvSpPr>
      <xdr:spPr>
        <a:xfrm>
          <a:off x="18980227" y="1786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96790</xdr:rowOff>
    </xdr:from>
    <xdr:ext cx="469744" cy="259045"/>
    <xdr:sp macro="" textlink="">
      <xdr:nvSpPr>
        <xdr:cNvPr id="650" name="n_2mainValue【庁舎】&#10;一人当たり面積">
          <a:extLst>
            <a:ext uri="{FF2B5EF4-FFF2-40B4-BE49-F238E27FC236}">
              <a16:creationId xmlns:a16="http://schemas.microsoft.com/office/drawing/2014/main" id="{B765F4F9-1E65-450A-A6D6-5DAF25748A1C}"/>
            </a:ext>
          </a:extLst>
        </xdr:cNvPr>
        <xdr:cNvSpPr txBox="1"/>
      </xdr:nvSpPr>
      <xdr:spPr>
        <a:xfrm>
          <a:off x="18180127" y="1787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100982</xdr:rowOff>
    </xdr:from>
    <xdr:ext cx="469744" cy="259045"/>
    <xdr:sp macro="" textlink="">
      <xdr:nvSpPr>
        <xdr:cNvPr id="651" name="n_3mainValue【庁舎】&#10;一人当たり面積">
          <a:extLst>
            <a:ext uri="{FF2B5EF4-FFF2-40B4-BE49-F238E27FC236}">
              <a16:creationId xmlns:a16="http://schemas.microsoft.com/office/drawing/2014/main" id="{F975C8A9-25A3-46C0-BAD0-2A8CEE44D3A4}"/>
            </a:ext>
          </a:extLst>
        </xdr:cNvPr>
        <xdr:cNvSpPr txBox="1"/>
      </xdr:nvSpPr>
      <xdr:spPr>
        <a:xfrm>
          <a:off x="17386377" y="178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107459</xdr:rowOff>
    </xdr:from>
    <xdr:ext cx="469744" cy="259045"/>
    <xdr:sp macro="" textlink="">
      <xdr:nvSpPr>
        <xdr:cNvPr id="652" name="n_4mainValue【庁舎】&#10;一人当たり面積">
          <a:extLst>
            <a:ext uri="{FF2B5EF4-FFF2-40B4-BE49-F238E27FC236}">
              <a16:creationId xmlns:a16="http://schemas.microsoft.com/office/drawing/2014/main" id="{97C47AB0-E1B0-4FDF-A428-7A9341688944}"/>
            </a:ext>
          </a:extLst>
        </xdr:cNvPr>
        <xdr:cNvSpPr txBox="1"/>
      </xdr:nvSpPr>
      <xdr:spPr>
        <a:xfrm>
          <a:off x="16592627" y="178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C7DA1E56-7A94-45FB-BC28-352CE800A9BD}"/>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FB51298C-AA28-4807-BD9D-30C851A9CAB2}"/>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8B1C9754-2C9E-4726-9910-71FB2DF3E554}"/>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全体的に類似団体と比較し有形固定資産減価償却率は高くなっている。その中でも市民会館（片品村文化センター）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については償却率は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保健センター（健康管理センター）についてはほぼ</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必要な施設であり、現状では問題ないため高めの数値で推移していくと思われるが、いずれの施設についても築年数は経過しているため公共施設等総合管理計画に基づき、計画的な修繕を行い、施設の維持をはか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B72C29E-CA4A-43D3-B4E9-6E7918C285BD}"/>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5D3E113-9CCB-42BB-84B8-A6AE56B46327}"/>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6644207-26A8-41F4-8002-8867DF98242F}"/>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B5BF596-07C6-4113-91FE-7157C0853DDB}"/>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43289BF-94C3-4132-8229-1F15515FF832}"/>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F7F64D0-21B6-49C5-A0E6-01832126836F}"/>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8E5E6FC-3FCB-4299-8ADA-FA2C54D1219F}"/>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A2F9E37-ECD5-4F82-B7C7-720275F81EF0}"/>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7AEB9740-5667-4CFA-995A-86454D840392}"/>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C62788D-2F10-4162-B5F8-9BFDAB75EF23}"/>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4,185
4,123
391.76
4,437,835
3,873,327
513,710
3,038,413
4,784,205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BEA50D8-7906-46A5-9904-F338FBCC66BE}"/>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638D316E-AAE9-4E8C-8807-2EF6425A1635}"/>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9E2791A-1CDE-4D63-A280-C13890FBC025}"/>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352ACAB-B552-458B-94F0-70DDE78D4177}"/>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33CA176-C90A-439E-95D4-D9110256A17D}"/>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38A6DF5-F101-4C6E-BE3F-4EB332C4F615}"/>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3270FFF-8F8C-498C-916B-D287EDE4D012}"/>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A4C00B5-9E91-4E65-801F-118B33543ECA}"/>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C59BDEF7-C10E-420C-BCCA-EF8F1BE098AE}"/>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100E248-57C0-4F15-80B4-9E08CC58A96D}"/>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D4E376D-35CE-49F0-B340-52C8C68BD3B7}"/>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246F58A-1308-4C70-81EE-F79BF60D5A52}"/>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D9DCE78-345D-4FE4-A510-E8B1DB2E3B5A}"/>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C712127-326B-48D5-B2B8-C06430E87BD7}"/>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A4ADCF7-B568-46DF-89E6-E1739337068A}"/>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24B89C4-7285-4111-B0D8-C18E65A3FC6D}"/>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A28E720-C7F1-42F1-8F9F-B3EEF3D92E86}"/>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9323F42-E350-4278-8B21-6BB78C087FBA}"/>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8BFC8A5-0459-4828-A8F4-530F3AD2F5C2}"/>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2B7A06A-5FD5-48E3-AC5B-34366D6CC9E9}"/>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145EDE3-D673-4FFA-9F16-6E70272ED713}"/>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4EDA4AE-5AB9-4CD0-B1F1-10F15B7F6ED7}"/>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53A9123-AF9B-4270-9BD6-993BA2E2F727}"/>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E06195CD-EB81-4F4E-ADD7-4BA3EEFC556A}"/>
            </a:ext>
          </a:extLst>
        </xdr:cNvPr>
        <xdr:cNvSpPr txBox="1"/>
      </xdr:nvSpPr>
      <xdr:spPr>
        <a:xfrm>
          <a:off x="704850" y="43688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847A01E-A212-45F9-867A-14665EDFBA25}"/>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25131E2-F61B-4548-9255-925267544EDB}"/>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9D6CB02-6C80-4833-B3DA-49CDBDEAE3DF}"/>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E0440F7-5271-4C3C-A4F0-48AF4026CB0B}"/>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46DC996-CC6B-4B61-8889-6E2B37E84C53}"/>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E379188-6D87-43BE-8CB9-B87F91C19F44}"/>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1720588-3CDB-4AA6-ABD9-8E41FFA3FE1B}"/>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5CBBFFE-BD6B-400D-8787-C3E4543D8452}"/>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A1C2BEA-4DC4-49E7-B14F-41638F0417F2}"/>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B6CE653-A4A0-458E-B7EF-977FCD3E4975}"/>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2447437-4676-47A8-BB1A-52C4E44B621A}"/>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DDC757C-A916-4E72-A2B4-5068D26ACFCF}"/>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C523EAD-8999-407E-8777-103BEF99DCB0}"/>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ポイント上回ってはいるが、同様の推移となっており、全国平均や群馬県平均と比較すると依然として低い数値となっている。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の影響により住民税を中心に村税は減収となっており、本村の基幹産業である農業と観光産業は天候や景気に左右されやすい分野であるので、引き続き地方税の増収に繋がるような施策を講じ財政の健全化に努める。</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709A456-9504-45D8-9074-95C712EC01C8}"/>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2EA3FAE6-038A-46B4-954E-C81B3E1822FC}"/>
            </a:ext>
          </a:extLst>
        </xdr:cNvPr>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C204B4BE-CEC2-4181-805E-7038451826EF}"/>
            </a:ext>
          </a:extLst>
        </xdr:cNvPr>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633B3EA9-F96F-4C82-A305-D297193563E1}"/>
            </a:ext>
          </a:extLst>
        </xdr:cNvPr>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38C115BF-CC63-415F-9F7D-796C563C341A}"/>
            </a:ext>
          </a:extLst>
        </xdr:cNvPr>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FBFD4EC9-F0A4-4F48-BCD5-045FF25D4641}"/>
            </a:ext>
          </a:extLst>
        </xdr:cNvPr>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36D00673-BD97-45D3-832D-5535F147EF4D}"/>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344E68F0-4E0E-441E-AF2E-53692CD79E4A}"/>
            </a:ext>
          </a:extLst>
        </xdr:cNvPr>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8167C955-9AD2-4256-A28D-7E54D4842AC8}"/>
            </a:ext>
          </a:extLst>
        </xdr:cNvPr>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993F3BC5-0C7F-43B3-A3ED-F4B4BC043F0D}"/>
            </a:ext>
          </a:extLst>
        </xdr:cNvPr>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96D1C8D8-314D-427F-BBE5-9EEEB2DAEF6D}"/>
            </a:ext>
          </a:extLst>
        </xdr:cNvPr>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D4AFA210-039F-46F9-9808-CC3AD5B9F95D}"/>
            </a:ext>
          </a:extLst>
        </xdr:cNvPr>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B52414EC-441D-47A5-90C7-9FC8942BF821}"/>
            </a:ext>
          </a:extLst>
        </xdr:cNvPr>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DDEB1CC5-2A59-4DB1-B816-984744B5A4D6}"/>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86FB175D-2521-49C3-A5C9-F263F8095408}"/>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4AD8A9FA-23E3-433F-B94F-4E88888E12DB}"/>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8096A436-6E10-44B9-8D49-B994AC52AD61}"/>
            </a:ext>
          </a:extLst>
        </xdr:cNvPr>
        <xdr:cNvCxnSpPr/>
      </xdr:nvCxnSpPr>
      <xdr:spPr>
        <a:xfrm flipV="1">
          <a:off x="4514850" y="6049736"/>
          <a:ext cx="0" cy="1362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3F1093E1-2165-4A2D-A6F9-6281FBBE5FE7}"/>
            </a:ext>
          </a:extLst>
        </xdr:cNvPr>
        <xdr:cNvSpPr txBox="1"/>
      </xdr:nvSpPr>
      <xdr:spPr>
        <a:xfrm>
          <a:off x="4584700" y="738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1C29A42B-AE94-4A20-A6E2-7A16CA8C513C}"/>
            </a:ext>
          </a:extLst>
        </xdr:cNvPr>
        <xdr:cNvCxnSpPr/>
      </xdr:nvCxnSpPr>
      <xdr:spPr>
        <a:xfrm>
          <a:off x="4425950" y="74122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FCFC03DA-A8A6-4399-A54E-EF5CEFAC2CF2}"/>
            </a:ext>
          </a:extLst>
        </xdr:cNvPr>
        <xdr:cNvSpPr txBox="1"/>
      </xdr:nvSpPr>
      <xdr:spPr>
        <a:xfrm>
          <a:off x="4584700" y="579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CD4AA70B-1B6E-47AE-AE60-F1FB13CA7AE8}"/>
            </a:ext>
          </a:extLst>
        </xdr:cNvPr>
        <xdr:cNvCxnSpPr/>
      </xdr:nvCxnSpPr>
      <xdr:spPr>
        <a:xfrm>
          <a:off x="4425950" y="6049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43543</xdr:rowOff>
    </xdr:from>
    <xdr:to>
      <xdr:col>23</xdr:col>
      <xdr:colOff>133350</xdr:colOff>
      <xdr:row>43</xdr:row>
      <xdr:rowOff>60778</xdr:rowOff>
    </xdr:to>
    <xdr:cxnSp macro="">
      <xdr:nvCxnSpPr>
        <xdr:cNvPr id="70" name="直線コネクタ 69">
          <a:extLst>
            <a:ext uri="{FF2B5EF4-FFF2-40B4-BE49-F238E27FC236}">
              <a16:creationId xmlns:a16="http://schemas.microsoft.com/office/drawing/2014/main" id="{31E5BC17-999E-45B4-BDA9-601EE66F36F3}"/>
            </a:ext>
          </a:extLst>
        </xdr:cNvPr>
        <xdr:cNvCxnSpPr/>
      </xdr:nvCxnSpPr>
      <xdr:spPr>
        <a:xfrm>
          <a:off x="3752850" y="7142843"/>
          <a:ext cx="762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8B2EB208-5AF8-4634-BF33-F5ED5327BF1A}"/>
            </a:ext>
          </a:extLst>
        </xdr:cNvPr>
        <xdr:cNvSpPr txBox="1"/>
      </xdr:nvSpPr>
      <xdr:spPr>
        <a:xfrm>
          <a:off x="4584700" y="7150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9845FA81-8FE4-4A35-BB43-A6C317A1EBC1}"/>
            </a:ext>
          </a:extLst>
        </xdr:cNvPr>
        <xdr:cNvSpPr/>
      </xdr:nvSpPr>
      <xdr:spPr>
        <a:xfrm>
          <a:off x="4464050" y="7178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43543</xdr:rowOff>
    </xdr:from>
    <xdr:to>
      <xdr:col>19</xdr:col>
      <xdr:colOff>133350</xdr:colOff>
      <xdr:row>43</xdr:row>
      <xdr:rowOff>43543</xdr:rowOff>
    </xdr:to>
    <xdr:cxnSp macro="">
      <xdr:nvCxnSpPr>
        <xdr:cNvPr id="73" name="直線コネクタ 72">
          <a:extLst>
            <a:ext uri="{FF2B5EF4-FFF2-40B4-BE49-F238E27FC236}">
              <a16:creationId xmlns:a16="http://schemas.microsoft.com/office/drawing/2014/main" id="{CBA98C7F-D893-4AC1-9322-9878775FDFD1}"/>
            </a:ext>
          </a:extLst>
        </xdr:cNvPr>
        <xdr:cNvCxnSpPr/>
      </xdr:nvCxnSpPr>
      <xdr:spPr>
        <a:xfrm>
          <a:off x="2940050" y="714284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14A0915C-B2AE-4A3E-B703-C23FE398D02E}"/>
            </a:ext>
          </a:extLst>
        </xdr:cNvPr>
        <xdr:cNvSpPr/>
      </xdr:nvSpPr>
      <xdr:spPr>
        <a:xfrm>
          <a:off x="3702050" y="71954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7F0D4EA-0D5B-4B9C-8C59-2BF740EBC22D}"/>
            </a:ext>
          </a:extLst>
        </xdr:cNvPr>
        <xdr:cNvSpPr txBox="1"/>
      </xdr:nvSpPr>
      <xdr:spPr>
        <a:xfrm>
          <a:off x="3409950" y="7275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43543</xdr:rowOff>
    </xdr:to>
    <xdr:cxnSp macro="">
      <xdr:nvCxnSpPr>
        <xdr:cNvPr id="76" name="直線コネクタ 75">
          <a:extLst>
            <a:ext uri="{FF2B5EF4-FFF2-40B4-BE49-F238E27FC236}">
              <a16:creationId xmlns:a16="http://schemas.microsoft.com/office/drawing/2014/main" id="{A9E3DBF2-61E9-44A9-A889-3B2662AB8FEB}"/>
            </a:ext>
          </a:extLst>
        </xdr:cNvPr>
        <xdr:cNvCxnSpPr/>
      </xdr:nvCxnSpPr>
      <xdr:spPr>
        <a:xfrm>
          <a:off x="2127250" y="714284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EA9F14C9-E4FB-430B-A2B5-67B80C9B8215}"/>
            </a:ext>
          </a:extLst>
        </xdr:cNvPr>
        <xdr:cNvSpPr/>
      </xdr:nvSpPr>
      <xdr:spPr>
        <a:xfrm>
          <a:off x="2889250" y="72126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C385B3C1-01DF-4BAE-ABFE-63B92105B7B2}"/>
            </a:ext>
          </a:extLst>
        </xdr:cNvPr>
        <xdr:cNvSpPr txBox="1"/>
      </xdr:nvSpPr>
      <xdr:spPr>
        <a:xfrm>
          <a:off x="2597150" y="729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43543</xdr:rowOff>
    </xdr:to>
    <xdr:cxnSp macro="">
      <xdr:nvCxnSpPr>
        <xdr:cNvPr id="79" name="直線コネクタ 78">
          <a:extLst>
            <a:ext uri="{FF2B5EF4-FFF2-40B4-BE49-F238E27FC236}">
              <a16:creationId xmlns:a16="http://schemas.microsoft.com/office/drawing/2014/main" id="{3DA3205D-7F7C-46A9-AEB5-C81C6A29D627}"/>
            </a:ext>
          </a:extLst>
        </xdr:cNvPr>
        <xdr:cNvCxnSpPr/>
      </xdr:nvCxnSpPr>
      <xdr:spPr>
        <a:xfrm>
          <a:off x="1333500" y="714284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6481080C-3569-46F7-8DAC-93DA2F5C8F8A}"/>
            </a:ext>
          </a:extLst>
        </xdr:cNvPr>
        <xdr:cNvSpPr/>
      </xdr:nvSpPr>
      <xdr:spPr>
        <a:xfrm>
          <a:off x="2095500" y="72126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4ACB656-ADC7-45C0-9BD0-E8BF280F67BF}"/>
            </a:ext>
          </a:extLst>
        </xdr:cNvPr>
        <xdr:cNvSpPr txBox="1"/>
      </xdr:nvSpPr>
      <xdr:spPr>
        <a:xfrm>
          <a:off x="1784350" y="729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F3576409-3375-44AD-944F-D7AC621BDF13}"/>
            </a:ext>
          </a:extLst>
        </xdr:cNvPr>
        <xdr:cNvSpPr/>
      </xdr:nvSpPr>
      <xdr:spPr>
        <a:xfrm>
          <a:off x="1282700" y="72126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2227B7B1-6D73-4AC6-8F88-615FF7E7A998}"/>
            </a:ext>
          </a:extLst>
        </xdr:cNvPr>
        <xdr:cNvSpPr txBox="1"/>
      </xdr:nvSpPr>
      <xdr:spPr>
        <a:xfrm>
          <a:off x="971550" y="729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849B564-3E37-408A-9514-27F1974D0D6C}"/>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91056A3-FE54-4C82-8151-7BC1E29722C1}"/>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876F3F9-CD82-4681-900B-047E54F70114}"/>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B8FDFF91-BD1C-4759-B388-DEEF42EE6A85}"/>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A669DE8E-B874-47F2-A675-56AB6BBA4099}"/>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447A484A-D8EC-4C90-879F-3A515D42D86C}"/>
            </a:ext>
          </a:extLst>
        </xdr:cNvPr>
        <xdr:cNvSpPr/>
      </xdr:nvSpPr>
      <xdr:spPr>
        <a:xfrm>
          <a:off x="4464050" y="710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26505</xdr:rowOff>
    </xdr:from>
    <xdr:ext cx="762000" cy="259045"/>
    <xdr:sp macro="" textlink="">
      <xdr:nvSpPr>
        <xdr:cNvPr id="90" name="財政力該当値テキスト">
          <a:extLst>
            <a:ext uri="{FF2B5EF4-FFF2-40B4-BE49-F238E27FC236}">
              <a16:creationId xmlns:a16="http://schemas.microsoft.com/office/drawing/2014/main" id="{34F106DD-5517-4C2F-B631-779942B7435C}"/>
            </a:ext>
          </a:extLst>
        </xdr:cNvPr>
        <xdr:cNvSpPr txBox="1"/>
      </xdr:nvSpPr>
      <xdr:spPr>
        <a:xfrm>
          <a:off x="45847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164193</xdr:rowOff>
    </xdr:from>
    <xdr:to>
      <xdr:col>19</xdr:col>
      <xdr:colOff>184150</xdr:colOff>
      <xdr:row>43</xdr:row>
      <xdr:rowOff>94343</xdr:rowOff>
    </xdr:to>
    <xdr:sp macro="" textlink="">
      <xdr:nvSpPr>
        <xdr:cNvPr id="91" name="楕円 90">
          <a:extLst>
            <a:ext uri="{FF2B5EF4-FFF2-40B4-BE49-F238E27FC236}">
              <a16:creationId xmlns:a16="http://schemas.microsoft.com/office/drawing/2014/main" id="{6CC4F302-4EC6-4784-AC7A-99CB8605ABA7}"/>
            </a:ext>
          </a:extLst>
        </xdr:cNvPr>
        <xdr:cNvSpPr/>
      </xdr:nvSpPr>
      <xdr:spPr>
        <a:xfrm>
          <a:off x="3702050" y="70983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104520</xdr:rowOff>
    </xdr:from>
    <xdr:ext cx="736600" cy="259045"/>
    <xdr:sp macro="" textlink="">
      <xdr:nvSpPr>
        <xdr:cNvPr id="92" name="テキスト ボックス 91">
          <a:extLst>
            <a:ext uri="{FF2B5EF4-FFF2-40B4-BE49-F238E27FC236}">
              <a16:creationId xmlns:a16="http://schemas.microsoft.com/office/drawing/2014/main" id="{CABAC800-6F66-4D75-897F-6482E7A74426}"/>
            </a:ext>
          </a:extLst>
        </xdr:cNvPr>
        <xdr:cNvSpPr txBox="1"/>
      </xdr:nvSpPr>
      <xdr:spPr>
        <a:xfrm>
          <a:off x="3409950" y="687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3" name="楕円 92">
          <a:extLst>
            <a:ext uri="{FF2B5EF4-FFF2-40B4-BE49-F238E27FC236}">
              <a16:creationId xmlns:a16="http://schemas.microsoft.com/office/drawing/2014/main" id="{BA5C4350-0218-44B3-B959-281C5155ECD1}"/>
            </a:ext>
          </a:extLst>
        </xdr:cNvPr>
        <xdr:cNvSpPr/>
      </xdr:nvSpPr>
      <xdr:spPr>
        <a:xfrm>
          <a:off x="2889250" y="70983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94" name="テキスト ボックス 93">
          <a:extLst>
            <a:ext uri="{FF2B5EF4-FFF2-40B4-BE49-F238E27FC236}">
              <a16:creationId xmlns:a16="http://schemas.microsoft.com/office/drawing/2014/main" id="{A2742043-DD32-4B71-9F4D-31ABF82EAFA4}"/>
            </a:ext>
          </a:extLst>
        </xdr:cNvPr>
        <xdr:cNvSpPr txBox="1"/>
      </xdr:nvSpPr>
      <xdr:spPr>
        <a:xfrm>
          <a:off x="259715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5" name="楕円 94">
          <a:extLst>
            <a:ext uri="{FF2B5EF4-FFF2-40B4-BE49-F238E27FC236}">
              <a16:creationId xmlns:a16="http://schemas.microsoft.com/office/drawing/2014/main" id="{F224D574-56F3-40B2-BCC4-E446797A5875}"/>
            </a:ext>
          </a:extLst>
        </xdr:cNvPr>
        <xdr:cNvSpPr/>
      </xdr:nvSpPr>
      <xdr:spPr>
        <a:xfrm>
          <a:off x="2095500" y="70983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96" name="テキスト ボックス 95">
          <a:extLst>
            <a:ext uri="{FF2B5EF4-FFF2-40B4-BE49-F238E27FC236}">
              <a16:creationId xmlns:a16="http://schemas.microsoft.com/office/drawing/2014/main" id="{FA1F934C-BD41-49E4-AE95-F6D8A612DA83}"/>
            </a:ext>
          </a:extLst>
        </xdr:cNvPr>
        <xdr:cNvSpPr txBox="1"/>
      </xdr:nvSpPr>
      <xdr:spPr>
        <a:xfrm>
          <a:off x="178435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7" name="楕円 96">
          <a:extLst>
            <a:ext uri="{FF2B5EF4-FFF2-40B4-BE49-F238E27FC236}">
              <a16:creationId xmlns:a16="http://schemas.microsoft.com/office/drawing/2014/main" id="{5075AAB5-C5DD-4F20-A240-BF45340D6436}"/>
            </a:ext>
          </a:extLst>
        </xdr:cNvPr>
        <xdr:cNvSpPr/>
      </xdr:nvSpPr>
      <xdr:spPr>
        <a:xfrm>
          <a:off x="1282700" y="70983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104520</xdr:rowOff>
    </xdr:from>
    <xdr:ext cx="762000" cy="259045"/>
    <xdr:sp macro="" textlink="">
      <xdr:nvSpPr>
        <xdr:cNvPr id="98" name="テキスト ボックス 97">
          <a:extLst>
            <a:ext uri="{FF2B5EF4-FFF2-40B4-BE49-F238E27FC236}">
              <a16:creationId xmlns:a16="http://schemas.microsoft.com/office/drawing/2014/main" id="{BEA7B54D-F241-403C-BDA7-5A707ACF8156}"/>
            </a:ext>
          </a:extLst>
        </xdr:cNvPr>
        <xdr:cNvSpPr txBox="1"/>
      </xdr:nvSpPr>
      <xdr:spPr>
        <a:xfrm>
          <a:off x="97155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56A15D91-2426-4541-8923-B18C2516196E}"/>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88BAAABE-454C-4A82-B5BB-89E67CA5AC53}"/>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34A89DAE-1CC0-42A4-A01F-04B5A0144D52}"/>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96FC0AF9-069A-4C1F-88B4-6D8DD82DC9A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F3829D36-3032-45C0-93BB-E1C7F5F78231}"/>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3D610F56-AE96-4C53-8DE4-E2BA566B713C}"/>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5604D26A-BF4B-405C-860B-80660572B613}"/>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8B1A919E-B73F-4FA5-8A40-3BD696169358}"/>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84D114BF-CC77-4B43-AC05-02F974736601}"/>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CF78DA0C-36A7-4DC3-990B-A6242E5A4B42}"/>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58919126-DA5C-4F4D-9E35-157CFB721C02}"/>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40EEB2DD-8863-4896-B161-F0FA4F427409}"/>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911AFB26-C2FA-4AB4-A646-A770C35EE43E}"/>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年間、類似団体とほぼ同様の比率であったが、令和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分母となる普通交付税を中心とした経常一般財源が増加し、分子となる安易な委託料を精査し歳出抑制に努めた結果、経常収支比率が類似団体と比較し向上した。今後も引き続き歳入財源の確保に努め、歳出の抑制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AE65CF03-E31A-4DA5-968E-163922D7AC0B}"/>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8CB07FCB-32C9-43EE-8E84-0ACE38C8DDAB}"/>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CC316E1F-D1A6-45A5-8923-345D7D3F976F}"/>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EE94D661-9526-4E52-92CB-DDB6D87276E8}"/>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621AFB3-DB4B-4AF7-AD65-A229DA50050E}"/>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9DEB7A7-B809-4679-A39C-F647A8C18C91}"/>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AAF4FFE3-4F23-476C-B02D-AF6284535A31}"/>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2BF61BED-2265-4D20-8F5F-D1425DDCD584}"/>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4EFCA6A7-DD96-4CB8-AA14-8547B86C5C8C}"/>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AC934434-E76F-40A5-BF4F-785011403D93}"/>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488FB1BD-D363-4A48-B53D-7A0C74FB102E}"/>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8B13A451-2EBC-42F2-B66A-DB439CCD5C32}"/>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DCE4EF7D-BA94-4A72-9279-8A695D031F4F}"/>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792190E5-5EF2-4FF0-B618-030ECC36D8F9}"/>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7968DF05-45FD-4522-A40F-8F1E8FD6F2E3}"/>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7F126D57-148D-4CA5-8344-4D4789987D19}"/>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1EA8AC11-F7CD-4811-B97E-00ED155119C0}"/>
            </a:ext>
          </a:extLst>
        </xdr:cNvPr>
        <xdr:cNvCxnSpPr/>
      </xdr:nvCxnSpPr>
      <xdr:spPr>
        <a:xfrm flipV="1">
          <a:off x="4514850" y="9662583"/>
          <a:ext cx="0" cy="15692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1C1593B8-C1D2-45DC-98DD-212A698EF1AE}"/>
            </a:ext>
          </a:extLst>
        </xdr:cNvPr>
        <xdr:cNvSpPr txBox="1"/>
      </xdr:nvSpPr>
      <xdr:spPr>
        <a:xfrm>
          <a:off x="4584700" y="1121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53D74616-1A1B-46B0-9083-98DB01DE5DBF}"/>
            </a:ext>
          </a:extLst>
        </xdr:cNvPr>
        <xdr:cNvCxnSpPr/>
      </xdr:nvCxnSpPr>
      <xdr:spPr>
        <a:xfrm>
          <a:off x="4425950" y="11231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3C617484-2556-4B2F-9003-06942715487C}"/>
            </a:ext>
          </a:extLst>
        </xdr:cNvPr>
        <xdr:cNvSpPr txBox="1"/>
      </xdr:nvSpPr>
      <xdr:spPr>
        <a:xfrm>
          <a:off x="4584700" y="941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26C56BB9-E694-440B-B10E-39B4E15E5008}"/>
            </a:ext>
          </a:extLst>
        </xdr:cNvPr>
        <xdr:cNvCxnSpPr/>
      </xdr:nvCxnSpPr>
      <xdr:spPr>
        <a:xfrm>
          <a:off x="4425950" y="9662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127423</xdr:rowOff>
    </xdr:from>
    <xdr:to>
      <xdr:col>23</xdr:col>
      <xdr:colOff>133350</xdr:colOff>
      <xdr:row>63</xdr:row>
      <xdr:rowOff>110279</xdr:rowOff>
    </xdr:to>
    <xdr:cxnSp macro="">
      <xdr:nvCxnSpPr>
        <xdr:cNvPr id="133" name="直線コネクタ 132">
          <a:extLst>
            <a:ext uri="{FF2B5EF4-FFF2-40B4-BE49-F238E27FC236}">
              <a16:creationId xmlns:a16="http://schemas.microsoft.com/office/drawing/2014/main" id="{926E18ED-D4F2-4733-A641-9A70E4B4549A}"/>
            </a:ext>
          </a:extLst>
        </xdr:cNvPr>
        <xdr:cNvCxnSpPr/>
      </xdr:nvCxnSpPr>
      <xdr:spPr>
        <a:xfrm flipV="1">
          <a:off x="3752850" y="10198523"/>
          <a:ext cx="762000" cy="31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2250A19E-AE16-4AE5-80A2-6C8E9EE90B9C}"/>
            </a:ext>
          </a:extLst>
        </xdr:cNvPr>
        <xdr:cNvSpPr txBox="1"/>
      </xdr:nvSpPr>
      <xdr:spPr>
        <a:xfrm>
          <a:off x="4584700" y="10298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69895236-55D0-4E68-B827-1EF10AA1D742}"/>
            </a:ext>
          </a:extLst>
        </xdr:cNvPr>
        <xdr:cNvSpPr/>
      </xdr:nvSpPr>
      <xdr:spPr>
        <a:xfrm>
          <a:off x="4464050" y="10326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110279</xdr:rowOff>
    </xdr:from>
    <xdr:to>
      <xdr:col>19</xdr:col>
      <xdr:colOff>133350</xdr:colOff>
      <xdr:row>64</xdr:row>
      <xdr:rowOff>63500</xdr:rowOff>
    </xdr:to>
    <xdr:cxnSp macro="">
      <xdr:nvCxnSpPr>
        <xdr:cNvPr id="136" name="直線コネクタ 135">
          <a:extLst>
            <a:ext uri="{FF2B5EF4-FFF2-40B4-BE49-F238E27FC236}">
              <a16:creationId xmlns:a16="http://schemas.microsoft.com/office/drawing/2014/main" id="{D94F76EA-869F-4B73-9EFA-7FAAB0268442}"/>
            </a:ext>
          </a:extLst>
        </xdr:cNvPr>
        <xdr:cNvCxnSpPr/>
      </xdr:nvCxnSpPr>
      <xdr:spPr>
        <a:xfrm flipV="1">
          <a:off x="2940050" y="10511579"/>
          <a:ext cx="812800" cy="1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DFA4C905-F07B-47D6-88D1-78E27A02D115}"/>
            </a:ext>
          </a:extLst>
        </xdr:cNvPr>
        <xdr:cNvSpPr/>
      </xdr:nvSpPr>
      <xdr:spPr>
        <a:xfrm>
          <a:off x="3702050" y="10513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56C26AE2-4027-4C0D-8E10-53BD61AD93CF}"/>
            </a:ext>
          </a:extLst>
        </xdr:cNvPr>
        <xdr:cNvSpPr txBox="1"/>
      </xdr:nvSpPr>
      <xdr:spPr>
        <a:xfrm>
          <a:off x="3409950" y="10593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3175</xdr:rowOff>
    </xdr:from>
    <xdr:to>
      <xdr:col>15</xdr:col>
      <xdr:colOff>82550</xdr:colOff>
      <xdr:row>64</xdr:row>
      <xdr:rowOff>63500</xdr:rowOff>
    </xdr:to>
    <xdr:cxnSp macro="">
      <xdr:nvCxnSpPr>
        <xdr:cNvPr id="139" name="直線コネクタ 138">
          <a:extLst>
            <a:ext uri="{FF2B5EF4-FFF2-40B4-BE49-F238E27FC236}">
              <a16:creationId xmlns:a16="http://schemas.microsoft.com/office/drawing/2014/main" id="{738F9B44-F41B-4C43-A57E-1D139BD7A2CF}"/>
            </a:ext>
          </a:extLst>
        </xdr:cNvPr>
        <xdr:cNvCxnSpPr/>
      </xdr:nvCxnSpPr>
      <xdr:spPr>
        <a:xfrm>
          <a:off x="2127250" y="10569575"/>
          <a:ext cx="8128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4E85790C-49B8-4586-B1BC-1C78FD539FA2}"/>
            </a:ext>
          </a:extLst>
        </xdr:cNvPr>
        <xdr:cNvSpPr/>
      </xdr:nvSpPr>
      <xdr:spPr>
        <a:xfrm>
          <a:off x="2889250" y="105653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3E94759-A3D7-4058-AFEF-7916DD258208}"/>
            </a:ext>
          </a:extLst>
        </xdr:cNvPr>
        <xdr:cNvSpPr txBox="1"/>
      </xdr:nvSpPr>
      <xdr:spPr>
        <a:xfrm>
          <a:off x="2597150" y="1034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136948</xdr:rowOff>
    </xdr:from>
    <xdr:to>
      <xdr:col>11</xdr:col>
      <xdr:colOff>31750</xdr:colOff>
      <xdr:row>64</xdr:row>
      <xdr:rowOff>3175</xdr:rowOff>
    </xdr:to>
    <xdr:cxnSp macro="">
      <xdr:nvCxnSpPr>
        <xdr:cNvPr id="142" name="直線コネクタ 141">
          <a:extLst>
            <a:ext uri="{FF2B5EF4-FFF2-40B4-BE49-F238E27FC236}">
              <a16:creationId xmlns:a16="http://schemas.microsoft.com/office/drawing/2014/main" id="{44BA3205-1EAB-4723-B9C1-EEF8F9E1AB02}"/>
            </a:ext>
          </a:extLst>
        </xdr:cNvPr>
        <xdr:cNvCxnSpPr/>
      </xdr:nvCxnSpPr>
      <xdr:spPr>
        <a:xfrm>
          <a:off x="1333500" y="10373148"/>
          <a:ext cx="793750" cy="19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752A67A6-F20F-4340-B583-B5B13F3227B5}"/>
            </a:ext>
          </a:extLst>
        </xdr:cNvPr>
        <xdr:cNvSpPr/>
      </xdr:nvSpPr>
      <xdr:spPr>
        <a:xfrm>
          <a:off x="2095500" y="105412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9E9CA9C9-ABB4-4D1D-876F-2CD6E1E7BDBB}"/>
            </a:ext>
          </a:extLst>
        </xdr:cNvPr>
        <xdr:cNvSpPr txBox="1"/>
      </xdr:nvSpPr>
      <xdr:spPr>
        <a:xfrm>
          <a:off x="1784350" y="1062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FD1991D9-85FC-4B74-A410-FE39F189F75D}"/>
            </a:ext>
          </a:extLst>
        </xdr:cNvPr>
        <xdr:cNvSpPr/>
      </xdr:nvSpPr>
      <xdr:spPr>
        <a:xfrm>
          <a:off x="1282700" y="104768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3D81D1CC-BC92-4D2A-BE77-86A9C34754D2}"/>
            </a:ext>
          </a:extLst>
        </xdr:cNvPr>
        <xdr:cNvSpPr txBox="1"/>
      </xdr:nvSpPr>
      <xdr:spPr>
        <a:xfrm>
          <a:off x="971550" y="1056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130A18B-28B0-489F-9D21-C371E16B2BA3}"/>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3C289AF-5151-4BA9-935C-6CC898D7912E}"/>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4B3B83FF-8C43-4429-A5A5-D245A7C4E4E9}"/>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9EC71FD3-4806-43BC-824C-825C0E6A3158}"/>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5368BA8F-4537-4BCB-BCA1-6D8FADFF371C}"/>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76623</xdr:rowOff>
    </xdr:from>
    <xdr:to>
      <xdr:col>23</xdr:col>
      <xdr:colOff>184150</xdr:colOff>
      <xdr:row>62</xdr:row>
      <xdr:rowOff>6773</xdr:rowOff>
    </xdr:to>
    <xdr:sp macro="" textlink="">
      <xdr:nvSpPr>
        <xdr:cNvPr id="152" name="楕円 151">
          <a:extLst>
            <a:ext uri="{FF2B5EF4-FFF2-40B4-BE49-F238E27FC236}">
              <a16:creationId xmlns:a16="http://schemas.microsoft.com/office/drawing/2014/main" id="{099C6D1F-B2A4-4F7F-A0CE-0A484BAF4773}"/>
            </a:ext>
          </a:extLst>
        </xdr:cNvPr>
        <xdr:cNvSpPr/>
      </xdr:nvSpPr>
      <xdr:spPr>
        <a:xfrm>
          <a:off x="4464050" y="101477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93150</xdr:rowOff>
    </xdr:from>
    <xdr:ext cx="762000" cy="259045"/>
    <xdr:sp macro="" textlink="">
      <xdr:nvSpPr>
        <xdr:cNvPr id="153" name="財政構造の弾力性該当値テキスト">
          <a:extLst>
            <a:ext uri="{FF2B5EF4-FFF2-40B4-BE49-F238E27FC236}">
              <a16:creationId xmlns:a16="http://schemas.microsoft.com/office/drawing/2014/main" id="{BCE1FB24-018F-4D40-A682-49D9B8B4BABD}"/>
            </a:ext>
          </a:extLst>
        </xdr:cNvPr>
        <xdr:cNvSpPr txBox="1"/>
      </xdr:nvSpPr>
      <xdr:spPr>
        <a:xfrm>
          <a:off x="4584700" y="999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59479</xdr:rowOff>
    </xdr:from>
    <xdr:to>
      <xdr:col>19</xdr:col>
      <xdr:colOff>184150</xdr:colOff>
      <xdr:row>63</xdr:row>
      <xdr:rowOff>161079</xdr:rowOff>
    </xdr:to>
    <xdr:sp macro="" textlink="">
      <xdr:nvSpPr>
        <xdr:cNvPr id="154" name="楕円 153">
          <a:extLst>
            <a:ext uri="{FF2B5EF4-FFF2-40B4-BE49-F238E27FC236}">
              <a16:creationId xmlns:a16="http://schemas.microsoft.com/office/drawing/2014/main" id="{BDAFF860-15CF-46EE-9636-AE9FCB3D5690}"/>
            </a:ext>
          </a:extLst>
        </xdr:cNvPr>
        <xdr:cNvSpPr/>
      </xdr:nvSpPr>
      <xdr:spPr>
        <a:xfrm>
          <a:off x="3702050" y="1046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171256</xdr:rowOff>
    </xdr:from>
    <xdr:ext cx="736600" cy="259045"/>
    <xdr:sp macro="" textlink="">
      <xdr:nvSpPr>
        <xdr:cNvPr id="155" name="テキスト ボックス 154">
          <a:extLst>
            <a:ext uri="{FF2B5EF4-FFF2-40B4-BE49-F238E27FC236}">
              <a16:creationId xmlns:a16="http://schemas.microsoft.com/office/drawing/2014/main" id="{6F4566AF-3E8F-4E81-8078-5E4D04B223D9}"/>
            </a:ext>
          </a:extLst>
        </xdr:cNvPr>
        <xdr:cNvSpPr txBox="1"/>
      </xdr:nvSpPr>
      <xdr:spPr>
        <a:xfrm>
          <a:off x="3409950" y="1023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6" name="楕円 155">
          <a:extLst>
            <a:ext uri="{FF2B5EF4-FFF2-40B4-BE49-F238E27FC236}">
              <a16:creationId xmlns:a16="http://schemas.microsoft.com/office/drawing/2014/main" id="{CDE5A81C-C66E-46D5-9782-FD781B0069D4}"/>
            </a:ext>
          </a:extLst>
        </xdr:cNvPr>
        <xdr:cNvSpPr/>
      </xdr:nvSpPr>
      <xdr:spPr>
        <a:xfrm>
          <a:off x="288925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7" name="テキスト ボックス 156">
          <a:extLst>
            <a:ext uri="{FF2B5EF4-FFF2-40B4-BE49-F238E27FC236}">
              <a16:creationId xmlns:a16="http://schemas.microsoft.com/office/drawing/2014/main" id="{15AC81B9-88A4-4F9F-9369-98E032D75F8D}"/>
            </a:ext>
          </a:extLst>
        </xdr:cNvPr>
        <xdr:cNvSpPr txBox="1"/>
      </xdr:nvSpPr>
      <xdr:spPr>
        <a:xfrm>
          <a:off x="259715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123825</xdr:rowOff>
    </xdr:from>
    <xdr:to>
      <xdr:col>11</xdr:col>
      <xdr:colOff>82550</xdr:colOff>
      <xdr:row>64</xdr:row>
      <xdr:rowOff>53975</xdr:rowOff>
    </xdr:to>
    <xdr:sp macro="" textlink="">
      <xdr:nvSpPr>
        <xdr:cNvPr id="158" name="楕円 157">
          <a:extLst>
            <a:ext uri="{FF2B5EF4-FFF2-40B4-BE49-F238E27FC236}">
              <a16:creationId xmlns:a16="http://schemas.microsoft.com/office/drawing/2014/main" id="{CA07A674-0F2E-4532-BEF8-A3FF34103DD2}"/>
            </a:ext>
          </a:extLst>
        </xdr:cNvPr>
        <xdr:cNvSpPr/>
      </xdr:nvSpPr>
      <xdr:spPr>
        <a:xfrm>
          <a:off x="2095500" y="105251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64152</xdr:rowOff>
    </xdr:from>
    <xdr:ext cx="762000" cy="259045"/>
    <xdr:sp macro="" textlink="">
      <xdr:nvSpPr>
        <xdr:cNvPr id="159" name="テキスト ボックス 158">
          <a:extLst>
            <a:ext uri="{FF2B5EF4-FFF2-40B4-BE49-F238E27FC236}">
              <a16:creationId xmlns:a16="http://schemas.microsoft.com/office/drawing/2014/main" id="{23F5AB1A-7BD5-443D-B691-9BCF3F74D702}"/>
            </a:ext>
          </a:extLst>
        </xdr:cNvPr>
        <xdr:cNvSpPr txBox="1"/>
      </xdr:nvSpPr>
      <xdr:spPr>
        <a:xfrm>
          <a:off x="1784350" y="1030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86148</xdr:rowOff>
    </xdr:from>
    <xdr:to>
      <xdr:col>7</xdr:col>
      <xdr:colOff>31750</xdr:colOff>
      <xdr:row>63</xdr:row>
      <xdr:rowOff>16298</xdr:rowOff>
    </xdr:to>
    <xdr:sp macro="" textlink="">
      <xdr:nvSpPr>
        <xdr:cNvPr id="160" name="楕円 159">
          <a:extLst>
            <a:ext uri="{FF2B5EF4-FFF2-40B4-BE49-F238E27FC236}">
              <a16:creationId xmlns:a16="http://schemas.microsoft.com/office/drawing/2014/main" id="{0D4C49A1-EF7F-4A38-B77D-961B810BAFE6}"/>
            </a:ext>
          </a:extLst>
        </xdr:cNvPr>
        <xdr:cNvSpPr/>
      </xdr:nvSpPr>
      <xdr:spPr>
        <a:xfrm>
          <a:off x="1282700" y="103223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26475</xdr:rowOff>
    </xdr:from>
    <xdr:ext cx="762000" cy="259045"/>
    <xdr:sp macro="" textlink="">
      <xdr:nvSpPr>
        <xdr:cNvPr id="161" name="テキスト ボックス 160">
          <a:extLst>
            <a:ext uri="{FF2B5EF4-FFF2-40B4-BE49-F238E27FC236}">
              <a16:creationId xmlns:a16="http://schemas.microsoft.com/office/drawing/2014/main" id="{5F69D634-2D78-4B57-BBB2-569A9009BDC5}"/>
            </a:ext>
          </a:extLst>
        </xdr:cNvPr>
        <xdr:cNvSpPr txBox="1"/>
      </xdr:nvSpPr>
      <xdr:spPr>
        <a:xfrm>
          <a:off x="971550" y="1009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50073E9B-0E49-4FAE-8805-C7FD7E2F3115}"/>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F554537E-1E92-412F-9A24-2ADB4D1840E9}"/>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93E3C0C7-198E-4E73-9CF3-E29DDE51740B}"/>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[359,736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1725038-21FB-41C0-BC99-8B7D4992908A}"/>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CCCBE15A-2B6F-4466-AAE2-85D68C31D8AD}"/>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55FC2EBC-8C38-4693-BDC6-8A8CB99BFF3D}"/>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ED02E42D-D050-4D02-8E8D-B6016901D7F1}"/>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574703AF-4E38-41A7-905F-66A1C4B3DAAF}"/>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86053597-A6CD-4868-8852-13900EE4F098}"/>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FB138EB4-D6D9-4CC6-B732-59DAAC43CA30}"/>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A4D93218-909E-4967-B9F2-0466CDAA6327}"/>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4EF27AF-FE35-4351-A5BC-C4D705238514}"/>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1E29F9D1-FF40-4C68-BBC8-BE5CA8858727}"/>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人件費及び物件費等の合計額の人口一人あたりの金額が類似団体平均を下回っている要因として、ゴミ処理業務や消防業務を一部事務組合で行っていることが挙げられる。</a:t>
          </a:r>
        </a:p>
        <a:p>
          <a:r>
            <a:rPr kumimoji="1" lang="ja-JP" altLang="en-US" sz="1100">
              <a:latin typeface="ＭＳ Ｐゴシック" panose="020B0600070205080204" pitchFamily="50" charset="-128"/>
              <a:ea typeface="ＭＳ Ｐゴシック" panose="020B0600070205080204" pitchFamily="50" charset="-128"/>
            </a:rPr>
            <a:t>　一部事務組合の人件費や物件費等に充てる負担金や公営企業会計への繰出金などの費用を合計した場合、人口一人当たりの金額は大幅に増加することになる。</a:t>
          </a:r>
        </a:p>
        <a:p>
          <a:r>
            <a:rPr kumimoji="1" lang="ja-JP" altLang="en-US" sz="1100">
              <a:latin typeface="ＭＳ Ｐゴシック" panose="020B0600070205080204" pitchFamily="50" charset="-128"/>
              <a:ea typeface="ＭＳ Ｐゴシック" panose="020B0600070205080204" pitchFamily="50" charset="-128"/>
            </a:rPr>
            <a:t>　本村自体を見てみると、平成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年度以後は横ばいであったが、新型コロナウイルス感染症の影響からか令和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年度は増加に転じている。今後も引き続き、物件費等の経費の抑制に努めていく。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EC797391-27BE-4A6E-A8D8-BB69AB8FCB59}"/>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92CA335F-ACE8-4CAF-9F42-173B6ED6386D}"/>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10DCFC4D-B47E-44AD-AE57-D4E8A208FEBC}"/>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901EC1BC-9566-4B6B-8F05-4017267E2968}"/>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C2FD087D-157E-499A-AA20-75795EE82C30}"/>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825725EB-5AFC-4247-AEEC-AAC3C7F08300}"/>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E9EDABF4-1C26-4214-9811-82AEE5BC5472}"/>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ADE9DD83-2F52-4E2D-8845-A9BC794EB297}"/>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B70E0117-A239-408C-B603-5722939B7882}"/>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E957AD79-3974-4360-8220-4DEA85883405}"/>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3497B7B5-72FF-4330-ADAC-A9B4406D055E}"/>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513F8CF5-2A68-4CCA-AAEC-7CD1DCEFBB6C}"/>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30D2BE67-7885-4017-B89D-A68B4220CA11}"/>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8184E053-0F3E-41B2-91E6-33CF36CDD9E0}"/>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43ED2E96-948D-4F7F-BF1A-C67E80A28B08}"/>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F24F81B2-38DB-44DF-BF1F-8B610D47E145}"/>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335A1BE8-CFC7-4B69-8DEB-DCC9D0869C88}"/>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E3C6DBC6-EF00-435D-B6F9-1E85B52718B0}"/>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EDE4E613-A49E-42CE-939F-0E8161104631}"/>
            </a:ext>
          </a:extLst>
        </xdr:cNvPr>
        <xdr:cNvCxnSpPr/>
      </xdr:nvCxnSpPr>
      <xdr:spPr>
        <a:xfrm flipV="1">
          <a:off x="4514850" y="13179301"/>
          <a:ext cx="0" cy="15032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8A7CD4DA-9C4D-4AAA-8DC4-BA53491A83ED}"/>
            </a:ext>
          </a:extLst>
        </xdr:cNvPr>
        <xdr:cNvSpPr txBox="1"/>
      </xdr:nvSpPr>
      <xdr:spPr>
        <a:xfrm>
          <a:off x="4584700" y="1465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D68C7210-4EE7-4FD3-AFD5-A36DB2DF430B}"/>
            </a:ext>
          </a:extLst>
        </xdr:cNvPr>
        <xdr:cNvCxnSpPr/>
      </xdr:nvCxnSpPr>
      <xdr:spPr>
        <a:xfrm>
          <a:off x="4425950" y="146825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AABF04F2-2F49-461D-A553-F8556ACE8DCB}"/>
            </a:ext>
          </a:extLst>
        </xdr:cNvPr>
        <xdr:cNvSpPr txBox="1"/>
      </xdr:nvSpPr>
      <xdr:spPr>
        <a:xfrm>
          <a:off x="4584700" y="1292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E243A53C-8E3C-42B1-8022-D0011A3854C4}"/>
            </a:ext>
          </a:extLst>
        </xdr:cNvPr>
        <xdr:cNvCxnSpPr/>
      </xdr:nvCxnSpPr>
      <xdr:spPr>
        <a:xfrm>
          <a:off x="4425950" y="131793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71207</xdr:rowOff>
    </xdr:from>
    <xdr:to>
      <xdr:col>23</xdr:col>
      <xdr:colOff>133350</xdr:colOff>
      <xdr:row>80</xdr:row>
      <xdr:rowOff>95853</xdr:rowOff>
    </xdr:to>
    <xdr:cxnSp macro="">
      <xdr:nvCxnSpPr>
        <xdr:cNvPr id="198" name="直線コネクタ 197">
          <a:extLst>
            <a:ext uri="{FF2B5EF4-FFF2-40B4-BE49-F238E27FC236}">
              <a16:creationId xmlns:a16="http://schemas.microsoft.com/office/drawing/2014/main" id="{39D66556-B5B8-4C20-A61D-618912A60AF7}"/>
            </a:ext>
          </a:extLst>
        </xdr:cNvPr>
        <xdr:cNvCxnSpPr/>
      </xdr:nvCxnSpPr>
      <xdr:spPr>
        <a:xfrm>
          <a:off x="3752850" y="13279207"/>
          <a:ext cx="762000" cy="2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B2ADE03E-3CF0-4585-9767-224F1B35E6E9}"/>
            </a:ext>
          </a:extLst>
        </xdr:cNvPr>
        <xdr:cNvSpPr txBox="1"/>
      </xdr:nvSpPr>
      <xdr:spPr>
        <a:xfrm>
          <a:off x="4584700" y="13372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FB9DC890-2513-46B3-B871-3EC5FAE667B6}"/>
            </a:ext>
          </a:extLst>
        </xdr:cNvPr>
        <xdr:cNvSpPr/>
      </xdr:nvSpPr>
      <xdr:spPr>
        <a:xfrm>
          <a:off x="4464050" y="1339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44712</xdr:rowOff>
    </xdr:from>
    <xdr:to>
      <xdr:col>19</xdr:col>
      <xdr:colOff>133350</xdr:colOff>
      <xdr:row>80</xdr:row>
      <xdr:rowOff>71207</xdr:rowOff>
    </xdr:to>
    <xdr:cxnSp macro="">
      <xdr:nvCxnSpPr>
        <xdr:cNvPr id="201" name="直線コネクタ 200">
          <a:extLst>
            <a:ext uri="{FF2B5EF4-FFF2-40B4-BE49-F238E27FC236}">
              <a16:creationId xmlns:a16="http://schemas.microsoft.com/office/drawing/2014/main" id="{26D3C1D9-9739-4D60-AA88-24352124851A}"/>
            </a:ext>
          </a:extLst>
        </xdr:cNvPr>
        <xdr:cNvCxnSpPr/>
      </xdr:nvCxnSpPr>
      <xdr:spPr>
        <a:xfrm>
          <a:off x="2940050" y="13252712"/>
          <a:ext cx="8128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CC307C64-584A-4589-9D36-BC503D1B1586}"/>
            </a:ext>
          </a:extLst>
        </xdr:cNvPr>
        <xdr:cNvSpPr/>
      </xdr:nvSpPr>
      <xdr:spPr>
        <a:xfrm>
          <a:off x="3702050" y="1337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D168BEC3-01A1-4E24-BF32-7BF22C4CD889}"/>
            </a:ext>
          </a:extLst>
        </xdr:cNvPr>
        <xdr:cNvSpPr txBox="1"/>
      </xdr:nvSpPr>
      <xdr:spPr>
        <a:xfrm>
          <a:off x="3409950" y="13456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44712</xdr:rowOff>
    </xdr:from>
    <xdr:to>
      <xdr:col>15</xdr:col>
      <xdr:colOff>82550</xdr:colOff>
      <xdr:row>80</xdr:row>
      <xdr:rowOff>45580</xdr:rowOff>
    </xdr:to>
    <xdr:cxnSp macro="">
      <xdr:nvCxnSpPr>
        <xdr:cNvPr id="204" name="直線コネクタ 203">
          <a:extLst>
            <a:ext uri="{FF2B5EF4-FFF2-40B4-BE49-F238E27FC236}">
              <a16:creationId xmlns:a16="http://schemas.microsoft.com/office/drawing/2014/main" id="{B9E5EDED-1E3C-457B-8666-D7D4CC4FD840}"/>
            </a:ext>
          </a:extLst>
        </xdr:cNvPr>
        <xdr:cNvCxnSpPr/>
      </xdr:nvCxnSpPr>
      <xdr:spPr>
        <a:xfrm flipV="1">
          <a:off x="2127250" y="13252712"/>
          <a:ext cx="8128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28300C02-8B57-4C9E-A4E1-1931A8EA6A84}"/>
            </a:ext>
          </a:extLst>
        </xdr:cNvPr>
        <xdr:cNvSpPr/>
      </xdr:nvSpPr>
      <xdr:spPr>
        <a:xfrm>
          <a:off x="2889250" y="133319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FEB8A9F6-AC4C-40FE-B59F-F7392B3DB56B}"/>
            </a:ext>
          </a:extLst>
        </xdr:cNvPr>
        <xdr:cNvSpPr txBox="1"/>
      </xdr:nvSpPr>
      <xdr:spPr>
        <a:xfrm>
          <a:off x="2597150" y="134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39204</xdr:rowOff>
    </xdr:from>
    <xdr:to>
      <xdr:col>11</xdr:col>
      <xdr:colOff>31750</xdr:colOff>
      <xdr:row>80</xdr:row>
      <xdr:rowOff>45580</xdr:rowOff>
    </xdr:to>
    <xdr:cxnSp macro="">
      <xdr:nvCxnSpPr>
        <xdr:cNvPr id="207" name="直線コネクタ 206">
          <a:extLst>
            <a:ext uri="{FF2B5EF4-FFF2-40B4-BE49-F238E27FC236}">
              <a16:creationId xmlns:a16="http://schemas.microsoft.com/office/drawing/2014/main" id="{BF3972E0-EA9C-4DD0-A69F-7F731DE5ABAF}"/>
            </a:ext>
          </a:extLst>
        </xdr:cNvPr>
        <xdr:cNvCxnSpPr/>
      </xdr:nvCxnSpPr>
      <xdr:spPr>
        <a:xfrm>
          <a:off x="1333500" y="13247204"/>
          <a:ext cx="793750" cy="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D9BF3404-9CF0-4808-B128-DD7005F6E2F4}"/>
            </a:ext>
          </a:extLst>
        </xdr:cNvPr>
        <xdr:cNvSpPr/>
      </xdr:nvSpPr>
      <xdr:spPr>
        <a:xfrm>
          <a:off x="2095500" y="133210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31C40CAB-3A5B-48C0-88F0-E884FE94EC81}"/>
            </a:ext>
          </a:extLst>
        </xdr:cNvPr>
        <xdr:cNvSpPr txBox="1"/>
      </xdr:nvSpPr>
      <xdr:spPr>
        <a:xfrm>
          <a:off x="1784350" y="1340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8476B5E6-5F5C-48F4-B424-E0518194B109}"/>
            </a:ext>
          </a:extLst>
        </xdr:cNvPr>
        <xdr:cNvSpPr/>
      </xdr:nvSpPr>
      <xdr:spPr>
        <a:xfrm>
          <a:off x="1282700" y="133145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BC9C0BD-7358-4749-89E3-363152F9668E}"/>
            </a:ext>
          </a:extLst>
        </xdr:cNvPr>
        <xdr:cNvSpPr txBox="1"/>
      </xdr:nvSpPr>
      <xdr:spPr>
        <a:xfrm>
          <a:off x="971550" y="1339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E5413C59-E2D4-40E7-BB68-C22FD8F6F204}"/>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AA304C66-2C36-4267-AAC5-85CA032ED413}"/>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7A2710B5-EFC0-45B0-A699-9B1548A491C5}"/>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3B38B4FF-DFF3-4F79-AF2F-6906148AD51D}"/>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84145287-FA69-4EB6-967D-B83CFAD9489E}"/>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45053</xdr:rowOff>
    </xdr:from>
    <xdr:to>
      <xdr:col>23</xdr:col>
      <xdr:colOff>184150</xdr:colOff>
      <xdr:row>80</xdr:row>
      <xdr:rowOff>146653</xdr:rowOff>
    </xdr:to>
    <xdr:sp macro="" textlink="">
      <xdr:nvSpPr>
        <xdr:cNvPr id="217" name="楕円 216">
          <a:extLst>
            <a:ext uri="{FF2B5EF4-FFF2-40B4-BE49-F238E27FC236}">
              <a16:creationId xmlns:a16="http://schemas.microsoft.com/office/drawing/2014/main" id="{4D322E7F-4D5F-48C1-ACE1-10378505F9C8}"/>
            </a:ext>
          </a:extLst>
        </xdr:cNvPr>
        <xdr:cNvSpPr/>
      </xdr:nvSpPr>
      <xdr:spPr>
        <a:xfrm>
          <a:off x="4464050" y="1325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61580</xdr:rowOff>
    </xdr:from>
    <xdr:ext cx="762000" cy="259045"/>
    <xdr:sp macro="" textlink="">
      <xdr:nvSpPr>
        <xdr:cNvPr id="218" name="人件費・物件費等の状況該当値テキスト">
          <a:extLst>
            <a:ext uri="{FF2B5EF4-FFF2-40B4-BE49-F238E27FC236}">
              <a16:creationId xmlns:a16="http://schemas.microsoft.com/office/drawing/2014/main" id="{5DD7355C-F532-4F70-B44F-639C62F4D09D}"/>
            </a:ext>
          </a:extLst>
        </xdr:cNvPr>
        <xdr:cNvSpPr txBox="1"/>
      </xdr:nvSpPr>
      <xdr:spPr>
        <a:xfrm>
          <a:off x="4584700" y="1310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20407</xdr:rowOff>
    </xdr:from>
    <xdr:to>
      <xdr:col>19</xdr:col>
      <xdr:colOff>184150</xdr:colOff>
      <xdr:row>80</xdr:row>
      <xdr:rowOff>122007</xdr:rowOff>
    </xdr:to>
    <xdr:sp macro="" textlink="">
      <xdr:nvSpPr>
        <xdr:cNvPr id="219" name="楕円 218">
          <a:extLst>
            <a:ext uri="{FF2B5EF4-FFF2-40B4-BE49-F238E27FC236}">
              <a16:creationId xmlns:a16="http://schemas.microsoft.com/office/drawing/2014/main" id="{6D602649-7816-4F4C-BA42-665F38ACC922}"/>
            </a:ext>
          </a:extLst>
        </xdr:cNvPr>
        <xdr:cNvSpPr/>
      </xdr:nvSpPr>
      <xdr:spPr>
        <a:xfrm>
          <a:off x="3702050" y="1322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132184</xdr:rowOff>
    </xdr:from>
    <xdr:ext cx="736600" cy="259045"/>
    <xdr:sp macro="" textlink="">
      <xdr:nvSpPr>
        <xdr:cNvPr id="220" name="テキスト ボックス 219">
          <a:extLst>
            <a:ext uri="{FF2B5EF4-FFF2-40B4-BE49-F238E27FC236}">
              <a16:creationId xmlns:a16="http://schemas.microsoft.com/office/drawing/2014/main" id="{75FC3B7A-AE8B-4481-9ACE-FC8BF82B68E7}"/>
            </a:ext>
          </a:extLst>
        </xdr:cNvPr>
        <xdr:cNvSpPr txBox="1"/>
      </xdr:nvSpPr>
      <xdr:spPr>
        <a:xfrm>
          <a:off x="3409950" y="13009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165362</xdr:rowOff>
    </xdr:from>
    <xdr:to>
      <xdr:col>15</xdr:col>
      <xdr:colOff>133350</xdr:colOff>
      <xdr:row>80</xdr:row>
      <xdr:rowOff>95512</xdr:rowOff>
    </xdr:to>
    <xdr:sp macro="" textlink="">
      <xdr:nvSpPr>
        <xdr:cNvPr id="221" name="楕円 220">
          <a:extLst>
            <a:ext uri="{FF2B5EF4-FFF2-40B4-BE49-F238E27FC236}">
              <a16:creationId xmlns:a16="http://schemas.microsoft.com/office/drawing/2014/main" id="{725AA16C-4162-4CAF-9239-EFC6A83ABB38}"/>
            </a:ext>
          </a:extLst>
        </xdr:cNvPr>
        <xdr:cNvSpPr/>
      </xdr:nvSpPr>
      <xdr:spPr>
        <a:xfrm>
          <a:off x="2889250" y="132082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105689</xdr:rowOff>
    </xdr:from>
    <xdr:ext cx="762000" cy="259045"/>
    <xdr:sp macro="" textlink="">
      <xdr:nvSpPr>
        <xdr:cNvPr id="222" name="テキスト ボックス 221">
          <a:extLst>
            <a:ext uri="{FF2B5EF4-FFF2-40B4-BE49-F238E27FC236}">
              <a16:creationId xmlns:a16="http://schemas.microsoft.com/office/drawing/2014/main" id="{4764CCB8-B497-4A9A-8BC1-E97164B79948}"/>
            </a:ext>
          </a:extLst>
        </xdr:cNvPr>
        <xdr:cNvSpPr txBox="1"/>
      </xdr:nvSpPr>
      <xdr:spPr>
        <a:xfrm>
          <a:off x="2597150" y="1298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166230</xdr:rowOff>
    </xdr:from>
    <xdr:to>
      <xdr:col>11</xdr:col>
      <xdr:colOff>82550</xdr:colOff>
      <xdr:row>80</xdr:row>
      <xdr:rowOff>96380</xdr:rowOff>
    </xdr:to>
    <xdr:sp macro="" textlink="">
      <xdr:nvSpPr>
        <xdr:cNvPr id="223" name="楕円 222">
          <a:extLst>
            <a:ext uri="{FF2B5EF4-FFF2-40B4-BE49-F238E27FC236}">
              <a16:creationId xmlns:a16="http://schemas.microsoft.com/office/drawing/2014/main" id="{3731A256-0A70-453A-A907-D0DEB9CE1FA2}"/>
            </a:ext>
          </a:extLst>
        </xdr:cNvPr>
        <xdr:cNvSpPr/>
      </xdr:nvSpPr>
      <xdr:spPr>
        <a:xfrm>
          <a:off x="2095500" y="132091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106557</xdr:rowOff>
    </xdr:from>
    <xdr:ext cx="762000" cy="259045"/>
    <xdr:sp macro="" textlink="">
      <xdr:nvSpPr>
        <xdr:cNvPr id="224" name="テキスト ボックス 223">
          <a:extLst>
            <a:ext uri="{FF2B5EF4-FFF2-40B4-BE49-F238E27FC236}">
              <a16:creationId xmlns:a16="http://schemas.microsoft.com/office/drawing/2014/main" id="{D8D866A4-13A6-404B-AAA1-84EAC6E92ECB}"/>
            </a:ext>
          </a:extLst>
        </xdr:cNvPr>
        <xdr:cNvSpPr txBox="1"/>
      </xdr:nvSpPr>
      <xdr:spPr>
        <a:xfrm>
          <a:off x="1784350" y="129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159854</xdr:rowOff>
    </xdr:from>
    <xdr:to>
      <xdr:col>7</xdr:col>
      <xdr:colOff>31750</xdr:colOff>
      <xdr:row>80</xdr:row>
      <xdr:rowOff>90004</xdr:rowOff>
    </xdr:to>
    <xdr:sp macro="" textlink="">
      <xdr:nvSpPr>
        <xdr:cNvPr id="225" name="楕円 224">
          <a:extLst>
            <a:ext uri="{FF2B5EF4-FFF2-40B4-BE49-F238E27FC236}">
              <a16:creationId xmlns:a16="http://schemas.microsoft.com/office/drawing/2014/main" id="{46F9627C-BC74-4D9C-B623-2E44B5969773}"/>
            </a:ext>
          </a:extLst>
        </xdr:cNvPr>
        <xdr:cNvSpPr/>
      </xdr:nvSpPr>
      <xdr:spPr>
        <a:xfrm>
          <a:off x="1282700" y="132027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100181</xdr:rowOff>
    </xdr:from>
    <xdr:ext cx="762000" cy="259045"/>
    <xdr:sp macro="" textlink="">
      <xdr:nvSpPr>
        <xdr:cNvPr id="226" name="テキスト ボックス 225">
          <a:extLst>
            <a:ext uri="{FF2B5EF4-FFF2-40B4-BE49-F238E27FC236}">
              <a16:creationId xmlns:a16="http://schemas.microsoft.com/office/drawing/2014/main" id="{145754B1-ED58-4FA5-A347-DA20B82ED8DF}"/>
            </a:ext>
          </a:extLst>
        </xdr:cNvPr>
        <xdr:cNvSpPr txBox="1"/>
      </xdr:nvSpPr>
      <xdr:spPr>
        <a:xfrm>
          <a:off x="971550" y="12977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B7393DB6-EC73-4CA1-9477-847B39014925}"/>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C84B2482-A48D-4110-B007-1EA18D5F5846}"/>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270F49F-A0CD-4FE5-856D-C0C6E681E968}"/>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5EEC3783-F1A7-45D5-B7F7-93CCC3E2EFDC}"/>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8E13A45B-3797-435F-90DD-C5F240F73ED3}"/>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AD026A9D-6ADC-47ED-96D9-CF1E5086DF84}"/>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4824465E-104F-4833-9624-EA8F6E83D201}"/>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3E76B069-6AEE-4DD0-850F-DE040DDA899C}"/>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E619B5E2-598F-4662-A694-5382790F373F}"/>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174FDDB2-727D-4958-A69D-EA3651C9CC15}"/>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C1DD7131-1598-42BB-8A3D-2DBF3C21443A}"/>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581E3E68-D427-477D-B5A7-128CE6F71D41}"/>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E9F3486B-ADC7-4BE2-8104-3C0B020941C1}"/>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類似団体の平均とほぼ同じ水準で推移している。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職員数が少ないため年度毎の職員構成により値の変動が見られるが、職員給与制度については、国・県及び他の地方公共団体の給与制度の方向性を注視するとともに、将来に渡って行財政の健全運営を図るため、引き続き適正な給与制度の構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FEA81F78-AAD5-436D-B269-834DAD864362}"/>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8929DCAB-85A8-4546-B653-C12F7EC693F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2824D3EB-9DFB-47DC-8FAB-B939131407DF}"/>
            </a:ext>
          </a:extLst>
        </xdr:cNvPr>
        <xdr:cNvCxnSpPr/>
      </xdr:nvCxnSpPr>
      <xdr:spPr>
        <a:xfrm>
          <a:off x="11664950" y="14649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402703E2-845A-47C4-BBAB-4CD8E9E277A9}"/>
            </a:ext>
          </a:extLst>
        </xdr:cNvPr>
        <xdr:cNvSpPr txBox="1"/>
      </xdr:nvSpPr>
      <xdr:spPr>
        <a:xfrm>
          <a:off x="10979150" y="145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B17D9DCF-CB5C-427E-9203-89DB857DDEB0}"/>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B6D4064C-E60E-4394-8C93-95D58F6AA38B}"/>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399309F0-397C-435B-9181-F4268EABA5AC}"/>
            </a:ext>
          </a:extLst>
        </xdr:cNvPr>
        <xdr:cNvCxnSpPr/>
      </xdr:nvCxnSpPr>
      <xdr:spPr>
        <a:xfrm>
          <a:off x="11664950" y="134874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AFC0D44-D731-4169-93E5-A3D82F424A2A}"/>
            </a:ext>
          </a:extLst>
        </xdr:cNvPr>
        <xdr:cNvSpPr txBox="1"/>
      </xdr:nvSpPr>
      <xdr:spPr>
        <a:xfrm>
          <a:off x="10979150" y="1335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208EFC3D-CD21-419A-9626-1F42308FDBE1}"/>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2849DEF3-69DD-47DE-A85F-4AD8E6F3ADD2}"/>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C45BC5AE-8F45-4865-8B89-70343FD2958C}"/>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27E6B887-A439-4F1E-8D89-7A702B9AD97E}"/>
            </a:ext>
          </a:extLst>
        </xdr:cNvPr>
        <xdr:cNvCxnSpPr/>
      </xdr:nvCxnSpPr>
      <xdr:spPr>
        <a:xfrm flipV="1">
          <a:off x="15474950" y="13433107"/>
          <a:ext cx="0" cy="1246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8852FC99-B6EB-4EA8-BB30-6FA0A474ABC2}"/>
            </a:ext>
          </a:extLst>
        </xdr:cNvPr>
        <xdr:cNvSpPr txBox="1"/>
      </xdr:nvSpPr>
      <xdr:spPr>
        <a:xfrm>
          <a:off x="15563850" y="1465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6C243437-DBF9-4930-BD80-75CB703F3BFC}"/>
            </a:ext>
          </a:extLst>
        </xdr:cNvPr>
        <xdr:cNvCxnSpPr/>
      </xdr:nvCxnSpPr>
      <xdr:spPr>
        <a:xfrm>
          <a:off x="15405100" y="146796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8105DC56-F183-464A-A8C6-43F363C8E120}"/>
            </a:ext>
          </a:extLst>
        </xdr:cNvPr>
        <xdr:cNvSpPr txBox="1"/>
      </xdr:nvSpPr>
      <xdr:spPr>
        <a:xfrm>
          <a:off x="15563850" y="1318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5F1BFC6C-D5EE-42DD-9545-155CF9C00323}"/>
            </a:ext>
          </a:extLst>
        </xdr:cNvPr>
        <xdr:cNvCxnSpPr/>
      </xdr:nvCxnSpPr>
      <xdr:spPr>
        <a:xfrm>
          <a:off x="15405100" y="134331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38736</xdr:rowOff>
    </xdr:from>
    <xdr:to>
      <xdr:col>81</xdr:col>
      <xdr:colOff>44450</xdr:colOff>
      <xdr:row>87</xdr:row>
      <xdr:rowOff>38736</xdr:rowOff>
    </xdr:to>
    <xdr:cxnSp macro="">
      <xdr:nvCxnSpPr>
        <xdr:cNvPr id="256" name="直線コネクタ 255">
          <a:extLst>
            <a:ext uri="{FF2B5EF4-FFF2-40B4-BE49-F238E27FC236}">
              <a16:creationId xmlns:a16="http://schemas.microsoft.com/office/drawing/2014/main" id="{E4636D26-31F0-481E-89A6-65E71B59C4BD}"/>
            </a:ext>
          </a:extLst>
        </xdr:cNvPr>
        <xdr:cNvCxnSpPr/>
      </xdr:nvCxnSpPr>
      <xdr:spPr>
        <a:xfrm>
          <a:off x="14712950" y="1440243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2ABF64AD-ECC9-4A89-855A-F5E149BDD34A}"/>
            </a:ext>
          </a:extLst>
        </xdr:cNvPr>
        <xdr:cNvSpPr txBox="1"/>
      </xdr:nvSpPr>
      <xdr:spPr>
        <a:xfrm>
          <a:off x="15563850" y="14197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3EA381BF-6BBE-41B0-A127-60CB1504CD5A}"/>
            </a:ext>
          </a:extLst>
        </xdr:cNvPr>
        <xdr:cNvSpPr/>
      </xdr:nvSpPr>
      <xdr:spPr>
        <a:xfrm>
          <a:off x="15430500" y="1435195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26670</xdr:rowOff>
    </xdr:from>
    <xdr:to>
      <xdr:col>77</xdr:col>
      <xdr:colOff>44450</xdr:colOff>
      <xdr:row>87</xdr:row>
      <xdr:rowOff>38736</xdr:rowOff>
    </xdr:to>
    <xdr:cxnSp macro="">
      <xdr:nvCxnSpPr>
        <xdr:cNvPr id="259" name="直線コネクタ 258">
          <a:extLst>
            <a:ext uri="{FF2B5EF4-FFF2-40B4-BE49-F238E27FC236}">
              <a16:creationId xmlns:a16="http://schemas.microsoft.com/office/drawing/2014/main" id="{5D940746-F8B7-4250-883E-7DC0E279A978}"/>
            </a:ext>
          </a:extLst>
        </xdr:cNvPr>
        <xdr:cNvCxnSpPr/>
      </xdr:nvCxnSpPr>
      <xdr:spPr>
        <a:xfrm>
          <a:off x="13906500" y="14390370"/>
          <a:ext cx="80645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1BE3F73E-8BC9-4745-80D6-C45C4A092388}"/>
            </a:ext>
          </a:extLst>
        </xdr:cNvPr>
        <xdr:cNvSpPr/>
      </xdr:nvSpPr>
      <xdr:spPr>
        <a:xfrm>
          <a:off x="14668500" y="143459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86FDF80-B59D-4D60-BBC7-E9C3B5C3254F}"/>
            </a:ext>
          </a:extLst>
        </xdr:cNvPr>
        <xdr:cNvSpPr txBox="1"/>
      </xdr:nvSpPr>
      <xdr:spPr>
        <a:xfrm>
          <a:off x="14370050" y="14121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26670</xdr:rowOff>
    </xdr:from>
    <xdr:to>
      <xdr:col>72</xdr:col>
      <xdr:colOff>203200</xdr:colOff>
      <xdr:row>87</xdr:row>
      <xdr:rowOff>26670</xdr:rowOff>
    </xdr:to>
    <xdr:cxnSp macro="">
      <xdr:nvCxnSpPr>
        <xdr:cNvPr id="262" name="直線コネクタ 261">
          <a:extLst>
            <a:ext uri="{FF2B5EF4-FFF2-40B4-BE49-F238E27FC236}">
              <a16:creationId xmlns:a16="http://schemas.microsoft.com/office/drawing/2014/main" id="{3475CA11-3BF5-40A7-B047-BF13696721B1}"/>
            </a:ext>
          </a:extLst>
        </xdr:cNvPr>
        <xdr:cNvCxnSpPr/>
      </xdr:nvCxnSpPr>
      <xdr:spPr>
        <a:xfrm>
          <a:off x="13106400" y="1439037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3143C7E9-8F02-46B3-8D40-CFBBDCAE766D}"/>
            </a:ext>
          </a:extLst>
        </xdr:cNvPr>
        <xdr:cNvSpPr/>
      </xdr:nvSpPr>
      <xdr:spPr>
        <a:xfrm>
          <a:off x="13868400" y="14345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D462C1F6-40DA-4C56-B905-D9375DFE8FB3}"/>
            </a:ext>
          </a:extLst>
        </xdr:cNvPr>
        <xdr:cNvSpPr txBox="1"/>
      </xdr:nvSpPr>
      <xdr:spPr>
        <a:xfrm>
          <a:off x="13557250" y="1412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20638</xdr:rowOff>
    </xdr:from>
    <xdr:to>
      <xdr:col>68</xdr:col>
      <xdr:colOff>152400</xdr:colOff>
      <xdr:row>87</xdr:row>
      <xdr:rowOff>26670</xdr:rowOff>
    </xdr:to>
    <xdr:cxnSp macro="">
      <xdr:nvCxnSpPr>
        <xdr:cNvPr id="265" name="直線コネクタ 264">
          <a:extLst>
            <a:ext uri="{FF2B5EF4-FFF2-40B4-BE49-F238E27FC236}">
              <a16:creationId xmlns:a16="http://schemas.microsoft.com/office/drawing/2014/main" id="{4798392F-1640-4CF5-B37F-265ECB0AC1DA}"/>
            </a:ext>
          </a:extLst>
        </xdr:cNvPr>
        <xdr:cNvCxnSpPr/>
      </xdr:nvCxnSpPr>
      <xdr:spPr>
        <a:xfrm>
          <a:off x="12293600" y="14384338"/>
          <a:ext cx="8128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7767AADE-36B6-4843-B425-64E4502A3433}"/>
            </a:ext>
          </a:extLst>
        </xdr:cNvPr>
        <xdr:cNvSpPr/>
      </xdr:nvSpPr>
      <xdr:spPr>
        <a:xfrm>
          <a:off x="13055600" y="1434592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6BDF863F-BDFB-4CB1-8E0C-BA5E62255D68}"/>
            </a:ext>
          </a:extLst>
        </xdr:cNvPr>
        <xdr:cNvSpPr txBox="1"/>
      </xdr:nvSpPr>
      <xdr:spPr>
        <a:xfrm>
          <a:off x="12763500" y="1412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F1417F86-2620-4534-9AA0-511731DB9B3D}"/>
            </a:ext>
          </a:extLst>
        </xdr:cNvPr>
        <xdr:cNvSpPr/>
      </xdr:nvSpPr>
      <xdr:spPr>
        <a:xfrm>
          <a:off x="12242800" y="143459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53583969-53FC-48D7-A073-E97F709C52FC}"/>
            </a:ext>
          </a:extLst>
        </xdr:cNvPr>
        <xdr:cNvSpPr txBox="1"/>
      </xdr:nvSpPr>
      <xdr:spPr>
        <a:xfrm>
          <a:off x="11950700" y="1442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CEC51EBA-D26B-4A6D-9797-68020A79334F}"/>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6CDF81F8-7A1A-4FDC-A464-9FD458599F79}"/>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7EE1EE4F-8CB0-46A4-8BD7-59B8C2AFA52A}"/>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C307FE38-460D-457A-9C8E-1BA5B35FA1FB}"/>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A15BD01B-B4D9-43E0-AF9C-45C9BABC8BAA}"/>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159386</xdr:rowOff>
    </xdr:from>
    <xdr:to>
      <xdr:col>81</xdr:col>
      <xdr:colOff>95250</xdr:colOff>
      <xdr:row>87</xdr:row>
      <xdr:rowOff>89536</xdr:rowOff>
    </xdr:to>
    <xdr:sp macro="" textlink="">
      <xdr:nvSpPr>
        <xdr:cNvPr id="275" name="楕円 274">
          <a:extLst>
            <a:ext uri="{FF2B5EF4-FFF2-40B4-BE49-F238E27FC236}">
              <a16:creationId xmlns:a16="http://schemas.microsoft.com/office/drawing/2014/main" id="{F2E71CD9-F6BE-4D8B-AB99-9022135100D7}"/>
            </a:ext>
          </a:extLst>
        </xdr:cNvPr>
        <xdr:cNvSpPr/>
      </xdr:nvSpPr>
      <xdr:spPr>
        <a:xfrm>
          <a:off x="15430500" y="143579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131463</xdr:rowOff>
    </xdr:from>
    <xdr:ext cx="762000" cy="259045"/>
    <xdr:sp macro="" textlink="">
      <xdr:nvSpPr>
        <xdr:cNvPr id="276" name="給与水準   （国との比較）該当値テキスト">
          <a:extLst>
            <a:ext uri="{FF2B5EF4-FFF2-40B4-BE49-F238E27FC236}">
              <a16:creationId xmlns:a16="http://schemas.microsoft.com/office/drawing/2014/main" id="{FBDD3BB9-69B9-422C-BB3C-5B272E3D04AB}"/>
            </a:ext>
          </a:extLst>
        </xdr:cNvPr>
        <xdr:cNvSpPr txBox="1"/>
      </xdr:nvSpPr>
      <xdr:spPr>
        <a:xfrm>
          <a:off x="15563850" y="1433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159386</xdr:rowOff>
    </xdr:from>
    <xdr:to>
      <xdr:col>77</xdr:col>
      <xdr:colOff>95250</xdr:colOff>
      <xdr:row>87</xdr:row>
      <xdr:rowOff>89536</xdr:rowOff>
    </xdr:to>
    <xdr:sp macro="" textlink="">
      <xdr:nvSpPr>
        <xdr:cNvPr id="277" name="楕円 276">
          <a:extLst>
            <a:ext uri="{FF2B5EF4-FFF2-40B4-BE49-F238E27FC236}">
              <a16:creationId xmlns:a16="http://schemas.microsoft.com/office/drawing/2014/main" id="{454B32BC-9071-4DB0-A1AC-05285729D646}"/>
            </a:ext>
          </a:extLst>
        </xdr:cNvPr>
        <xdr:cNvSpPr/>
      </xdr:nvSpPr>
      <xdr:spPr>
        <a:xfrm>
          <a:off x="14668500" y="143579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74313</xdr:rowOff>
    </xdr:from>
    <xdr:ext cx="736600" cy="259045"/>
    <xdr:sp macro="" textlink="">
      <xdr:nvSpPr>
        <xdr:cNvPr id="278" name="テキスト ボックス 277">
          <a:extLst>
            <a:ext uri="{FF2B5EF4-FFF2-40B4-BE49-F238E27FC236}">
              <a16:creationId xmlns:a16="http://schemas.microsoft.com/office/drawing/2014/main" id="{2335CAF3-56E5-42E9-86B7-E97B72E02D7E}"/>
            </a:ext>
          </a:extLst>
        </xdr:cNvPr>
        <xdr:cNvSpPr txBox="1"/>
      </xdr:nvSpPr>
      <xdr:spPr>
        <a:xfrm>
          <a:off x="14370050" y="14438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147320</xdr:rowOff>
    </xdr:from>
    <xdr:to>
      <xdr:col>73</xdr:col>
      <xdr:colOff>44450</xdr:colOff>
      <xdr:row>87</xdr:row>
      <xdr:rowOff>77470</xdr:rowOff>
    </xdr:to>
    <xdr:sp macro="" textlink="">
      <xdr:nvSpPr>
        <xdr:cNvPr id="279" name="楕円 278">
          <a:extLst>
            <a:ext uri="{FF2B5EF4-FFF2-40B4-BE49-F238E27FC236}">
              <a16:creationId xmlns:a16="http://schemas.microsoft.com/office/drawing/2014/main" id="{B378B289-E6D9-4E9C-B6F3-92B6F8DCA2FF}"/>
            </a:ext>
          </a:extLst>
        </xdr:cNvPr>
        <xdr:cNvSpPr/>
      </xdr:nvSpPr>
      <xdr:spPr>
        <a:xfrm>
          <a:off x="13868400" y="143459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80" name="テキスト ボックス 279">
          <a:extLst>
            <a:ext uri="{FF2B5EF4-FFF2-40B4-BE49-F238E27FC236}">
              <a16:creationId xmlns:a16="http://schemas.microsoft.com/office/drawing/2014/main" id="{0BA06AFA-1451-4731-9580-7C3CED369054}"/>
            </a:ext>
          </a:extLst>
        </xdr:cNvPr>
        <xdr:cNvSpPr txBox="1"/>
      </xdr:nvSpPr>
      <xdr:spPr>
        <a:xfrm>
          <a:off x="13557250" y="1442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147320</xdr:rowOff>
    </xdr:from>
    <xdr:to>
      <xdr:col>68</xdr:col>
      <xdr:colOff>203200</xdr:colOff>
      <xdr:row>87</xdr:row>
      <xdr:rowOff>77470</xdr:rowOff>
    </xdr:to>
    <xdr:sp macro="" textlink="">
      <xdr:nvSpPr>
        <xdr:cNvPr id="281" name="楕円 280">
          <a:extLst>
            <a:ext uri="{FF2B5EF4-FFF2-40B4-BE49-F238E27FC236}">
              <a16:creationId xmlns:a16="http://schemas.microsoft.com/office/drawing/2014/main" id="{D88EE82F-5CBA-4A16-9599-E3D6665899A9}"/>
            </a:ext>
          </a:extLst>
        </xdr:cNvPr>
        <xdr:cNvSpPr/>
      </xdr:nvSpPr>
      <xdr:spPr>
        <a:xfrm>
          <a:off x="13055600" y="1434592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82" name="テキスト ボックス 281">
          <a:extLst>
            <a:ext uri="{FF2B5EF4-FFF2-40B4-BE49-F238E27FC236}">
              <a16:creationId xmlns:a16="http://schemas.microsoft.com/office/drawing/2014/main" id="{260FDAC5-ACB6-489F-8468-60257D39820D}"/>
            </a:ext>
          </a:extLst>
        </xdr:cNvPr>
        <xdr:cNvSpPr txBox="1"/>
      </xdr:nvSpPr>
      <xdr:spPr>
        <a:xfrm>
          <a:off x="12763500" y="1442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141288</xdr:rowOff>
    </xdr:from>
    <xdr:to>
      <xdr:col>64</xdr:col>
      <xdr:colOff>152400</xdr:colOff>
      <xdr:row>87</xdr:row>
      <xdr:rowOff>71438</xdr:rowOff>
    </xdr:to>
    <xdr:sp macro="" textlink="">
      <xdr:nvSpPr>
        <xdr:cNvPr id="283" name="楕円 282">
          <a:extLst>
            <a:ext uri="{FF2B5EF4-FFF2-40B4-BE49-F238E27FC236}">
              <a16:creationId xmlns:a16="http://schemas.microsoft.com/office/drawing/2014/main" id="{031AC4D0-E6F5-4A73-B602-A7FC753D379C}"/>
            </a:ext>
          </a:extLst>
        </xdr:cNvPr>
        <xdr:cNvSpPr/>
      </xdr:nvSpPr>
      <xdr:spPr>
        <a:xfrm>
          <a:off x="12242800" y="143398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81615</xdr:rowOff>
    </xdr:from>
    <xdr:ext cx="762000" cy="259045"/>
    <xdr:sp macro="" textlink="">
      <xdr:nvSpPr>
        <xdr:cNvPr id="284" name="テキスト ボックス 283">
          <a:extLst>
            <a:ext uri="{FF2B5EF4-FFF2-40B4-BE49-F238E27FC236}">
              <a16:creationId xmlns:a16="http://schemas.microsoft.com/office/drawing/2014/main" id="{0F08191B-C668-47AA-9FC5-45ACF2D45345}"/>
            </a:ext>
          </a:extLst>
        </xdr:cNvPr>
        <xdr:cNvSpPr txBox="1"/>
      </xdr:nvSpPr>
      <xdr:spPr>
        <a:xfrm>
          <a:off x="11950700" y="1411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72472A56-9593-480B-BBEC-CA1B3EE79121}"/>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5F54858C-763D-4D76-8C16-4F1B3C75CE41}"/>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8FA49451-115D-41DC-AD37-DC0BB1815852}"/>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E2B507E9-8B43-4340-845A-04349368B9C8}"/>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C902D98C-FB14-4A31-B4DA-1E10079B8DFA}"/>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B536A260-7B49-41E1-A995-DFAB5798A627}"/>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3AA82F8B-DE05-46A2-B163-BAED857B9DB4}"/>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6B782971-DCE4-4C21-AC5E-EAAAB3F696DA}"/>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9F7EA42A-3EFC-41CA-AF50-F612971B624F}"/>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E46E2F58-3611-4EBE-98D1-F95F5C5C044E}"/>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C8598D71-CA57-4047-9BB4-92190A84881C}"/>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31E17FD6-B462-4683-859E-84750272FAF9}"/>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CB3632FF-160B-4A7A-A46F-1AAD69A987A5}"/>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次片品村行政改革大綱に基づき職員数の抑制に努めてきたため、類似団体の平均値を下回る状況で推移してきている。</a:t>
          </a:r>
        </a:p>
        <a:p>
          <a:r>
            <a:rPr kumimoji="1" lang="ja-JP" altLang="en-US" sz="1300">
              <a:latin typeface="ＭＳ Ｐゴシック" panose="020B0600070205080204" pitchFamily="50" charset="-128"/>
              <a:ea typeface="ＭＳ Ｐゴシック" panose="020B0600070205080204" pitchFamily="50" charset="-128"/>
            </a:rPr>
            <a:t>　今後も、仕事の進め方の見直しや組織・機構の簡素合理化、指定管理者制度を含めた外部委託などによる事務の効率化を積極的に推進することで、不足する労働力を補うとともに行政サービスの質・量と執行体制の効率性・スリム化のバランスを勘案して、適正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D4997BCD-DB86-43D8-AD2B-A7CA35EC1A40}"/>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730D2E6F-BA8C-41FC-B9AA-2A6719381AB7}"/>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C57670C3-9898-4142-AD07-8FE87021C2DA}"/>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80265389-0B2D-41D4-AE80-95AEE70052F8}"/>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AE31FD9C-BC40-4899-A424-ECE8BFE2B74A}"/>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319FB915-83D0-48BA-A81B-5425AE47C9DA}"/>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DAA2ABD6-3DB8-44F8-9C60-E184E3A8B05A}"/>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444DADE9-3A63-4C97-BC5B-0FF4927A7BAD}"/>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D61E17A2-082A-4BE7-A12B-0C1A55D34AD8}"/>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3DE02E9B-E1B0-482B-B806-2181E708C71F}"/>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9E717295-6303-42F0-9710-262C4B5C32C4}"/>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3FFB21CB-C0C3-4DB6-93C9-904D1412E4AA}"/>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C79CF2CA-D49A-425C-8DB7-1E0E85DDD28A}"/>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1F2635EC-8C8A-401A-8E74-936C3FC7FD47}"/>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7864646E-9ABF-46A9-A7C3-96E6B60290F7}"/>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CE932B49-AC7F-4639-BBCE-FDFCEFA595F8}"/>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454C2385-7AED-44C3-8E79-EFA4711BC88E}"/>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2294C1FA-69C7-4474-AE82-0DFA4B9C7262}"/>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20928E59-757C-4E47-8CA6-FEB373A888E5}"/>
            </a:ext>
          </a:extLst>
        </xdr:cNvPr>
        <xdr:cNvCxnSpPr/>
      </xdr:nvCxnSpPr>
      <xdr:spPr>
        <a:xfrm flipV="1">
          <a:off x="15474950" y="9650748"/>
          <a:ext cx="0" cy="1556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1E9745F7-A0F6-4C65-A14B-436087292C6C}"/>
            </a:ext>
          </a:extLst>
        </xdr:cNvPr>
        <xdr:cNvSpPr txBox="1"/>
      </xdr:nvSpPr>
      <xdr:spPr>
        <a:xfrm>
          <a:off x="15563850" y="1117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C28FFF-29ED-47C6-9FEF-EB727C79956E}"/>
            </a:ext>
          </a:extLst>
        </xdr:cNvPr>
        <xdr:cNvCxnSpPr/>
      </xdr:nvCxnSpPr>
      <xdr:spPr>
        <a:xfrm>
          <a:off x="15405100" y="112072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211A947F-18D5-4F52-A4AC-E037A7A7BFF3}"/>
            </a:ext>
          </a:extLst>
        </xdr:cNvPr>
        <xdr:cNvSpPr txBox="1"/>
      </xdr:nvSpPr>
      <xdr:spPr>
        <a:xfrm>
          <a:off x="15563850" y="94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1F73E06C-CD62-48D7-949D-5915C801F77E}"/>
            </a:ext>
          </a:extLst>
        </xdr:cNvPr>
        <xdr:cNvCxnSpPr/>
      </xdr:nvCxnSpPr>
      <xdr:spPr>
        <a:xfrm>
          <a:off x="15405100" y="96507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69306</xdr:rowOff>
    </xdr:from>
    <xdr:to>
      <xdr:col>81</xdr:col>
      <xdr:colOff>44450</xdr:colOff>
      <xdr:row>59</xdr:row>
      <xdr:rowOff>82405</xdr:rowOff>
    </xdr:to>
    <xdr:cxnSp macro="">
      <xdr:nvCxnSpPr>
        <xdr:cNvPr id="321" name="直線コネクタ 320">
          <a:extLst>
            <a:ext uri="{FF2B5EF4-FFF2-40B4-BE49-F238E27FC236}">
              <a16:creationId xmlns:a16="http://schemas.microsoft.com/office/drawing/2014/main" id="{A4278362-D2E2-4894-8C48-93659DE576F4}"/>
            </a:ext>
          </a:extLst>
        </xdr:cNvPr>
        <xdr:cNvCxnSpPr/>
      </xdr:nvCxnSpPr>
      <xdr:spPr>
        <a:xfrm>
          <a:off x="14712950" y="9810206"/>
          <a:ext cx="762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E2AA66BD-9098-4A06-BBA4-93AEAFDC8776}"/>
            </a:ext>
          </a:extLst>
        </xdr:cNvPr>
        <xdr:cNvSpPr txBox="1"/>
      </xdr:nvSpPr>
      <xdr:spPr>
        <a:xfrm>
          <a:off x="15563850" y="992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848FD69C-70A6-4CC9-87C0-186507DC323A}"/>
            </a:ext>
          </a:extLst>
        </xdr:cNvPr>
        <xdr:cNvSpPr/>
      </xdr:nvSpPr>
      <xdr:spPr>
        <a:xfrm>
          <a:off x="15430500" y="995436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69306</xdr:rowOff>
    </xdr:from>
    <xdr:to>
      <xdr:col>77</xdr:col>
      <xdr:colOff>44450</xdr:colOff>
      <xdr:row>59</xdr:row>
      <xdr:rowOff>72408</xdr:rowOff>
    </xdr:to>
    <xdr:cxnSp macro="">
      <xdr:nvCxnSpPr>
        <xdr:cNvPr id="324" name="直線コネクタ 323">
          <a:extLst>
            <a:ext uri="{FF2B5EF4-FFF2-40B4-BE49-F238E27FC236}">
              <a16:creationId xmlns:a16="http://schemas.microsoft.com/office/drawing/2014/main" id="{A6A780B8-5EAF-4C3C-9D82-C666622B0AE2}"/>
            </a:ext>
          </a:extLst>
        </xdr:cNvPr>
        <xdr:cNvCxnSpPr/>
      </xdr:nvCxnSpPr>
      <xdr:spPr>
        <a:xfrm flipV="1">
          <a:off x="13906500" y="9810206"/>
          <a:ext cx="80645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91CAF87-2ABF-4FEA-B87E-8E99A25BDC48}"/>
            </a:ext>
          </a:extLst>
        </xdr:cNvPr>
        <xdr:cNvSpPr/>
      </xdr:nvSpPr>
      <xdr:spPr>
        <a:xfrm>
          <a:off x="14668500" y="99409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569B3BE5-0F64-4C45-8998-6C0587DD4CF8}"/>
            </a:ext>
          </a:extLst>
        </xdr:cNvPr>
        <xdr:cNvSpPr txBox="1"/>
      </xdr:nvSpPr>
      <xdr:spPr>
        <a:xfrm>
          <a:off x="14370050" y="10027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72408</xdr:rowOff>
    </xdr:from>
    <xdr:to>
      <xdr:col>72</xdr:col>
      <xdr:colOff>203200</xdr:colOff>
      <xdr:row>59</xdr:row>
      <xdr:rowOff>109293</xdr:rowOff>
    </xdr:to>
    <xdr:cxnSp macro="">
      <xdr:nvCxnSpPr>
        <xdr:cNvPr id="327" name="直線コネクタ 326">
          <a:extLst>
            <a:ext uri="{FF2B5EF4-FFF2-40B4-BE49-F238E27FC236}">
              <a16:creationId xmlns:a16="http://schemas.microsoft.com/office/drawing/2014/main" id="{CEF7E69D-528A-4C68-BD7E-B1161AB1FB3C}"/>
            </a:ext>
          </a:extLst>
        </xdr:cNvPr>
        <xdr:cNvCxnSpPr/>
      </xdr:nvCxnSpPr>
      <xdr:spPr>
        <a:xfrm flipV="1">
          <a:off x="13106400" y="9813308"/>
          <a:ext cx="800100" cy="3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32B22B5-5A1E-4CC5-9EA0-77564D89A849}"/>
            </a:ext>
          </a:extLst>
        </xdr:cNvPr>
        <xdr:cNvSpPr/>
      </xdr:nvSpPr>
      <xdr:spPr>
        <a:xfrm>
          <a:off x="13868400" y="99274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2A7AED92-C55A-43D2-8E11-307FA0DBDDF5}"/>
            </a:ext>
          </a:extLst>
        </xdr:cNvPr>
        <xdr:cNvSpPr txBox="1"/>
      </xdr:nvSpPr>
      <xdr:spPr>
        <a:xfrm>
          <a:off x="13557250" y="1001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86197</xdr:rowOff>
    </xdr:from>
    <xdr:to>
      <xdr:col>68</xdr:col>
      <xdr:colOff>152400</xdr:colOff>
      <xdr:row>59</xdr:row>
      <xdr:rowOff>109293</xdr:rowOff>
    </xdr:to>
    <xdr:cxnSp macro="">
      <xdr:nvCxnSpPr>
        <xdr:cNvPr id="330" name="直線コネクタ 329">
          <a:extLst>
            <a:ext uri="{FF2B5EF4-FFF2-40B4-BE49-F238E27FC236}">
              <a16:creationId xmlns:a16="http://schemas.microsoft.com/office/drawing/2014/main" id="{918A9E3E-D784-4204-98C1-78972EE0C39A}"/>
            </a:ext>
          </a:extLst>
        </xdr:cNvPr>
        <xdr:cNvCxnSpPr/>
      </xdr:nvCxnSpPr>
      <xdr:spPr>
        <a:xfrm>
          <a:off x="12293600" y="9827097"/>
          <a:ext cx="8128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9787B651-1158-4C7B-BBE3-457BA108F435}"/>
            </a:ext>
          </a:extLst>
        </xdr:cNvPr>
        <xdr:cNvSpPr/>
      </xdr:nvSpPr>
      <xdr:spPr>
        <a:xfrm>
          <a:off x="13055600" y="9909556"/>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E6211D21-95B2-4F83-B0CB-E593B44C7217}"/>
            </a:ext>
          </a:extLst>
        </xdr:cNvPr>
        <xdr:cNvSpPr txBox="1"/>
      </xdr:nvSpPr>
      <xdr:spPr>
        <a:xfrm>
          <a:off x="12763500" y="999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E9D9E3F1-F432-4DA5-8601-4BC098022E29}"/>
            </a:ext>
          </a:extLst>
        </xdr:cNvPr>
        <xdr:cNvSpPr/>
      </xdr:nvSpPr>
      <xdr:spPr>
        <a:xfrm>
          <a:off x="12242800" y="990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B44AE1BA-0DB7-4D02-B845-342A75FA0B4B}"/>
            </a:ext>
          </a:extLst>
        </xdr:cNvPr>
        <xdr:cNvSpPr txBox="1"/>
      </xdr:nvSpPr>
      <xdr:spPr>
        <a:xfrm>
          <a:off x="11950700" y="999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D8D9202C-CA76-4751-BE97-3B75DDB1D495}"/>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EC0581F3-6188-4BFB-8092-4DA3AC176506}"/>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8657A3C-C8A9-4287-9346-641902F7385A}"/>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9F3A9803-964C-4601-86F8-358C9A8B6DED}"/>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31E03437-52E6-4339-9270-CD036A6D6CFD}"/>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31605</xdr:rowOff>
    </xdr:from>
    <xdr:to>
      <xdr:col>81</xdr:col>
      <xdr:colOff>95250</xdr:colOff>
      <xdr:row>59</xdr:row>
      <xdr:rowOff>133205</xdr:rowOff>
    </xdr:to>
    <xdr:sp macro="" textlink="">
      <xdr:nvSpPr>
        <xdr:cNvPr id="340" name="楕円 339">
          <a:extLst>
            <a:ext uri="{FF2B5EF4-FFF2-40B4-BE49-F238E27FC236}">
              <a16:creationId xmlns:a16="http://schemas.microsoft.com/office/drawing/2014/main" id="{8CBCE7AC-4F6A-4CF4-A8FD-77B4D3CE89E7}"/>
            </a:ext>
          </a:extLst>
        </xdr:cNvPr>
        <xdr:cNvSpPr/>
      </xdr:nvSpPr>
      <xdr:spPr>
        <a:xfrm>
          <a:off x="15430500" y="97725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48132</xdr:rowOff>
    </xdr:from>
    <xdr:ext cx="762000" cy="259045"/>
    <xdr:sp macro="" textlink="">
      <xdr:nvSpPr>
        <xdr:cNvPr id="341" name="定員管理の状況該当値テキスト">
          <a:extLst>
            <a:ext uri="{FF2B5EF4-FFF2-40B4-BE49-F238E27FC236}">
              <a16:creationId xmlns:a16="http://schemas.microsoft.com/office/drawing/2014/main" id="{FA04543B-EA92-409A-A2B4-842361037C18}"/>
            </a:ext>
          </a:extLst>
        </xdr:cNvPr>
        <xdr:cNvSpPr txBox="1"/>
      </xdr:nvSpPr>
      <xdr:spPr>
        <a:xfrm>
          <a:off x="15563850" y="962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18506</xdr:rowOff>
    </xdr:from>
    <xdr:to>
      <xdr:col>77</xdr:col>
      <xdr:colOff>95250</xdr:colOff>
      <xdr:row>59</xdr:row>
      <xdr:rowOff>120106</xdr:rowOff>
    </xdr:to>
    <xdr:sp macro="" textlink="">
      <xdr:nvSpPr>
        <xdr:cNvPr id="342" name="楕円 341">
          <a:extLst>
            <a:ext uri="{FF2B5EF4-FFF2-40B4-BE49-F238E27FC236}">
              <a16:creationId xmlns:a16="http://schemas.microsoft.com/office/drawing/2014/main" id="{28F5841D-05AA-474F-B4B3-B03ECDE72FF3}"/>
            </a:ext>
          </a:extLst>
        </xdr:cNvPr>
        <xdr:cNvSpPr/>
      </xdr:nvSpPr>
      <xdr:spPr>
        <a:xfrm>
          <a:off x="14668500" y="975940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130283</xdr:rowOff>
    </xdr:from>
    <xdr:ext cx="736600" cy="259045"/>
    <xdr:sp macro="" textlink="">
      <xdr:nvSpPr>
        <xdr:cNvPr id="343" name="テキスト ボックス 342">
          <a:extLst>
            <a:ext uri="{FF2B5EF4-FFF2-40B4-BE49-F238E27FC236}">
              <a16:creationId xmlns:a16="http://schemas.microsoft.com/office/drawing/2014/main" id="{B9FF047C-8B6A-48BB-B62B-A8F0E18BDF23}"/>
            </a:ext>
          </a:extLst>
        </xdr:cNvPr>
        <xdr:cNvSpPr txBox="1"/>
      </xdr:nvSpPr>
      <xdr:spPr>
        <a:xfrm>
          <a:off x="14370050" y="9540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21608</xdr:rowOff>
    </xdr:from>
    <xdr:to>
      <xdr:col>73</xdr:col>
      <xdr:colOff>44450</xdr:colOff>
      <xdr:row>59</xdr:row>
      <xdr:rowOff>123208</xdr:rowOff>
    </xdr:to>
    <xdr:sp macro="" textlink="">
      <xdr:nvSpPr>
        <xdr:cNvPr id="344" name="楕円 343">
          <a:extLst>
            <a:ext uri="{FF2B5EF4-FFF2-40B4-BE49-F238E27FC236}">
              <a16:creationId xmlns:a16="http://schemas.microsoft.com/office/drawing/2014/main" id="{75CD94BB-6A9C-4D35-AFD1-57DE3A1D11AA}"/>
            </a:ext>
          </a:extLst>
        </xdr:cNvPr>
        <xdr:cNvSpPr/>
      </xdr:nvSpPr>
      <xdr:spPr>
        <a:xfrm>
          <a:off x="13868400" y="97625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133385</xdr:rowOff>
    </xdr:from>
    <xdr:ext cx="762000" cy="259045"/>
    <xdr:sp macro="" textlink="">
      <xdr:nvSpPr>
        <xdr:cNvPr id="345" name="テキスト ボックス 344">
          <a:extLst>
            <a:ext uri="{FF2B5EF4-FFF2-40B4-BE49-F238E27FC236}">
              <a16:creationId xmlns:a16="http://schemas.microsoft.com/office/drawing/2014/main" id="{147B6082-39E6-4CB3-BF62-9863682C6BD9}"/>
            </a:ext>
          </a:extLst>
        </xdr:cNvPr>
        <xdr:cNvSpPr txBox="1"/>
      </xdr:nvSpPr>
      <xdr:spPr>
        <a:xfrm>
          <a:off x="13557250" y="954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58493</xdr:rowOff>
    </xdr:from>
    <xdr:to>
      <xdr:col>68</xdr:col>
      <xdr:colOff>203200</xdr:colOff>
      <xdr:row>59</xdr:row>
      <xdr:rowOff>160093</xdr:rowOff>
    </xdr:to>
    <xdr:sp macro="" textlink="">
      <xdr:nvSpPr>
        <xdr:cNvPr id="346" name="楕円 345">
          <a:extLst>
            <a:ext uri="{FF2B5EF4-FFF2-40B4-BE49-F238E27FC236}">
              <a16:creationId xmlns:a16="http://schemas.microsoft.com/office/drawing/2014/main" id="{13B81D37-90C4-45E7-89BF-68F6620AE150}"/>
            </a:ext>
          </a:extLst>
        </xdr:cNvPr>
        <xdr:cNvSpPr/>
      </xdr:nvSpPr>
      <xdr:spPr>
        <a:xfrm>
          <a:off x="13055600" y="9799393"/>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170270</xdr:rowOff>
    </xdr:from>
    <xdr:ext cx="762000" cy="259045"/>
    <xdr:sp macro="" textlink="">
      <xdr:nvSpPr>
        <xdr:cNvPr id="347" name="テキスト ボックス 346">
          <a:extLst>
            <a:ext uri="{FF2B5EF4-FFF2-40B4-BE49-F238E27FC236}">
              <a16:creationId xmlns:a16="http://schemas.microsoft.com/office/drawing/2014/main" id="{73DDACF8-051B-496D-B026-04ABFA423EE6}"/>
            </a:ext>
          </a:extLst>
        </xdr:cNvPr>
        <xdr:cNvSpPr txBox="1"/>
      </xdr:nvSpPr>
      <xdr:spPr>
        <a:xfrm>
          <a:off x="12763500" y="95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35397</xdr:rowOff>
    </xdr:from>
    <xdr:to>
      <xdr:col>64</xdr:col>
      <xdr:colOff>152400</xdr:colOff>
      <xdr:row>59</xdr:row>
      <xdr:rowOff>136997</xdr:rowOff>
    </xdr:to>
    <xdr:sp macro="" textlink="">
      <xdr:nvSpPr>
        <xdr:cNvPr id="348" name="楕円 347">
          <a:extLst>
            <a:ext uri="{FF2B5EF4-FFF2-40B4-BE49-F238E27FC236}">
              <a16:creationId xmlns:a16="http://schemas.microsoft.com/office/drawing/2014/main" id="{E1A16473-926B-4EFF-BE94-1DD25E3ED39D}"/>
            </a:ext>
          </a:extLst>
        </xdr:cNvPr>
        <xdr:cNvSpPr/>
      </xdr:nvSpPr>
      <xdr:spPr>
        <a:xfrm>
          <a:off x="12242800" y="977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147174</xdr:rowOff>
    </xdr:from>
    <xdr:ext cx="762000" cy="259045"/>
    <xdr:sp macro="" textlink="">
      <xdr:nvSpPr>
        <xdr:cNvPr id="349" name="テキスト ボックス 348">
          <a:extLst>
            <a:ext uri="{FF2B5EF4-FFF2-40B4-BE49-F238E27FC236}">
              <a16:creationId xmlns:a16="http://schemas.microsoft.com/office/drawing/2014/main" id="{AB256F80-D76F-43FF-BFB7-6EB5BDE1177F}"/>
            </a:ext>
          </a:extLst>
        </xdr:cNvPr>
        <xdr:cNvSpPr txBox="1"/>
      </xdr:nvSpPr>
      <xdr:spPr>
        <a:xfrm>
          <a:off x="11950700" y="955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83C6D297-1AC3-4E6E-A36C-CA69BE107758}"/>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257309EA-0A08-4172-B55F-B42FA8746F6A}"/>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691D18D1-B42E-4848-8DE0-8F1A4577AA4B}"/>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AE60C213-32CB-48F0-AF1F-763D23011738}"/>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707C813-6B76-4BA4-AB35-5C5BD9933A45}"/>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ACDCB5EF-9F7F-4F05-86A9-B6275E06173E}"/>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585FD08C-A134-4FAF-94D7-9886DD0C9408}"/>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B62A72A7-24F7-42A6-822A-A4CB22D8D5CB}"/>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BB222366-C19A-406B-9133-E275A053A74A}"/>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DA2AE7B3-CA7D-46CA-97F7-A73D9513C7FA}"/>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9844FA08-39BB-498A-AA18-B5673D4353C6}"/>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36FFB191-BC05-404B-AE9A-CE8C4CCC314F}"/>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CA8D5A65-2BB8-4989-84A4-313E74315899}"/>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実質公債費比率は、小・中学校の建設や道の駅の整備に伴う起債の償還が始まったことにより、令和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年度に掛け更に</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今後しばらくは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くらいで推移していくと思われるが、これ以上、比率が上向かなうよう、起債の新規発行の抑制に努めていく。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599C8FCB-657B-46F0-88E6-391E4722A49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37498A19-1FE0-4128-AE51-628E99B345CD}"/>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3F3B34EB-501E-42DC-90EE-E91F42D824E4}"/>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1DB284E3-1AF3-447E-93C8-57D80EFB9E92}"/>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D86F69FE-567B-4BF3-A4D2-429C25D80EFE}"/>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16C94EEB-8B51-46EC-B411-1B159E22D1BF}"/>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E65FA302-8FBB-454D-BB86-3ECB3D370E54}"/>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90D675C9-6F1B-4730-854D-6FB3CEB4A57C}"/>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96FE7C95-A472-4886-B628-8239142ED7BA}"/>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AC8D96D1-1E58-4297-A2CB-AB0368EABB39}"/>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EBB648C6-1767-476A-A1A8-2BCC81D359F5}"/>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E99F9098-F000-48F5-B862-DB818CF48922}"/>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9308594C-B007-4A4C-B99F-26BD12EA45EF}"/>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1D854138-20A4-4AEE-981D-2BA254A13DCD}"/>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9B11A110-460A-4E49-BDEB-6841E42074A3}"/>
            </a:ext>
          </a:extLst>
        </xdr:cNvPr>
        <xdr:cNvCxnSpPr/>
      </xdr:nvCxnSpPr>
      <xdr:spPr>
        <a:xfrm flipV="1">
          <a:off x="15474950" y="5984240"/>
          <a:ext cx="0" cy="1495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119F350F-E0A3-432C-A987-62055AB3D62B}"/>
            </a:ext>
          </a:extLst>
        </xdr:cNvPr>
        <xdr:cNvSpPr txBox="1"/>
      </xdr:nvSpPr>
      <xdr:spPr>
        <a:xfrm>
          <a:off x="15563850" y="745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70837167-BD64-4C44-938C-51AEA6390BB6}"/>
            </a:ext>
          </a:extLst>
        </xdr:cNvPr>
        <xdr:cNvCxnSpPr/>
      </xdr:nvCxnSpPr>
      <xdr:spPr>
        <a:xfrm>
          <a:off x="15405100" y="74794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656C367E-1CA9-4694-8E88-6482B7C73683}"/>
            </a:ext>
          </a:extLst>
        </xdr:cNvPr>
        <xdr:cNvSpPr txBox="1"/>
      </xdr:nvSpPr>
      <xdr:spPr>
        <a:xfrm>
          <a:off x="15563850" y="574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42AA869-8D54-4007-B31B-06AFEA258D99}"/>
            </a:ext>
          </a:extLst>
        </xdr:cNvPr>
        <xdr:cNvCxnSpPr/>
      </xdr:nvCxnSpPr>
      <xdr:spPr>
        <a:xfrm>
          <a:off x="15405100" y="5984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118956</xdr:rowOff>
    </xdr:to>
    <xdr:cxnSp macro="">
      <xdr:nvCxnSpPr>
        <xdr:cNvPr id="382" name="直線コネクタ 381">
          <a:extLst>
            <a:ext uri="{FF2B5EF4-FFF2-40B4-BE49-F238E27FC236}">
              <a16:creationId xmlns:a16="http://schemas.microsoft.com/office/drawing/2014/main" id="{A661EE1F-97CE-44C5-AF7E-8DF6E74F8F5F}"/>
            </a:ext>
          </a:extLst>
        </xdr:cNvPr>
        <xdr:cNvCxnSpPr/>
      </xdr:nvCxnSpPr>
      <xdr:spPr>
        <a:xfrm>
          <a:off x="14712950" y="6706870"/>
          <a:ext cx="762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9392F8A2-F8DC-4C67-8A59-F005ACC5D9E9}"/>
            </a:ext>
          </a:extLst>
        </xdr:cNvPr>
        <xdr:cNvSpPr txBox="1"/>
      </xdr:nvSpPr>
      <xdr:spPr>
        <a:xfrm>
          <a:off x="15563850" y="6847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2B2AE235-FBE1-41FE-8642-E20C1008AF8E}"/>
            </a:ext>
          </a:extLst>
        </xdr:cNvPr>
        <xdr:cNvSpPr/>
      </xdr:nvSpPr>
      <xdr:spPr>
        <a:xfrm>
          <a:off x="15430500" y="68749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102870</xdr:rowOff>
    </xdr:to>
    <xdr:cxnSp macro="">
      <xdr:nvCxnSpPr>
        <xdr:cNvPr id="385" name="直線コネクタ 384">
          <a:extLst>
            <a:ext uri="{FF2B5EF4-FFF2-40B4-BE49-F238E27FC236}">
              <a16:creationId xmlns:a16="http://schemas.microsoft.com/office/drawing/2014/main" id="{00D85223-9C73-4A5B-A875-BD0AC233AA87}"/>
            </a:ext>
          </a:extLst>
        </xdr:cNvPr>
        <xdr:cNvCxnSpPr/>
      </xdr:nvCxnSpPr>
      <xdr:spPr>
        <a:xfrm>
          <a:off x="13906500" y="6618394"/>
          <a:ext cx="80645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6D85FB39-2855-447C-BDA8-09576B30F405}"/>
            </a:ext>
          </a:extLst>
        </xdr:cNvPr>
        <xdr:cNvSpPr/>
      </xdr:nvSpPr>
      <xdr:spPr>
        <a:xfrm>
          <a:off x="14668500" y="68668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BC24E1A3-CFE1-449E-A938-A508AEA4F006}"/>
            </a:ext>
          </a:extLst>
        </xdr:cNvPr>
        <xdr:cNvSpPr txBox="1"/>
      </xdr:nvSpPr>
      <xdr:spPr>
        <a:xfrm>
          <a:off x="14370050" y="69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40</xdr:row>
      <xdr:rowOff>14394</xdr:rowOff>
    </xdr:to>
    <xdr:cxnSp macro="">
      <xdr:nvCxnSpPr>
        <xdr:cNvPr id="388" name="直線コネクタ 387">
          <a:extLst>
            <a:ext uri="{FF2B5EF4-FFF2-40B4-BE49-F238E27FC236}">
              <a16:creationId xmlns:a16="http://schemas.microsoft.com/office/drawing/2014/main" id="{A8E51C0F-1F64-4188-956F-603C2D237DC7}"/>
            </a:ext>
          </a:extLst>
        </xdr:cNvPr>
        <xdr:cNvCxnSpPr/>
      </xdr:nvCxnSpPr>
      <xdr:spPr>
        <a:xfrm>
          <a:off x="13106400" y="6544310"/>
          <a:ext cx="800100" cy="7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F20FC4FD-C7E9-484F-BD16-91A0CA2A57D4}"/>
            </a:ext>
          </a:extLst>
        </xdr:cNvPr>
        <xdr:cNvSpPr/>
      </xdr:nvSpPr>
      <xdr:spPr>
        <a:xfrm>
          <a:off x="13868400" y="68588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C352273C-9FE7-4DFC-998E-8B0D16803E78}"/>
            </a:ext>
          </a:extLst>
        </xdr:cNvPr>
        <xdr:cNvSpPr txBox="1"/>
      </xdr:nvSpPr>
      <xdr:spPr>
        <a:xfrm>
          <a:off x="13557250" y="693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105410</xdr:rowOff>
    </xdr:to>
    <xdr:cxnSp macro="">
      <xdr:nvCxnSpPr>
        <xdr:cNvPr id="391" name="直線コネクタ 390">
          <a:extLst>
            <a:ext uri="{FF2B5EF4-FFF2-40B4-BE49-F238E27FC236}">
              <a16:creationId xmlns:a16="http://schemas.microsoft.com/office/drawing/2014/main" id="{32DF763A-C4DA-416F-A57E-50760DCCFE97}"/>
            </a:ext>
          </a:extLst>
        </xdr:cNvPr>
        <xdr:cNvCxnSpPr/>
      </xdr:nvCxnSpPr>
      <xdr:spPr>
        <a:xfrm>
          <a:off x="12293600" y="6455833"/>
          <a:ext cx="8128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F5F43F1E-F91B-47B6-9B78-978437646525}"/>
            </a:ext>
          </a:extLst>
        </xdr:cNvPr>
        <xdr:cNvSpPr/>
      </xdr:nvSpPr>
      <xdr:spPr>
        <a:xfrm>
          <a:off x="13055600" y="684276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379DA101-8B00-45F7-8925-21F56FC515CB}"/>
            </a:ext>
          </a:extLst>
        </xdr:cNvPr>
        <xdr:cNvSpPr txBox="1"/>
      </xdr:nvSpPr>
      <xdr:spPr>
        <a:xfrm>
          <a:off x="127635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3B131E57-A527-4860-BA01-9DFE92598CA4}"/>
            </a:ext>
          </a:extLst>
        </xdr:cNvPr>
        <xdr:cNvSpPr/>
      </xdr:nvSpPr>
      <xdr:spPr>
        <a:xfrm>
          <a:off x="12242800" y="6842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E0F81EC1-177B-4C89-8E6B-EE4AFFFDD7AF}"/>
            </a:ext>
          </a:extLst>
        </xdr:cNvPr>
        <xdr:cNvSpPr txBox="1"/>
      </xdr:nvSpPr>
      <xdr:spPr>
        <a:xfrm>
          <a:off x="119507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31C89AD7-0B95-4549-8456-BEFDE0532548}"/>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D26F9094-3BAB-4A6E-AF9E-C6B8F6C603C8}"/>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2BED7E50-4333-4CB9-AE1E-F5E427AD1BF8}"/>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FEB762F6-E1E9-413A-9CE0-CB0D80250B8A}"/>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F889918A-E11A-42CB-A671-BF427C3B920F}"/>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401" name="楕円 400">
          <a:extLst>
            <a:ext uri="{FF2B5EF4-FFF2-40B4-BE49-F238E27FC236}">
              <a16:creationId xmlns:a16="http://schemas.microsoft.com/office/drawing/2014/main" id="{C52AEDF1-BE0E-42D4-923B-1F7BF96E1129}"/>
            </a:ext>
          </a:extLst>
        </xdr:cNvPr>
        <xdr:cNvSpPr/>
      </xdr:nvSpPr>
      <xdr:spPr>
        <a:xfrm>
          <a:off x="15430500" y="66721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84683</xdr:rowOff>
    </xdr:from>
    <xdr:ext cx="762000" cy="259045"/>
    <xdr:sp macro="" textlink="">
      <xdr:nvSpPr>
        <xdr:cNvPr id="402" name="公債費負担の状況該当値テキスト">
          <a:extLst>
            <a:ext uri="{FF2B5EF4-FFF2-40B4-BE49-F238E27FC236}">
              <a16:creationId xmlns:a16="http://schemas.microsoft.com/office/drawing/2014/main" id="{4E6E131D-C0C9-4D45-A85C-88F338035753}"/>
            </a:ext>
          </a:extLst>
        </xdr:cNvPr>
        <xdr:cNvSpPr txBox="1"/>
      </xdr:nvSpPr>
      <xdr:spPr>
        <a:xfrm>
          <a:off x="15563850" y="65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3" name="楕円 402">
          <a:extLst>
            <a:ext uri="{FF2B5EF4-FFF2-40B4-BE49-F238E27FC236}">
              <a16:creationId xmlns:a16="http://schemas.microsoft.com/office/drawing/2014/main" id="{11E15ED4-BFD6-40F9-82EB-C10BCB2FBD07}"/>
            </a:ext>
          </a:extLst>
        </xdr:cNvPr>
        <xdr:cNvSpPr/>
      </xdr:nvSpPr>
      <xdr:spPr>
        <a:xfrm>
          <a:off x="14668500" y="66560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404" name="テキスト ボックス 403">
          <a:extLst>
            <a:ext uri="{FF2B5EF4-FFF2-40B4-BE49-F238E27FC236}">
              <a16:creationId xmlns:a16="http://schemas.microsoft.com/office/drawing/2014/main" id="{8E5E1D38-D2D0-4560-AEF8-0B4B3FFEEB99}"/>
            </a:ext>
          </a:extLst>
        </xdr:cNvPr>
        <xdr:cNvSpPr txBox="1"/>
      </xdr:nvSpPr>
      <xdr:spPr>
        <a:xfrm>
          <a:off x="1437005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135044</xdr:rowOff>
    </xdr:from>
    <xdr:to>
      <xdr:col>73</xdr:col>
      <xdr:colOff>44450</xdr:colOff>
      <xdr:row>40</xdr:row>
      <xdr:rowOff>65194</xdr:rowOff>
    </xdr:to>
    <xdr:sp macro="" textlink="">
      <xdr:nvSpPr>
        <xdr:cNvPr id="405" name="楕円 404">
          <a:extLst>
            <a:ext uri="{FF2B5EF4-FFF2-40B4-BE49-F238E27FC236}">
              <a16:creationId xmlns:a16="http://schemas.microsoft.com/office/drawing/2014/main" id="{C597E1BB-98FE-4657-92B5-86CC31A1CCAE}"/>
            </a:ext>
          </a:extLst>
        </xdr:cNvPr>
        <xdr:cNvSpPr/>
      </xdr:nvSpPr>
      <xdr:spPr>
        <a:xfrm>
          <a:off x="13868400" y="65739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406" name="テキスト ボックス 405">
          <a:extLst>
            <a:ext uri="{FF2B5EF4-FFF2-40B4-BE49-F238E27FC236}">
              <a16:creationId xmlns:a16="http://schemas.microsoft.com/office/drawing/2014/main" id="{2F0D60D8-4E63-4B0A-B723-641BC07ABD80}"/>
            </a:ext>
          </a:extLst>
        </xdr:cNvPr>
        <xdr:cNvSpPr txBox="1"/>
      </xdr:nvSpPr>
      <xdr:spPr>
        <a:xfrm>
          <a:off x="13557250" y="634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7" name="楕円 406">
          <a:extLst>
            <a:ext uri="{FF2B5EF4-FFF2-40B4-BE49-F238E27FC236}">
              <a16:creationId xmlns:a16="http://schemas.microsoft.com/office/drawing/2014/main" id="{E4DC1CF9-6543-478F-AC7E-435A33396848}"/>
            </a:ext>
          </a:extLst>
        </xdr:cNvPr>
        <xdr:cNvSpPr/>
      </xdr:nvSpPr>
      <xdr:spPr>
        <a:xfrm>
          <a:off x="13055600" y="649351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8" name="テキスト ボックス 407">
          <a:extLst>
            <a:ext uri="{FF2B5EF4-FFF2-40B4-BE49-F238E27FC236}">
              <a16:creationId xmlns:a16="http://schemas.microsoft.com/office/drawing/2014/main" id="{5908A380-C941-4E15-A83C-AFB684CEEF48}"/>
            </a:ext>
          </a:extLst>
        </xdr:cNvPr>
        <xdr:cNvSpPr txBox="1"/>
      </xdr:nvSpPr>
      <xdr:spPr>
        <a:xfrm>
          <a:off x="12763500" y="627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409" name="楕円 408">
          <a:extLst>
            <a:ext uri="{FF2B5EF4-FFF2-40B4-BE49-F238E27FC236}">
              <a16:creationId xmlns:a16="http://schemas.microsoft.com/office/drawing/2014/main" id="{73AC75B9-CBA8-4A6C-8693-50739E0179E3}"/>
            </a:ext>
          </a:extLst>
        </xdr:cNvPr>
        <xdr:cNvSpPr/>
      </xdr:nvSpPr>
      <xdr:spPr>
        <a:xfrm>
          <a:off x="12242800" y="64113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410" name="テキスト ボックス 409">
          <a:extLst>
            <a:ext uri="{FF2B5EF4-FFF2-40B4-BE49-F238E27FC236}">
              <a16:creationId xmlns:a16="http://schemas.microsoft.com/office/drawing/2014/main" id="{2761F6A3-0F17-4CD3-8C25-0D8517D8A858}"/>
            </a:ext>
          </a:extLst>
        </xdr:cNvPr>
        <xdr:cNvSpPr txBox="1"/>
      </xdr:nvSpPr>
      <xdr:spPr>
        <a:xfrm>
          <a:off x="11950700" y="61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61EA6682-5DB1-4A7E-9001-09440DBA2DFB}"/>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73736E52-8553-47A5-B6BA-33DC92FF88C6}"/>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7701A993-2592-42CB-94B3-531AA4188562}"/>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3CD76147-C150-496B-820E-2D20F4B92CA6}"/>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9E4349E3-E049-44F0-A260-C8F0BE899DB3}"/>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724008C3-D15A-469F-A809-FA407BC51CC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A7A45DFB-6EC0-4F13-9D04-E56AE9A6B17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A5BB6762-967A-45E5-9C74-41FE23BAAAD9}"/>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8A288889-F1AD-461F-B115-459E66AE29E2}"/>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6AFA01C5-201B-4DB8-AF7C-3A20880EF0FD}"/>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ED3D0B80-DEA8-49C1-88BC-B48369C1E5B3}"/>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7FBCD1D2-8D6D-492D-BC43-3D9EC43B06FB}"/>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ED20718E-F016-48F4-AB95-D13ABF52414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将来負担比率については、充当可能な基金残高等が増加したため、令和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年度は算定されなかった。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実施してきた小・中学校の建設や道の駅の整備など大規模な事業が終了し、それに伴う起債の償還が始まったことで、地方債残高は横ばいから減少へ移行するものと思われ、将来負担比率も算定されないことが見込まれるが、今後も引き続き、事業実施の適正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60D47DF7-8829-493D-8219-E78B845AD887}"/>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DF0F984B-0C1E-4663-84E8-5B7C83474692}"/>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3839CF3-4616-4F42-AA73-80B6D204F9E5}"/>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B0C472F8-3B94-4005-B6BF-40B31031443D}"/>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E8931724-616A-4F6C-B7B1-745FE538555D}"/>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9CAD7EA2-AC39-4F0D-A9F5-68BFFF988B43}"/>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C16081C4-589F-4858-AF59-56B5F428E393}"/>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8BA8B8DD-74FE-4030-B4EC-C0D6108E075C}"/>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7E41360C-385F-4856-9C4C-69CC7F4E1F99}"/>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1E4DEAA7-D50B-4020-9D22-EEC27888883A}"/>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49D1B76F-8E38-4022-979F-DA92E5AC53A3}"/>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BB7011C8-CA34-4A68-986F-AF7EF86E5CCE}"/>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AA64A8A4-E511-4857-84B3-D60DF5F582AC}"/>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FDF46E09-9495-4DEF-B113-06553591B2F9}"/>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CF8E897A-92B2-4012-B686-0ED19F85F105}"/>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C9E2B2D4-4193-4ECB-84EB-D3F6EFFE9466}"/>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E7C2BAA2-185C-44AA-A351-A04B6901AFF1}"/>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82A17A0E-C72E-45B6-AA94-FCCDAB569584}"/>
            </a:ext>
          </a:extLst>
        </xdr:cNvPr>
        <xdr:cNvCxnSpPr/>
      </xdr:nvCxnSpPr>
      <xdr:spPr>
        <a:xfrm flipV="1">
          <a:off x="15474950" y="2230664"/>
          <a:ext cx="0" cy="1544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82FE8E76-D4F8-46FF-AFCC-FD52EFFFE9A4}"/>
            </a:ext>
          </a:extLst>
        </xdr:cNvPr>
        <xdr:cNvSpPr txBox="1"/>
      </xdr:nvSpPr>
      <xdr:spPr>
        <a:xfrm>
          <a:off x="15563850" y="374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28F57D06-8FE3-4BAD-944C-85BBC7E9BC26}"/>
            </a:ext>
          </a:extLst>
        </xdr:cNvPr>
        <xdr:cNvCxnSpPr/>
      </xdr:nvCxnSpPr>
      <xdr:spPr>
        <a:xfrm>
          <a:off x="15405100" y="37747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37F03536-8048-46B8-B2A5-054F4C784327}"/>
            </a:ext>
          </a:extLst>
        </xdr:cNvPr>
        <xdr:cNvSpPr txBox="1"/>
      </xdr:nvSpPr>
      <xdr:spPr>
        <a:xfrm>
          <a:off x="15563850" y="193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F31F02F6-EC0E-413D-AE1F-606E1793EB6C}"/>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92982</xdr:rowOff>
    </xdr:from>
    <xdr:to>
      <xdr:col>72</xdr:col>
      <xdr:colOff>203200</xdr:colOff>
      <xdr:row>13</xdr:row>
      <xdr:rowOff>115388</xdr:rowOff>
    </xdr:to>
    <xdr:cxnSp macro="">
      <xdr:nvCxnSpPr>
        <xdr:cNvPr id="446" name="直線コネクタ 445">
          <a:extLst>
            <a:ext uri="{FF2B5EF4-FFF2-40B4-BE49-F238E27FC236}">
              <a16:creationId xmlns:a16="http://schemas.microsoft.com/office/drawing/2014/main" id="{DDD233F8-3FDA-4E26-9D92-C347173BC8FF}"/>
            </a:ext>
          </a:extLst>
        </xdr:cNvPr>
        <xdr:cNvCxnSpPr/>
      </xdr:nvCxnSpPr>
      <xdr:spPr>
        <a:xfrm flipV="1">
          <a:off x="13106400" y="2239282"/>
          <a:ext cx="8001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7" name="将来負担の状況平均値テキスト">
          <a:extLst>
            <a:ext uri="{FF2B5EF4-FFF2-40B4-BE49-F238E27FC236}">
              <a16:creationId xmlns:a16="http://schemas.microsoft.com/office/drawing/2014/main" id="{3AE8962A-285D-46F5-A8D0-76288EE5A9AF}"/>
            </a:ext>
          </a:extLst>
        </xdr:cNvPr>
        <xdr:cNvSpPr txBox="1"/>
      </xdr:nvSpPr>
      <xdr:spPr>
        <a:xfrm>
          <a:off x="15563850" y="2151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92BB2119-9D7D-4A25-A145-B9EA2CC0CC17}"/>
            </a:ext>
          </a:extLst>
        </xdr:cNvPr>
        <xdr:cNvSpPr/>
      </xdr:nvSpPr>
      <xdr:spPr>
        <a:xfrm>
          <a:off x="15430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115388</xdr:rowOff>
    </xdr:from>
    <xdr:to>
      <xdr:col>68</xdr:col>
      <xdr:colOff>152400</xdr:colOff>
      <xdr:row>13</xdr:row>
      <xdr:rowOff>132624</xdr:rowOff>
    </xdr:to>
    <xdr:cxnSp macro="">
      <xdr:nvCxnSpPr>
        <xdr:cNvPr id="449" name="直線コネクタ 448">
          <a:extLst>
            <a:ext uri="{FF2B5EF4-FFF2-40B4-BE49-F238E27FC236}">
              <a16:creationId xmlns:a16="http://schemas.microsoft.com/office/drawing/2014/main" id="{72BD427E-54ED-4646-A539-2388BE550A16}"/>
            </a:ext>
          </a:extLst>
        </xdr:cNvPr>
        <xdr:cNvCxnSpPr/>
      </xdr:nvCxnSpPr>
      <xdr:spPr>
        <a:xfrm flipV="1">
          <a:off x="12293600" y="2261688"/>
          <a:ext cx="8128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1436D2C5-F713-4A25-887B-0EC6E3D9E8F8}"/>
            </a:ext>
          </a:extLst>
        </xdr:cNvPr>
        <xdr:cNvSpPr/>
      </xdr:nvSpPr>
      <xdr:spPr>
        <a:xfrm>
          <a:off x="14668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CF541E6A-F829-42C8-8F2A-9CCC0975CB47}"/>
            </a:ext>
          </a:extLst>
        </xdr:cNvPr>
        <xdr:cNvSpPr txBox="1"/>
      </xdr:nvSpPr>
      <xdr:spPr>
        <a:xfrm>
          <a:off x="14370050" y="196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2" name="フローチャート: 判断 451">
          <a:extLst>
            <a:ext uri="{FF2B5EF4-FFF2-40B4-BE49-F238E27FC236}">
              <a16:creationId xmlns:a16="http://schemas.microsoft.com/office/drawing/2014/main" id="{FE6423AA-49CF-4DEE-BC4B-9886DB345294}"/>
            </a:ext>
          </a:extLst>
        </xdr:cNvPr>
        <xdr:cNvSpPr/>
      </xdr:nvSpPr>
      <xdr:spPr>
        <a:xfrm>
          <a:off x="13868400" y="2179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F2750FB2-D155-42DC-AFC9-40D4EBB7BA28}"/>
            </a:ext>
          </a:extLst>
        </xdr:cNvPr>
        <xdr:cNvSpPr txBox="1"/>
      </xdr:nvSpPr>
      <xdr:spPr>
        <a:xfrm>
          <a:off x="13557250" y="19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a:extLst>
            <a:ext uri="{FF2B5EF4-FFF2-40B4-BE49-F238E27FC236}">
              <a16:creationId xmlns:a16="http://schemas.microsoft.com/office/drawing/2014/main" id="{A37F7D67-DA5E-43DA-8386-E8805C75E0BB}"/>
            </a:ext>
          </a:extLst>
        </xdr:cNvPr>
        <xdr:cNvSpPr/>
      </xdr:nvSpPr>
      <xdr:spPr>
        <a:xfrm>
          <a:off x="13055600" y="2179864"/>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3551D122-B503-4B28-A36E-11B40BB5448D}"/>
            </a:ext>
          </a:extLst>
        </xdr:cNvPr>
        <xdr:cNvSpPr txBox="1"/>
      </xdr:nvSpPr>
      <xdr:spPr>
        <a:xfrm>
          <a:off x="12763500" y="19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CC5F924D-D35E-42F2-9290-83E7FA5EB5D3}"/>
            </a:ext>
          </a:extLst>
        </xdr:cNvPr>
        <xdr:cNvSpPr/>
      </xdr:nvSpPr>
      <xdr:spPr>
        <a:xfrm>
          <a:off x="12242800" y="217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C92F4F25-12DD-45C6-9537-FD4F5A97D480}"/>
            </a:ext>
          </a:extLst>
        </xdr:cNvPr>
        <xdr:cNvSpPr txBox="1"/>
      </xdr:nvSpPr>
      <xdr:spPr>
        <a:xfrm>
          <a:off x="11950700" y="19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32CAE8C-B263-4003-BFC4-82379A5FBE22}"/>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5E7BEF35-445E-40C8-B733-9D9B29493F1E}"/>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B2199EA0-BB4D-4FAA-98B1-F94299DF1A14}"/>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F3304F52-F3A0-40FE-9E73-8F4FCDA837F7}"/>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B7CC24ED-83BE-47DE-8798-66B32BCC088C}"/>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42182</xdr:rowOff>
    </xdr:from>
    <xdr:to>
      <xdr:col>73</xdr:col>
      <xdr:colOff>44450</xdr:colOff>
      <xdr:row>13</xdr:row>
      <xdr:rowOff>143782</xdr:rowOff>
    </xdr:to>
    <xdr:sp macro="" textlink="">
      <xdr:nvSpPr>
        <xdr:cNvPr id="463" name="楕円 462">
          <a:extLst>
            <a:ext uri="{FF2B5EF4-FFF2-40B4-BE49-F238E27FC236}">
              <a16:creationId xmlns:a16="http://schemas.microsoft.com/office/drawing/2014/main" id="{6BE7BB2A-AC37-4652-93C2-5C84BC0E32D3}"/>
            </a:ext>
          </a:extLst>
        </xdr:cNvPr>
        <xdr:cNvSpPr/>
      </xdr:nvSpPr>
      <xdr:spPr>
        <a:xfrm>
          <a:off x="13868400" y="21884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128559</xdr:rowOff>
    </xdr:from>
    <xdr:ext cx="762000" cy="259045"/>
    <xdr:sp macro="" textlink="">
      <xdr:nvSpPr>
        <xdr:cNvPr id="464" name="テキスト ボックス 463">
          <a:extLst>
            <a:ext uri="{FF2B5EF4-FFF2-40B4-BE49-F238E27FC236}">
              <a16:creationId xmlns:a16="http://schemas.microsoft.com/office/drawing/2014/main" id="{4EC2624A-DC81-42AE-98AB-AD3A96A5DCDC}"/>
            </a:ext>
          </a:extLst>
        </xdr:cNvPr>
        <xdr:cNvSpPr txBox="1"/>
      </xdr:nvSpPr>
      <xdr:spPr>
        <a:xfrm>
          <a:off x="13557250" y="227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64588</xdr:rowOff>
    </xdr:from>
    <xdr:to>
      <xdr:col>68</xdr:col>
      <xdr:colOff>203200</xdr:colOff>
      <xdr:row>13</xdr:row>
      <xdr:rowOff>166188</xdr:rowOff>
    </xdr:to>
    <xdr:sp macro="" textlink="">
      <xdr:nvSpPr>
        <xdr:cNvPr id="465" name="楕円 464">
          <a:extLst>
            <a:ext uri="{FF2B5EF4-FFF2-40B4-BE49-F238E27FC236}">
              <a16:creationId xmlns:a16="http://schemas.microsoft.com/office/drawing/2014/main" id="{507D592C-7852-47B7-BC5F-BB7266CA8F15}"/>
            </a:ext>
          </a:extLst>
        </xdr:cNvPr>
        <xdr:cNvSpPr/>
      </xdr:nvSpPr>
      <xdr:spPr>
        <a:xfrm>
          <a:off x="13055600" y="2210888"/>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150965</xdr:rowOff>
    </xdr:from>
    <xdr:ext cx="762000" cy="259045"/>
    <xdr:sp macro="" textlink="">
      <xdr:nvSpPr>
        <xdr:cNvPr id="466" name="テキスト ボックス 465">
          <a:extLst>
            <a:ext uri="{FF2B5EF4-FFF2-40B4-BE49-F238E27FC236}">
              <a16:creationId xmlns:a16="http://schemas.microsoft.com/office/drawing/2014/main" id="{F0E09604-369E-4780-8D31-FFD9FF975C6A}"/>
            </a:ext>
          </a:extLst>
        </xdr:cNvPr>
        <xdr:cNvSpPr txBox="1"/>
      </xdr:nvSpPr>
      <xdr:spPr>
        <a:xfrm>
          <a:off x="12763500" y="229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81824</xdr:rowOff>
    </xdr:from>
    <xdr:to>
      <xdr:col>64</xdr:col>
      <xdr:colOff>152400</xdr:colOff>
      <xdr:row>14</xdr:row>
      <xdr:rowOff>11974</xdr:rowOff>
    </xdr:to>
    <xdr:sp macro="" textlink="">
      <xdr:nvSpPr>
        <xdr:cNvPr id="467" name="楕円 466">
          <a:extLst>
            <a:ext uri="{FF2B5EF4-FFF2-40B4-BE49-F238E27FC236}">
              <a16:creationId xmlns:a16="http://schemas.microsoft.com/office/drawing/2014/main" id="{C8C260F4-D71D-42C9-84A1-3C8BB6CBB54A}"/>
            </a:ext>
          </a:extLst>
        </xdr:cNvPr>
        <xdr:cNvSpPr/>
      </xdr:nvSpPr>
      <xdr:spPr>
        <a:xfrm>
          <a:off x="12242800" y="22281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168201</xdr:rowOff>
    </xdr:from>
    <xdr:ext cx="762000" cy="259045"/>
    <xdr:sp macro="" textlink="">
      <xdr:nvSpPr>
        <xdr:cNvPr id="468" name="テキスト ボックス 467">
          <a:extLst>
            <a:ext uri="{FF2B5EF4-FFF2-40B4-BE49-F238E27FC236}">
              <a16:creationId xmlns:a16="http://schemas.microsoft.com/office/drawing/2014/main" id="{C0587582-B5A1-453B-B48A-83EB2E3D20AE}"/>
            </a:ext>
          </a:extLst>
        </xdr:cNvPr>
        <xdr:cNvSpPr txBox="1"/>
      </xdr:nvSpPr>
      <xdr:spPr>
        <a:xfrm>
          <a:off x="11950700" y="231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129242</xdr:colOff>
      <xdr:row>26</xdr:row>
      <xdr:rowOff>40342</xdr:rowOff>
    </xdr:from>
    <xdr:ext cx="9099176" cy="425758"/>
    <xdr:sp macro="" textlink="">
      <xdr:nvSpPr>
        <xdr:cNvPr id="469" name="テキスト ボックス 468">
          <a:extLst>
            <a:ext uri="{FF2B5EF4-FFF2-40B4-BE49-F238E27FC236}">
              <a16:creationId xmlns:a16="http://schemas.microsoft.com/office/drawing/2014/main" id="{A80468BA-50F6-485D-8515-30FF70B4C551}"/>
            </a:ext>
          </a:extLst>
        </xdr:cNvPr>
        <xdr:cNvSpPr txBox="1"/>
      </xdr:nvSpPr>
      <xdr:spPr>
        <a:xfrm>
          <a:off x="700742" y="4332942"/>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4,185
4,123
391.76
4,437,835
3,873,327
513,710
3,038,413
4,784,205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例年、類似団体平均と比較してもほぼ同水準で推移しているが、令和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年度は同数値となった。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従来より人件費の抑制に努めているが、今後も適正な職員配置や庁内横断的に事業を実施することで、引き続き事務の効率化を図っていく。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163576</xdr:rowOff>
    </xdr:from>
    <xdr:to>
      <xdr:col>24</xdr:col>
      <xdr:colOff>25400</xdr:colOff>
      <xdr:row>37</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357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78994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60706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84853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減少傾向だったが令和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年度まで類似団体を上回っていた。令和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年度についてはさらに減少し類似団体を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今後も引き続き、施設の維持管理に係る修繕等の物件費、事務機器の保守管理委託や施設等の管理委託に要する経費の節減を更に進め、コスト削減を図っていく。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17</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5648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106426</xdr:rowOff>
    </xdr:from>
    <xdr:to>
      <xdr:col>78</xdr:col>
      <xdr:colOff>69850</xdr:colOff>
      <xdr:row>18</xdr:row>
      <xdr:rowOff>81280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210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18</xdr:row>
      <xdr:rowOff>122428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1673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67564</xdr:rowOff>
    </xdr:from>
    <xdr:to>
      <xdr:col>69</xdr:col>
      <xdr:colOff>92075</xdr:colOff>
      <xdr:row>18</xdr:row>
      <xdr:rowOff>122428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536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55626</xdr:rowOff>
    </xdr:from>
    <xdr:to>
      <xdr:col>78</xdr:col>
      <xdr:colOff>120650</xdr:colOff>
      <xdr:row>17</xdr:row>
      <xdr:rowOff>157226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30480</xdr:rowOff>
    </xdr:from>
    <xdr:to>
      <xdr:col>74</xdr:col>
      <xdr:colOff>31750</xdr:colOff>
      <xdr:row>18</xdr:row>
      <xdr:rowOff>132080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116857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71628</xdr:rowOff>
    </xdr:from>
    <xdr:to>
      <xdr:col>69</xdr:col>
      <xdr:colOff>142875</xdr:colOff>
      <xdr:row>19</xdr:row>
      <xdr:rowOff>1778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158005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xdr:rowOff>
    </xdr:from>
    <xdr:to>
      <xdr:col>65</xdr:col>
      <xdr:colOff>53975</xdr:colOff>
      <xdr:row>18</xdr:row>
      <xdr:rowOff>118364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103141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年度までは同水準で推移し、令和元年度から上昇傾向がみられたが令和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コロナ関連の扶助費は下がっていくと思われ、高齢化対策や福祉政策については充実させつつもバランスを注視し、今後も適正な事業の執行に努める。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363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94343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54</xdr:row>
      <xdr:rowOff>78015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45357</xdr:rowOff>
    </xdr:from>
    <xdr:to>
      <xdr:col>11</xdr:col>
      <xdr:colOff>9525</xdr:colOff>
      <xdr:row>54</xdr:row>
      <xdr:rowOff>45357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03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166007</xdr:rowOff>
    </xdr:from>
    <xdr:to>
      <xdr:col>6</xdr:col>
      <xdr:colOff>171450</xdr:colOff>
      <xdr:row>54</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106334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例年、類似団体の平均値を若干下回りつつ、平成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年度からは減少傾向がみられる。要因としては、経費の見極めを行い無駄な支出を抑えているためで、今後も引き続き、負担を減らしていくよう努める。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170434</xdr:rowOff>
    </xdr:from>
    <xdr:to>
      <xdr:col>82</xdr:col>
      <xdr:colOff>107950</xdr:colOff>
      <xdr:row>56</xdr:row>
      <xdr:rowOff>40132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001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40132</xdr:rowOff>
    </xdr:from>
    <xdr:to>
      <xdr:col>78</xdr:col>
      <xdr:colOff>69850</xdr:colOff>
      <xdr:row>56</xdr:row>
      <xdr:rowOff>49276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41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49276</xdr:rowOff>
    </xdr:from>
    <xdr:to>
      <xdr:col>73</xdr:col>
      <xdr:colOff>180975</xdr:colOff>
      <xdr:row>56</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50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81280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36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119634</xdr:rowOff>
    </xdr:from>
    <xdr:to>
      <xdr:col>82</xdr:col>
      <xdr:colOff>158750</xdr:colOff>
      <xdr:row>56</xdr:row>
      <xdr:rowOff>49784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136161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9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160782</xdr:rowOff>
    </xdr:from>
    <xdr:to>
      <xdr:col>78</xdr:col>
      <xdr:colOff>120650</xdr:colOff>
      <xdr:row>56</xdr:row>
      <xdr:rowOff>90932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101109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169926</xdr:rowOff>
    </xdr:from>
    <xdr:to>
      <xdr:col>74</xdr:col>
      <xdr:colOff>31750</xdr:colOff>
      <xdr:row>56</xdr:row>
      <xdr:rowOff>100076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ポイント減少し、類似団体の平均値に更に近づいた。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新型コロナウイルス関連の補助費は前年度から大きく減少し今後も減少していくと思われる。その他の補助費についても支出の可否を見極め類似団体の平均を下回れるよう歳出の抑制に努めていく。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159004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037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33274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31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357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52849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近年、大型の整備事業が集中したことにより地方債現在高が増加した影響で、地方債の元利償還金が膨らんでいる。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現在の公債費に係る経常収支比率は類似団体平均を下回ってはいるものの、公債費のピークは令和４年度になると見込まれ、今後１０年間ほどは非常に厳しい財政運営となることが予想される。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普通建設事業費などの投資的経費については事業の見極めを十分勘案し、抑制に努めていく。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54611</xdr:rowOff>
    </xdr:from>
    <xdr:to>
      <xdr:col>24</xdr:col>
      <xdr:colOff>25400</xdr:colOff>
      <xdr:row>76</xdr:row>
      <xdr:rowOff>100330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848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46989</xdr:rowOff>
    </xdr:from>
    <xdr:to>
      <xdr:col>19</xdr:col>
      <xdr:colOff>187325</xdr:colOff>
      <xdr:row>76</xdr:row>
      <xdr:rowOff>100330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771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100330</xdr:rowOff>
    </xdr:from>
    <xdr:to>
      <xdr:col>15</xdr:col>
      <xdr:colOff>98425</xdr:colOff>
      <xdr:row>76</xdr:row>
      <xdr:rowOff>46989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5908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54610</xdr:rowOff>
    </xdr:from>
    <xdr:to>
      <xdr:col>11</xdr:col>
      <xdr:colOff>9525</xdr:colOff>
      <xdr:row>75</xdr:row>
      <xdr:rowOff>100330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913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49530</xdr:rowOff>
    </xdr:from>
    <xdr:to>
      <xdr:col>20</xdr:col>
      <xdr:colOff>38100</xdr:colOff>
      <xdr:row>76</xdr:row>
      <xdr:rowOff>151130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161307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167639</xdr:rowOff>
    </xdr:from>
    <xdr:to>
      <xdr:col>15</xdr:col>
      <xdr:colOff>149225</xdr:colOff>
      <xdr:row>76</xdr:row>
      <xdr:rowOff>97789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107967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49530</xdr:rowOff>
    </xdr:from>
    <xdr:to>
      <xdr:col>11</xdr:col>
      <xdr:colOff>60325</xdr:colOff>
      <xdr:row>75</xdr:row>
      <xdr:rowOff>151130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161307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xdr:rowOff>
    </xdr:from>
    <xdr:to>
      <xdr:col>6</xdr:col>
      <xdr:colOff>171450</xdr:colOff>
      <xdr:row>75</xdr:row>
      <xdr:rowOff>105410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115587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は減少傾向がみられ令和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年度については類似団体を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ポイント下回った。要因としては、物件費などの経費の見極めを行い無駄な支出を抑えているためで、今後も引き続き、経常経費の節減と一般財源の確保に努め、低い水準を目指す。</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58420</xdr:rowOff>
    </xdr:from>
    <xdr:to>
      <xdr:col>82</xdr:col>
      <xdr:colOff>107950</xdr:colOff>
      <xdr:row>78</xdr:row>
      <xdr:rowOff>149861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260070"/>
          <a:ext cx="8382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79</xdr:row>
      <xdr:rowOff>149861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522961"/>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149861</xdr:rowOff>
    </xdr:from>
    <xdr:to>
      <xdr:col>73</xdr:col>
      <xdr:colOff>180975</xdr:colOff>
      <xdr:row>80</xdr:row>
      <xdr:rowOff>39370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6944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58420</xdr:rowOff>
    </xdr:from>
    <xdr:to>
      <xdr:col>69</xdr:col>
      <xdr:colOff>92075</xdr:colOff>
      <xdr:row>80</xdr:row>
      <xdr:rowOff>39370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60297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xdr:rowOff>
    </xdr:from>
    <xdr:to>
      <xdr:col>82</xdr:col>
      <xdr:colOff>158750</xdr:colOff>
      <xdr:row>77</xdr:row>
      <xdr:rowOff>109220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24147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99061</xdr:rowOff>
    </xdr:from>
    <xdr:to>
      <xdr:col>74</xdr:col>
      <xdr:colOff>31750</xdr:colOff>
      <xdr:row>80</xdr:row>
      <xdr:rowOff>29211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13988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160020</xdr:rowOff>
    </xdr:from>
    <xdr:to>
      <xdr:col>69</xdr:col>
      <xdr:colOff>142875</xdr:colOff>
      <xdr:row>80</xdr:row>
      <xdr:rowOff>90170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74947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7620</xdr:rowOff>
    </xdr:from>
    <xdr:to>
      <xdr:col>65</xdr:col>
      <xdr:colOff>53975</xdr:colOff>
      <xdr:row>79</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93997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13393</xdr:rowOff>
    </xdr:from>
    <xdr:to>
      <xdr:col>29</xdr:col>
      <xdr:colOff>127000</xdr:colOff>
      <xdr:row>18</xdr:row>
      <xdr:rowOff>31838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47118"/>
          <a:ext cx="647700" cy="18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12673</xdr:rowOff>
    </xdr:from>
    <xdr:to>
      <xdr:col>26</xdr:col>
      <xdr:colOff>50800</xdr:colOff>
      <xdr:row>18</xdr:row>
      <xdr:rowOff>31838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46398"/>
          <a:ext cx="698500" cy="19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12673</xdr:rowOff>
    </xdr:from>
    <xdr:to>
      <xdr:col>22</xdr:col>
      <xdr:colOff>114300</xdr:colOff>
      <xdr:row>18</xdr:row>
      <xdr:rowOff>27542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46398"/>
          <a:ext cx="698500" cy="14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27542</xdr:rowOff>
    </xdr:from>
    <xdr:to>
      <xdr:col>18</xdr:col>
      <xdr:colOff>177800</xdr:colOff>
      <xdr:row>18</xdr:row>
      <xdr:rowOff>48257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61267"/>
          <a:ext cx="698500" cy="20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134043</xdr:rowOff>
    </xdr:from>
    <xdr:to>
      <xdr:col>29</xdr:col>
      <xdr:colOff>177800</xdr:colOff>
      <xdr:row>18</xdr:row>
      <xdr:rowOff>64193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96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106120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6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152488</xdr:rowOff>
    </xdr:from>
    <xdr:to>
      <xdr:col>26</xdr:col>
      <xdr:colOff>101600</xdr:colOff>
      <xdr:row>18</xdr:row>
      <xdr:rowOff>82638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14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67415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01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133323</xdr:rowOff>
    </xdr:from>
    <xdr:to>
      <xdr:col>22</xdr:col>
      <xdr:colOff>165100</xdr:colOff>
      <xdr:row>18</xdr:row>
      <xdr:rowOff>63473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95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48250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148192</xdr:rowOff>
    </xdr:from>
    <xdr:to>
      <xdr:col>19</xdr:col>
      <xdr:colOff>38100</xdr:colOff>
      <xdr:row>18</xdr:row>
      <xdr:rowOff>78342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10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63119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9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168907</xdr:rowOff>
    </xdr:from>
    <xdr:to>
      <xdr:col>15</xdr:col>
      <xdr:colOff>101600</xdr:colOff>
      <xdr:row>18</xdr:row>
      <xdr:rowOff>99057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31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83834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1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267914</xdr:rowOff>
    </xdr:from>
    <xdr:to>
      <xdr:col>29</xdr:col>
      <xdr:colOff>127000</xdr:colOff>
      <xdr:row>35</xdr:row>
      <xdr:rowOff>275348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78264"/>
          <a:ext cx="647700" cy="7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275348</xdr:rowOff>
    </xdr:from>
    <xdr:to>
      <xdr:col>26</xdr:col>
      <xdr:colOff>50800</xdr:colOff>
      <xdr:row>35</xdr:row>
      <xdr:rowOff>303657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85698"/>
          <a:ext cx="698500" cy="28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303657</xdr:rowOff>
    </xdr:from>
    <xdr:to>
      <xdr:col>22</xdr:col>
      <xdr:colOff>114300</xdr:colOff>
      <xdr:row>35</xdr:row>
      <xdr:rowOff>309738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14007"/>
          <a:ext cx="698500" cy="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309738</xdr:rowOff>
    </xdr:from>
    <xdr:to>
      <xdr:col>18</xdr:col>
      <xdr:colOff>177800</xdr:colOff>
      <xdr:row>36</xdr:row>
      <xdr:rowOff>20815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20088"/>
          <a:ext cx="698500" cy="53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217114</xdr:rowOff>
    </xdr:from>
    <xdr:to>
      <xdr:col>29</xdr:col>
      <xdr:colOff>177800</xdr:colOff>
      <xdr:row>35</xdr:row>
      <xdr:rowOff>318714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27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189191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9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224548</xdr:rowOff>
    </xdr:from>
    <xdr:to>
      <xdr:col>26</xdr:col>
      <xdr:colOff>101600</xdr:colOff>
      <xdr:row>35</xdr:row>
      <xdr:rowOff>326148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34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310925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2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252857</xdr:rowOff>
    </xdr:from>
    <xdr:to>
      <xdr:col>22</xdr:col>
      <xdr:colOff>165100</xdr:colOff>
      <xdr:row>36</xdr:row>
      <xdr:rowOff>11557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63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339234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4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258938</xdr:rowOff>
    </xdr:from>
    <xdr:to>
      <xdr:col>19</xdr:col>
      <xdr:colOff>38100</xdr:colOff>
      <xdr:row>36</xdr:row>
      <xdr:rowOff>17638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69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2415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5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312915</xdr:rowOff>
    </xdr:from>
    <xdr:to>
      <xdr:col>15</xdr:col>
      <xdr:colOff>101600</xdr:colOff>
      <xdr:row>36</xdr:row>
      <xdr:rowOff>71615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23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56392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0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04CFFE7-FBF8-448B-9030-D67EE3FE57A6}"/>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A0B705E5-3299-4441-8677-0E05A3A3C3F8}"/>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C1F76901-3D88-4F5F-B582-5C543A8F89EC}"/>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9C5DD3C6-6C3C-457E-AA19-2D968CD7BDDC}"/>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97442FB-5958-436D-8E09-9EB5FACDE6A5}"/>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562A5A6-ACF6-4396-980F-31A6B0367241}"/>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96C838D-3520-4F21-A0A7-6057A608EFF8}"/>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9111BD3-FB94-44E2-8843-541C2D8114F8}"/>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E65D619-565B-4EB4-98DB-0512EC1AE005}"/>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DFD86A1-AD13-4828-891F-C05D4047F4D2}"/>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4,185
4,123
391.76
4,437,835
3,873,327
513,710
3,038,413
4,784,205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9C1A913-EBF1-4FDD-99A0-4B263211BFDB}"/>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0C4EA71-506B-457F-A5C9-057C09597C69}"/>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C30B698-FB3C-48E8-99D8-C4854AF6E1E5}"/>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7EF71CD-12A8-486D-B97B-FAA18FC5C7DC}"/>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34A9018-B0E2-4E05-B28D-3E482CB534A7}"/>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B78629DE-7E48-48FB-A308-949E2E702004}"/>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397F817-77EF-4002-AFD3-F37EFEDE9D57}"/>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CC6C4318-1C7D-46E9-B635-D3A81E3DF93A}"/>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A35F2661-4866-4870-82DF-12EE6FBBAFD0}"/>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D8086BA-041F-403F-B55B-E03B6FBCAD26}"/>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3EDB3371-88B0-4E63-9746-4A1CA9F99475}"/>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83D9C7E3-9ED0-42F7-A15F-DD07E525CB24}"/>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666220BD-6C07-4DB0-8A08-387E7F4B5F3A}"/>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361053F8-5553-470D-9B31-0053C95713CC}"/>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28418D4-7428-4B73-89AE-F57EFCB59A44}"/>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BC60F0C9-A6CE-4CE9-BD11-ABD4243D1BBF}"/>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4F97006-E92E-45FF-8D6E-C00C4260E531}"/>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A5CE8ABA-49AE-4364-BBEB-0F42F8F44740}"/>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E684A427-3F50-41A4-A607-CD0EF39A7B42}"/>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92030440-D164-4858-BCF7-0CD066EFFF4E}"/>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3EB251C4-846F-4063-9A02-7D6B6ACBDFDD}"/>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ED34846F-3E31-4600-9099-03BFE410D1A7}"/>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E917CD59-3688-473C-87AB-4847E560FF5D}"/>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8AB43587-8925-4807-835A-A10620A10A85}"/>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E91F1B28-F34D-4E93-9D39-471ABAB3C042}"/>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CC781FAE-03DF-4B81-BD97-6E8985974CD4}"/>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EC2746EE-731B-4E49-8DAD-A29B2B648957}"/>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BE30774A-C585-4C81-A808-76C676CEDA18}"/>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2C3A31DF-3366-4A06-B593-75CA1415C857}"/>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8B688E14-871E-4514-B2D1-209A4ADF5B51}"/>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A8D3A1D7-ED3A-4924-865A-98A2490CB8A9}"/>
            </a:ext>
          </a:extLst>
        </xdr:cNvPr>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DEA47A92-C255-4D9B-A8AF-AF449F0EB001}"/>
            </a:ext>
          </a:extLst>
        </xdr:cNvPr>
        <xdr:cNvSpPr txBox="1"/>
      </xdr:nvSpPr>
      <xdr:spPr>
        <a:xfrm>
          <a:off x="4751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94054A45-2906-46C9-B790-E43E91A85B63}"/>
            </a:ext>
          </a:extLst>
        </xdr:cNvPr>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A72CADDA-1606-4288-90EF-ACD6BB4C4D62}"/>
            </a:ext>
          </a:extLst>
        </xdr:cNvPr>
        <xdr:cNvSpPr txBox="1"/>
      </xdr:nvSpPr>
      <xdr:spPr>
        <a:xfrm>
          <a:off x="166581" y="5985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71B3EDE4-D16B-477C-8F8A-1A82FB2CBD6D}"/>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EBB3CD5B-4EBB-4F9F-99B5-39442D1C3204}"/>
            </a:ext>
          </a:extLst>
        </xdr:cNvPr>
        <xdr:cNvSpPr txBox="1"/>
      </xdr:nvSpPr>
      <xdr:spPr>
        <a:xfrm>
          <a:off x="166581" y="5617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4C61169C-1F7D-45AE-BAB3-C02601A8C055}"/>
            </a:ext>
          </a:extLst>
        </xdr:cNvPr>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52DC723F-5A00-4369-83B7-31B51367D031}"/>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C2D38D7A-E337-47B8-B729-19DBF2FDFFCC}"/>
            </a:ext>
          </a:extLst>
        </xdr:cNvPr>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9A2D20F7-B7AD-49B3-86F0-519260691D2F}"/>
            </a:ext>
          </a:extLst>
        </xdr:cNvPr>
        <xdr:cNvSpPr txBox="1"/>
      </xdr:nvSpPr>
      <xdr:spPr>
        <a:xfrm>
          <a:off x="1665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AD0E9E82-6DAA-4ED4-9471-73B81E920FD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A8AC0CE-1CE6-429D-8052-5C00783A0AA0}"/>
            </a:ext>
          </a:extLst>
        </xdr:cNvPr>
        <xdr:cNvSpPr txBox="1"/>
      </xdr:nvSpPr>
      <xdr:spPr>
        <a:xfrm>
          <a:off x="76428" y="4518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6C3F1D25-0504-486B-9C87-7D30807337D1}"/>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F7D5BDCB-C9B9-4214-81BA-E9DB3FE39D22}"/>
            </a:ext>
          </a:extLst>
        </xdr:cNvPr>
        <xdr:cNvCxnSpPr/>
      </xdr:nvCxnSpPr>
      <xdr:spPr>
        <a:xfrm flipV="1">
          <a:off x="4176395" y="5167458"/>
          <a:ext cx="1270" cy="111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CD0EFB25-E657-4247-AD32-302F241C0DAC}"/>
            </a:ext>
          </a:extLst>
        </xdr:cNvPr>
        <xdr:cNvSpPr txBox="1"/>
      </xdr:nvSpPr>
      <xdr:spPr>
        <a:xfrm>
          <a:off x="4229100" y="628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5190C6BC-3E8E-437F-B352-A66EAB780598}"/>
            </a:ext>
          </a:extLst>
        </xdr:cNvPr>
        <xdr:cNvCxnSpPr/>
      </xdr:nvCxnSpPr>
      <xdr:spPr>
        <a:xfrm>
          <a:off x="4108450" y="628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234210E4-E906-4E3C-9F7F-1794BB0690C9}"/>
            </a:ext>
          </a:extLst>
        </xdr:cNvPr>
        <xdr:cNvSpPr txBox="1"/>
      </xdr:nvSpPr>
      <xdr:spPr>
        <a:xfrm>
          <a:off x="4229100" y="495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7B134B63-FBDE-49C5-8CD7-3CC39CB89524}"/>
            </a:ext>
          </a:extLst>
        </xdr:cNvPr>
        <xdr:cNvCxnSpPr/>
      </xdr:nvCxnSpPr>
      <xdr:spPr>
        <a:xfrm>
          <a:off x="4108450" y="51674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51070</xdr:rowOff>
    </xdr:from>
    <xdr:to>
      <xdr:col>24</xdr:col>
      <xdr:colOff>63500</xdr:colOff>
      <xdr:row>37</xdr:row>
      <xdr:rowOff>69824</xdr:rowOff>
    </xdr:to>
    <xdr:cxnSp macro="">
      <xdr:nvCxnSpPr>
        <xdr:cNvPr id="60" name="直線コネクタ 59">
          <a:extLst>
            <a:ext uri="{FF2B5EF4-FFF2-40B4-BE49-F238E27FC236}">
              <a16:creationId xmlns:a16="http://schemas.microsoft.com/office/drawing/2014/main" id="{FE8548AE-92E2-4344-8428-8CFF03F7B3AF}"/>
            </a:ext>
          </a:extLst>
        </xdr:cNvPr>
        <xdr:cNvCxnSpPr/>
      </xdr:nvCxnSpPr>
      <xdr:spPr>
        <a:xfrm flipV="1">
          <a:off x="3429000" y="6166120"/>
          <a:ext cx="749300" cy="1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3D06DDB4-3C5C-4C82-A871-8910D6C80889}"/>
            </a:ext>
          </a:extLst>
        </xdr:cNvPr>
        <xdr:cNvSpPr txBox="1"/>
      </xdr:nvSpPr>
      <xdr:spPr>
        <a:xfrm>
          <a:off x="4229100" y="587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5D082151-D8EC-4ADD-977F-F2A1944F60A6}"/>
            </a:ext>
          </a:extLst>
        </xdr:cNvPr>
        <xdr:cNvSpPr/>
      </xdr:nvSpPr>
      <xdr:spPr>
        <a:xfrm>
          <a:off x="4127500" y="60171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69824</xdr:rowOff>
    </xdr:from>
    <xdr:to>
      <xdr:col>19</xdr:col>
      <xdr:colOff>177800</xdr:colOff>
      <xdr:row>37</xdr:row>
      <xdr:rowOff>80706</xdr:rowOff>
    </xdr:to>
    <xdr:cxnSp macro="">
      <xdr:nvCxnSpPr>
        <xdr:cNvPr id="63" name="直線コネクタ 62">
          <a:extLst>
            <a:ext uri="{FF2B5EF4-FFF2-40B4-BE49-F238E27FC236}">
              <a16:creationId xmlns:a16="http://schemas.microsoft.com/office/drawing/2014/main" id="{53CA56B5-FD3C-410E-8151-512A1CCE232C}"/>
            </a:ext>
          </a:extLst>
        </xdr:cNvPr>
        <xdr:cNvCxnSpPr/>
      </xdr:nvCxnSpPr>
      <xdr:spPr>
        <a:xfrm flipV="1">
          <a:off x="2622550" y="6184874"/>
          <a:ext cx="80645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ACDDC6AD-00B1-4167-B874-6B2261A8E6E8}"/>
            </a:ext>
          </a:extLst>
        </xdr:cNvPr>
        <xdr:cNvSpPr/>
      </xdr:nvSpPr>
      <xdr:spPr>
        <a:xfrm>
          <a:off x="3384550" y="60310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A71D9D42-ED96-4FF4-8B5D-8BCCFABAA9F3}"/>
            </a:ext>
          </a:extLst>
        </xdr:cNvPr>
        <xdr:cNvSpPr txBox="1"/>
      </xdr:nvSpPr>
      <xdr:spPr>
        <a:xfrm>
          <a:off x="3154895" y="58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80706</xdr:rowOff>
    </xdr:from>
    <xdr:to>
      <xdr:col>15</xdr:col>
      <xdr:colOff>50800</xdr:colOff>
      <xdr:row>37</xdr:row>
      <xdr:rowOff>105416</xdr:rowOff>
    </xdr:to>
    <xdr:cxnSp macro="">
      <xdr:nvCxnSpPr>
        <xdr:cNvPr id="66" name="直線コネクタ 65">
          <a:extLst>
            <a:ext uri="{FF2B5EF4-FFF2-40B4-BE49-F238E27FC236}">
              <a16:creationId xmlns:a16="http://schemas.microsoft.com/office/drawing/2014/main" id="{92651380-65B5-4050-8D02-D25DA897CABA}"/>
            </a:ext>
          </a:extLst>
        </xdr:cNvPr>
        <xdr:cNvCxnSpPr/>
      </xdr:nvCxnSpPr>
      <xdr:spPr>
        <a:xfrm flipV="1">
          <a:off x="1828800" y="6195756"/>
          <a:ext cx="793750" cy="2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103C69D7-584E-4DEE-90A8-FC83D0C26F4E}"/>
            </a:ext>
          </a:extLst>
        </xdr:cNvPr>
        <xdr:cNvSpPr/>
      </xdr:nvSpPr>
      <xdr:spPr>
        <a:xfrm>
          <a:off x="2571750" y="60806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4CC12B70-D943-46FF-9AC9-91068DD2DC9A}"/>
            </a:ext>
          </a:extLst>
        </xdr:cNvPr>
        <xdr:cNvSpPr txBox="1"/>
      </xdr:nvSpPr>
      <xdr:spPr>
        <a:xfrm>
          <a:off x="2361145" y="586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105416</xdr:rowOff>
    </xdr:from>
    <xdr:to>
      <xdr:col>10</xdr:col>
      <xdr:colOff>114300</xdr:colOff>
      <xdr:row>37</xdr:row>
      <xdr:rowOff>106858</xdr:rowOff>
    </xdr:to>
    <xdr:cxnSp macro="">
      <xdr:nvCxnSpPr>
        <xdr:cNvPr id="69" name="直線コネクタ 68">
          <a:extLst>
            <a:ext uri="{FF2B5EF4-FFF2-40B4-BE49-F238E27FC236}">
              <a16:creationId xmlns:a16="http://schemas.microsoft.com/office/drawing/2014/main" id="{C5F6ACE4-87F2-44F6-B1B5-5B37AB502627}"/>
            </a:ext>
          </a:extLst>
        </xdr:cNvPr>
        <xdr:cNvCxnSpPr/>
      </xdr:nvCxnSpPr>
      <xdr:spPr>
        <a:xfrm flipV="1">
          <a:off x="1028700" y="6220466"/>
          <a:ext cx="800100" cy="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7F152291-7DFA-40CE-8914-266F5B538641}"/>
            </a:ext>
          </a:extLst>
        </xdr:cNvPr>
        <xdr:cNvSpPr/>
      </xdr:nvSpPr>
      <xdr:spPr>
        <a:xfrm>
          <a:off x="1778000" y="60946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B24D630B-0605-47D6-87E0-DC38FA9A2E21}"/>
            </a:ext>
          </a:extLst>
        </xdr:cNvPr>
        <xdr:cNvSpPr txBox="1"/>
      </xdr:nvSpPr>
      <xdr:spPr>
        <a:xfrm>
          <a:off x="1548345" y="587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8F7C54FB-38E0-463F-952E-F016A97EDF8E}"/>
            </a:ext>
          </a:extLst>
        </xdr:cNvPr>
        <xdr:cNvSpPr/>
      </xdr:nvSpPr>
      <xdr:spPr>
        <a:xfrm>
          <a:off x="984250" y="60965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321F630F-3517-484D-AB08-A08506192572}"/>
            </a:ext>
          </a:extLst>
        </xdr:cNvPr>
        <xdr:cNvSpPr txBox="1"/>
      </xdr:nvSpPr>
      <xdr:spPr>
        <a:xfrm>
          <a:off x="754595" y="587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C5B90C9D-7960-45CD-8710-7B050BEB3E5B}"/>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8B1C7FEA-53D5-4119-BC19-C56740D48321}"/>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84FA4FE7-9A97-4D8B-9FBB-E58D85EA7189}"/>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3AA22279-4EA1-4B50-8DF4-4F410F4CFCA7}"/>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4F2EEB41-26B8-4372-9538-94C3C4C0A345}"/>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xdr:rowOff>
    </xdr:from>
    <xdr:to>
      <xdr:col>24</xdr:col>
      <xdr:colOff>114300</xdr:colOff>
      <xdr:row>37</xdr:row>
      <xdr:rowOff>101870</xdr:rowOff>
    </xdr:to>
    <xdr:sp macro="" textlink="">
      <xdr:nvSpPr>
        <xdr:cNvPr id="79" name="楕円 78">
          <a:extLst>
            <a:ext uri="{FF2B5EF4-FFF2-40B4-BE49-F238E27FC236}">
              <a16:creationId xmlns:a16="http://schemas.microsoft.com/office/drawing/2014/main" id="{19DC82AC-5DE7-4FD6-A918-60A557C31C39}"/>
            </a:ext>
          </a:extLst>
        </xdr:cNvPr>
        <xdr:cNvSpPr/>
      </xdr:nvSpPr>
      <xdr:spPr>
        <a:xfrm>
          <a:off x="4127500" y="61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86647</xdr:rowOff>
    </xdr:from>
    <xdr:ext cx="599010" cy="259045"/>
    <xdr:sp macro="" textlink="">
      <xdr:nvSpPr>
        <xdr:cNvPr id="80" name="人件費該当値テキスト">
          <a:extLst>
            <a:ext uri="{FF2B5EF4-FFF2-40B4-BE49-F238E27FC236}">
              <a16:creationId xmlns:a16="http://schemas.microsoft.com/office/drawing/2014/main" id="{36A7597B-4912-4435-AB93-9260F3EF07D5}"/>
            </a:ext>
          </a:extLst>
        </xdr:cNvPr>
        <xdr:cNvSpPr txBox="1"/>
      </xdr:nvSpPr>
      <xdr:spPr>
        <a:xfrm>
          <a:off x="4229100" y="603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19024</xdr:rowOff>
    </xdr:from>
    <xdr:to>
      <xdr:col>20</xdr:col>
      <xdr:colOff>38100</xdr:colOff>
      <xdr:row>37</xdr:row>
      <xdr:rowOff>120624</xdr:rowOff>
    </xdr:to>
    <xdr:sp macro="" textlink="">
      <xdr:nvSpPr>
        <xdr:cNvPr id="81" name="楕円 80">
          <a:extLst>
            <a:ext uri="{FF2B5EF4-FFF2-40B4-BE49-F238E27FC236}">
              <a16:creationId xmlns:a16="http://schemas.microsoft.com/office/drawing/2014/main" id="{95616C13-8357-4570-8E03-B68311B07AC2}"/>
            </a:ext>
          </a:extLst>
        </xdr:cNvPr>
        <xdr:cNvSpPr/>
      </xdr:nvSpPr>
      <xdr:spPr>
        <a:xfrm>
          <a:off x="3384550" y="61340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111751</xdr:rowOff>
    </xdr:from>
    <xdr:ext cx="599010" cy="259045"/>
    <xdr:sp macro="" textlink="">
      <xdr:nvSpPr>
        <xdr:cNvPr id="82" name="テキスト ボックス 81">
          <a:extLst>
            <a:ext uri="{FF2B5EF4-FFF2-40B4-BE49-F238E27FC236}">
              <a16:creationId xmlns:a16="http://schemas.microsoft.com/office/drawing/2014/main" id="{73712182-E0C8-4C77-BBD5-5B830721F6EA}"/>
            </a:ext>
          </a:extLst>
        </xdr:cNvPr>
        <xdr:cNvSpPr txBox="1"/>
      </xdr:nvSpPr>
      <xdr:spPr>
        <a:xfrm>
          <a:off x="3154895" y="622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29906</xdr:rowOff>
    </xdr:from>
    <xdr:to>
      <xdr:col>15</xdr:col>
      <xdr:colOff>101600</xdr:colOff>
      <xdr:row>37</xdr:row>
      <xdr:rowOff>131506</xdr:rowOff>
    </xdr:to>
    <xdr:sp macro="" textlink="">
      <xdr:nvSpPr>
        <xdr:cNvPr id="83" name="楕円 82">
          <a:extLst>
            <a:ext uri="{FF2B5EF4-FFF2-40B4-BE49-F238E27FC236}">
              <a16:creationId xmlns:a16="http://schemas.microsoft.com/office/drawing/2014/main" id="{1509E4F3-BB7B-43A8-AE58-7DD9BC2BE212}"/>
            </a:ext>
          </a:extLst>
        </xdr:cNvPr>
        <xdr:cNvSpPr/>
      </xdr:nvSpPr>
      <xdr:spPr>
        <a:xfrm>
          <a:off x="2571750" y="614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122633</xdr:rowOff>
    </xdr:from>
    <xdr:ext cx="599010" cy="259045"/>
    <xdr:sp macro="" textlink="">
      <xdr:nvSpPr>
        <xdr:cNvPr id="84" name="テキスト ボックス 83">
          <a:extLst>
            <a:ext uri="{FF2B5EF4-FFF2-40B4-BE49-F238E27FC236}">
              <a16:creationId xmlns:a16="http://schemas.microsoft.com/office/drawing/2014/main" id="{9A2BFC00-AFE9-49E1-B504-4F36A94AF44D}"/>
            </a:ext>
          </a:extLst>
        </xdr:cNvPr>
        <xdr:cNvSpPr txBox="1"/>
      </xdr:nvSpPr>
      <xdr:spPr>
        <a:xfrm>
          <a:off x="2361145" y="623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54616</xdr:rowOff>
    </xdr:from>
    <xdr:to>
      <xdr:col>10</xdr:col>
      <xdr:colOff>165100</xdr:colOff>
      <xdr:row>37</xdr:row>
      <xdr:rowOff>156216</xdr:rowOff>
    </xdr:to>
    <xdr:sp macro="" textlink="">
      <xdr:nvSpPr>
        <xdr:cNvPr id="85" name="楕円 84">
          <a:extLst>
            <a:ext uri="{FF2B5EF4-FFF2-40B4-BE49-F238E27FC236}">
              <a16:creationId xmlns:a16="http://schemas.microsoft.com/office/drawing/2014/main" id="{5422D907-5B63-4EDB-9836-22E576333F45}"/>
            </a:ext>
          </a:extLst>
        </xdr:cNvPr>
        <xdr:cNvSpPr/>
      </xdr:nvSpPr>
      <xdr:spPr>
        <a:xfrm>
          <a:off x="1778000" y="616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147343</xdr:rowOff>
    </xdr:from>
    <xdr:ext cx="599010" cy="259045"/>
    <xdr:sp macro="" textlink="">
      <xdr:nvSpPr>
        <xdr:cNvPr id="86" name="テキスト ボックス 85">
          <a:extLst>
            <a:ext uri="{FF2B5EF4-FFF2-40B4-BE49-F238E27FC236}">
              <a16:creationId xmlns:a16="http://schemas.microsoft.com/office/drawing/2014/main" id="{AE3383BC-70ED-41AE-AFDE-D74A041C474F}"/>
            </a:ext>
          </a:extLst>
        </xdr:cNvPr>
        <xdr:cNvSpPr txBox="1"/>
      </xdr:nvSpPr>
      <xdr:spPr>
        <a:xfrm>
          <a:off x="1548345" y="626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56058</xdr:rowOff>
    </xdr:from>
    <xdr:to>
      <xdr:col>6</xdr:col>
      <xdr:colOff>38100</xdr:colOff>
      <xdr:row>37</xdr:row>
      <xdr:rowOff>157658</xdr:rowOff>
    </xdr:to>
    <xdr:sp macro="" textlink="">
      <xdr:nvSpPr>
        <xdr:cNvPr id="87" name="楕円 86">
          <a:extLst>
            <a:ext uri="{FF2B5EF4-FFF2-40B4-BE49-F238E27FC236}">
              <a16:creationId xmlns:a16="http://schemas.microsoft.com/office/drawing/2014/main" id="{3995AC71-608B-4A37-BC10-57ECE2E55D75}"/>
            </a:ext>
          </a:extLst>
        </xdr:cNvPr>
        <xdr:cNvSpPr/>
      </xdr:nvSpPr>
      <xdr:spPr>
        <a:xfrm>
          <a:off x="984250" y="61711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148785</xdr:rowOff>
    </xdr:from>
    <xdr:ext cx="599010" cy="259045"/>
    <xdr:sp macro="" textlink="">
      <xdr:nvSpPr>
        <xdr:cNvPr id="88" name="テキスト ボックス 87">
          <a:extLst>
            <a:ext uri="{FF2B5EF4-FFF2-40B4-BE49-F238E27FC236}">
              <a16:creationId xmlns:a16="http://schemas.microsoft.com/office/drawing/2014/main" id="{83DDFF9C-D3C8-49CA-A245-40FA58192295}"/>
            </a:ext>
          </a:extLst>
        </xdr:cNvPr>
        <xdr:cNvSpPr txBox="1"/>
      </xdr:nvSpPr>
      <xdr:spPr>
        <a:xfrm>
          <a:off x="754595" y="62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89CD7B1-6659-45C3-80D2-995D7F296037}"/>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B7C833B7-C1E9-4328-85C6-AEE392EFDA2F}"/>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43A52B29-2E7E-4CE7-A770-A04B04559DE4}"/>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CE24F4E3-0032-49D1-B0F2-91496847F3C7}"/>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9D352935-3037-493F-AF96-D4797008CE43}"/>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E1678A8B-E5C4-4219-8190-BE9E10C45CFC}"/>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28C37960-D2AC-46C2-87AE-BFDB3C5335AA}"/>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29D42984-357B-4E1A-A19A-43899EF58FA6}"/>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EA324DA6-5842-48D0-B466-4A36A057FD31}"/>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280C822F-B1FA-4488-91EC-5F230E36DE35}"/>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7822811A-FC46-457C-82C5-DB87CF769A3C}"/>
            </a:ext>
          </a:extLst>
        </xdr:cNvPr>
        <xdr:cNvCxnSpPr/>
      </xdr:nvCxnSpPr>
      <xdr:spPr>
        <a:xfrm>
          <a:off x="685800" y="9846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EA99D98F-7FA3-4B76-8868-ADD334312452}"/>
            </a:ext>
          </a:extLst>
        </xdr:cNvPr>
        <xdr:cNvSpPr txBox="1"/>
      </xdr:nvSpPr>
      <xdr:spPr>
        <a:xfrm>
          <a:off x="47511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4960EE42-B46D-40CB-8A9D-D4664C978715}"/>
            </a:ext>
          </a:extLst>
        </xdr:cNvPr>
        <xdr:cNvCxnSpPr/>
      </xdr:nvCxnSpPr>
      <xdr:spPr>
        <a:xfrm>
          <a:off x="685800" y="9532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DBAFE520-40EF-4736-B787-FDE9793ADB11}"/>
            </a:ext>
          </a:extLst>
        </xdr:cNvPr>
        <xdr:cNvSpPr txBox="1"/>
      </xdr:nvSpPr>
      <xdr:spPr>
        <a:xfrm>
          <a:off x="166581" y="9396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1B6E7118-6C1C-4684-A707-CFB891EAA832}"/>
            </a:ext>
          </a:extLst>
        </xdr:cNvPr>
        <xdr:cNvCxnSpPr/>
      </xdr:nvCxnSpPr>
      <xdr:spPr>
        <a:xfrm>
          <a:off x="685800" y="9218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F05A0DCE-44D1-4872-A021-FA3FF5FDE495}"/>
            </a:ext>
          </a:extLst>
        </xdr:cNvPr>
        <xdr:cNvSpPr txBox="1"/>
      </xdr:nvSpPr>
      <xdr:spPr>
        <a:xfrm>
          <a:off x="166581" y="9082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CB29FD63-469B-40B4-A85A-9D7749291280}"/>
            </a:ext>
          </a:extLst>
        </xdr:cNvPr>
        <xdr:cNvCxnSpPr/>
      </xdr:nvCxnSpPr>
      <xdr:spPr>
        <a:xfrm>
          <a:off x="685800" y="8904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40DDA958-696A-4A2A-8E77-083F53C108C1}"/>
            </a:ext>
          </a:extLst>
        </xdr:cNvPr>
        <xdr:cNvSpPr txBox="1"/>
      </xdr:nvSpPr>
      <xdr:spPr>
        <a:xfrm>
          <a:off x="166581" y="8762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C4FD69E0-639D-4399-98E3-EA66E850E6BC}"/>
            </a:ext>
          </a:extLst>
        </xdr:cNvPr>
        <xdr:cNvCxnSpPr/>
      </xdr:nvCxnSpPr>
      <xdr:spPr>
        <a:xfrm>
          <a:off x="685800" y="8590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B8096D84-5629-4131-BCA5-408A3B924D58}"/>
            </a:ext>
          </a:extLst>
        </xdr:cNvPr>
        <xdr:cNvSpPr txBox="1"/>
      </xdr:nvSpPr>
      <xdr:spPr>
        <a:xfrm>
          <a:off x="16658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25AB8B78-693F-4670-A5F4-7F5C3C20B802}"/>
            </a:ext>
          </a:extLst>
        </xdr:cNvPr>
        <xdr:cNvCxnSpPr/>
      </xdr:nvCxnSpPr>
      <xdr:spPr>
        <a:xfrm>
          <a:off x="685800" y="8270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C2B57B49-63DC-4575-80F8-B59F4806C167}"/>
            </a:ext>
          </a:extLst>
        </xdr:cNvPr>
        <xdr:cNvSpPr txBox="1"/>
      </xdr:nvSpPr>
      <xdr:spPr>
        <a:xfrm>
          <a:off x="76428" y="81345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290FCDD5-1BE5-4F7C-838E-3679E4F07CCE}"/>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FC7CC5FE-6923-40FE-A867-D4DC8C45C751}"/>
            </a:ext>
          </a:extLst>
        </xdr:cNvPr>
        <xdr:cNvSpPr txBox="1"/>
      </xdr:nvSpPr>
      <xdr:spPr>
        <a:xfrm>
          <a:off x="76428" y="7820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51337E59-C9EC-4CFF-AA0C-0BC338A48640}"/>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C75FCE71-E0EC-4A80-8DEF-02B0E8901732}"/>
            </a:ext>
          </a:extLst>
        </xdr:cNvPr>
        <xdr:cNvCxnSpPr/>
      </xdr:nvCxnSpPr>
      <xdr:spPr>
        <a:xfrm flipV="1">
          <a:off x="4176395" y="8355133"/>
          <a:ext cx="1270" cy="1346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DFE6FEF5-79E0-4C75-A920-CB7E12B7AE71}"/>
            </a:ext>
          </a:extLst>
        </xdr:cNvPr>
        <xdr:cNvSpPr txBox="1"/>
      </xdr:nvSpPr>
      <xdr:spPr>
        <a:xfrm>
          <a:off x="4229100" y="970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7F2F1D1-7F61-44B9-A6B5-72AFCCFD1FE5}"/>
            </a:ext>
          </a:extLst>
        </xdr:cNvPr>
        <xdr:cNvCxnSpPr/>
      </xdr:nvCxnSpPr>
      <xdr:spPr>
        <a:xfrm>
          <a:off x="4108450" y="97020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4AAC7BF7-31C8-4FAB-B273-14C9D1B958F4}"/>
            </a:ext>
          </a:extLst>
        </xdr:cNvPr>
        <xdr:cNvSpPr txBox="1"/>
      </xdr:nvSpPr>
      <xdr:spPr>
        <a:xfrm>
          <a:off x="4229100" y="813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A850A650-CC5B-4722-B99A-25AE33230A9B}"/>
            </a:ext>
          </a:extLst>
        </xdr:cNvPr>
        <xdr:cNvCxnSpPr/>
      </xdr:nvCxnSpPr>
      <xdr:spPr>
        <a:xfrm>
          <a:off x="4108450" y="83551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135819</xdr:rowOff>
    </xdr:from>
    <xdr:to>
      <xdr:col>24</xdr:col>
      <xdr:colOff>63500</xdr:colOff>
      <xdr:row>57</xdr:row>
      <xdr:rowOff>168358</xdr:rowOff>
    </xdr:to>
    <xdr:cxnSp macro="">
      <xdr:nvCxnSpPr>
        <xdr:cNvPr id="119" name="直線コネクタ 118">
          <a:extLst>
            <a:ext uri="{FF2B5EF4-FFF2-40B4-BE49-F238E27FC236}">
              <a16:creationId xmlns:a16="http://schemas.microsoft.com/office/drawing/2014/main" id="{7AA4F2FA-1327-4CE2-89C9-BA94E414A7F3}"/>
            </a:ext>
          </a:extLst>
        </xdr:cNvPr>
        <xdr:cNvCxnSpPr/>
      </xdr:nvCxnSpPr>
      <xdr:spPr>
        <a:xfrm flipV="1">
          <a:off x="3429000" y="9552869"/>
          <a:ext cx="749300" cy="2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4A41D237-6AB9-4F6E-8E71-5FBB54A97D7C}"/>
            </a:ext>
          </a:extLst>
        </xdr:cNvPr>
        <xdr:cNvSpPr txBox="1"/>
      </xdr:nvSpPr>
      <xdr:spPr>
        <a:xfrm>
          <a:off x="4229100" y="9283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871DC5DC-09DB-4498-AA18-306F632133B5}"/>
            </a:ext>
          </a:extLst>
        </xdr:cNvPr>
        <xdr:cNvSpPr/>
      </xdr:nvSpPr>
      <xdr:spPr>
        <a:xfrm>
          <a:off x="4127500" y="942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168358</xdr:rowOff>
    </xdr:from>
    <xdr:to>
      <xdr:col>19</xdr:col>
      <xdr:colOff>177800</xdr:colOff>
      <xdr:row>58</xdr:row>
      <xdr:rowOff>18457</xdr:rowOff>
    </xdr:to>
    <xdr:cxnSp macro="">
      <xdr:nvCxnSpPr>
        <xdr:cNvPr id="122" name="直線コネクタ 121">
          <a:extLst>
            <a:ext uri="{FF2B5EF4-FFF2-40B4-BE49-F238E27FC236}">
              <a16:creationId xmlns:a16="http://schemas.microsoft.com/office/drawing/2014/main" id="{7C14F81C-3E1F-4D11-8E9A-BC3049F7BC58}"/>
            </a:ext>
          </a:extLst>
        </xdr:cNvPr>
        <xdr:cNvCxnSpPr/>
      </xdr:nvCxnSpPr>
      <xdr:spPr>
        <a:xfrm flipV="1">
          <a:off x="2622550" y="9579058"/>
          <a:ext cx="806450" cy="2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5E78AC4B-C251-42FA-B912-7840344F56F1}"/>
            </a:ext>
          </a:extLst>
        </xdr:cNvPr>
        <xdr:cNvSpPr/>
      </xdr:nvSpPr>
      <xdr:spPr>
        <a:xfrm>
          <a:off x="3384550" y="94425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9A5FC3A1-49F2-48E5-AE10-880018995134}"/>
            </a:ext>
          </a:extLst>
        </xdr:cNvPr>
        <xdr:cNvSpPr txBox="1"/>
      </xdr:nvSpPr>
      <xdr:spPr>
        <a:xfrm>
          <a:off x="3154895" y="923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6740</xdr:rowOff>
    </xdr:from>
    <xdr:to>
      <xdr:col>15</xdr:col>
      <xdr:colOff>50800</xdr:colOff>
      <xdr:row>58</xdr:row>
      <xdr:rowOff>18457</xdr:rowOff>
    </xdr:to>
    <xdr:cxnSp macro="">
      <xdr:nvCxnSpPr>
        <xdr:cNvPr id="125" name="直線コネクタ 124">
          <a:extLst>
            <a:ext uri="{FF2B5EF4-FFF2-40B4-BE49-F238E27FC236}">
              <a16:creationId xmlns:a16="http://schemas.microsoft.com/office/drawing/2014/main" id="{E5E2D95D-3488-4706-8F57-C4974F0C6317}"/>
            </a:ext>
          </a:extLst>
        </xdr:cNvPr>
        <xdr:cNvCxnSpPr/>
      </xdr:nvCxnSpPr>
      <xdr:spPr>
        <a:xfrm>
          <a:off x="1828800" y="9588890"/>
          <a:ext cx="793750" cy="1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FF5C69C1-CFA2-473A-A24E-DDC69E898958}"/>
            </a:ext>
          </a:extLst>
        </xdr:cNvPr>
        <xdr:cNvSpPr/>
      </xdr:nvSpPr>
      <xdr:spPr>
        <a:xfrm>
          <a:off x="2571750" y="944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9DC20EF4-5C8E-4E6C-A5D8-7FD305B88379}"/>
            </a:ext>
          </a:extLst>
        </xdr:cNvPr>
        <xdr:cNvSpPr txBox="1"/>
      </xdr:nvSpPr>
      <xdr:spPr>
        <a:xfrm>
          <a:off x="2361145" y="923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3111</xdr:rowOff>
    </xdr:from>
    <xdr:to>
      <xdr:col>10</xdr:col>
      <xdr:colOff>114300</xdr:colOff>
      <xdr:row>58</xdr:row>
      <xdr:rowOff>6740</xdr:rowOff>
    </xdr:to>
    <xdr:cxnSp macro="">
      <xdr:nvCxnSpPr>
        <xdr:cNvPr id="128" name="直線コネクタ 127">
          <a:extLst>
            <a:ext uri="{FF2B5EF4-FFF2-40B4-BE49-F238E27FC236}">
              <a16:creationId xmlns:a16="http://schemas.microsoft.com/office/drawing/2014/main" id="{32DF9049-FE06-4694-B5F5-5F7EE4A05EB9}"/>
            </a:ext>
          </a:extLst>
        </xdr:cNvPr>
        <xdr:cNvCxnSpPr/>
      </xdr:nvCxnSpPr>
      <xdr:spPr>
        <a:xfrm>
          <a:off x="1028700" y="9585261"/>
          <a:ext cx="800100" cy="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FBFA4C55-ECC7-44A9-846B-930B6152C64F}"/>
            </a:ext>
          </a:extLst>
        </xdr:cNvPr>
        <xdr:cNvSpPr/>
      </xdr:nvSpPr>
      <xdr:spPr>
        <a:xfrm>
          <a:off x="1778000" y="94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9672E594-E919-43C3-98AE-134DE448B26F}"/>
            </a:ext>
          </a:extLst>
        </xdr:cNvPr>
        <xdr:cNvSpPr txBox="1"/>
      </xdr:nvSpPr>
      <xdr:spPr>
        <a:xfrm>
          <a:off x="1548345" y="92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BF7C0062-276F-4F09-91BF-2A9F89C238DC}"/>
            </a:ext>
          </a:extLst>
        </xdr:cNvPr>
        <xdr:cNvSpPr/>
      </xdr:nvSpPr>
      <xdr:spPr>
        <a:xfrm>
          <a:off x="984250" y="94680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E60A19C0-A028-4123-B61C-B22E3896325C}"/>
            </a:ext>
          </a:extLst>
        </xdr:cNvPr>
        <xdr:cNvSpPr txBox="1"/>
      </xdr:nvSpPr>
      <xdr:spPr>
        <a:xfrm>
          <a:off x="754595" y="92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6D889F5-5067-4366-903B-ED5E43AD3835}"/>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CFB99C1D-37BA-4645-B152-31D393761511}"/>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CCFB01B8-FD85-4ADC-8E35-476155BD27C7}"/>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40642CBC-FD81-4B4E-B84F-4104E843A1C5}"/>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CBCC91E7-2B1B-47C7-8636-A430CD137423}"/>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85019</xdr:rowOff>
    </xdr:from>
    <xdr:to>
      <xdr:col>24</xdr:col>
      <xdr:colOff>114300</xdr:colOff>
      <xdr:row>58</xdr:row>
      <xdr:rowOff>15169</xdr:rowOff>
    </xdr:to>
    <xdr:sp macro="" textlink="">
      <xdr:nvSpPr>
        <xdr:cNvPr id="138" name="楕円 137">
          <a:extLst>
            <a:ext uri="{FF2B5EF4-FFF2-40B4-BE49-F238E27FC236}">
              <a16:creationId xmlns:a16="http://schemas.microsoft.com/office/drawing/2014/main" id="{C63AE152-B324-4736-830E-BC009868CBB3}"/>
            </a:ext>
          </a:extLst>
        </xdr:cNvPr>
        <xdr:cNvSpPr/>
      </xdr:nvSpPr>
      <xdr:spPr>
        <a:xfrm>
          <a:off x="4127500" y="95020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63446</xdr:rowOff>
    </xdr:from>
    <xdr:ext cx="599010" cy="259045"/>
    <xdr:sp macro="" textlink="">
      <xdr:nvSpPr>
        <xdr:cNvPr id="139" name="物件費該当値テキスト">
          <a:extLst>
            <a:ext uri="{FF2B5EF4-FFF2-40B4-BE49-F238E27FC236}">
              <a16:creationId xmlns:a16="http://schemas.microsoft.com/office/drawing/2014/main" id="{40F82A63-C2EF-4FEF-94F6-9AB3C8064C7B}"/>
            </a:ext>
          </a:extLst>
        </xdr:cNvPr>
        <xdr:cNvSpPr txBox="1"/>
      </xdr:nvSpPr>
      <xdr:spPr>
        <a:xfrm>
          <a:off x="4229100" y="948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117558</xdr:rowOff>
    </xdr:from>
    <xdr:to>
      <xdr:col>20</xdr:col>
      <xdr:colOff>38100</xdr:colOff>
      <xdr:row>58</xdr:row>
      <xdr:rowOff>47708</xdr:rowOff>
    </xdr:to>
    <xdr:sp macro="" textlink="">
      <xdr:nvSpPr>
        <xdr:cNvPr id="140" name="楕円 139">
          <a:extLst>
            <a:ext uri="{FF2B5EF4-FFF2-40B4-BE49-F238E27FC236}">
              <a16:creationId xmlns:a16="http://schemas.microsoft.com/office/drawing/2014/main" id="{698538F9-0E83-4242-890F-2AFEE5DF73DF}"/>
            </a:ext>
          </a:extLst>
        </xdr:cNvPr>
        <xdr:cNvSpPr/>
      </xdr:nvSpPr>
      <xdr:spPr>
        <a:xfrm>
          <a:off x="3384550" y="95346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38835</xdr:rowOff>
    </xdr:from>
    <xdr:ext cx="599010" cy="259045"/>
    <xdr:sp macro="" textlink="">
      <xdr:nvSpPr>
        <xdr:cNvPr id="141" name="テキスト ボックス 140">
          <a:extLst>
            <a:ext uri="{FF2B5EF4-FFF2-40B4-BE49-F238E27FC236}">
              <a16:creationId xmlns:a16="http://schemas.microsoft.com/office/drawing/2014/main" id="{8AF816B4-4FB0-4BC9-84B4-75344ED45BC6}"/>
            </a:ext>
          </a:extLst>
        </xdr:cNvPr>
        <xdr:cNvSpPr txBox="1"/>
      </xdr:nvSpPr>
      <xdr:spPr>
        <a:xfrm>
          <a:off x="3154895" y="962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139107</xdr:rowOff>
    </xdr:from>
    <xdr:to>
      <xdr:col>15</xdr:col>
      <xdr:colOff>101600</xdr:colOff>
      <xdr:row>58</xdr:row>
      <xdr:rowOff>69257</xdr:rowOff>
    </xdr:to>
    <xdr:sp macro="" textlink="">
      <xdr:nvSpPr>
        <xdr:cNvPr id="142" name="楕円 141">
          <a:extLst>
            <a:ext uri="{FF2B5EF4-FFF2-40B4-BE49-F238E27FC236}">
              <a16:creationId xmlns:a16="http://schemas.microsoft.com/office/drawing/2014/main" id="{1D64CCC6-7636-417C-8073-B3A8A528B3B5}"/>
            </a:ext>
          </a:extLst>
        </xdr:cNvPr>
        <xdr:cNvSpPr/>
      </xdr:nvSpPr>
      <xdr:spPr>
        <a:xfrm>
          <a:off x="2571750" y="95561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60384</xdr:rowOff>
    </xdr:from>
    <xdr:ext cx="599010" cy="259045"/>
    <xdr:sp macro="" textlink="">
      <xdr:nvSpPr>
        <xdr:cNvPr id="143" name="テキスト ボックス 142">
          <a:extLst>
            <a:ext uri="{FF2B5EF4-FFF2-40B4-BE49-F238E27FC236}">
              <a16:creationId xmlns:a16="http://schemas.microsoft.com/office/drawing/2014/main" id="{AFD4EFED-A589-4CB7-B7AC-E1135B5594EE}"/>
            </a:ext>
          </a:extLst>
        </xdr:cNvPr>
        <xdr:cNvSpPr txBox="1"/>
      </xdr:nvSpPr>
      <xdr:spPr>
        <a:xfrm>
          <a:off x="2361145" y="964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127390</xdr:rowOff>
    </xdr:from>
    <xdr:to>
      <xdr:col>10</xdr:col>
      <xdr:colOff>165100</xdr:colOff>
      <xdr:row>58</xdr:row>
      <xdr:rowOff>57540</xdr:rowOff>
    </xdr:to>
    <xdr:sp macro="" textlink="">
      <xdr:nvSpPr>
        <xdr:cNvPr id="144" name="楕円 143">
          <a:extLst>
            <a:ext uri="{FF2B5EF4-FFF2-40B4-BE49-F238E27FC236}">
              <a16:creationId xmlns:a16="http://schemas.microsoft.com/office/drawing/2014/main" id="{1EBF6243-58EF-4E5F-98A4-4ECE2B7BAC96}"/>
            </a:ext>
          </a:extLst>
        </xdr:cNvPr>
        <xdr:cNvSpPr/>
      </xdr:nvSpPr>
      <xdr:spPr>
        <a:xfrm>
          <a:off x="1778000" y="95444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48667</xdr:rowOff>
    </xdr:from>
    <xdr:ext cx="599010" cy="259045"/>
    <xdr:sp macro="" textlink="">
      <xdr:nvSpPr>
        <xdr:cNvPr id="145" name="テキスト ボックス 144">
          <a:extLst>
            <a:ext uri="{FF2B5EF4-FFF2-40B4-BE49-F238E27FC236}">
              <a16:creationId xmlns:a16="http://schemas.microsoft.com/office/drawing/2014/main" id="{F1958FD8-F6B3-4EAE-88F6-2EFB801F0034}"/>
            </a:ext>
          </a:extLst>
        </xdr:cNvPr>
        <xdr:cNvSpPr txBox="1"/>
      </xdr:nvSpPr>
      <xdr:spPr>
        <a:xfrm>
          <a:off x="1548345" y="963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123761</xdr:rowOff>
    </xdr:from>
    <xdr:to>
      <xdr:col>6</xdr:col>
      <xdr:colOff>38100</xdr:colOff>
      <xdr:row>58</xdr:row>
      <xdr:rowOff>53911</xdr:rowOff>
    </xdr:to>
    <xdr:sp macro="" textlink="">
      <xdr:nvSpPr>
        <xdr:cNvPr id="146" name="楕円 145">
          <a:extLst>
            <a:ext uri="{FF2B5EF4-FFF2-40B4-BE49-F238E27FC236}">
              <a16:creationId xmlns:a16="http://schemas.microsoft.com/office/drawing/2014/main" id="{6F32687D-BA80-46DC-91BB-90171F45C9E0}"/>
            </a:ext>
          </a:extLst>
        </xdr:cNvPr>
        <xdr:cNvSpPr/>
      </xdr:nvSpPr>
      <xdr:spPr>
        <a:xfrm>
          <a:off x="984250" y="95408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45038</xdr:rowOff>
    </xdr:from>
    <xdr:ext cx="599010" cy="259045"/>
    <xdr:sp macro="" textlink="">
      <xdr:nvSpPr>
        <xdr:cNvPr id="147" name="テキスト ボックス 146">
          <a:extLst>
            <a:ext uri="{FF2B5EF4-FFF2-40B4-BE49-F238E27FC236}">
              <a16:creationId xmlns:a16="http://schemas.microsoft.com/office/drawing/2014/main" id="{7A05E290-D156-4A80-8C6C-C989BAB67E83}"/>
            </a:ext>
          </a:extLst>
        </xdr:cNvPr>
        <xdr:cNvSpPr txBox="1"/>
      </xdr:nvSpPr>
      <xdr:spPr>
        <a:xfrm>
          <a:off x="754595" y="962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FD3C5CA1-C369-4824-A3C5-DCEE47EE2317}"/>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9989E929-30A7-4839-BF74-75C459BA4347}"/>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C74A4017-6127-4662-A2FE-B71DDD67BBF4}"/>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85C62AF4-FE92-4550-95AA-7FEDF156DBAE}"/>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EBC991FB-5284-401C-AE07-BDCE8502A9A1}"/>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509A7F7B-3A91-465F-A1C5-CC0533266F34}"/>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2EF10D46-5465-417B-A7B8-8062C9244C55}"/>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4BDF8F22-26B7-4A1D-A0A3-0CF2840210F6}"/>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D9CAFA06-93BA-413C-BD55-C5F26E413688}"/>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8D75E262-5D45-42B5-8CA3-17BA2A3C8DC2}"/>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CF4D2ED8-598E-4554-BE83-1E8E99D1756C}"/>
            </a:ext>
          </a:extLst>
        </xdr:cNvPr>
        <xdr:cNvCxnSpPr/>
      </xdr:nvCxnSpPr>
      <xdr:spPr>
        <a:xfrm>
          <a:off x="685800" y="13023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CBB4DCA4-5069-4E46-A176-7615A1B13F00}"/>
            </a:ext>
          </a:extLst>
        </xdr:cNvPr>
        <xdr:cNvSpPr txBox="1"/>
      </xdr:nvSpPr>
      <xdr:spPr>
        <a:xfrm>
          <a:off x="47511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85C855D3-33E5-414D-B4D5-8CB05AB34CAE}"/>
            </a:ext>
          </a:extLst>
        </xdr:cNvPr>
        <xdr:cNvCxnSpPr/>
      </xdr:nvCxnSpPr>
      <xdr:spPr>
        <a:xfrm>
          <a:off x="685800" y="12579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3E49B226-CF79-47EC-AD4A-7D8D1BCF1A2E}"/>
            </a:ext>
          </a:extLst>
        </xdr:cNvPr>
        <xdr:cNvSpPr txBox="1"/>
      </xdr:nvSpPr>
      <xdr:spPr>
        <a:xfrm>
          <a:off x="16658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A6DF73E6-489E-4E7B-BAC3-E45990E77560}"/>
            </a:ext>
          </a:extLst>
        </xdr:cNvPr>
        <xdr:cNvCxnSpPr/>
      </xdr:nvCxnSpPr>
      <xdr:spPr>
        <a:xfrm>
          <a:off x="685800" y="1214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2F8260C4-DA72-4D66-BEB9-4F7A0D5FF0C8}"/>
            </a:ext>
          </a:extLst>
        </xdr:cNvPr>
        <xdr:cNvSpPr txBox="1"/>
      </xdr:nvSpPr>
      <xdr:spPr>
        <a:xfrm>
          <a:off x="16658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7745A02F-40D4-47AC-A10B-FFDF990DA4C7}"/>
            </a:ext>
          </a:extLst>
        </xdr:cNvPr>
        <xdr:cNvCxnSpPr/>
      </xdr:nvCxnSpPr>
      <xdr:spPr>
        <a:xfrm>
          <a:off x="685800" y="1170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5FC9AB53-C72D-4B9B-92F0-AACDE038EB50}"/>
            </a:ext>
          </a:extLst>
        </xdr:cNvPr>
        <xdr:cNvSpPr txBox="1"/>
      </xdr:nvSpPr>
      <xdr:spPr>
        <a:xfrm>
          <a:off x="16658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3D91CE8A-F879-48B5-9557-ABC2A2EEEE73}"/>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4E10A9AE-B1AC-4E83-A59E-CAFBCEE788FF}"/>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3380E038-6A8E-4476-9344-7EB0BC37A438}"/>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B57AE542-268E-4967-9F01-6A2124767ED1}"/>
            </a:ext>
          </a:extLst>
        </xdr:cNvPr>
        <xdr:cNvCxnSpPr/>
      </xdr:nvCxnSpPr>
      <xdr:spPr>
        <a:xfrm flipV="1">
          <a:off x="4176395" y="11678128"/>
          <a:ext cx="1270" cy="1345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41E344B0-CA7E-4904-BA58-894447EEE7B6}"/>
            </a:ext>
          </a:extLst>
        </xdr:cNvPr>
        <xdr:cNvSpPr txBox="1"/>
      </xdr:nvSpPr>
      <xdr:spPr>
        <a:xfrm>
          <a:off x="4229100" y="13027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86B966A4-7B6A-4A8D-9259-E2CD23D67CC7}"/>
            </a:ext>
          </a:extLst>
        </xdr:cNvPr>
        <xdr:cNvCxnSpPr/>
      </xdr:nvCxnSpPr>
      <xdr:spPr>
        <a:xfrm>
          <a:off x="4108450" y="1302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1D17868A-061C-45FB-8334-E33122DCCBEF}"/>
            </a:ext>
          </a:extLst>
        </xdr:cNvPr>
        <xdr:cNvSpPr txBox="1"/>
      </xdr:nvSpPr>
      <xdr:spPr>
        <a:xfrm>
          <a:off x="4229100" y="1145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6C80F89-8EA3-47CD-AB7C-FCEFF32838C0}"/>
            </a:ext>
          </a:extLst>
        </xdr:cNvPr>
        <xdr:cNvCxnSpPr/>
      </xdr:nvCxnSpPr>
      <xdr:spPr>
        <a:xfrm>
          <a:off x="4108450" y="11678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77347</xdr:rowOff>
    </xdr:from>
    <xdr:to>
      <xdr:col>24</xdr:col>
      <xdr:colOff>63500</xdr:colOff>
      <xdr:row>78</xdr:row>
      <xdr:rowOff>98118</xdr:rowOff>
    </xdr:to>
    <xdr:cxnSp macro="">
      <xdr:nvCxnSpPr>
        <xdr:cNvPr id="174" name="直線コネクタ 173">
          <a:extLst>
            <a:ext uri="{FF2B5EF4-FFF2-40B4-BE49-F238E27FC236}">
              <a16:creationId xmlns:a16="http://schemas.microsoft.com/office/drawing/2014/main" id="{F948089B-63E5-4383-B9DE-848A9D30AC82}"/>
            </a:ext>
          </a:extLst>
        </xdr:cNvPr>
        <xdr:cNvCxnSpPr/>
      </xdr:nvCxnSpPr>
      <xdr:spPr>
        <a:xfrm>
          <a:off x="3429000" y="12961497"/>
          <a:ext cx="749300" cy="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3FB27983-525A-4CE0-8399-FC977DC1019C}"/>
            </a:ext>
          </a:extLst>
        </xdr:cNvPr>
        <xdr:cNvSpPr txBox="1"/>
      </xdr:nvSpPr>
      <xdr:spPr>
        <a:xfrm>
          <a:off x="4229100" y="12669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22A722EF-9120-4AAC-83FB-037B005C533D}"/>
            </a:ext>
          </a:extLst>
        </xdr:cNvPr>
        <xdr:cNvSpPr/>
      </xdr:nvSpPr>
      <xdr:spPr>
        <a:xfrm>
          <a:off x="4127500" y="128117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77347</xdr:rowOff>
    </xdr:from>
    <xdr:to>
      <xdr:col>19</xdr:col>
      <xdr:colOff>177800</xdr:colOff>
      <xdr:row>78</xdr:row>
      <xdr:rowOff>88581</xdr:rowOff>
    </xdr:to>
    <xdr:cxnSp macro="">
      <xdr:nvCxnSpPr>
        <xdr:cNvPr id="177" name="直線コネクタ 176">
          <a:extLst>
            <a:ext uri="{FF2B5EF4-FFF2-40B4-BE49-F238E27FC236}">
              <a16:creationId xmlns:a16="http://schemas.microsoft.com/office/drawing/2014/main" id="{5F115113-6BA7-409D-8EB0-E0CF0F7747A0}"/>
            </a:ext>
          </a:extLst>
        </xdr:cNvPr>
        <xdr:cNvCxnSpPr/>
      </xdr:nvCxnSpPr>
      <xdr:spPr>
        <a:xfrm flipV="1">
          <a:off x="2622550" y="12961497"/>
          <a:ext cx="80645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A004917E-C38A-4EAE-8CF1-67861D72E3A1}"/>
            </a:ext>
          </a:extLst>
        </xdr:cNvPr>
        <xdr:cNvSpPr/>
      </xdr:nvSpPr>
      <xdr:spPr>
        <a:xfrm>
          <a:off x="3384550" y="128298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F135EFA2-94EE-4463-B1A1-854E953EBF37}"/>
            </a:ext>
          </a:extLst>
        </xdr:cNvPr>
        <xdr:cNvSpPr txBox="1"/>
      </xdr:nvSpPr>
      <xdr:spPr>
        <a:xfrm>
          <a:off x="3187211" y="1261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76698</xdr:rowOff>
    </xdr:from>
    <xdr:to>
      <xdr:col>15</xdr:col>
      <xdr:colOff>50800</xdr:colOff>
      <xdr:row>78</xdr:row>
      <xdr:rowOff>88581</xdr:rowOff>
    </xdr:to>
    <xdr:cxnSp macro="">
      <xdr:nvCxnSpPr>
        <xdr:cNvPr id="180" name="直線コネクタ 179">
          <a:extLst>
            <a:ext uri="{FF2B5EF4-FFF2-40B4-BE49-F238E27FC236}">
              <a16:creationId xmlns:a16="http://schemas.microsoft.com/office/drawing/2014/main" id="{1872B388-1FF2-4F9F-9EBE-D20037C83180}"/>
            </a:ext>
          </a:extLst>
        </xdr:cNvPr>
        <xdr:cNvCxnSpPr/>
      </xdr:nvCxnSpPr>
      <xdr:spPr>
        <a:xfrm>
          <a:off x="1828800" y="12960848"/>
          <a:ext cx="79375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E6EB9AC7-3771-46ED-97DC-3A3286F4C9EB}"/>
            </a:ext>
          </a:extLst>
        </xdr:cNvPr>
        <xdr:cNvSpPr/>
      </xdr:nvSpPr>
      <xdr:spPr>
        <a:xfrm>
          <a:off x="2571750" y="128655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E8FB1E16-D5AC-44E3-BEA9-EF9AC6956006}"/>
            </a:ext>
          </a:extLst>
        </xdr:cNvPr>
        <xdr:cNvSpPr txBox="1"/>
      </xdr:nvSpPr>
      <xdr:spPr>
        <a:xfrm>
          <a:off x="2393461" y="1264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76698</xdr:rowOff>
    </xdr:from>
    <xdr:to>
      <xdr:col>10</xdr:col>
      <xdr:colOff>114300</xdr:colOff>
      <xdr:row>78</xdr:row>
      <xdr:rowOff>95160</xdr:rowOff>
    </xdr:to>
    <xdr:cxnSp macro="">
      <xdr:nvCxnSpPr>
        <xdr:cNvPr id="183" name="直線コネクタ 182">
          <a:extLst>
            <a:ext uri="{FF2B5EF4-FFF2-40B4-BE49-F238E27FC236}">
              <a16:creationId xmlns:a16="http://schemas.microsoft.com/office/drawing/2014/main" id="{A8AD3911-5E5F-45B3-B009-201424313FF9}"/>
            </a:ext>
          </a:extLst>
        </xdr:cNvPr>
        <xdr:cNvCxnSpPr/>
      </xdr:nvCxnSpPr>
      <xdr:spPr>
        <a:xfrm flipV="1">
          <a:off x="1028700" y="12960848"/>
          <a:ext cx="800100" cy="1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3996230D-3D4A-401D-85E7-04C8A5642957}"/>
            </a:ext>
          </a:extLst>
        </xdr:cNvPr>
        <xdr:cNvSpPr/>
      </xdr:nvSpPr>
      <xdr:spPr>
        <a:xfrm>
          <a:off x="1778000" y="12855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D060EDA5-F576-4DD4-A108-2DB6D36D3E7E}"/>
            </a:ext>
          </a:extLst>
        </xdr:cNvPr>
        <xdr:cNvSpPr txBox="1"/>
      </xdr:nvSpPr>
      <xdr:spPr>
        <a:xfrm>
          <a:off x="1580661" y="1263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7B07FFA4-6883-46C8-877C-49F056E6A3EC}"/>
            </a:ext>
          </a:extLst>
        </xdr:cNvPr>
        <xdr:cNvSpPr/>
      </xdr:nvSpPr>
      <xdr:spPr>
        <a:xfrm>
          <a:off x="984250" y="128460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B277D66A-D304-491F-84D9-24E451E394D2}"/>
            </a:ext>
          </a:extLst>
        </xdr:cNvPr>
        <xdr:cNvSpPr txBox="1"/>
      </xdr:nvSpPr>
      <xdr:spPr>
        <a:xfrm>
          <a:off x="786911" y="1262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C855D4B5-E730-4E8B-8C4B-24F1D800EC56}"/>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CBE48474-B98F-4FF2-8F52-90DDE63B1F10}"/>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D63D7B3D-AD1D-4031-A144-21705ADC7C98}"/>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74F3BEBE-8B70-4B97-BCE3-27DBE3D79888}"/>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74CE0EE-3C63-4A9F-BF2A-EDB64BA17DCE}"/>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47318</xdr:rowOff>
    </xdr:from>
    <xdr:to>
      <xdr:col>24</xdr:col>
      <xdr:colOff>114300</xdr:colOff>
      <xdr:row>78</xdr:row>
      <xdr:rowOff>148918</xdr:rowOff>
    </xdr:to>
    <xdr:sp macro="" textlink="">
      <xdr:nvSpPr>
        <xdr:cNvPr id="193" name="楕円 192">
          <a:extLst>
            <a:ext uri="{FF2B5EF4-FFF2-40B4-BE49-F238E27FC236}">
              <a16:creationId xmlns:a16="http://schemas.microsoft.com/office/drawing/2014/main" id="{0EB29D90-314B-4A3B-86C8-2694F043EDBE}"/>
            </a:ext>
          </a:extLst>
        </xdr:cNvPr>
        <xdr:cNvSpPr/>
      </xdr:nvSpPr>
      <xdr:spPr>
        <a:xfrm>
          <a:off x="4127500" y="1293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133695</xdr:rowOff>
    </xdr:from>
    <xdr:ext cx="469744" cy="259045"/>
    <xdr:sp macro="" textlink="">
      <xdr:nvSpPr>
        <xdr:cNvPr id="194" name="維持補修費該当値テキスト">
          <a:extLst>
            <a:ext uri="{FF2B5EF4-FFF2-40B4-BE49-F238E27FC236}">
              <a16:creationId xmlns:a16="http://schemas.microsoft.com/office/drawing/2014/main" id="{01555C79-B688-492E-882D-115434D260E4}"/>
            </a:ext>
          </a:extLst>
        </xdr:cNvPr>
        <xdr:cNvSpPr txBox="1"/>
      </xdr:nvSpPr>
      <xdr:spPr>
        <a:xfrm>
          <a:off x="4229100" y="1285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26547</xdr:rowOff>
    </xdr:from>
    <xdr:to>
      <xdr:col>20</xdr:col>
      <xdr:colOff>38100</xdr:colOff>
      <xdr:row>78</xdr:row>
      <xdr:rowOff>128147</xdr:rowOff>
    </xdr:to>
    <xdr:sp macro="" textlink="">
      <xdr:nvSpPr>
        <xdr:cNvPr id="195" name="楕円 194">
          <a:extLst>
            <a:ext uri="{FF2B5EF4-FFF2-40B4-BE49-F238E27FC236}">
              <a16:creationId xmlns:a16="http://schemas.microsoft.com/office/drawing/2014/main" id="{8FBA2EAE-0EBF-4F1A-B095-D405A86601E9}"/>
            </a:ext>
          </a:extLst>
        </xdr:cNvPr>
        <xdr:cNvSpPr/>
      </xdr:nvSpPr>
      <xdr:spPr>
        <a:xfrm>
          <a:off x="3384550" y="129106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119274</xdr:rowOff>
    </xdr:from>
    <xdr:ext cx="534377" cy="259045"/>
    <xdr:sp macro="" textlink="">
      <xdr:nvSpPr>
        <xdr:cNvPr id="196" name="テキスト ボックス 195">
          <a:extLst>
            <a:ext uri="{FF2B5EF4-FFF2-40B4-BE49-F238E27FC236}">
              <a16:creationId xmlns:a16="http://schemas.microsoft.com/office/drawing/2014/main" id="{DB0E27A6-0A44-43C5-8840-4A5593F44C50}"/>
            </a:ext>
          </a:extLst>
        </xdr:cNvPr>
        <xdr:cNvSpPr txBox="1"/>
      </xdr:nvSpPr>
      <xdr:spPr>
        <a:xfrm>
          <a:off x="3187211" y="1300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37781</xdr:rowOff>
    </xdr:from>
    <xdr:to>
      <xdr:col>15</xdr:col>
      <xdr:colOff>101600</xdr:colOff>
      <xdr:row>78</xdr:row>
      <xdr:rowOff>139381</xdr:rowOff>
    </xdr:to>
    <xdr:sp macro="" textlink="">
      <xdr:nvSpPr>
        <xdr:cNvPr id="197" name="楕円 196">
          <a:extLst>
            <a:ext uri="{FF2B5EF4-FFF2-40B4-BE49-F238E27FC236}">
              <a16:creationId xmlns:a16="http://schemas.microsoft.com/office/drawing/2014/main" id="{CD4160DE-5179-416F-B79D-86684102FA2B}"/>
            </a:ext>
          </a:extLst>
        </xdr:cNvPr>
        <xdr:cNvSpPr/>
      </xdr:nvSpPr>
      <xdr:spPr>
        <a:xfrm>
          <a:off x="2571750" y="129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130508</xdr:rowOff>
    </xdr:from>
    <xdr:ext cx="534377" cy="259045"/>
    <xdr:sp macro="" textlink="">
      <xdr:nvSpPr>
        <xdr:cNvPr id="198" name="テキスト ボックス 197">
          <a:extLst>
            <a:ext uri="{FF2B5EF4-FFF2-40B4-BE49-F238E27FC236}">
              <a16:creationId xmlns:a16="http://schemas.microsoft.com/office/drawing/2014/main" id="{5C092355-9D21-4EF7-AF3A-F582CF86EAC5}"/>
            </a:ext>
          </a:extLst>
        </xdr:cNvPr>
        <xdr:cNvSpPr txBox="1"/>
      </xdr:nvSpPr>
      <xdr:spPr>
        <a:xfrm>
          <a:off x="2393461" y="1301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25898</xdr:rowOff>
    </xdr:from>
    <xdr:to>
      <xdr:col>10</xdr:col>
      <xdr:colOff>165100</xdr:colOff>
      <xdr:row>78</xdr:row>
      <xdr:rowOff>127498</xdr:rowOff>
    </xdr:to>
    <xdr:sp macro="" textlink="">
      <xdr:nvSpPr>
        <xdr:cNvPr id="199" name="楕円 198">
          <a:extLst>
            <a:ext uri="{FF2B5EF4-FFF2-40B4-BE49-F238E27FC236}">
              <a16:creationId xmlns:a16="http://schemas.microsoft.com/office/drawing/2014/main" id="{F22A94EC-3C01-4F7F-9BC1-882D4AE93676}"/>
            </a:ext>
          </a:extLst>
        </xdr:cNvPr>
        <xdr:cNvSpPr/>
      </xdr:nvSpPr>
      <xdr:spPr>
        <a:xfrm>
          <a:off x="1778000" y="1291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118625</xdr:rowOff>
    </xdr:from>
    <xdr:ext cx="534377" cy="259045"/>
    <xdr:sp macro="" textlink="">
      <xdr:nvSpPr>
        <xdr:cNvPr id="200" name="テキスト ボックス 199">
          <a:extLst>
            <a:ext uri="{FF2B5EF4-FFF2-40B4-BE49-F238E27FC236}">
              <a16:creationId xmlns:a16="http://schemas.microsoft.com/office/drawing/2014/main" id="{15713BDE-A5D2-4238-9EF7-B4FA7B665BB4}"/>
            </a:ext>
          </a:extLst>
        </xdr:cNvPr>
        <xdr:cNvSpPr txBox="1"/>
      </xdr:nvSpPr>
      <xdr:spPr>
        <a:xfrm>
          <a:off x="1580661" y="1300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44360</xdr:rowOff>
    </xdr:from>
    <xdr:to>
      <xdr:col>6</xdr:col>
      <xdr:colOff>38100</xdr:colOff>
      <xdr:row>78</xdr:row>
      <xdr:rowOff>145960</xdr:rowOff>
    </xdr:to>
    <xdr:sp macro="" textlink="">
      <xdr:nvSpPr>
        <xdr:cNvPr id="201" name="楕円 200">
          <a:extLst>
            <a:ext uri="{FF2B5EF4-FFF2-40B4-BE49-F238E27FC236}">
              <a16:creationId xmlns:a16="http://schemas.microsoft.com/office/drawing/2014/main" id="{873F7A34-1951-4393-8339-1E77719A031F}"/>
            </a:ext>
          </a:extLst>
        </xdr:cNvPr>
        <xdr:cNvSpPr/>
      </xdr:nvSpPr>
      <xdr:spPr>
        <a:xfrm>
          <a:off x="984250" y="129285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137087</xdr:rowOff>
    </xdr:from>
    <xdr:ext cx="469744" cy="259045"/>
    <xdr:sp macro="" textlink="">
      <xdr:nvSpPr>
        <xdr:cNvPr id="202" name="テキスト ボックス 201">
          <a:extLst>
            <a:ext uri="{FF2B5EF4-FFF2-40B4-BE49-F238E27FC236}">
              <a16:creationId xmlns:a16="http://schemas.microsoft.com/office/drawing/2014/main" id="{7E4CF304-71B1-4086-8CCA-A20A33CF064D}"/>
            </a:ext>
          </a:extLst>
        </xdr:cNvPr>
        <xdr:cNvSpPr txBox="1"/>
      </xdr:nvSpPr>
      <xdr:spPr>
        <a:xfrm>
          <a:off x="819228" y="1302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D7824C1A-998B-4278-9340-FC5694D0E3B7}"/>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51EA35A0-40DD-44EA-B62B-AB48E7240084}"/>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E561A39A-94DB-4E0D-982A-142A91A19529}"/>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2242461-ADF1-49F2-8E2C-F0A4EEDBB87C}"/>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78A114B5-A969-4F8C-9163-A85FE02AC55E}"/>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7032757F-525F-4BD5-922E-E0A419AF318B}"/>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B9939011-1AE9-4C68-B638-7B29594BED69}"/>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FD0DF534-752A-4EB6-A2F7-107BCA74FC46}"/>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1F5909A9-78CB-4193-A573-E76C493B8FC8}"/>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A2B7F99D-92EB-4858-8199-249158796417}"/>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9221EC33-12A1-47F0-9D69-105DCB25F638}"/>
            </a:ext>
          </a:extLst>
        </xdr:cNvPr>
        <xdr:cNvCxnSpPr/>
      </xdr:nvCxnSpPr>
      <xdr:spPr>
        <a:xfrm>
          <a:off x="685800" y="1644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4FC53048-E3C2-4200-8B6D-96E0CEBDDC7E}"/>
            </a:ext>
          </a:extLst>
        </xdr:cNvPr>
        <xdr:cNvSpPr txBox="1"/>
      </xdr:nvSpPr>
      <xdr:spPr>
        <a:xfrm>
          <a:off x="4751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B4694B2E-9BFB-413B-A98E-1B62B4601BA1}"/>
            </a:ext>
          </a:extLst>
        </xdr:cNvPr>
        <xdr:cNvCxnSpPr/>
      </xdr:nvCxnSpPr>
      <xdr:spPr>
        <a:xfrm>
          <a:off x="685800" y="1606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23369609-10CD-481D-852B-1C5ABE2972B7}"/>
            </a:ext>
          </a:extLst>
        </xdr:cNvPr>
        <xdr:cNvSpPr txBox="1"/>
      </xdr:nvSpPr>
      <xdr:spPr>
        <a:xfrm>
          <a:off x="21165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7418FA34-A438-4BCA-93BF-4F9ADB1CD542}"/>
            </a:ext>
          </a:extLst>
        </xdr:cNvPr>
        <xdr:cNvCxnSpPr/>
      </xdr:nvCxnSpPr>
      <xdr:spPr>
        <a:xfrm>
          <a:off x="6858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853AAD2E-A397-4672-A1DF-D3A657BADA8B}"/>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954F0F1D-DEE6-4CEA-9C4F-9A89CDBFEA34}"/>
            </a:ext>
          </a:extLst>
        </xdr:cNvPr>
        <xdr:cNvCxnSpPr/>
      </xdr:nvCxnSpPr>
      <xdr:spPr>
        <a:xfrm>
          <a:off x="685800" y="1530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3DF28881-741A-4DE5-8799-FA218CCD6F65}"/>
            </a:ext>
          </a:extLst>
        </xdr:cNvPr>
        <xdr:cNvSpPr txBox="1"/>
      </xdr:nvSpPr>
      <xdr:spPr>
        <a:xfrm>
          <a:off x="1665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9E2A0CA9-7E4A-4E67-84F6-93EDF7A2090C}"/>
            </a:ext>
          </a:extLst>
        </xdr:cNvPr>
        <xdr:cNvCxnSpPr/>
      </xdr:nvCxnSpPr>
      <xdr:spPr>
        <a:xfrm>
          <a:off x="685800" y="1492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E7B70FFB-F901-497F-8E48-61BDCB9B1DC1}"/>
            </a:ext>
          </a:extLst>
        </xdr:cNvPr>
        <xdr:cNvSpPr txBox="1"/>
      </xdr:nvSpPr>
      <xdr:spPr>
        <a:xfrm>
          <a:off x="1665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EB4098FB-EB40-4B1F-B1E0-6D7FE0CC06AB}"/>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38509386-4AF5-448B-B6B4-B858A04D1EA8}"/>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7BBAC90F-5B6C-44C5-9A80-F06B0AE08F9A}"/>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B83C1A1C-7A81-45DF-BC44-ADF46B870BB0}"/>
            </a:ext>
          </a:extLst>
        </xdr:cNvPr>
        <xdr:cNvCxnSpPr/>
      </xdr:nvCxnSpPr>
      <xdr:spPr>
        <a:xfrm flipV="1">
          <a:off x="4176395" y="14901059"/>
          <a:ext cx="1270" cy="145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C88628DC-8363-48AB-8BC8-D793DC1E5169}"/>
            </a:ext>
          </a:extLst>
        </xdr:cNvPr>
        <xdr:cNvSpPr txBox="1"/>
      </xdr:nvSpPr>
      <xdr:spPr>
        <a:xfrm>
          <a:off x="4229100" y="1635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FBF333AF-C3F4-4170-AB2E-279B75FF8BED}"/>
            </a:ext>
          </a:extLst>
        </xdr:cNvPr>
        <xdr:cNvCxnSpPr/>
      </xdr:nvCxnSpPr>
      <xdr:spPr>
        <a:xfrm>
          <a:off x="4108450" y="16354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E28B1F-94D3-452D-A3D6-257D1BDEAC58}"/>
            </a:ext>
          </a:extLst>
        </xdr:cNvPr>
        <xdr:cNvSpPr txBox="1"/>
      </xdr:nvSpPr>
      <xdr:spPr>
        <a:xfrm>
          <a:off x="4229100" y="1468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1528291E-D809-46F4-B91F-39429837ADBD}"/>
            </a:ext>
          </a:extLst>
        </xdr:cNvPr>
        <xdr:cNvCxnSpPr/>
      </xdr:nvCxnSpPr>
      <xdr:spPr>
        <a:xfrm>
          <a:off x="4108450" y="149010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75654</xdr:rowOff>
    </xdr:from>
    <xdr:to>
      <xdr:col>24</xdr:col>
      <xdr:colOff>63500</xdr:colOff>
      <xdr:row>97</xdr:row>
      <xdr:rowOff>73848</xdr:rowOff>
    </xdr:to>
    <xdr:cxnSp macro="">
      <xdr:nvCxnSpPr>
        <xdr:cNvPr id="231" name="直線コネクタ 230">
          <a:extLst>
            <a:ext uri="{FF2B5EF4-FFF2-40B4-BE49-F238E27FC236}">
              <a16:creationId xmlns:a16="http://schemas.microsoft.com/office/drawing/2014/main" id="{B0B2FA3C-B627-4E91-B316-82E31D771991}"/>
            </a:ext>
          </a:extLst>
        </xdr:cNvPr>
        <xdr:cNvCxnSpPr/>
      </xdr:nvCxnSpPr>
      <xdr:spPr>
        <a:xfrm flipV="1">
          <a:off x="3429000" y="15963354"/>
          <a:ext cx="749300" cy="16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45473339-C3A7-4015-928C-FC843AA3FF07}"/>
            </a:ext>
          </a:extLst>
        </xdr:cNvPr>
        <xdr:cNvSpPr txBox="1"/>
      </xdr:nvSpPr>
      <xdr:spPr>
        <a:xfrm>
          <a:off x="4229100" y="15530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754A453B-B4BD-46BA-9DE9-78717FD6191B}"/>
            </a:ext>
          </a:extLst>
        </xdr:cNvPr>
        <xdr:cNvSpPr/>
      </xdr:nvSpPr>
      <xdr:spPr>
        <a:xfrm>
          <a:off x="4127500" y="1567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73848</xdr:rowOff>
    </xdr:from>
    <xdr:to>
      <xdr:col>19</xdr:col>
      <xdr:colOff>177800</xdr:colOff>
      <xdr:row>97</xdr:row>
      <xdr:rowOff>94551</xdr:rowOff>
    </xdr:to>
    <xdr:cxnSp macro="">
      <xdr:nvCxnSpPr>
        <xdr:cNvPr id="234" name="直線コネクタ 233">
          <a:extLst>
            <a:ext uri="{FF2B5EF4-FFF2-40B4-BE49-F238E27FC236}">
              <a16:creationId xmlns:a16="http://schemas.microsoft.com/office/drawing/2014/main" id="{66F791D7-16D6-4179-9AB1-CF5D3E03FA6E}"/>
            </a:ext>
          </a:extLst>
        </xdr:cNvPr>
        <xdr:cNvCxnSpPr/>
      </xdr:nvCxnSpPr>
      <xdr:spPr>
        <a:xfrm flipV="1">
          <a:off x="2622550" y="16132998"/>
          <a:ext cx="806450" cy="2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90F6B89-F87D-409B-AAC6-3DFE114F82C8}"/>
            </a:ext>
          </a:extLst>
        </xdr:cNvPr>
        <xdr:cNvSpPr/>
      </xdr:nvSpPr>
      <xdr:spPr>
        <a:xfrm>
          <a:off x="3384550" y="158499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E72670AA-8329-4E41-AE90-AAA04AC6C7BC}"/>
            </a:ext>
          </a:extLst>
        </xdr:cNvPr>
        <xdr:cNvSpPr txBox="1"/>
      </xdr:nvSpPr>
      <xdr:spPr>
        <a:xfrm>
          <a:off x="3187211" y="156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79442</xdr:rowOff>
    </xdr:from>
    <xdr:to>
      <xdr:col>15</xdr:col>
      <xdr:colOff>50800</xdr:colOff>
      <xdr:row>97</xdr:row>
      <xdr:rowOff>94551</xdr:rowOff>
    </xdr:to>
    <xdr:cxnSp macro="">
      <xdr:nvCxnSpPr>
        <xdr:cNvPr id="237" name="直線コネクタ 236">
          <a:extLst>
            <a:ext uri="{FF2B5EF4-FFF2-40B4-BE49-F238E27FC236}">
              <a16:creationId xmlns:a16="http://schemas.microsoft.com/office/drawing/2014/main" id="{B434D5D9-3024-406B-AFD2-7AA5161F8DB8}"/>
            </a:ext>
          </a:extLst>
        </xdr:cNvPr>
        <xdr:cNvCxnSpPr/>
      </xdr:nvCxnSpPr>
      <xdr:spPr>
        <a:xfrm>
          <a:off x="1828800" y="16138592"/>
          <a:ext cx="793750" cy="1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CF7F845D-2F77-465F-AF9E-A63968E94DF5}"/>
            </a:ext>
          </a:extLst>
        </xdr:cNvPr>
        <xdr:cNvSpPr/>
      </xdr:nvSpPr>
      <xdr:spPr>
        <a:xfrm>
          <a:off x="2571750" y="1587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ABB9F4B1-866F-4003-98CE-A87D635CB6C5}"/>
            </a:ext>
          </a:extLst>
        </xdr:cNvPr>
        <xdr:cNvSpPr txBox="1"/>
      </xdr:nvSpPr>
      <xdr:spPr>
        <a:xfrm>
          <a:off x="2393461" y="156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65070</xdr:rowOff>
    </xdr:from>
    <xdr:to>
      <xdr:col>10</xdr:col>
      <xdr:colOff>114300</xdr:colOff>
      <xdr:row>97</xdr:row>
      <xdr:rowOff>79442</xdr:rowOff>
    </xdr:to>
    <xdr:cxnSp macro="">
      <xdr:nvCxnSpPr>
        <xdr:cNvPr id="240" name="直線コネクタ 239">
          <a:extLst>
            <a:ext uri="{FF2B5EF4-FFF2-40B4-BE49-F238E27FC236}">
              <a16:creationId xmlns:a16="http://schemas.microsoft.com/office/drawing/2014/main" id="{E12B7642-03CB-4F8F-A3F8-D64180A2381A}"/>
            </a:ext>
          </a:extLst>
        </xdr:cNvPr>
        <xdr:cNvCxnSpPr/>
      </xdr:nvCxnSpPr>
      <xdr:spPr>
        <a:xfrm>
          <a:off x="1028700" y="16124220"/>
          <a:ext cx="800100" cy="1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AD22F94D-15C9-46DF-9463-0D31C1F8A322}"/>
            </a:ext>
          </a:extLst>
        </xdr:cNvPr>
        <xdr:cNvSpPr/>
      </xdr:nvSpPr>
      <xdr:spPr>
        <a:xfrm>
          <a:off x="1778000" y="158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233554BB-443C-4459-8EF7-BBBBCAADAF76}"/>
            </a:ext>
          </a:extLst>
        </xdr:cNvPr>
        <xdr:cNvSpPr txBox="1"/>
      </xdr:nvSpPr>
      <xdr:spPr>
        <a:xfrm>
          <a:off x="1580661" y="1567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56E59124-1212-46EF-9C6A-AD25F74F9A12}"/>
            </a:ext>
          </a:extLst>
        </xdr:cNvPr>
        <xdr:cNvSpPr/>
      </xdr:nvSpPr>
      <xdr:spPr>
        <a:xfrm>
          <a:off x="984250" y="158834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BB548759-572A-4775-97EA-264A557EEC6E}"/>
            </a:ext>
          </a:extLst>
        </xdr:cNvPr>
        <xdr:cNvSpPr txBox="1"/>
      </xdr:nvSpPr>
      <xdr:spPr>
        <a:xfrm>
          <a:off x="786911" y="1565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50717DAA-EE9F-46EA-8D06-AFD6C8D33395}"/>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968C69BA-EC91-4B21-9169-B9B779DE581E}"/>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80BDB616-15CD-4B27-BDED-918BB1E4C8AC}"/>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7C28E4E4-69D5-4A97-889B-929A16783F32}"/>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4E03989B-1E8E-43FE-9690-AB232346E194}"/>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24854</xdr:rowOff>
    </xdr:from>
    <xdr:to>
      <xdr:col>24</xdr:col>
      <xdr:colOff>114300</xdr:colOff>
      <xdr:row>96</xdr:row>
      <xdr:rowOff>126454</xdr:rowOff>
    </xdr:to>
    <xdr:sp macro="" textlink="">
      <xdr:nvSpPr>
        <xdr:cNvPr id="250" name="楕円 249">
          <a:extLst>
            <a:ext uri="{FF2B5EF4-FFF2-40B4-BE49-F238E27FC236}">
              <a16:creationId xmlns:a16="http://schemas.microsoft.com/office/drawing/2014/main" id="{1411215A-B5E2-4249-A0B2-ED69741E257F}"/>
            </a:ext>
          </a:extLst>
        </xdr:cNvPr>
        <xdr:cNvSpPr/>
      </xdr:nvSpPr>
      <xdr:spPr>
        <a:xfrm>
          <a:off x="4127500" y="1591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3281</xdr:rowOff>
    </xdr:from>
    <xdr:ext cx="534377" cy="259045"/>
    <xdr:sp macro="" textlink="">
      <xdr:nvSpPr>
        <xdr:cNvPr id="251" name="扶助費該当値テキスト">
          <a:extLst>
            <a:ext uri="{FF2B5EF4-FFF2-40B4-BE49-F238E27FC236}">
              <a16:creationId xmlns:a16="http://schemas.microsoft.com/office/drawing/2014/main" id="{35FA4033-7769-4741-AFC5-A9005CB8626F}"/>
            </a:ext>
          </a:extLst>
        </xdr:cNvPr>
        <xdr:cNvSpPr txBox="1"/>
      </xdr:nvSpPr>
      <xdr:spPr>
        <a:xfrm>
          <a:off x="4229100" y="1589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23048</xdr:rowOff>
    </xdr:from>
    <xdr:to>
      <xdr:col>20</xdr:col>
      <xdr:colOff>38100</xdr:colOff>
      <xdr:row>97</xdr:row>
      <xdr:rowOff>124648</xdr:rowOff>
    </xdr:to>
    <xdr:sp macro="" textlink="">
      <xdr:nvSpPr>
        <xdr:cNvPr id="252" name="楕円 251">
          <a:extLst>
            <a:ext uri="{FF2B5EF4-FFF2-40B4-BE49-F238E27FC236}">
              <a16:creationId xmlns:a16="http://schemas.microsoft.com/office/drawing/2014/main" id="{374E2685-065C-4280-B6B2-C7488B4AE375}"/>
            </a:ext>
          </a:extLst>
        </xdr:cNvPr>
        <xdr:cNvSpPr/>
      </xdr:nvSpPr>
      <xdr:spPr>
        <a:xfrm>
          <a:off x="3384550" y="160821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115775</xdr:rowOff>
    </xdr:from>
    <xdr:ext cx="534377" cy="259045"/>
    <xdr:sp macro="" textlink="">
      <xdr:nvSpPr>
        <xdr:cNvPr id="253" name="テキスト ボックス 252">
          <a:extLst>
            <a:ext uri="{FF2B5EF4-FFF2-40B4-BE49-F238E27FC236}">
              <a16:creationId xmlns:a16="http://schemas.microsoft.com/office/drawing/2014/main" id="{65F87DAC-9975-453C-AAE0-B9BBEDA81E51}"/>
            </a:ext>
          </a:extLst>
        </xdr:cNvPr>
        <xdr:cNvSpPr txBox="1"/>
      </xdr:nvSpPr>
      <xdr:spPr>
        <a:xfrm>
          <a:off x="3187211" y="1617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43751</xdr:rowOff>
    </xdr:from>
    <xdr:to>
      <xdr:col>15</xdr:col>
      <xdr:colOff>101600</xdr:colOff>
      <xdr:row>97</xdr:row>
      <xdr:rowOff>145351</xdr:rowOff>
    </xdr:to>
    <xdr:sp macro="" textlink="">
      <xdr:nvSpPr>
        <xdr:cNvPr id="254" name="楕円 253">
          <a:extLst>
            <a:ext uri="{FF2B5EF4-FFF2-40B4-BE49-F238E27FC236}">
              <a16:creationId xmlns:a16="http://schemas.microsoft.com/office/drawing/2014/main" id="{DA8EBF81-8C05-49DF-BDC4-576C13A0A5FA}"/>
            </a:ext>
          </a:extLst>
        </xdr:cNvPr>
        <xdr:cNvSpPr/>
      </xdr:nvSpPr>
      <xdr:spPr>
        <a:xfrm>
          <a:off x="2571750" y="1610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136478</xdr:rowOff>
    </xdr:from>
    <xdr:ext cx="534377" cy="259045"/>
    <xdr:sp macro="" textlink="">
      <xdr:nvSpPr>
        <xdr:cNvPr id="255" name="テキスト ボックス 254">
          <a:extLst>
            <a:ext uri="{FF2B5EF4-FFF2-40B4-BE49-F238E27FC236}">
              <a16:creationId xmlns:a16="http://schemas.microsoft.com/office/drawing/2014/main" id="{427DA6F3-3C1D-4577-84D2-982B52510B4B}"/>
            </a:ext>
          </a:extLst>
        </xdr:cNvPr>
        <xdr:cNvSpPr txBox="1"/>
      </xdr:nvSpPr>
      <xdr:spPr>
        <a:xfrm>
          <a:off x="2393461" y="161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28642</xdr:rowOff>
    </xdr:from>
    <xdr:to>
      <xdr:col>10</xdr:col>
      <xdr:colOff>165100</xdr:colOff>
      <xdr:row>97</xdr:row>
      <xdr:rowOff>130242</xdr:rowOff>
    </xdr:to>
    <xdr:sp macro="" textlink="">
      <xdr:nvSpPr>
        <xdr:cNvPr id="256" name="楕円 255">
          <a:extLst>
            <a:ext uri="{FF2B5EF4-FFF2-40B4-BE49-F238E27FC236}">
              <a16:creationId xmlns:a16="http://schemas.microsoft.com/office/drawing/2014/main" id="{FD46BE67-B99C-4E98-8337-E80672273F68}"/>
            </a:ext>
          </a:extLst>
        </xdr:cNvPr>
        <xdr:cNvSpPr/>
      </xdr:nvSpPr>
      <xdr:spPr>
        <a:xfrm>
          <a:off x="1778000" y="1608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121369</xdr:rowOff>
    </xdr:from>
    <xdr:ext cx="534377" cy="259045"/>
    <xdr:sp macro="" textlink="">
      <xdr:nvSpPr>
        <xdr:cNvPr id="257" name="テキスト ボックス 256">
          <a:extLst>
            <a:ext uri="{FF2B5EF4-FFF2-40B4-BE49-F238E27FC236}">
              <a16:creationId xmlns:a16="http://schemas.microsoft.com/office/drawing/2014/main" id="{8C93EB13-5883-402A-AC77-AA7DA7A44D07}"/>
            </a:ext>
          </a:extLst>
        </xdr:cNvPr>
        <xdr:cNvSpPr txBox="1"/>
      </xdr:nvSpPr>
      <xdr:spPr>
        <a:xfrm>
          <a:off x="1580661" y="1618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14270</xdr:rowOff>
    </xdr:from>
    <xdr:to>
      <xdr:col>6</xdr:col>
      <xdr:colOff>38100</xdr:colOff>
      <xdr:row>97</xdr:row>
      <xdr:rowOff>115870</xdr:rowOff>
    </xdr:to>
    <xdr:sp macro="" textlink="">
      <xdr:nvSpPr>
        <xdr:cNvPr id="258" name="楕円 257">
          <a:extLst>
            <a:ext uri="{FF2B5EF4-FFF2-40B4-BE49-F238E27FC236}">
              <a16:creationId xmlns:a16="http://schemas.microsoft.com/office/drawing/2014/main" id="{7EDBC068-10D4-40FC-9E9D-FF7FDE558244}"/>
            </a:ext>
          </a:extLst>
        </xdr:cNvPr>
        <xdr:cNvSpPr/>
      </xdr:nvSpPr>
      <xdr:spPr>
        <a:xfrm>
          <a:off x="984250" y="16073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106997</xdr:rowOff>
    </xdr:from>
    <xdr:ext cx="534377" cy="259045"/>
    <xdr:sp macro="" textlink="">
      <xdr:nvSpPr>
        <xdr:cNvPr id="259" name="テキスト ボックス 258">
          <a:extLst>
            <a:ext uri="{FF2B5EF4-FFF2-40B4-BE49-F238E27FC236}">
              <a16:creationId xmlns:a16="http://schemas.microsoft.com/office/drawing/2014/main" id="{341FD376-B0DB-4A65-8C3C-ECDB366098B3}"/>
            </a:ext>
          </a:extLst>
        </xdr:cNvPr>
        <xdr:cNvSpPr txBox="1"/>
      </xdr:nvSpPr>
      <xdr:spPr>
        <a:xfrm>
          <a:off x="786911" y="1616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BB6F7B5A-B801-45FE-AB20-7227DA1BEEDE}"/>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DD994F3C-D2CB-472C-86FF-3A22608A1F6C}"/>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78C6EE7E-4B27-4924-9342-390DD5FD370A}"/>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DA7F2B6A-BE1D-4726-8943-7896F41C9186}"/>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1E502504-69A5-4BC0-9B45-CF33FE80821D}"/>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925EF2B8-D2C0-48B5-B83E-6ED16E9165E0}"/>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63647D76-D849-4BDD-B025-174B286F666D}"/>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29349B8-EDB8-4482-B100-1BF9954EFBE6}"/>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216FADE6-88BA-4784-ABF3-CF9EA7D1F667}"/>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339A334-A36A-402A-AAB3-F6711BB7D32B}"/>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FE904ABD-C424-4D68-8CD7-08F1E1ED9A16}"/>
            </a:ext>
          </a:extLst>
        </xdr:cNvPr>
        <xdr:cNvCxnSpPr/>
      </xdr:nvCxnSpPr>
      <xdr:spPr>
        <a:xfrm>
          <a:off x="5956300" y="648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C74BE893-CB90-4E74-A3B8-7951DF69FC81}"/>
            </a:ext>
          </a:extLst>
        </xdr:cNvPr>
        <xdr:cNvSpPr txBox="1"/>
      </xdr:nvSpPr>
      <xdr:spPr>
        <a:xfrm>
          <a:off x="572656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87BF2488-2C52-48AF-8453-28EE4CB28283}"/>
            </a:ext>
          </a:extLst>
        </xdr:cNvPr>
        <xdr:cNvCxnSpPr/>
      </xdr:nvCxnSpPr>
      <xdr:spPr>
        <a:xfrm>
          <a:off x="5956300" y="6121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B1321683-FCC0-42FE-9EF2-9B00B9008316}"/>
            </a:ext>
          </a:extLst>
        </xdr:cNvPr>
        <xdr:cNvSpPr txBox="1"/>
      </xdr:nvSpPr>
      <xdr:spPr>
        <a:xfrm>
          <a:off x="5418031" y="5985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5223920E-99D1-470D-B8EF-C3B4222A3C17}"/>
            </a:ext>
          </a:extLst>
        </xdr:cNvPr>
        <xdr:cNvCxnSpPr/>
      </xdr:nvCxnSpPr>
      <xdr:spPr>
        <a:xfrm>
          <a:off x="5956300" y="5759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B616B0F0-5921-46E1-973B-DD3DDBD4DE4D}"/>
            </a:ext>
          </a:extLst>
        </xdr:cNvPr>
        <xdr:cNvSpPr txBox="1"/>
      </xdr:nvSpPr>
      <xdr:spPr>
        <a:xfrm>
          <a:off x="5418031" y="5617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D460B1A2-1361-4161-BFA0-6867A48A563D}"/>
            </a:ext>
          </a:extLst>
        </xdr:cNvPr>
        <xdr:cNvCxnSpPr/>
      </xdr:nvCxnSpPr>
      <xdr:spPr>
        <a:xfrm>
          <a:off x="5956300" y="539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11CE65AF-D595-4B6C-BBEA-5D80C66B19B1}"/>
            </a:ext>
          </a:extLst>
        </xdr:cNvPr>
        <xdr:cNvSpPr txBox="1"/>
      </xdr:nvSpPr>
      <xdr:spPr>
        <a:xfrm>
          <a:off x="541803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EBA2EB7A-31E7-41E0-A2C3-E02BBED8386B}"/>
            </a:ext>
          </a:extLst>
        </xdr:cNvPr>
        <xdr:cNvCxnSpPr/>
      </xdr:nvCxnSpPr>
      <xdr:spPr>
        <a:xfrm>
          <a:off x="5956300" y="5022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12404A30-0904-4880-BAFF-F9C551C6AC1E}"/>
            </a:ext>
          </a:extLst>
        </xdr:cNvPr>
        <xdr:cNvSpPr txBox="1"/>
      </xdr:nvSpPr>
      <xdr:spPr>
        <a:xfrm>
          <a:off x="541803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6045B986-6368-4F87-A362-4A6AD31C1061}"/>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96DFBC88-1574-423A-9442-08F442AD765F}"/>
            </a:ext>
          </a:extLst>
        </xdr:cNvPr>
        <xdr:cNvSpPr txBox="1"/>
      </xdr:nvSpPr>
      <xdr:spPr>
        <a:xfrm>
          <a:off x="5327878" y="4518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7BCF7AB0-81CB-42E8-9284-5D3BEDCCAD89}"/>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A65CE2C4-8510-4D27-BC01-A9A065457D50}"/>
            </a:ext>
          </a:extLst>
        </xdr:cNvPr>
        <xdr:cNvCxnSpPr/>
      </xdr:nvCxnSpPr>
      <xdr:spPr>
        <a:xfrm flipV="1">
          <a:off x="9427845" y="5180492"/>
          <a:ext cx="1270" cy="118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71002145-C3F3-4F09-B501-46626DA3CB28}"/>
            </a:ext>
          </a:extLst>
        </xdr:cNvPr>
        <xdr:cNvSpPr txBox="1"/>
      </xdr:nvSpPr>
      <xdr:spPr>
        <a:xfrm>
          <a:off x="9480550" y="636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FFA16A12-C58F-411A-B81F-C7EC37D65066}"/>
            </a:ext>
          </a:extLst>
        </xdr:cNvPr>
        <xdr:cNvCxnSpPr/>
      </xdr:nvCxnSpPr>
      <xdr:spPr>
        <a:xfrm>
          <a:off x="9359900" y="63659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F18627D4-DB03-43FA-B0D7-0358E103F151}"/>
            </a:ext>
          </a:extLst>
        </xdr:cNvPr>
        <xdr:cNvSpPr txBox="1"/>
      </xdr:nvSpPr>
      <xdr:spPr>
        <a:xfrm>
          <a:off x="9480550" y="496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76BCE9A0-75E2-4514-A51A-855B0EE3B321}"/>
            </a:ext>
          </a:extLst>
        </xdr:cNvPr>
        <xdr:cNvCxnSpPr/>
      </xdr:nvCxnSpPr>
      <xdr:spPr>
        <a:xfrm>
          <a:off x="9359900" y="51804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89345</xdr:rowOff>
    </xdr:from>
    <xdr:to>
      <xdr:col>55</xdr:col>
      <xdr:colOff>0</xdr:colOff>
      <xdr:row>37</xdr:row>
      <xdr:rowOff>120273</xdr:rowOff>
    </xdr:to>
    <xdr:cxnSp macro="">
      <xdr:nvCxnSpPr>
        <xdr:cNvPr id="288" name="直線コネクタ 287">
          <a:extLst>
            <a:ext uri="{FF2B5EF4-FFF2-40B4-BE49-F238E27FC236}">
              <a16:creationId xmlns:a16="http://schemas.microsoft.com/office/drawing/2014/main" id="{224BB230-A83F-4BCF-982C-2BA6049C1017}"/>
            </a:ext>
          </a:extLst>
        </xdr:cNvPr>
        <xdr:cNvCxnSpPr/>
      </xdr:nvCxnSpPr>
      <xdr:spPr>
        <a:xfrm>
          <a:off x="8686800" y="6039295"/>
          <a:ext cx="742950" cy="19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82D709A-3311-4A0C-862A-8D3CC8C209DA}"/>
            </a:ext>
          </a:extLst>
        </xdr:cNvPr>
        <xdr:cNvSpPr txBox="1"/>
      </xdr:nvSpPr>
      <xdr:spPr>
        <a:xfrm>
          <a:off x="9480550" y="586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96A2062D-5333-4916-BA87-746611A466C7}"/>
            </a:ext>
          </a:extLst>
        </xdr:cNvPr>
        <xdr:cNvSpPr/>
      </xdr:nvSpPr>
      <xdr:spPr>
        <a:xfrm>
          <a:off x="9398000" y="600520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89345</xdr:rowOff>
    </xdr:from>
    <xdr:to>
      <xdr:col>50</xdr:col>
      <xdr:colOff>114300</xdr:colOff>
      <xdr:row>38</xdr:row>
      <xdr:rowOff>13884</xdr:rowOff>
    </xdr:to>
    <xdr:cxnSp macro="">
      <xdr:nvCxnSpPr>
        <xdr:cNvPr id="291" name="直線コネクタ 290">
          <a:extLst>
            <a:ext uri="{FF2B5EF4-FFF2-40B4-BE49-F238E27FC236}">
              <a16:creationId xmlns:a16="http://schemas.microsoft.com/office/drawing/2014/main" id="{1EAC72B2-3127-45B4-94C3-32BD237D65B9}"/>
            </a:ext>
          </a:extLst>
        </xdr:cNvPr>
        <xdr:cNvCxnSpPr/>
      </xdr:nvCxnSpPr>
      <xdr:spPr>
        <a:xfrm flipV="1">
          <a:off x="7886700" y="6039295"/>
          <a:ext cx="800100" cy="25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4D6ADF29-A868-4E76-A278-7EF0839853A1}"/>
            </a:ext>
          </a:extLst>
        </xdr:cNvPr>
        <xdr:cNvSpPr/>
      </xdr:nvSpPr>
      <xdr:spPr>
        <a:xfrm>
          <a:off x="8636000" y="582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96C79805-1EF3-4C26-AB9B-C72BD53C9273}"/>
            </a:ext>
          </a:extLst>
        </xdr:cNvPr>
        <xdr:cNvSpPr txBox="1"/>
      </xdr:nvSpPr>
      <xdr:spPr>
        <a:xfrm>
          <a:off x="8406345" y="560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147501</xdr:rowOff>
    </xdr:from>
    <xdr:to>
      <xdr:col>45</xdr:col>
      <xdr:colOff>177800</xdr:colOff>
      <xdr:row>38</xdr:row>
      <xdr:rowOff>13884</xdr:rowOff>
    </xdr:to>
    <xdr:cxnSp macro="">
      <xdr:nvCxnSpPr>
        <xdr:cNvPr id="294" name="直線コネクタ 293">
          <a:extLst>
            <a:ext uri="{FF2B5EF4-FFF2-40B4-BE49-F238E27FC236}">
              <a16:creationId xmlns:a16="http://schemas.microsoft.com/office/drawing/2014/main" id="{65E00B74-13CD-46FC-A925-99C842A53D01}"/>
            </a:ext>
          </a:extLst>
        </xdr:cNvPr>
        <xdr:cNvCxnSpPr/>
      </xdr:nvCxnSpPr>
      <xdr:spPr>
        <a:xfrm>
          <a:off x="7080250" y="6262551"/>
          <a:ext cx="806450" cy="3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7E2600A7-844B-448D-99E5-477EB011F2BB}"/>
            </a:ext>
          </a:extLst>
        </xdr:cNvPr>
        <xdr:cNvSpPr/>
      </xdr:nvSpPr>
      <xdr:spPr>
        <a:xfrm>
          <a:off x="7842250" y="60792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3A036A3F-26DE-43AC-BC13-FCA931FE5F5A}"/>
            </a:ext>
          </a:extLst>
        </xdr:cNvPr>
        <xdr:cNvSpPr txBox="1"/>
      </xdr:nvSpPr>
      <xdr:spPr>
        <a:xfrm>
          <a:off x="7612595" y="586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136509</xdr:rowOff>
    </xdr:from>
    <xdr:to>
      <xdr:col>41</xdr:col>
      <xdr:colOff>50800</xdr:colOff>
      <xdr:row>37</xdr:row>
      <xdr:rowOff>147501</xdr:rowOff>
    </xdr:to>
    <xdr:cxnSp macro="">
      <xdr:nvCxnSpPr>
        <xdr:cNvPr id="297" name="直線コネクタ 296">
          <a:extLst>
            <a:ext uri="{FF2B5EF4-FFF2-40B4-BE49-F238E27FC236}">
              <a16:creationId xmlns:a16="http://schemas.microsoft.com/office/drawing/2014/main" id="{009E858A-6AE5-4BB5-8C8E-4A083D18DF37}"/>
            </a:ext>
          </a:extLst>
        </xdr:cNvPr>
        <xdr:cNvCxnSpPr/>
      </xdr:nvCxnSpPr>
      <xdr:spPr>
        <a:xfrm>
          <a:off x="6286500" y="6251559"/>
          <a:ext cx="79375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EE28A148-59A9-4E51-B7BD-9185B705EEB2}"/>
            </a:ext>
          </a:extLst>
        </xdr:cNvPr>
        <xdr:cNvSpPr/>
      </xdr:nvSpPr>
      <xdr:spPr>
        <a:xfrm>
          <a:off x="7029450" y="60981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619E1325-9689-42F5-B0E0-01D749312498}"/>
            </a:ext>
          </a:extLst>
        </xdr:cNvPr>
        <xdr:cNvSpPr txBox="1"/>
      </xdr:nvSpPr>
      <xdr:spPr>
        <a:xfrm>
          <a:off x="6818845" y="587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718DEE08-715C-4A6D-B984-F08FF5891B19}"/>
            </a:ext>
          </a:extLst>
        </xdr:cNvPr>
        <xdr:cNvSpPr/>
      </xdr:nvSpPr>
      <xdr:spPr>
        <a:xfrm>
          <a:off x="6235700" y="60845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F385051-BBA3-4716-9D10-ABEE6075DEA9}"/>
            </a:ext>
          </a:extLst>
        </xdr:cNvPr>
        <xdr:cNvSpPr txBox="1"/>
      </xdr:nvSpPr>
      <xdr:spPr>
        <a:xfrm>
          <a:off x="6006045" y="586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F9862FA7-01EF-4CA1-9EE8-F7EC5D0E90DE}"/>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5B65794C-FAD4-4C31-894D-1E06844ED5AA}"/>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9B61EC0D-C2B9-442D-8BE2-DBC9CCE5C73D}"/>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755132E6-6909-408A-83DD-D3E4C0B82D87}"/>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8C09BA04-E336-4A86-A767-2B3326E73F51}"/>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69473</xdr:rowOff>
    </xdr:from>
    <xdr:to>
      <xdr:col>55</xdr:col>
      <xdr:colOff>50800</xdr:colOff>
      <xdr:row>37</xdr:row>
      <xdr:rowOff>171073</xdr:rowOff>
    </xdr:to>
    <xdr:sp macro="" textlink="">
      <xdr:nvSpPr>
        <xdr:cNvPr id="307" name="楕円 306">
          <a:extLst>
            <a:ext uri="{FF2B5EF4-FFF2-40B4-BE49-F238E27FC236}">
              <a16:creationId xmlns:a16="http://schemas.microsoft.com/office/drawing/2014/main" id="{6A4F35FE-134D-41F3-8062-98449E64EAFB}"/>
            </a:ext>
          </a:extLst>
        </xdr:cNvPr>
        <xdr:cNvSpPr/>
      </xdr:nvSpPr>
      <xdr:spPr>
        <a:xfrm>
          <a:off x="9398000" y="61845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47900</xdr:rowOff>
    </xdr:from>
    <xdr:ext cx="599010" cy="259045"/>
    <xdr:sp macro="" textlink="">
      <xdr:nvSpPr>
        <xdr:cNvPr id="308" name="補助費等該当値テキスト">
          <a:extLst>
            <a:ext uri="{FF2B5EF4-FFF2-40B4-BE49-F238E27FC236}">
              <a16:creationId xmlns:a16="http://schemas.microsoft.com/office/drawing/2014/main" id="{7C26FA03-9B28-42F3-960B-DF6EF53C2635}"/>
            </a:ext>
          </a:extLst>
        </xdr:cNvPr>
        <xdr:cNvSpPr txBox="1"/>
      </xdr:nvSpPr>
      <xdr:spPr>
        <a:xfrm>
          <a:off x="9480550" y="6162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38545</xdr:rowOff>
    </xdr:from>
    <xdr:to>
      <xdr:col>50</xdr:col>
      <xdr:colOff>165100</xdr:colOff>
      <xdr:row>36</xdr:row>
      <xdr:rowOff>140145</xdr:rowOff>
    </xdr:to>
    <xdr:sp macro="" textlink="">
      <xdr:nvSpPr>
        <xdr:cNvPr id="309" name="楕円 308">
          <a:extLst>
            <a:ext uri="{FF2B5EF4-FFF2-40B4-BE49-F238E27FC236}">
              <a16:creationId xmlns:a16="http://schemas.microsoft.com/office/drawing/2014/main" id="{0752A49A-D255-4B79-96A5-FB73AA12D82B}"/>
            </a:ext>
          </a:extLst>
        </xdr:cNvPr>
        <xdr:cNvSpPr/>
      </xdr:nvSpPr>
      <xdr:spPr>
        <a:xfrm>
          <a:off x="8636000" y="598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131272</xdr:rowOff>
    </xdr:from>
    <xdr:ext cx="599010" cy="259045"/>
    <xdr:sp macro="" textlink="">
      <xdr:nvSpPr>
        <xdr:cNvPr id="310" name="テキスト ボックス 309">
          <a:extLst>
            <a:ext uri="{FF2B5EF4-FFF2-40B4-BE49-F238E27FC236}">
              <a16:creationId xmlns:a16="http://schemas.microsoft.com/office/drawing/2014/main" id="{C91BBD8F-B60B-4C0A-86DB-90DD262AAA37}"/>
            </a:ext>
          </a:extLst>
        </xdr:cNvPr>
        <xdr:cNvSpPr txBox="1"/>
      </xdr:nvSpPr>
      <xdr:spPr>
        <a:xfrm>
          <a:off x="8406345" y="608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134534</xdr:rowOff>
    </xdr:from>
    <xdr:to>
      <xdr:col>46</xdr:col>
      <xdr:colOff>38100</xdr:colOff>
      <xdr:row>38</xdr:row>
      <xdr:rowOff>64684</xdr:rowOff>
    </xdr:to>
    <xdr:sp macro="" textlink="">
      <xdr:nvSpPr>
        <xdr:cNvPr id="311" name="楕円 310">
          <a:extLst>
            <a:ext uri="{FF2B5EF4-FFF2-40B4-BE49-F238E27FC236}">
              <a16:creationId xmlns:a16="http://schemas.microsoft.com/office/drawing/2014/main" id="{E008836A-8E76-4AAB-A422-7F7FF95EBF11}"/>
            </a:ext>
          </a:extLst>
        </xdr:cNvPr>
        <xdr:cNvSpPr/>
      </xdr:nvSpPr>
      <xdr:spPr>
        <a:xfrm>
          <a:off x="7842250" y="62495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55811</xdr:rowOff>
    </xdr:from>
    <xdr:ext cx="599010" cy="259045"/>
    <xdr:sp macro="" textlink="">
      <xdr:nvSpPr>
        <xdr:cNvPr id="312" name="テキスト ボックス 311">
          <a:extLst>
            <a:ext uri="{FF2B5EF4-FFF2-40B4-BE49-F238E27FC236}">
              <a16:creationId xmlns:a16="http://schemas.microsoft.com/office/drawing/2014/main" id="{6AEB3721-A0F0-4B53-852E-50D508D3D1C6}"/>
            </a:ext>
          </a:extLst>
        </xdr:cNvPr>
        <xdr:cNvSpPr txBox="1"/>
      </xdr:nvSpPr>
      <xdr:spPr>
        <a:xfrm>
          <a:off x="7612595" y="633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96701</xdr:rowOff>
    </xdr:from>
    <xdr:to>
      <xdr:col>41</xdr:col>
      <xdr:colOff>101600</xdr:colOff>
      <xdr:row>38</xdr:row>
      <xdr:rowOff>26851</xdr:rowOff>
    </xdr:to>
    <xdr:sp macro="" textlink="">
      <xdr:nvSpPr>
        <xdr:cNvPr id="313" name="楕円 312">
          <a:extLst>
            <a:ext uri="{FF2B5EF4-FFF2-40B4-BE49-F238E27FC236}">
              <a16:creationId xmlns:a16="http://schemas.microsoft.com/office/drawing/2014/main" id="{61467CFB-9519-4047-B858-0316A9AA0051}"/>
            </a:ext>
          </a:extLst>
        </xdr:cNvPr>
        <xdr:cNvSpPr/>
      </xdr:nvSpPr>
      <xdr:spPr>
        <a:xfrm>
          <a:off x="7029450" y="62117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17978</xdr:rowOff>
    </xdr:from>
    <xdr:ext cx="599010" cy="259045"/>
    <xdr:sp macro="" textlink="">
      <xdr:nvSpPr>
        <xdr:cNvPr id="314" name="テキスト ボックス 313">
          <a:extLst>
            <a:ext uri="{FF2B5EF4-FFF2-40B4-BE49-F238E27FC236}">
              <a16:creationId xmlns:a16="http://schemas.microsoft.com/office/drawing/2014/main" id="{057E2438-BB91-4E49-A1EA-03BAE8A1569C}"/>
            </a:ext>
          </a:extLst>
        </xdr:cNvPr>
        <xdr:cNvSpPr txBox="1"/>
      </xdr:nvSpPr>
      <xdr:spPr>
        <a:xfrm>
          <a:off x="6818845" y="629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85709</xdr:rowOff>
    </xdr:from>
    <xdr:to>
      <xdr:col>36</xdr:col>
      <xdr:colOff>165100</xdr:colOff>
      <xdr:row>38</xdr:row>
      <xdr:rowOff>15859</xdr:rowOff>
    </xdr:to>
    <xdr:sp macro="" textlink="">
      <xdr:nvSpPr>
        <xdr:cNvPr id="315" name="楕円 314">
          <a:extLst>
            <a:ext uri="{FF2B5EF4-FFF2-40B4-BE49-F238E27FC236}">
              <a16:creationId xmlns:a16="http://schemas.microsoft.com/office/drawing/2014/main" id="{0B0ECA2E-1941-4E62-8584-22FF5DA0EA14}"/>
            </a:ext>
          </a:extLst>
        </xdr:cNvPr>
        <xdr:cNvSpPr/>
      </xdr:nvSpPr>
      <xdr:spPr>
        <a:xfrm>
          <a:off x="6235700" y="62007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6986</xdr:rowOff>
    </xdr:from>
    <xdr:ext cx="599010" cy="259045"/>
    <xdr:sp macro="" textlink="">
      <xdr:nvSpPr>
        <xdr:cNvPr id="316" name="テキスト ボックス 315">
          <a:extLst>
            <a:ext uri="{FF2B5EF4-FFF2-40B4-BE49-F238E27FC236}">
              <a16:creationId xmlns:a16="http://schemas.microsoft.com/office/drawing/2014/main" id="{8C784C2D-AC71-4FDA-9319-4E0C8E364F22}"/>
            </a:ext>
          </a:extLst>
        </xdr:cNvPr>
        <xdr:cNvSpPr txBox="1"/>
      </xdr:nvSpPr>
      <xdr:spPr>
        <a:xfrm>
          <a:off x="6006045" y="628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4747DC5E-FAC4-4152-9F6B-AEA22342FE3F}"/>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83EEF1DA-4C8D-4BC1-8693-B1B5FAD1CD3A}"/>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50B07D67-5393-4864-8A4B-001ECA3626D6}"/>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AFB50047-A4D2-41BB-AAE6-D269456C8EBF}"/>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90CD6755-EABB-4DD5-97E0-0852464159CD}"/>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AAEA40BF-AF73-4A09-8087-F49E31516570}"/>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4F5DAD67-65A3-40B4-AA9C-15EBF7175D83}"/>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8716BC45-E41F-4157-913C-87C5B4636B36}"/>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FC056090-5CB8-4521-B682-B64212DE6404}"/>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27A2EB8B-11B3-4E29-9958-60FBB68C5E6E}"/>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2EAE433E-D9FF-485F-AC21-ED3B4AACC39F}"/>
            </a:ext>
          </a:extLst>
        </xdr:cNvPr>
        <xdr:cNvCxnSpPr/>
      </xdr:nvCxnSpPr>
      <xdr:spPr>
        <a:xfrm>
          <a:off x="5956300" y="9721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CB084876-EEA0-45F4-8E41-51D002437EAB}"/>
            </a:ext>
          </a:extLst>
        </xdr:cNvPr>
        <xdr:cNvSpPr txBox="1"/>
      </xdr:nvSpPr>
      <xdr:spPr>
        <a:xfrm>
          <a:off x="572656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9904DF56-A183-4D61-B7DB-800868B6474F}"/>
            </a:ext>
          </a:extLst>
        </xdr:cNvPr>
        <xdr:cNvCxnSpPr/>
      </xdr:nvCxnSpPr>
      <xdr:spPr>
        <a:xfrm>
          <a:off x="5956300" y="9277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6A431D5E-54B0-43C2-A043-D13D53D36409}"/>
            </a:ext>
          </a:extLst>
        </xdr:cNvPr>
        <xdr:cNvSpPr txBox="1"/>
      </xdr:nvSpPr>
      <xdr:spPr>
        <a:xfrm>
          <a:off x="5327878" y="9141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273B3F51-FE3C-4F86-A35F-0C52C62722A7}"/>
            </a:ext>
          </a:extLst>
        </xdr:cNvPr>
        <xdr:cNvCxnSpPr/>
      </xdr:nvCxnSpPr>
      <xdr:spPr>
        <a:xfrm>
          <a:off x="5956300" y="8839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65ECF950-05E7-45CE-91D5-462197174B43}"/>
            </a:ext>
          </a:extLst>
        </xdr:cNvPr>
        <xdr:cNvSpPr txBox="1"/>
      </xdr:nvSpPr>
      <xdr:spPr>
        <a:xfrm>
          <a:off x="5327878" y="87033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FC2C2BC7-876A-410C-9767-8BAFAEB4DA56}"/>
            </a:ext>
          </a:extLst>
        </xdr:cNvPr>
        <xdr:cNvCxnSpPr/>
      </xdr:nvCxnSpPr>
      <xdr:spPr>
        <a:xfrm>
          <a:off x="5956300" y="8401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2A4AA6FA-F476-44A0-AE2D-6988DD3B1439}"/>
            </a:ext>
          </a:extLst>
        </xdr:cNvPr>
        <xdr:cNvSpPr txBox="1"/>
      </xdr:nvSpPr>
      <xdr:spPr>
        <a:xfrm>
          <a:off x="5327878" y="8258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D72670AD-DAD7-4551-AC5E-B2FD3354F90E}"/>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780892CF-C092-4FE5-B2BA-901C96A3131B}"/>
            </a:ext>
          </a:extLst>
        </xdr:cNvPr>
        <xdr:cNvSpPr txBox="1"/>
      </xdr:nvSpPr>
      <xdr:spPr>
        <a:xfrm>
          <a:off x="5327878" y="7820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381FA590-08F0-4AE6-B415-A0DDE3E528A7}"/>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A0BFDB09-0707-4229-BCEB-E10B8D87770B}"/>
            </a:ext>
          </a:extLst>
        </xdr:cNvPr>
        <xdr:cNvCxnSpPr/>
      </xdr:nvCxnSpPr>
      <xdr:spPr>
        <a:xfrm flipV="1">
          <a:off x="9427845" y="8501321"/>
          <a:ext cx="1270" cy="12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4957128E-058C-46E4-B360-DBFF5D67A692}"/>
            </a:ext>
          </a:extLst>
        </xdr:cNvPr>
        <xdr:cNvSpPr txBox="1"/>
      </xdr:nvSpPr>
      <xdr:spPr>
        <a:xfrm>
          <a:off x="9480550" y="971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78CE26AF-D9D8-40D7-938F-9DCE4E640635}"/>
            </a:ext>
          </a:extLst>
        </xdr:cNvPr>
        <xdr:cNvCxnSpPr/>
      </xdr:nvCxnSpPr>
      <xdr:spPr>
        <a:xfrm>
          <a:off x="9359900" y="9712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76B96162-97B9-4642-BD5B-DAB15703EAB9}"/>
            </a:ext>
          </a:extLst>
        </xdr:cNvPr>
        <xdr:cNvSpPr txBox="1"/>
      </xdr:nvSpPr>
      <xdr:spPr>
        <a:xfrm>
          <a:off x="9480550" y="8282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C4B58C32-C419-4F8F-BA0F-6128C4B2A1EA}"/>
            </a:ext>
          </a:extLst>
        </xdr:cNvPr>
        <xdr:cNvCxnSpPr/>
      </xdr:nvCxnSpPr>
      <xdr:spPr>
        <a:xfrm>
          <a:off x="9359900" y="85013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113467</xdr:rowOff>
    </xdr:from>
    <xdr:to>
      <xdr:col>55</xdr:col>
      <xdr:colOff>0</xdr:colOff>
      <xdr:row>58</xdr:row>
      <xdr:rowOff>122336</xdr:rowOff>
    </xdr:to>
    <xdr:cxnSp macro="">
      <xdr:nvCxnSpPr>
        <xdr:cNvPr id="343" name="直線コネクタ 342">
          <a:extLst>
            <a:ext uri="{FF2B5EF4-FFF2-40B4-BE49-F238E27FC236}">
              <a16:creationId xmlns:a16="http://schemas.microsoft.com/office/drawing/2014/main" id="{6292B325-618B-43CC-9A0F-F214C38DECA4}"/>
            </a:ext>
          </a:extLst>
        </xdr:cNvPr>
        <xdr:cNvCxnSpPr/>
      </xdr:nvCxnSpPr>
      <xdr:spPr>
        <a:xfrm>
          <a:off x="8686800" y="9695617"/>
          <a:ext cx="74295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17C66831-5EB4-4ACD-AFCD-F06759AF213D}"/>
            </a:ext>
          </a:extLst>
        </xdr:cNvPr>
        <xdr:cNvSpPr txBox="1"/>
      </xdr:nvSpPr>
      <xdr:spPr>
        <a:xfrm>
          <a:off x="9480550" y="9465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843809A0-9C30-437C-85DF-B749A253C272}"/>
            </a:ext>
          </a:extLst>
        </xdr:cNvPr>
        <xdr:cNvSpPr/>
      </xdr:nvSpPr>
      <xdr:spPr>
        <a:xfrm>
          <a:off x="9398000" y="96076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111313</xdr:rowOff>
    </xdr:from>
    <xdr:to>
      <xdr:col>50</xdr:col>
      <xdr:colOff>114300</xdr:colOff>
      <xdr:row>58</xdr:row>
      <xdr:rowOff>113467</xdr:rowOff>
    </xdr:to>
    <xdr:cxnSp macro="">
      <xdr:nvCxnSpPr>
        <xdr:cNvPr id="346" name="直線コネクタ 345">
          <a:extLst>
            <a:ext uri="{FF2B5EF4-FFF2-40B4-BE49-F238E27FC236}">
              <a16:creationId xmlns:a16="http://schemas.microsoft.com/office/drawing/2014/main" id="{4B5333BA-E0A6-4469-8BA1-F22FFFA9A56B}"/>
            </a:ext>
          </a:extLst>
        </xdr:cNvPr>
        <xdr:cNvCxnSpPr/>
      </xdr:nvCxnSpPr>
      <xdr:spPr>
        <a:xfrm>
          <a:off x="7886700" y="9693463"/>
          <a:ext cx="8001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D88BDBEC-D8CE-40F2-996A-950C03F677E8}"/>
            </a:ext>
          </a:extLst>
        </xdr:cNvPr>
        <xdr:cNvSpPr/>
      </xdr:nvSpPr>
      <xdr:spPr>
        <a:xfrm>
          <a:off x="8636000" y="960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E3DF8CB3-1578-457E-9817-8C1D97E9A579}"/>
            </a:ext>
          </a:extLst>
        </xdr:cNvPr>
        <xdr:cNvSpPr txBox="1"/>
      </xdr:nvSpPr>
      <xdr:spPr>
        <a:xfrm>
          <a:off x="8406345" y="939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73278</xdr:rowOff>
    </xdr:from>
    <xdr:to>
      <xdr:col>45</xdr:col>
      <xdr:colOff>177800</xdr:colOff>
      <xdr:row>58</xdr:row>
      <xdr:rowOff>111313</xdr:rowOff>
    </xdr:to>
    <xdr:cxnSp macro="">
      <xdr:nvCxnSpPr>
        <xdr:cNvPr id="349" name="直線コネクタ 348">
          <a:extLst>
            <a:ext uri="{FF2B5EF4-FFF2-40B4-BE49-F238E27FC236}">
              <a16:creationId xmlns:a16="http://schemas.microsoft.com/office/drawing/2014/main" id="{F4C77FB7-B452-49CA-A769-3FE704694F2E}"/>
            </a:ext>
          </a:extLst>
        </xdr:cNvPr>
        <xdr:cNvCxnSpPr/>
      </xdr:nvCxnSpPr>
      <xdr:spPr>
        <a:xfrm>
          <a:off x="7080250" y="9655428"/>
          <a:ext cx="806450" cy="3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5A5B1493-AEFE-47DA-91C1-CE296B09FE78}"/>
            </a:ext>
          </a:extLst>
        </xdr:cNvPr>
        <xdr:cNvSpPr/>
      </xdr:nvSpPr>
      <xdr:spPr>
        <a:xfrm>
          <a:off x="7842250" y="96096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CD05C94C-1B9E-4988-9B59-0BFDE725FE35}"/>
            </a:ext>
          </a:extLst>
        </xdr:cNvPr>
        <xdr:cNvSpPr txBox="1"/>
      </xdr:nvSpPr>
      <xdr:spPr>
        <a:xfrm>
          <a:off x="7612595" y="939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68970</xdr:rowOff>
    </xdr:from>
    <xdr:to>
      <xdr:col>41</xdr:col>
      <xdr:colOff>50800</xdr:colOff>
      <xdr:row>58</xdr:row>
      <xdr:rowOff>73278</xdr:rowOff>
    </xdr:to>
    <xdr:cxnSp macro="">
      <xdr:nvCxnSpPr>
        <xdr:cNvPr id="352" name="直線コネクタ 351">
          <a:extLst>
            <a:ext uri="{FF2B5EF4-FFF2-40B4-BE49-F238E27FC236}">
              <a16:creationId xmlns:a16="http://schemas.microsoft.com/office/drawing/2014/main" id="{D3905988-9637-4A91-9315-B4B227580337}"/>
            </a:ext>
          </a:extLst>
        </xdr:cNvPr>
        <xdr:cNvCxnSpPr/>
      </xdr:nvCxnSpPr>
      <xdr:spPr>
        <a:xfrm>
          <a:off x="6286500" y="9651120"/>
          <a:ext cx="793750" cy="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C5A7FB2B-A61C-4F76-9C16-F7402FEC499C}"/>
            </a:ext>
          </a:extLst>
        </xdr:cNvPr>
        <xdr:cNvSpPr/>
      </xdr:nvSpPr>
      <xdr:spPr>
        <a:xfrm>
          <a:off x="7029450" y="960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54F4515-0407-494B-8588-71BD181B8001}"/>
            </a:ext>
          </a:extLst>
        </xdr:cNvPr>
        <xdr:cNvSpPr txBox="1"/>
      </xdr:nvSpPr>
      <xdr:spPr>
        <a:xfrm>
          <a:off x="6818845" y="9701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2C55B769-7ABA-400C-A37F-12B34A837D86}"/>
            </a:ext>
          </a:extLst>
        </xdr:cNvPr>
        <xdr:cNvSpPr/>
      </xdr:nvSpPr>
      <xdr:spPr>
        <a:xfrm>
          <a:off x="6235700" y="960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37F2F512-D3BB-47D0-865C-F083DA1C0634}"/>
            </a:ext>
          </a:extLst>
        </xdr:cNvPr>
        <xdr:cNvSpPr txBox="1"/>
      </xdr:nvSpPr>
      <xdr:spPr>
        <a:xfrm>
          <a:off x="6006045" y="969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B8E84C9B-9C97-42F7-82F5-F3207988C778}"/>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B50ABCDF-6CF0-4229-AC48-C7887AF7C525}"/>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CC812962-268D-4D0C-AFFB-FC9CFE60D0E5}"/>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8580D1AA-BD23-4D09-93F2-864ECFD2BC23}"/>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CA2F1317-8337-4516-A6A7-FE5E555F49E3}"/>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71536</xdr:rowOff>
    </xdr:from>
    <xdr:to>
      <xdr:col>55</xdr:col>
      <xdr:colOff>50800</xdr:colOff>
      <xdr:row>59</xdr:row>
      <xdr:rowOff>1686</xdr:rowOff>
    </xdr:to>
    <xdr:sp macro="" textlink="">
      <xdr:nvSpPr>
        <xdr:cNvPr id="362" name="楕円 361">
          <a:extLst>
            <a:ext uri="{FF2B5EF4-FFF2-40B4-BE49-F238E27FC236}">
              <a16:creationId xmlns:a16="http://schemas.microsoft.com/office/drawing/2014/main" id="{6A850B11-24E3-4AE5-9275-30826DE7FF1A}"/>
            </a:ext>
          </a:extLst>
        </xdr:cNvPr>
        <xdr:cNvSpPr/>
      </xdr:nvSpPr>
      <xdr:spPr>
        <a:xfrm>
          <a:off x="9398000" y="96536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34377" cy="259045"/>
    <xdr:sp macro="" textlink="">
      <xdr:nvSpPr>
        <xdr:cNvPr id="363" name="普通建設事業費該当値テキスト">
          <a:extLst>
            <a:ext uri="{FF2B5EF4-FFF2-40B4-BE49-F238E27FC236}">
              <a16:creationId xmlns:a16="http://schemas.microsoft.com/office/drawing/2014/main" id="{4AC83D07-DCD2-4CB6-BB54-32362CEC228B}"/>
            </a:ext>
          </a:extLst>
        </xdr:cNvPr>
        <xdr:cNvSpPr txBox="1"/>
      </xdr:nvSpPr>
      <xdr:spPr>
        <a:xfrm>
          <a:off x="9480550" y="958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62667</xdr:rowOff>
    </xdr:from>
    <xdr:to>
      <xdr:col>50</xdr:col>
      <xdr:colOff>165100</xdr:colOff>
      <xdr:row>58</xdr:row>
      <xdr:rowOff>164267</xdr:rowOff>
    </xdr:to>
    <xdr:sp macro="" textlink="">
      <xdr:nvSpPr>
        <xdr:cNvPr id="364" name="楕円 363">
          <a:extLst>
            <a:ext uri="{FF2B5EF4-FFF2-40B4-BE49-F238E27FC236}">
              <a16:creationId xmlns:a16="http://schemas.microsoft.com/office/drawing/2014/main" id="{CD72DB08-EAED-4BC8-B9D8-3F426B43CBF9}"/>
            </a:ext>
          </a:extLst>
        </xdr:cNvPr>
        <xdr:cNvSpPr/>
      </xdr:nvSpPr>
      <xdr:spPr>
        <a:xfrm>
          <a:off x="8636000" y="96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155394</xdr:rowOff>
    </xdr:from>
    <xdr:ext cx="599010" cy="259045"/>
    <xdr:sp macro="" textlink="">
      <xdr:nvSpPr>
        <xdr:cNvPr id="365" name="テキスト ボックス 364">
          <a:extLst>
            <a:ext uri="{FF2B5EF4-FFF2-40B4-BE49-F238E27FC236}">
              <a16:creationId xmlns:a16="http://schemas.microsoft.com/office/drawing/2014/main" id="{4F61393F-743D-479B-9789-6CA984E944B4}"/>
            </a:ext>
          </a:extLst>
        </xdr:cNvPr>
        <xdr:cNvSpPr txBox="1"/>
      </xdr:nvSpPr>
      <xdr:spPr>
        <a:xfrm>
          <a:off x="8406345" y="973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60513</xdr:rowOff>
    </xdr:from>
    <xdr:to>
      <xdr:col>46</xdr:col>
      <xdr:colOff>38100</xdr:colOff>
      <xdr:row>58</xdr:row>
      <xdr:rowOff>162113</xdr:rowOff>
    </xdr:to>
    <xdr:sp macro="" textlink="">
      <xdr:nvSpPr>
        <xdr:cNvPr id="366" name="楕円 365">
          <a:extLst>
            <a:ext uri="{FF2B5EF4-FFF2-40B4-BE49-F238E27FC236}">
              <a16:creationId xmlns:a16="http://schemas.microsoft.com/office/drawing/2014/main" id="{8A526C26-4A68-4597-9B83-C663B1A1DDD0}"/>
            </a:ext>
          </a:extLst>
        </xdr:cNvPr>
        <xdr:cNvSpPr/>
      </xdr:nvSpPr>
      <xdr:spPr>
        <a:xfrm>
          <a:off x="7842250" y="96426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153240</xdr:rowOff>
    </xdr:from>
    <xdr:ext cx="599010" cy="259045"/>
    <xdr:sp macro="" textlink="">
      <xdr:nvSpPr>
        <xdr:cNvPr id="367" name="テキスト ボックス 366">
          <a:extLst>
            <a:ext uri="{FF2B5EF4-FFF2-40B4-BE49-F238E27FC236}">
              <a16:creationId xmlns:a16="http://schemas.microsoft.com/office/drawing/2014/main" id="{CE2BB7FC-7AC8-4545-AFC8-72DBC8721D4C}"/>
            </a:ext>
          </a:extLst>
        </xdr:cNvPr>
        <xdr:cNvSpPr txBox="1"/>
      </xdr:nvSpPr>
      <xdr:spPr>
        <a:xfrm>
          <a:off x="7612595" y="973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22478</xdr:rowOff>
    </xdr:from>
    <xdr:to>
      <xdr:col>41</xdr:col>
      <xdr:colOff>101600</xdr:colOff>
      <xdr:row>58</xdr:row>
      <xdr:rowOff>124078</xdr:rowOff>
    </xdr:to>
    <xdr:sp macro="" textlink="">
      <xdr:nvSpPr>
        <xdr:cNvPr id="368" name="楕円 367">
          <a:extLst>
            <a:ext uri="{FF2B5EF4-FFF2-40B4-BE49-F238E27FC236}">
              <a16:creationId xmlns:a16="http://schemas.microsoft.com/office/drawing/2014/main" id="{6B370F8C-7945-4C0B-A00A-C3C8C3D9241E}"/>
            </a:ext>
          </a:extLst>
        </xdr:cNvPr>
        <xdr:cNvSpPr/>
      </xdr:nvSpPr>
      <xdr:spPr>
        <a:xfrm>
          <a:off x="7029450" y="96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140605</xdr:rowOff>
    </xdr:from>
    <xdr:ext cx="599010" cy="259045"/>
    <xdr:sp macro="" textlink="">
      <xdr:nvSpPr>
        <xdr:cNvPr id="369" name="テキスト ボックス 368">
          <a:extLst>
            <a:ext uri="{FF2B5EF4-FFF2-40B4-BE49-F238E27FC236}">
              <a16:creationId xmlns:a16="http://schemas.microsoft.com/office/drawing/2014/main" id="{C16CA723-A82D-4B8D-B1FF-15683450C530}"/>
            </a:ext>
          </a:extLst>
        </xdr:cNvPr>
        <xdr:cNvSpPr txBox="1"/>
      </xdr:nvSpPr>
      <xdr:spPr>
        <a:xfrm>
          <a:off x="6818845" y="939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18170</xdr:rowOff>
    </xdr:from>
    <xdr:to>
      <xdr:col>36</xdr:col>
      <xdr:colOff>165100</xdr:colOff>
      <xdr:row>58</xdr:row>
      <xdr:rowOff>119770</xdr:rowOff>
    </xdr:to>
    <xdr:sp macro="" textlink="">
      <xdr:nvSpPr>
        <xdr:cNvPr id="370" name="楕円 369">
          <a:extLst>
            <a:ext uri="{FF2B5EF4-FFF2-40B4-BE49-F238E27FC236}">
              <a16:creationId xmlns:a16="http://schemas.microsoft.com/office/drawing/2014/main" id="{20C03DD3-1D85-400B-AA0F-2132F9B6C10C}"/>
            </a:ext>
          </a:extLst>
        </xdr:cNvPr>
        <xdr:cNvSpPr/>
      </xdr:nvSpPr>
      <xdr:spPr>
        <a:xfrm>
          <a:off x="6235700" y="960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136297</xdr:rowOff>
    </xdr:from>
    <xdr:ext cx="599010" cy="259045"/>
    <xdr:sp macro="" textlink="">
      <xdr:nvSpPr>
        <xdr:cNvPr id="371" name="テキスト ボックス 370">
          <a:extLst>
            <a:ext uri="{FF2B5EF4-FFF2-40B4-BE49-F238E27FC236}">
              <a16:creationId xmlns:a16="http://schemas.microsoft.com/office/drawing/2014/main" id="{EA8F86F3-82AD-4F5F-92E5-C0040C127C26}"/>
            </a:ext>
          </a:extLst>
        </xdr:cNvPr>
        <xdr:cNvSpPr txBox="1"/>
      </xdr:nvSpPr>
      <xdr:spPr>
        <a:xfrm>
          <a:off x="6006045" y="938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7137FDAD-FC1A-4DAB-BDC3-D43E7E32A9BC}"/>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6F43127B-4303-44E9-8298-5271A9EDD870}"/>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68400554-28B8-43AB-8547-9990EC308CB3}"/>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B8F89335-8DA2-4467-8C8C-7FDEBE722B66}"/>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5F6F27C5-F8BB-4B4F-964A-0EDC1982D6A6}"/>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DBE88E61-6825-4636-8253-2388ADEA66A1}"/>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44EAD281-0727-4D9D-B7C3-0D0CC5C390B8}"/>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4F5DA02E-4E7C-4B22-986D-2EC9EAC6B489}"/>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CD4D999D-6F9D-42E5-ADD9-B0EB7F9AE708}"/>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E7465C8E-A22D-484E-94EE-7B2FFB6BB800}"/>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A5AF335-9FB6-401D-8022-0ECA34AA2751}"/>
            </a:ext>
          </a:extLst>
        </xdr:cNvPr>
        <xdr:cNvCxnSpPr/>
      </xdr:nvCxnSpPr>
      <xdr:spPr>
        <a:xfrm>
          <a:off x="5956300" y="13023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A864CFB8-1066-48FE-94EF-F4B0C8196B02}"/>
            </a:ext>
          </a:extLst>
        </xdr:cNvPr>
        <xdr:cNvSpPr txBox="1"/>
      </xdr:nvSpPr>
      <xdr:spPr>
        <a:xfrm>
          <a:off x="572656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F07A86EC-DC71-4160-868D-F3A0C2903AED}"/>
            </a:ext>
          </a:extLst>
        </xdr:cNvPr>
        <xdr:cNvCxnSpPr/>
      </xdr:nvCxnSpPr>
      <xdr:spPr>
        <a:xfrm>
          <a:off x="5956300" y="12579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344090A7-FCE1-4B5F-9159-D859BDFFA9C0}"/>
            </a:ext>
          </a:extLst>
        </xdr:cNvPr>
        <xdr:cNvSpPr txBox="1"/>
      </xdr:nvSpPr>
      <xdr:spPr>
        <a:xfrm>
          <a:off x="5327878" y="12443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8BAE5B40-D560-45FB-ACB7-1A8CDB08B227}"/>
            </a:ext>
          </a:extLst>
        </xdr:cNvPr>
        <xdr:cNvCxnSpPr/>
      </xdr:nvCxnSpPr>
      <xdr:spPr>
        <a:xfrm>
          <a:off x="5956300" y="1214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3B977468-0D71-4455-9C8B-193042F7A228}"/>
            </a:ext>
          </a:extLst>
        </xdr:cNvPr>
        <xdr:cNvSpPr txBox="1"/>
      </xdr:nvSpPr>
      <xdr:spPr>
        <a:xfrm>
          <a:off x="5327878" y="120053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73B5250B-BE5F-4B08-B506-64B9CE127D3C}"/>
            </a:ext>
          </a:extLst>
        </xdr:cNvPr>
        <xdr:cNvCxnSpPr/>
      </xdr:nvCxnSpPr>
      <xdr:spPr>
        <a:xfrm>
          <a:off x="5956300" y="1170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A23B0F1B-E088-4754-91C2-C31D627E9837}"/>
            </a:ext>
          </a:extLst>
        </xdr:cNvPr>
        <xdr:cNvSpPr txBox="1"/>
      </xdr:nvSpPr>
      <xdr:spPr>
        <a:xfrm>
          <a:off x="5327878" y="11560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4EAC8D2-0B8F-4C52-BA32-578AB2D1AD20}"/>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642024EF-640A-4DD0-920E-08750214F007}"/>
            </a:ext>
          </a:extLst>
        </xdr:cNvPr>
        <xdr:cNvSpPr txBox="1"/>
      </xdr:nvSpPr>
      <xdr:spPr>
        <a:xfrm>
          <a:off x="5327878" y="11122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A46C06E7-6C27-437B-9F46-64A7A6D7A852}"/>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ECDD0AB7-7564-4FBE-9F5D-6B3DCCE05098}"/>
            </a:ext>
          </a:extLst>
        </xdr:cNvPr>
        <xdr:cNvCxnSpPr/>
      </xdr:nvCxnSpPr>
      <xdr:spPr>
        <a:xfrm flipV="1">
          <a:off x="9427845" y="11864010"/>
          <a:ext cx="1270" cy="11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7BBE5C54-C39E-4161-B406-36865A7A49A7}"/>
            </a:ext>
          </a:extLst>
        </xdr:cNvPr>
        <xdr:cNvSpPr txBox="1"/>
      </xdr:nvSpPr>
      <xdr:spPr>
        <a:xfrm>
          <a:off x="9480550" y="13056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7CBC386-7A15-4E84-BF0C-9C8AB99BA92B}"/>
            </a:ext>
          </a:extLst>
        </xdr:cNvPr>
        <xdr:cNvCxnSpPr/>
      </xdr:nvCxnSpPr>
      <xdr:spPr>
        <a:xfrm>
          <a:off x="9359900" y="1302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E4519AE3-413A-4F57-BAEE-0351FBA77485}"/>
            </a:ext>
          </a:extLst>
        </xdr:cNvPr>
        <xdr:cNvSpPr txBox="1"/>
      </xdr:nvSpPr>
      <xdr:spPr>
        <a:xfrm>
          <a:off x="9480550" y="116455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773F7BB6-7D13-4329-B1BC-1516977275CF}"/>
            </a:ext>
          </a:extLst>
        </xdr:cNvPr>
        <xdr:cNvCxnSpPr/>
      </xdr:nvCxnSpPr>
      <xdr:spPr>
        <a:xfrm>
          <a:off x="9359900" y="118640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131364</xdr:rowOff>
    </xdr:from>
    <xdr:to>
      <xdr:col>55</xdr:col>
      <xdr:colOff>0</xdr:colOff>
      <xdr:row>78</xdr:row>
      <xdr:rowOff>139236</xdr:rowOff>
    </xdr:to>
    <xdr:cxnSp macro="">
      <xdr:nvCxnSpPr>
        <xdr:cNvPr id="398" name="直線コネクタ 397">
          <a:extLst>
            <a:ext uri="{FF2B5EF4-FFF2-40B4-BE49-F238E27FC236}">
              <a16:creationId xmlns:a16="http://schemas.microsoft.com/office/drawing/2014/main" id="{3294E1CC-6A07-4928-916E-0226DE4B5238}"/>
            </a:ext>
          </a:extLst>
        </xdr:cNvPr>
        <xdr:cNvCxnSpPr/>
      </xdr:nvCxnSpPr>
      <xdr:spPr>
        <a:xfrm flipV="1">
          <a:off x="8686800" y="13015514"/>
          <a:ext cx="74295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AB24D4E1-8788-4A9C-BB3E-208A68F63373}"/>
            </a:ext>
          </a:extLst>
        </xdr:cNvPr>
        <xdr:cNvSpPr txBox="1"/>
      </xdr:nvSpPr>
      <xdr:spPr>
        <a:xfrm>
          <a:off x="9480550" y="12815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7F1C5F52-5A3B-4900-B5C2-4EDEEE4B98A5}"/>
            </a:ext>
          </a:extLst>
        </xdr:cNvPr>
        <xdr:cNvSpPr/>
      </xdr:nvSpPr>
      <xdr:spPr>
        <a:xfrm>
          <a:off x="9398000" y="129576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138981</xdr:rowOff>
    </xdr:from>
    <xdr:to>
      <xdr:col>50</xdr:col>
      <xdr:colOff>114300</xdr:colOff>
      <xdr:row>78</xdr:row>
      <xdr:rowOff>139236</xdr:rowOff>
    </xdr:to>
    <xdr:cxnSp macro="">
      <xdr:nvCxnSpPr>
        <xdr:cNvPr id="401" name="直線コネクタ 400">
          <a:extLst>
            <a:ext uri="{FF2B5EF4-FFF2-40B4-BE49-F238E27FC236}">
              <a16:creationId xmlns:a16="http://schemas.microsoft.com/office/drawing/2014/main" id="{6121A14B-84EE-479B-82AA-8C4635A2A611}"/>
            </a:ext>
          </a:extLst>
        </xdr:cNvPr>
        <xdr:cNvCxnSpPr/>
      </xdr:nvCxnSpPr>
      <xdr:spPr>
        <a:xfrm>
          <a:off x="7886700" y="13023131"/>
          <a:ext cx="8001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F5B12AD9-B06D-4C69-BB46-FD59264EF48F}"/>
            </a:ext>
          </a:extLst>
        </xdr:cNvPr>
        <xdr:cNvSpPr/>
      </xdr:nvSpPr>
      <xdr:spPr>
        <a:xfrm>
          <a:off x="8636000" y="129548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3BB391E0-9724-4660-AE62-9E04D14343FD}"/>
            </a:ext>
          </a:extLst>
        </xdr:cNvPr>
        <xdr:cNvSpPr txBox="1"/>
      </xdr:nvSpPr>
      <xdr:spPr>
        <a:xfrm>
          <a:off x="8438661" y="1273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132769</xdr:rowOff>
    </xdr:from>
    <xdr:to>
      <xdr:col>45</xdr:col>
      <xdr:colOff>177800</xdr:colOff>
      <xdr:row>78</xdr:row>
      <xdr:rowOff>138981</xdr:rowOff>
    </xdr:to>
    <xdr:cxnSp macro="">
      <xdr:nvCxnSpPr>
        <xdr:cNvPr id="404" name="直線コネクタ 403">
          <a:extLst>
            <a:ext uri="{FF2B5EF4-FFF2-40B4-BE49-F238E27FC236}">
              <a16:creationId xmlns:a16="http://schemas.microsoft.com/office/drawing/2014/main" id="{B931B193-821E-4D1F-B824-3497F545A348}"/>
            </a:ext>
          </a:extLst>
        </xdr:cNvPr>
        <xdr:cNvCxnSpPr/>
      </xdr:nvCxnSpPr>
      <xdr:spPr>
        <a:xfrm>
          <a:off x="7080250" y="13016919"/>
          <a:ext cx="80645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66B540E4-AAF6-43B8-AF3B-8341CA8D3590}"/>
            </a:ext>
          </a:extLst>
        </xdr:cNvPr>
        <xdr:cNvSpPr/>
      </xdr:nvSpPr>
      <xdr:spPr>
        <a:xfrm>
          <a:off x="7842250" y="129553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8703C692-E01F-44C0-9973-E94F389E8DF4}"/>
            </a:ext>
          </a:extLst>
        </xdr:cNvPr>
        <xdr:cNvSpPr txBox="1"/>
      </xdr:nvSpPr>
      <xdr:spPr>
        <a:xfrm>
          <a:off x="7644911" y="1273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108638</xdr:rowOff>
    </xdr:from>
    <xdr:to>
      <xdr:col>41</xdr:col>
      <xdr:colOff>50800</xdr:colOff>
      <xdr:row>78</xdr:row>
      <xdr:rowOff>132769</xdr:rowOff>
    </xdr:to>
    <xdr:cxnSp macro="">
      <xdr:nvCxnSpPr>
        <xdr:cNvPr id="407" name="直線コネクタ 406">
          <a:extLst>
            <a:ext uri="{FF2B5EF4-FFF2-40B4-BE49-F238E27FC236}">
              <a16:creationId xmlns:a16="http://schemas.microsoft.com/office/drawing/2014/main" id="{16A58C2B-CD80-466E-B44F-311289EF1F71}"/>
            </a:ext>
          </a:extLst>
        </xdr:cNvPr>
        <xdr:cNvCxnSpPr/>
      </xdr:nvCxnSpPr>
      <xdr:spPr>
        <a:xfrm>
          <a:off x="6286500" y="12992788"/>
          <a:ext cx="79375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44147E64-F13B-4DEB-93CE-9247BBF055F6}"/>
            </a:ext>
          </a:extLst>
        </xdr:cNvPr>
        <xdr:cNvSpPr/>
      </xdr:nvSpPr>
      <xdr:spPr>
        <a:xfrm>
          <a:off x="7029450" y="129571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EACF64A6-53C4-40E6-A7AA-6F3090B8EB4B}"/>
            </a:ext>
          </a:extLst>
        </xdr:cNvPr>
        <xdr:cNvSpPr txBox="1"/>
      </xdr:nvSpPr>
      <xdr:spPr>
        <a:xfrm>
          <a:off x="6851161" y="1273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B3FF2973-C472-4D22-B183-510B7C0E4C57}"/>
            </a:ext>
          </a:extLst>
        </xdr:cNvPr>
        <xdr:cNvSpPr/>
      </xdr:nvSpPr>
      <xdr:spPr>
        <a:xfrm>
          <a:off x="6235700" y="129550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249347CE-F88D-40FC-BEBA-6D7376AFC827}"/>
            </a:ext>
          </a:extLst>
        </xdr:cNvPr>
        <xdr:cNvSpPr txBox="1"/>
      </xdr:nvSpPr>
      <xdr:spPr>
        <a:xfrm>
          <a:off x="6038361" y="1304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27FC37A0-BECD-4547-B9F9-2D444FB805A7}"/>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A6EA78D6-89C4-4579-BB25-B84BFB397459}"/>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61E220D5-46C1-4CD6-A496-BD06F9FEEA28}"/>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EE0FCC8F-2C72-408B-9DEB-086C1F43B15E}"/>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57236D97-25C2-48F3-8F75-D28CDFBD1349}"/>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80564</xdr:rowOff>
    </xdr:from>
    <xdr:to>
      <xdr:col>55</xdr:col>
      <xdr:colOff>50800</xdr:colOff>
      <xdr:row>79</xdr:row>
      <xdr:rowOff>10714</xdr:rowOff>
    </xdr:to>
    <xdr:sp macro="" textlink="">
      <xdr:nvSpPr>
        <xdr:cNvPr id="417" name="楕円 416">
          <a:extLst>
            <a:ext uri="{FF2B5EF4-FFF2-40B4-BE49-F238E27FC236}">
              <a16:creationId xmlns:a16="http://schemas.microsoft.com/office/drawing/2014/main" id="{6E028854-F5A5-4418-8A1F-F0C6ECA83ABB}"/>
            </a:ext>
          </a:extLst>
        </xdr:cNvPr>
        <xdr:cNvSpPr/>
      </xdr:nvSpPr>
      <xdr:spPr>
        <a:xfrm>
          <a:off x="9398000" y="129647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534377" cy="259045"/>
    <xdr:sp macro="" textlink="">
      <xdr:nvSpPr>
        <xdr:cNvPr id="418" name="普通建設事業費 （ うち新規整備　）該当値テキスト">
          <a:extLst>
            <a:ext uri="{FF2B5EF4-FFF2-40B4-BE49-F238E27FC236}">
              <a16:creationId xmlns:a16="http://schemas.microsoft.com/office/drawing/2014/main" id="{EB33CED1-EB81-4836-9DDA-E2402D433D3C}"/>
            </a:ext>
          </a:extLst>
        </xdr:cNvPr>
        <xdr:cNvSpPr txBox="1"/>
      </xdr:nvSpPr>
      <xdr:spPr>
        <a:xfrm>
          <a:off x="9480550" y="1293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88436</xdr:rowOff>
    </xdr:from>
    <xdr:to>
      <xdr:col>50</xdr:col>
      <xdr:colOff>165100</xdr:colOff>
      <xdr:row>79</xdr:row>
      <xdr:rowOff>18586</xdr:rowOff>
    </xdr:to>
    <xdr:sp macro="" textlink="">
      <xdr:nvSpPr>
        <xdr:cNvPr id="419" name="楕円 418">
          <a:extLst>
            <a:ext uri="{FF2B5EF4-FFF2-40B4-BE49-F238E27FC236}">
              <a16:creationId xmlns:a16="http://schemas.microsoft.com/office/drawing/2014/main" id="{E335F55A-20CE-43C6-9F8B-6C7ADBA9C790}"/>
            </a:ext>
          </a:extLst>
        </xdr:cNvPr>
        <xdr:cNvSpPr/>
      </xdr:nvSpPr>
      <xdr:spPr>
        <a:xfrm>
          <a:off x="8636000" y="129725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9713</xdr:rowOff>
    </xdr:from>
    <xdr:ext cx="469744" cy="259045"/>
    <xdr:sp macro="" textlink="">
      <xdr:nvSpPr>
        <xdr:cNvPr id="420" name="テキスト ボックス 419">
          <a:extLst>
            <a:ext uri="{FF2B5EF4-FFF2-40B4-BE49-F238E27FC236}">
              <a16:creationId xmlns:a16="http://schemas.microsoft.com/office/drawing/2014/main" id="{9849A9E1-8C3D-4FF8-9D71-F8466096CB4D}"/>
            </a:ext>
          </a:extLst>
        </xdr:cNvPr>
        <xdr:cNvSpPr txBox="1"/>
      </xdr:nvSpPr>
      <xdr:spPr>
        <a:xfrm>
          <a:off x="8470978" y="1305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88181</xdr:rowOff>
    </xdr:from>
    <xdr:to>
      <xdr:col>46</xdr:col>
      <xdr:colOff>38100</xdr:colOff>
      <xdr:row>79</xdr:row>
      <xdr:rowOff>18331</xdr:rowOff>
    </xdr:to>
    <xdr:sp macro="" textlink="">
      <xdr:nvSpPr>
        <xdr:cNvPr id="421" name="楕円 420">
          <a:extLst>
            <a:ext uri="{FF2B5EF4-FFF2-40B4-BE49-F238E27FC236}">
              <a16:creationId xmlns:a16="http://schemas.microsoft.com/office/drawing/2014/main" id="{1EBFC544-B1FF-4B83-89B6-0C8B9D8398A0}"/>
            </a:ext>
          </a:extLst>
        </xdr:cNvPr>
        <xdr:cNvSpPr/>
      </xdr:nvSpPr>
      <xdr:spPr>
        <a:xfrm>
          <a:off x="7842250" y="129723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9458</xdr:rowOff>
    </xdr:from>
    <xdr:ext cx="469744" cy="259045"/>
    <xdr:sp macro="" textlink="">
      <xdr:nvSpPr>
        <xdr:cNvPr id="422" name="テキスト ボックス 421">
          <a:extLst>
            <a:ext uri="{FF2B5EF4-FFF2-40B4-BE49-F238E27FC236}">
              <a16:creationId xmlns:a16="http://schemas.microsoft.com/office/drawing/2014/main" id="{E757AC6A-FD49-42B8-89B9-547153926F07}"/>
            </a:ext>
          </a:extLst>
        </xdr:cNvPr>
        <xdr:cNvSpPr txBox="1"/>
      </xdr:nvSpPr>
      <xdr:spPr>
        <a:xfrm>
          <a:off x="7677228" y="130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81969</xdr:rowOff>
    </xdr:from>
    <xdr:to>
      <xdr:col>41</xdr:col>
      <xdr:colOff>101600</xdr:colOff>
      <xdr:row>79</xdr:row>
      <xdr:rowOff>12119</xdr:rowOff>
    </xdr:to>
    <xdr:sp macro="" textlink="">
      <xdr:nvSpPr>
        <xdr:cNvPr id="423" name="楕円 422">
          <a:extLst>
            <a:ext uri="{FF2B5EF4-FFF2-40B4-BE49-F238E27FC236}">
              <a16:creationId xmlns:a16="http://schemas.microsoft.com/office/drawing/2014/main" id="{560C52B3-FAF5-487F-BA0C-A035A1C78593}"/>
            </a:ext>
          </a:extLst>
        </xdr:cNvPr>
        <xdr:cNvSpPr/>
      </xdr:nvSpPr>
      <xdr:spPr>
        <a:xfrm>
          <a:off x="7029450" y="129661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3246</xdr:rowOff>
    </xdr:from>
    <xdr:ext cx="534377" cy="259045"/>
    <xdr:sp macro="" textlink="">
      <xdr:nvSpPr>
        <xdr:cNvPr id="424" name="テキスト ボックス 423">
          <a:extLst>
            <a:ext uri="{FF2B5EF4-FFF2-40B4-BE49-F238E27FC236}">
              <a16:creationId xmlns:a16="http://schemas.microsoft.com/office/drawing/2014/main" id="{8894ADA4-267A-46CC-B8A8-CC5435ECC7F5}"/>
            </a:ext>
          </a:extLst>
        </xdr:cNvPr>
        <xdr:cNvSpPr txBox="1"/>
      </xdr:nvSpPr>
      <xdr:spPr>
        <a:xfrm>
          <a:off x="6851161" y="1305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57838</xdr:rowOff>
    </xdr:from>
    <xdr:to>
      <xdr:col>36</xdr:col>
      <xdr:colOff>165100</xdr:colOff>
      <xdr:row>78</xdr:row>
      <xdr:rowOff>159438</xdr:rowOff>
    </xdr:to>
    <xdr:sp macro="" textlink="">
      <xdr:nvSpPr>
        <xdr:cNvPr id="425" name="楕円 424">
          <a:extLst>
            <a:ext uri="{FF2B5EF4-FFF2-40B4-BE49-F238E27FC236}">
              <a16:creationId xmlns:a16="http://schemas.microsoft.com/office/drawing/2014/main" id="{D6F59189-344E-436F-AAD0-734685ACBE1C}"/>
            </a:ext>
          </a:extLst>
        </xdr:cNvPr>
        <xdr:cNvSpPr/>
      </xdr:nvSpPr>
      <xdr:spPr>
        <a:xfrm>
          <a:off x="6235700" y="1294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4515</xdr:rowOff>
    </xdr:from>
    <xdr:ext cx="599010" cy="259045"/>
    <xdr:sp macro="" textlink="">
      <xdr:nvSpPr>
        <xdr:cNvPr id="426" name="テキスト ボックス 425">
          <a:extLst>
            <a:ext uri="{FF2B5EF4-FFF2-40B4-BE49-F238E27FC236}">
              <a16:creationId xmlns:a16="http://schemas.microsoft.com/office/drawing/2014/main" id="{62BD472D-D966-467E-8A60-929C6E4EE825}"/>
            </a:ext>
          </a:extLst>
        </xdr:cNvPr>
        <xdr:cNvSpPr txBox="1"/>
      </xdr:nvSpPr>
      <xdr:spPr>
        <a:xfrm>
          <a:off x="6006045" y="127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A8ACE8AD-2607-4297-9F32-07054589FA81}"/>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40F13618-2F4B-4468-9F61-1A3ED4D8642C}"/>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519D4F89-A5A3-4364-BC74-DA292BE8B244}"/>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B9872BAE-173B-4C25-B73D-A15E0A6AE678}"/>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F0E893D7-67A4-417F-AEF0-50055B7BE8C5}"/>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3B51D622-4685-491E-B7AB-69FD46DC0E46}"/>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B36053CB-012B-4997-8743-06FF1E5269C4}"/>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51F84DA8-B2FA-4C3E-9F55-40889470FE8A}"/>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E3E88B1D-0B73-4665-969E-E71B0D75DCE3}"/>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B0E1E8E4-939A-4689-9449-1EFD421E777E}"/>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AC68E571-EA03-4C5E-A7C1-5D2AA72EF087}"/>
            </a:ext>
          </a:extLst>
        </xdr:cNvPr>
        <xdr:cNvCxnSpPr/>
      </xdr:nvCxnSpPr>
      <xdr:spPr>
        <a:xfrm>
          <a:off x="5956300" y="1644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73ED0795-8657-486E-B0D6-425B580FEF28}"/>
            </a:ext>
          </a:extLst>
        </xdr:cNvPr>
        <xdr:cNvSpPr txBox="1"/>
      </xdr:nvSpPr>
      <xdr:spPr>
        <a:xfrm>
          <a:off x="572656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2DAD04A9-D65B-496C-A90C-A1732B7948DA}"/>
            </a:ext>
          </a:extLst>
        </xdr:cNvPr>
        <xdr:cNvCxnSpPr/>
      </xdr:nvCxnSpPr>
      <xdr:spPr>
        <a:xfrm>
          <a:off x="5956300" y="1606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FB575836-C5F3-4C43-B514-3C49251D3B0F}"/>
            </a:ext>
          </a:extLst>
        </xdr:cNvPr>
        <xdr:cNvSpPr txBox="1"/>
      </xdr:nvSpPr>
      <xdr:spPr>
        <a:xfrm>
          <a:off x="5418031" y="1592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FF02E7FA-FB1D-4A17-A245-96541E0A3069}"/>
            </a:ext>
          </a:extLst>
        </xdr:cNvPr>
        <xdr:cNvCxnSpPr/>
      </xdr:nvCxnSpPr>
      <xdr:spPr>
        <a:xfrm>
          <a:off x="5956300" y="1568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646B30DC-8EBE-45A1-A285-5FD071D6EA4B}"/>
            </a:ext>
          </a:extLst>
        </xdr:cNvPr>
        <xdr:cNvSpPr txBox="1"/>
      </xdr:nvSpPr>
      <xdr:spPr>
        <a:xfrm>
          <a:off x="541803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689475A1-5E58-4F2C-96E7-EC0DDB2072FC}"/>
            </a:ext>
          </a:extLst>
        </xdr:cNvPr>
        <xdr:cNvCxnSpPr/>
      </xdr:nvCxnSpPr>
      <xdr:spPr>
        <a:xfrm>
          <a:off x="5956300" y="1530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37679EA4-650D-4436-86AC-89F546C3B101}"/>
            </a:ext>
          </a:extLst>
        </xdr:cNvPr>
        <xdr:cNvSpPr txBox="1"/>
      </xdr:nvSpPr>
      <xdr:spPr>
        <a:xfrm>
          <a:off x="541803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A9CF90A3-8104-4D76-B673-27334CCA3FEE}"/>
            </a:ext>
          </a:extLst>
        </xdr:cNvPr>
        <xdr:cNvCxnSpPr/>
      </xdr:nvCxnSpPr>
      <xdr:spPr>
        <a:xfrm>
          <a:off x="5956300" y="1492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FAA12FF6-5E3B-41B9-831B-119A56E200F4}"/>
            </a:ext>
          </a:extLst>
        </xdr:cNvPr>
        <xdr:cNvSpPr txBox="1"/>
      </xdr:nvSpPr>
      <xdr:spPr>
        <a:xfrm>
          <a:off x="541803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548BE9FD-38AE-47E2-A001-384DC82AFB1D}"/>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3F55062A-5C48-409C-ADD0-6D7A8DCA1F47}"/>
            </a:ext>
          </a:extLst>
        </xdr:cNvPr>
        <xdr:cNvSpPr txBox="1"/>
      </xdr:nvSpPr>
      <xdr:spPr>
        <a:xfrm>
          <a:off x="5327878" y="14424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C2043843-5DD3-47BA-A7F1-96445C197DA7}"/>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C08AD49D-57AE-4302-B838-ED99FB532803}"/>
            </a:ext>
          </a:extLst>
        </xdr:cNvPr>
        <xdr:cNvCxnSpPr/>
      </xdr:nvCxnSpPr>
      <xdr:spPr>
        <a:xfrm flipV="1">
          <a:off x="9427845" y="15021092"/>
          <a:ext cx="1270" cy="142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4A2DCD32-3AD9-44F4-9137-367C596519B7}"/>
            </a:ext>
          </a:extLst>
        </xdr:cNvPr>
        <xdr:cNvSpPr txBox="1"/>
      </xdr:nvSpPr>
      <xdr:spPr>
        <a:xfrm>
          <a:off x="9480550" y="1645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8D2F9BB-4D13-47C7-8298-2A5DEC92DD98}"/>
            </a:ext>
          </a:extLst>
        </xdr:cNvPr>
        <xdr:cNvCxnSpPr/>
      </xdr:nvCxnSpPr>
      <xdr:spPr>
        <a:xfrm>
          <a:off x="9359900" y="16446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7A97DD69-17A1-4554-B276-90AD6DF01453}"/>
            </a:ext>
          </a:extLst>
        </xdr:cNvPr>
        <xdr:cNvSpPr txBox="1"/>
      </xdr:nvSpPr>
      <xdr:spPr>
        <a:xfrm>
          <a:off x="9480550" y="1480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71CDB26A-1B0C-44B3-A48A-AF5563DF5938}"/>
            </a:ext>
          </a:extLst>
        </xdr:cNvPr>
        <xdr:cNvCxnSpPr/>
      </xdr:nvCxnSpPr>
      <xdr:spPr>
        <a:xfrm>
          <a:off x="9359900" y="150210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19898</xdr:rowOff>
    </xdr:from>
    <xdr:to>
      <xdr:col>55</xdr:col>
      <xdr:colOff>0</xdr:colOff>
      <xdr:row>98</xdr:row>
      <xdr:rowOff>163497</xdr:rowOff>
    </xdr:to>
    <xdr:cxnSp macro="">
      <xdr:nvCxnSpPr>
        <xdr:cNvPr id="455" name="直線コネクタ 454">
          <a:extLst>
            <a:ext uri="{FF2B5EF4-FFF2-40B4-BE49-F238E27FC236}">
              <a16:creationId xmlns:a16="http://schemas.microsoft.com/office/drawing/2014/main" id="{6411A512-859D-427A-B258-6BFB07318F7D}"/>
            </a:ext>
          </a:extLst>
        </xdr:cNvPr>
        <xdr:cNvCxnSpPr/>
      </xdr:nvCxnSpPr>
      <xdr:spPr>
        <a:xfrm>
          <a:off x="8686800" y="16250498"/>
          <a:ext cx="742950" cy="14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E07E9171-EEC8-47F8-852D-DF65AF920AC0}"/>
            </a:ext>
          </a:extLst>
        </xdr:cNvPr>
        <xdr:cNvSpPr txBox="1"/>
      </xdr:nvSpPr>
      <xdr:spPr>
        <a:xfrm>
          <a:off x="9480550" y="15963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159AD715-DF4B-439E-B3EB-37AD3197D700}"/>
            </a:ext>
          </a:extLst>
        </xdr:cNvPr>
        <xdr:cNvSpPr/>
      </xdr:nvSpPr>
      <xdr:spPr>
        <a:xfrm>
          <a:off x="9398000" y="161116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1998</xdr:rowOff>
    </xdr:from>
    <xdr:to>
      <xdr:col>50</xdr:col>
      <xdr:colOff>114300</xdr:colOff>
      <xdr:row>98</xdr:row>
      <xdr:rowOff>19898</xdr:rowOff>
    </xdr:to>
    <xdr:cxnSp macro="">
      <xdr:nvCxnSpPr>
        <xdr:cNvPr id="458" name="直線コネクタ 457">
          <a:extLst>
            <a:ext uri="{FF2B5EF4-FFF2-40B4-BE49-F238E27FC236}">
              <a16:creationId xmlns:a16="http://schemas.microsoft.com/office/drawing/2014/main" id="{C6E5B599-A15F-4A3C-BA41-2B8EEE6CC2C2}"/>
            </a:ext>
          </a:extLst>
        </xdr:cNvPr>
        <xdr:cNvCxnSpPr/>
      </xdr:nvCxnSpPr>
      <xdr:spPr>
        <a:xfrm>
          <a:off x="7886700" y="16232598"/>
          <a:ext cx="800100" cy="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3E464668-DFFB-495D-B7E4-8C9E59663381}"/>
            </a:ext>
          </a:extLst>
        </xdr:cNvPr>
        <xdr:cNvSpPr/>
      </xdr:nvSpPr>
      <xdr:spPr>
        <a:xfrm>
          <a:off x="8636000" y="160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55DF0AF-7DE8-4C61-87B0-F8D2DB34978C}"/>
            </a:ext>
          </a:extLst>
        </xdr:cNvPr>
        <xdr:cNvSpPr txBox="1"/>
      </xdr:nvSpPr>
      <xdr:spPr>
        <a:xfrm>
          <a:off x="8406345" y="1582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130356</xdr:rowOff>
    </xdr:from>
    <xdr:to>
      <xdr:col>45</xdr:col>
      <xdr:colOff>177800</xdr:colOff>
      <xdr:row>98</xdr:row>
      <xdr:rowOff>1998</xdr:rowOff>
    </xdr:to>
    <xdr:cxnSp macro="">
      <xdr:nvCxnSpPr>
        <xdr:cNvPr id="461" name="直線コネクタ 460">
          <a:extLst>
            <a:ext uri="{FF2B5EF4-FFF2-40B4-BE49-F238E27FC236}">
              <a16:creationId xmlns:a16="http://schemas.microsoft.com/office/drawing/2014/main" id="{95134200-4ED9-448A-961D-261B5C6D6BA7}"/>
            </a:ext>
          </a:extLst>
        </xdr:cNvPr>
        <xdr:cNvCxnSpPr/>
      </xdr:nvCxnSpPr>
      <xdr:spPr>
        <a:xfrm>
          <a:off x="7080250" y="16018056"/>
          <a:ext cx="806450" cy="21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F26AD7E7-9B0D-49D6-B66C-7C042F24C36E}"/>
            </a:ext>
          </a:extLst>
        </xdr:cNvPr>
        <xdr:cNvSpPr/>
      </xdr:nvSpPr>
      <xdr:spPr>
        <a:xfrm>
          <a:off x="7842250" y="161244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E20BE1D2-7D4C-46B4-9598-752E10051CCC}"/>
            </a:ext>
          </a:extLst>
        </xdr:cNvPr>
        <xdr:cNvSpPr txBox="1"/>
      </xdr:nvSpPr>
      <xdr:spPr>
        <a:xfrm>
          <a:off x="7612595" y="1589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130356</xdr:rowOff>
    </xdr:from>
    <xdr:to>
      <xdr:col>41</xdr:col>
      <xdr:colOff>50800</xdr:colOff>
      <xdr:row>97</xdr:row>
      <xdr:rowOff>138350</xdr:rowOff>
    </xdr:to>
    <xdr:cxnSp macro="">
      <xdr:nvCxnSpPr>
        <xdr:cNvPr id="464" name="直線コネクタ 463">
          <a:extLst>
            <a:ext uri="{FF2B5EF4-FFF2-40B4-BE49-F238E27FC236}">
              <a16:creationId xmlns:a16="http://schemas.microsoft.com/office/drawing/2014/main" id="{C8FA4E23-00B2-47EB-8DFE-78D882F99209}"/>
            </a:ext>
          </a:extLst>
        </xdr:cNvPr>
        <xdr:cNvCxnSpPr/>
      </xdr:nvCxnSpPr>
      <xdr:spPr>
        <a:xfrm flipV="1">
          <a:off x="6286500" y="16018056"/>
          <a:ext cx="793750" cy="17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C083AF97-346B-4A84-8D0B-E683BAB65FD2}"/>
            </a:ext>
          </a:extLst>
        </xdr:cNvPr>
        <xdr:cNvSpPr/>
      </xdr:nvSpPr>
      <xdr:spPr>
        <a:xfrm>
          <a:off x="7029450" y="1613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5CFCA5DA-F6DF-4950-8438-E304352C3E9B}"/>
            </a:ext>
          </a:extLst>
        </xdr:cNvPr>
        <xdr:cNvSpPr txBox="1"/>
      </xdr:nvSpPr>
      <xdr:spPr>
        <a:xfrm>
          <a:off x="6818845" y="1622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21F9307C-C23E-4FFB-B7E2-B4DDEEBC8F6F}"/>
            </a:ext>
          </a:extLst>
        </xdr:cNvPr>
        <xdr:cNvSpPr/>
      </xdr:nvSpPr>
      <xdr:spPr>
        <a:xfrm>
          <a:off x="6235700" y="160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35B3E492-3D7C-42EE-A9BA-1A4AB71754C5}"/>
            </a:ext>
          </a:extLst>
        </xdr:cNvPr>
        <xdr:cNvSpPr txBox="1"/>
      </xdr:nvSpPr>
      <xdr:spPr>
        <a:xfrm>
          <a:off x="6006045" y="1587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29F7870-D18C-4E18-9482-A51603CA2440}"/>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86513819-6432-43CE-94CC-597C63F46CC0}"/>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ED4DA673-3599-47A1-9EBD-0FD8120BA9A5}"/>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2DF0677D-0286-4129-B4BE-4C186B185DC5}"/>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39263184-1797-4F7C-AD78-6F03CEF75000}"/>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112697</xdr:rowOff>
    </xdr:from>
    <xdr:to>
      <xdr:col>55</xdr:col>
      <xdr:colOff>50800</xdr:colOff>
      <xdr:row>99</xdr:row>
      <xdr:rowOff>42847</xdr:rowOff>
    </xdr:to>
    <xdr:sp macro="" textlink="">
      <xdr:nvSpPr>
        <xdr:cNvPr id="474" name="楕円 473">
          <a:extLst>
            <a:ext uri="{FF2B5EF4-FFF2-40B4-BE49-F238E27FC236}">
              <a16:creationId xmlns:a16="http://schemas.microsoft.com/office/drawing/2014/main" id="{DC64B20C-676B-41BE-B225-E9EAE05B51AB}"/>
            </a:ext>
          </a:extLst>
        </xdr:cNvPr>
        <xdr:cNvSpPr/>
      </xdr:nvSpPr>
      <xdr:spPr>
        <a:xfrm>
          <a:off x="9398000" y="163432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27624</xdr:rowOff>
    </xdr:from>
    <xdr:ext cx="534377" cy="259045"/>
    <xdr:sp macro="" textlink="">
      <xdr:nvSpPr>
        <xdr:cNvPr id="475" name="普通建設事業費 （ うち更新整備　）該当値テキスト">
          <a:extLst>
            <a:ext uri="{FF2B5EF4-FFF2-40B4-BE49-F238E27FC236}">
              <a16:creationId xmlns:a16="http://schemas.microsoft.com/office/drawing/2014/main" id="{4FA7C615-E28B-47BB-B861-36EE716A30BF}"/>
            </a:ext>
          </a:extLst>
        </xdr:cNvPr>
        <xdr:cNvSpPr txBox="1"/>
      </xdr:nvSpPr>
      <xdr:spPr>
        <a:xfrm>
          <a:off x="9480550" y="1625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140548</xdr:rowOff>
    </xdr:from>
    <xdr:to>
      <xdr:col>50</xdr:col>
      <xdr:colOff>165100</xdr:colOff>
      <xdr:row>98</xdr:row>
      <xdr:rowOff>70698</xdr:rowOff>
    </xdr:to>
    <xdr:sp macro="" textlink="">
      <xdr:nvSpPr>
        <xdr:cNvPr id="476" name="楕円 475">
          <a:extLst>
            <a:ext uri="{FF2B5EF4-FFF2-40B4-BE49-F238E27FC236}">
              <a16:creationId xmlns:a16="http://schemas.microsoft.com/office/drawing/2014/main" id="{5C16B427-48C4-4299-9FA5-10CEC1C19AAC}"/>
            </a:ext>
          </a:extLst>
        </xdr:cNvPr>
        <xdr:cNvSpPr/>
      </xdr:nvSpPr>
      <xdr:spPr>
        <a:xfrm>
          <a:off x="8636000" y="1619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61825</xdr:rowOff>
    </xdr:from>
    <xdr:ext cx="599010" cy="259045"/>
    <xdr:sp macro="" textlink="">
      <xdr:nvSpPr>
        <xdr:cNvPr id="477" name="テキスト ボックス 476">
          <a:extLst>
            <a:ext uri="{FF2B5EF4-FFF2-40B4-BE49-F238E27FC236}">
              <a16:creationId xmlns:a16="http://schemas.microsoft.com/office/drawing/2014/main" id="{676234F3-FECD-4F34-92F9-D3B928774D21}"/>
            </a:ext>
          </a:extLst>
        </xdr:cNvPr>
        <xdr:cNvSpPr txBox="1"/>
      </xdr:nvSpPr>
      <xdr:spPr>
        <a:xfrm>
          <a:off x="8406345" y="1629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122648</xdr:rowOff>
    </xdr:from>
    <xdr:to>
      <xdr:col>46</xdr:col>
      <xdr:colOff>38100</xdr:colOff>
      <xdr:row>98</xdr:row>
      <xdr:rowOff>52798</xdr:rowOff>
    </xdr:to>
    <xdr:sp macro="" textlink="">
      <xdr:nvSpPr>
        <xdr:cNvPr id="478" name="楕円 477">
          <a:extLst>
            <a:ext uri="{FF2B5EF4-FFF2-40B4-BE49-F238E27FC236}">
              <a16:creationId xmlns:a16="http://schemas.microsoft.com/office/drawing/2014/main" id="{252B1E08-62CA-40BE-A9EF-12B9573F8B6B}"/>
            </a:ext>
          </a:extLst>
        </xdr:cNvPr>
        <xdr:cNvSpPr/>
      </xdr:nvSpPr>
      <xdr:spPr>
        <a:xfrm>
          <a:off x="7842250" y="161817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43925</xdr:rowOff>
    </xdr:from>
    <xdr:ext cx="599010" cy="259045"/>
    <xdr:sp macro="" textlink="">
      <xdr:nvSpPr>
        <xdr:cNvPr id="479" name="テキスト ボックス 478">
          <a:extLst>
            <a:ext uri="{FF2B5EF4-FFF2-40B4-BE49-F238E27FC236}">
              <a16:creationId xmlns:a16="http://schemas.microsoft.com/office/drawing/2014/main" id="{C35901F5-8023-421F-AF27-6C60A815074D}"/>
            </a:ext>
          </a:extLst>
        </xdr:cNvPr>
        <xdr:cNvSpPr txBox="1"/>
      </xdr:nvSpPr>
      <xdr:spPr>
        <a:xfrm>
          <a:off x="7612595" y="1627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79556</xdr:rowOff>
    </xdr:from>
    <xdr:to>
      <xdr:col>41</xdr:col>
      <xdr:colOff>101600</xdr:colOff>
      <xdr:row>97</xdr:row>
      <xdr:rowOff>9706</xdr:rowOff>
    </xdr:to>
    <xdr:sp macro="" textlink="">
      <xdr:nvSpPr>
        <xdr:cNvPr id="480" name="楕円 479">
          <a:extLst>
            <a:ext uri="{FF2B5EF4-FFF2-40B4-BE49-F238E27FC236}">
              <a16:creationId xmlns:a16="http://schemas.microsoft.com/office/drawing/2014/main" id="{FBCD9CD7-B929-4ADA-9242-3EEF76B84383}"/>
            </a:ext>
          </a:extLst>
        </xdr:cNvPr>
        <xdr:cNvSpPr/>
      </xdr:nvSpPr>
      <xdr:spPr>
        <a:xfrm>
          <a:off x="7029450" y="1596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26233</xdr:rowOff>
    </xdr:from>
    <xdr:ext cx="599010" cy="259045"/>
    <xdr:sp macro="" textlink="">
      <xdr:nvSpPr>
        <xdr:cNvPr id="481" name="テキスト ボックス 480">
          <a:extLst>
            <a:ext uri="{FF2B5EF4-FFF2-40B4-BE49-F238E27FC236}">
              <a16:creationId xmlns:a16="http://schemas.microsoft.com/office/drawing/2014/main" id="{8D477BFF-7E1D-4EB3-A650-C09ECF80B5B4}"/>
            </a:ext>
          </a:extLst>
        </xdr:cNvPr>
        <xdr:cNvSpPr txBox="1"/>
      </xdr:nvSpPr>
      <xdr:spPr>
        <a:xfrm>
          <a:off x="6818845" y="1574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87550</xdr:rowOff>
    </xdr:from>
    <xdr:to>
      <xdr:col>36</xdr:col>
      <xdr:colOff>165100</xdr:colOff>
      <xdr:row>98</xdr:row>
      <xdr:rowOff>17700</xdr:rowOff>
    </xdr:to>
    <xdr:sp macro="" textlink="">
      <xdr:nvSpPr>
        <xdr:cNvPr id="482" name="楕円 481">
          <a:extLst>
            <a:ext uri="{FF2B5EF4-FFF2-40B4-BE49-F238E27FC236}">
              <a16:creationId xmlns:a16="http://schemas.microsoft.com/office/drawing/2014/main" id="{F46E351D-3C67-465A-AC27-3CCA92B5A83A}"/>
            </a:ext>
          </a:extLst>
        </xdr:cNvPr>
        <xdr:cNvSpPr/>
      </xdr:nvSpPr>
      <xdr:spPr>
        <a:xfrm>
          <a:off x="6235700" y="161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8827</xdr:rowOff>
    </xdr:from>
    <xdr:ext cx="599010" cy="259045"/>
    <xdr:sp macro="" textlink="">
      <xdr:nvSpPr>
        <xdr:cNvPr id="483" name="テキスト ボックス 482">
          <a:extLst>
            <a:ext uri="{FF2B5EF4-FFF2-40B4-BE49-F238E27FC236}">
              <a16:creationId xmlns:a16="http://schemas.microsoft.com/office/drawing/2014/main" id="{E941EF20-ABF3-425B-89C1-0514C5344A03}"/>
            </a:ext>
          </a:extLst>
        </xdr:cNvPr>
        <xdr:cNvSpPr txBox="1"/>
      </xdr:nvSpPr>
      <xdr:spPr>
        <a:xfrm>
          <a:off x="6006045" y="162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4D01AE99-C080-4D8A-A12D-C0F9B34C2699}"/>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F941E67A-BC2F-4093-B562-D2E0BA987EE8}"/>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BD53DE4C-723E-4E01-BA61-5FFA7AF7C97D}"/>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5AD65FAF-97CC-4076-B95F-4B100145E602}"/>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C01ABCA4-3507-403D-9BF2-23F1510ED700}"/>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D526A940-B937-4E6F-81F6-43AABA858746}"/>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208C2D0C-A718-4E7C-BF67-13F2F94BE225}"/>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FED607BC-CC84-468D-81AB-6E68E87CCE0A}"/>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B2EC18E7-FA9F-44B7-ACC8-4BB94561A32E}"/>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89AA4EE8-6FD6-43B6-976B-C9288B89C8B0}"/>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99AC1570-7D67-4D7B-AB4C-9082136018AC}"/>
            </a:ext>
          </a:extLst>
        </xdr:cNvPr>
        <xdr:cNvCxnSpPr/>
      </xdr:nvCxnSpPr>
      <xdr:spPr>
        <a:xfrm>
          <a:off x="11207750" y="6419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ACCC24BA-C73E-41EA-B133-3946761C213D}"/>
            </a:ext>
          </a:extLst>
        </xdr:cNvPr>
        <xdr:cNvSpPr txBox="1"/>
      </xdr:nvSpPr>
      <xdr:spPr>
        <a:xfrm>
          <a:off x="1097801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7599BFBC-03DB-492E-9C4A-14A6AF6FE9E1}"/>
            </a:ext>
          </a:extLst>
        </xdr:cNvPr>
        <xdr:cNvCxnSpPr/>
      </xdr:nvCxnSpPr>
      <xdr:spPr>
        <a:xfrm>
          <a:off x="11207750" y="5975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4B285F33-54A9-4EA8-B89F-BAD2593E7D25}"/>
            </a:ext>
          </a:extLst>
        </xdr:cNvPr>
        <xdr:cNvSpPr txBox="1"/>
      </xdr:nvSpPr>
      <xdr:spPr>
        <a:xfrm>
          <a:off x="10669481" y="5839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487836F6-82D9-4252-A051-ED189BE1BBA5}"/>
            </a:ext>
          </a:extLst>
        </xdr:cNvPr>
        <xdr:cNvCxnSpPr/>
      </xdr:nvCxnSpPr>
      <xdr:spPr>
        <a:xfrm>
          <a:off x="11207750" y="5537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DC149DFE-D227-4319-9AE7-0D7293CCE6C1}"/>
            </a:ext>
          </a:extLst>
        </xdr:cNvPr>
        <xdr:cNvSpPr txBox="1"/>
      </xdr:nvSpPr>
      <xdr:spPr>
        <a:xfrm>
          <a:off x="10669481" y="5401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573A3E8-DF64-49EF-9B05-07C0920513E1}"/>
            </a:ext>
          </a:extLst>
        </xdr:cNvPr>
        <xdr:cNvCxnSpPr/>
      </xdr:nvCxnSpPr>
      <xdr:spPr>
        <a:xfrm>
          <a:off x="11207750" y="5099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20A0C4CD-5794-40A6-B400-21B23F7514C5}"/>
            </a:ext>
          </a:extLst>
        </xdr:cNvPr>
        <xdr:cNvSpPr txBox="1"/>
      </xdr:nvSpPr>
      <xdr:spPr>
        <a:xfrm>
          <a:off x="10669481" y="4956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C09F750-E18B-498F-A484-ED097D2EBE55}"/>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8375892F-E31F-4E84-8ACC-BC95268B87A4}"/>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1520C9DD-E8DE-48E6-8CFC-03519807BAF2}"/>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C61B0F44-F457-4165-A41C-FF2EBA004655}"/>
            </a:ext>
          </a:extLst>
        </xdr:cNvPr>
        <xdr:cNvCxnSpPr/>
      </xdr:nvCxnSpPr>
      <xdr:spPr>
        <a:xfrm flipV="1">
          <a:off x="14698345" y="5063544"/>
          <a:ext cx="1269" cy="135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453CC9FA-6281-47FD-9CAC-C6201CBCE493}"/>
            </a:ext>
          </a:extLst>
        </xdr:cNvPr>
        <xdr:cNvSpPr txBox="1"/>
      </xdr:nvSpPr>
      <xdr:spPr>
        <a:xfrm>
          <a:off x="14744700" y="6423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C5B14F62-B580-4FDF-B8A8-AB5EEDA2026E}"/>
            </a:ext>
          </a:extLst>
        </xdr:cNvPr>
        <xdr:cNvCxnSpPr/>
      </xdr:nvCxnSpPr>
      <xdr:spPr>
        <a:xfrm>
          <a:off x="1461135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7248294D-1E31-4C58-98E1-8F46D0806A8A}"/>
            </a:ext>
          </a:extLst>
        </xdr:cNvPr>
        <xdr:cNvSpPr txBox="1"/>
      </xdr:nvSpPr>
      <xdr:spPr>
        <a:xfrm>
          <a:off x="14744700" y="484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757D79C6-5619-4FCA-BCB7-7E60E5E518B3}"/>
            </a:ext>
          </a:extLst>
        </xdr:cNvPr>
        <xdr:cNvCxnSpPr/>
      </xdr:nvCxnSpPr>
      <xdr:spPr>
        <a:xfrm>
          <a:off x="14611350" y="50635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73C44C3B-859E-421C-9616-07126EBEC03B}"/>
            </a:ext>
          </a:extLst>
        </xdr:cNvPr>
        <xdr:cNvCxnSpPr/>
      </xdr:nvCxnSpPr>
      <xdr:spPr>
        <a:xfrm>
          <a:off x="13938250" y="64198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E44D89E8-7D14-4D48-B834-97118D6B601B}"/>
            </a:ext>
          </a:extLst>
        </xdr:cNvPr>
        <xdr:cNvSpPr txBox="1"/>
      </xdr:nvSpPr>
      <xdr:spPr>
        <a:xfrm>
          <a:off x="14744700" y="616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84DEB063-F580-4377-BD5F-E124855822A6}"/>
            </a:ext>
          </a:extLst>
        </xdr:cNvPr>
        <xdr:cNvSpPr/>
      </xdr:nvSpPr>
      <xdr:spPr>
        <a:xfrm>
          <a:off x="14649450" y="631145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EA9290A1-97CC-4BAD-B4DB-84E5D154891C}"/>
            </a:ext>
          </a:extLst>
        </xdr:cNvPr>
        <xdr:cNvCxnSpPr/>
      </xdr:nvCxnSpPr>
      <xdr:spPr>
        <a:xfrm>
          <a:off x="13144500" y="6419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2B5D5034-02FC-4779-A1E7-A10B61144EC8}"/>
            </a:ext>
          </a:extLst>
        </xdr:cNvPr>
        <xdr:cNvSpPr/>
      </xdr:nvSpPr>
      <xdr:spPr>
        <a:xfrm>
          <a:off x="13887450" y="63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2217EFA8-22DB-4BEA-B351-FE0E0EDA9EDF}"/>
            </a:ext>
          </a:extLst>
        </xdr:cNvPr>
        <xdr:cNvSpPr txBox="1"/>
      </xdr:nvSpPr>
      <xdr:spPr>
        <a:xfrm>
          <a:off x="13709161" y="610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2DE25E53-9599-4071-A321-4E6A80446010}"/>
            </a:ext>
          </a:extLst>
        </xdr:cNvPr>
        <xdr:cNvCxnSpPr/>
      </xdr:nvCxnSpPr>
      <xdr:spPr>
        <a:xfrm>
          <a:off x="12344400" y="6419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BF3BF77-459B-4368-9A84-1049CAAC30AA}"/>
            </a:ext>
          </a:extLst>
        </xdr:cNvPr>
        <xdr:cNvSpPr/>
      </xdr:nvSpPr>
      <xdr:spPr>
        <a:xfrm>
          <a:off x="13093700" y="631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8BDDCA68-9389-4FFC-BCF6-05FE2DEF1F5A}"/>
            </a:ext>
          </a:extLst>
        </xdr:cNvPr>
        <xdr:cNvSpPr txBox="1"/>
      </xdr:nvSpPr>
      <xdr:spPr>
        <a:xfrm>
          <a:off x="12896361" y="610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CCA1665D-0983-460C-843C-16BE8DB4D684}"/>
            </a:ext>
          </a:extLst>
        </xdr:cNvPr>
        <xdr:cNvCxnSpPr/>
      </xdr:nvCxnSpPr>
      <xdr:spPr>
        <a:xfrm>
          <a:off x="11537950" y="6419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400080AF-906E-4AEA-AC66-4CBCB7AF1885}"/>
            </a:ext>
          </a:extLst>
        </xdr:cNvPr>
        <xdr:cNvSpPr/>
      </xdr:nvSpPr>
      <xdr:spPr>
        <a:xfrm>
          <a:off x="12299950" y="63251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B8402B41-5DEA-4D37-AE63-7404FE77B551}"/>
            </a:ext>
          </a:extLst>
        </xdr:cNvPr>
        <xdr:cNvSpPr txBox="1"/>
      </xdr:nvSpPr>
      <xdr:spPr>
        <a:xfrm>
          <a:off x="12102611" y="611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849F88A6-D5BE-4125-8EEA-545C41589CA5}"/>
            </a:ext>
          </a:extLst>
        </xdr:cNvPr>
        <xdr:cNvSpPr/>
      </xdr:nvSpPr>
      <xdr:spPr>
        <a:xfrm>
          <a:off x="11487150" y="63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D2CFE70A-6A10-47E5-AEAB-8D07619B19BB}"/>
            </a:ext>
          </a:extLst>
        </xdr:cNvPr>
        <xdr:cNvSpPr txBox="1"/>
      </xdr:nvSpPr>
      <xdr:spPr>
        <a:xfrm>
          <a:off x="11308861" y="61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B324BC04-691A-46E2-B496-34409887D4D2}"/>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1CA43A43-F9B7-4251-ABE4-0EC152EF2AEC}"/>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8E7FA377-CDDE-4F6F-9D64-B34EA4C88015}"/>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24EB77E2-BF5B-44DE-B3A2-EBE925751CC9}"/>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27CA04DF-26BF-4349-8D13-DFD238E61FBC}"/>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718AC7F0-C796-4761-BEC8-644ABC3C1FD8}"/>
            </a:ext>
          </a:extLst>
        </xdr:cNvPr>
        <xdr:cNvSpPr/>
      </xdr:nvSpPr>
      <xdr:spPr>
        <a:xfrm>
          <a:off x="14649450" y="6369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a:extLst>
            <a:ext uri="{FF2B5EF4-FFF2-40B4-BE49-F238E27FC236}">
              <a16:creationId xmlns:a16="http://schemas.microsoft.com/office/drawing/2014/main" id="{1EC81A8D-74B1-4463-A493-435D6B2BE356}"/>
            </a:ext>
          </a:extLst>
        </xdr:cNvPr>
        <xdr:cNvSpPr txBox="1"/>
      </xdr:nvSpPr>
      <xdr:spPr>
        <a:xfrm>
          <a:off x="14744700" y="6289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15B16F7D-18A8-4DEF-B72A-D8E22E60DBA1}"/>
            </a:ext>
          </a:extLst>
        </xdr:cNvPr>
        <xdr:cNvSpPr/>
      </xdr:nvSpPr>
      <xdr:spPr>
        <a:xfrm>
          <a:off x="1388745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E8858D48-4181-43B8-8C90-85B7E5410082}"/>
            </a:ext>
          </a:extLst>
        </xdr:cNvPr>
        <xdr:cNvSpPr txBox="1"/>
      </xdr:nvSpPr>
      <xdr:spPr>
        <a:xfrm>
          <a:off x="13832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D09256B8-5CAB-4AE4-A496-225CD5E5F9E5}"/>
            </a:ext>
          </a:extLst>
        </xdr:cNvPr>
        <xdr:cNvSpPr/>
      </xdr:nvSpPr>
      <xdr:spPr>
        <a:xfrm>
          <a:off x="130937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E596CA24-3167-4E41-825B-917DF4B8E871}"/>
            </a:ext>
          </a:extLst>
        </xdr:cNvPr>
        <xdr:cNvSpPr txBox="1"/>
      </xdr:nvSpPr>
      <xdr:spPr>
        <a:xfrm>
          <a:off x="130325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B0DCA77E-B39F-4530-8AEC-9A09F02C3BED}"/>
            </a:ext>
          </a:extLst>
        </xdr:cNvPr>
        <xdr:cNvSpPr/>
      </xdr:nvSpPr>
      <xdr:spPr>
        <a:xfrm>
          <a:off x="122999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314FAC-C547-4649-8118-D23975ACE3CA}"/>
            </a:ext>
          </a:extLst>
        </xdr:cNvPr>
        <xdr:cNvSpPr txBox="1"/>
      </xdr:nvSpPr>
      <xdr:spPr>
        <a:xfrm>
          <a:off x="122261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A1E99D44-2307-45E6-BAAC-C18BC9926222}"/>
            </a:ext>
          </a:extLst>
        </xdr:cNvPr>
        <xdr:cNvSpPr/>
      </xdr:nvSpPr>
      <xdr:spPr>
        <a:xfrm>
          <a:off x="1148715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ECF1D2D0-627F-43D6-BAD9-65D25F1A9D4C}"/>
            </a:ext>
          </a:extLst>
        </xdr:cNvPr>
        <xdr:cNvSpPr txBox="1"/>
      </xdr:nvSpPr>
      <xdr:spPr>
        <a:xfrm>
          <a:off x="114323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DF536AD2-B99E-4A38-A611-3111F67A9C86}"/>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F6201694-A803-4614-A0C3-CFD2D1004907}"/>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17E550D9-C140-42BD-857C-5849B8899ACD}"/>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BAFAD3C7-4A2F-4942-8D8B-149D01FAC085}"/>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BE826792-13F5-434A-BF5C-5AC1480BD2B2}"/>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26CE1BF2-DDC3-42AC-A2D1-A520F6BD3BAF}"/>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2337BFAF-115D-4833-ADCF-F20980BEF9C8}"/>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E437EA37-40D3-4145-93B2-EBE1C77139A7}"/>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2B8F1214-FE3A-43F2-AA16-11A07483BF79}"/>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CD961AE2-B25B-47DC-B0F6-7F18FCC6CD4E}"/>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60CB83E0-7C87-4D6F-930E-2CECD8A597CC}"/>
            </a:ext>
          </a:extLst>
        </xdr:cNvPr>
        <xdr:cNvCxnSpPr/>
      </xdr:nvCxnSpPr>
      <xdr:spPr>
        <a:xfrm>
          <a:off x="11207750" y="9721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EE167216-8E27-4A7B-A8EC-08D661548007}"/>
            </a:ext>
          </a:extLst>
        </xdr:cNvPr>
        <xdr:cNvSpPr txBox="1"/>
      </xdr:nvSpPr>
      <xdr:spPr>
        <a:xfrm>
          <a:off x="109780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2ABA0BB3-7B35-494C-8D49-58E79C412161}"/>
            </a:ext>
          </a:extLst>
        </xdr:cNvPr>
        <xdr:cNvCxnSpPr/>
      </xdr:nvCxnSpPr>
      <xdr:spPr>
        <a:xfrm>
          <a:off x="11207750" y="9277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9BBA7E0C-DB94-484C-9795-8FFCB9BC3EDF}"/>
            </a:ext>
          </a:extLst>
        </xdr:cNvPr>
        <xdr:cNvSpPr txBox="1"/>
      </xdr:nvSpPr>
      <xdr:spPr>
        <a:xfrm>
          <a:off x="10797721" y="9141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4845280E-CCC7-4F5C-84B4-287C676EA66D}"/>
            </a:ext>
          </a:extLst>
        </xdr:cNvPr>
        <xdr:cNvCxnSpPr/>
      </xdr:nvCxnSpPr>
      <xdr:spPr>
        <a:xfrm>
          <a:off x="11207750" y="8839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26A26F7E-0CB0-4635-8B02-CD1CF4D69FEE}"/>
            </a:ext>
          </a:extLst>
        </xdr:cNvPr>
        <xdr:cNvSpPr txBox="1"/>
      </xdr:nvSpPr>
      <xdr:spPr>
        <a:xfrm>
          <a:off x="10797721" y="8703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813D1123-8F21-4D29-9166-5D129A5025F0}"/>
            </a:ext>
          </a:extLst>
        </xdr:cNvPr>
        <xdr:cNvCxnSpPr/>
      </xdr:nvCxnSpPr>
      <xdr:spPr>
        <a:xfrm>
          <a:off x="11207750" y="8401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E7204C9-B4B1-4BA5-A67A-38F80E9F3236}"/>
            </a:ext>
          </a:extLst>
        </xdr:cNvPr>
        <xdr:cNvSpPr txBox="1"/>
      </xdr:nvSpPr>
      <xdr:spPr>
        <a:xfrm>
          <a:off x="10797721" y="8258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DC59B7EB-353E-4C61-8211-8B17ACB32CB2}"/>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507ED048-E304-4B0A-BCEA-41CC339CB5E6}"/>
            </a:ext>
          </a:extLst>
        </xdr:cNvPr>
        <xdr:cNvSpPr txBox="1"/>
      </xdr:nvSpPr>
      <xdr:spPr>
        <a:xfrm>
          <a:off x="10797721" y="7820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B1F39A67-1D59-4C43-83D7-1F84F485EE65}"/>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34142709-07A7-41A7-A4E9-08E7813C3DFA}"/>
            </a:ext>
          </a:extLst>
        </xdr:cNvPr>
        <xdr:cNvCxnSpPr/>
      </xdr:nvCxnSpPr>
      <xdr:spPr>
        <a:xfrm flipV="1">
          <a:off x="14698345" y="8347101"/>
          <a:ext cx="1269" cy="1374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64A47CFE-2875-488B-96B9-FD0469D4FF2C}"/>
            </a:ext>
          </a:extLst>
        </xdr:cNvPr>
        <xdr:cNvSpPr txBox="1"/>
      </xdr:nvSpPr>
      <xdr:spPr>
        <a:xfrm>
          <a:off x="14744700"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F181C935-7916-402D-B834-C5318B68D6DE}"/>
            </a:ext>
          </a:extLst>
        </xdr:cNvPr>
        <xdr:cNvCxnSpPr/>
      </xdr:nvCxnSpPr>
      <xdr:spPr>
        <a:xfrm>
          <a:off x="14611350" y="9721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9EC1A7E3-6C39-47AA-B553-BC527EECA99E}"/>
            </a:ext>
          </a:extLst>
        </xdr:cNvPr>
        <xdr:cNvSpPr txBox="1"/>
      </xdr:nvSpPr>
      <xdr:spPr>
        <a:xfrm>
          <a:off x="14744700" y="812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5AD0BA6A-9C51-487B-840B-54FE3576A499}"/>
            </a:ext>
          </a:extLst>
        </xdr:cNvPr>
        <xdr:cNvCxnSpPr/>
      </xdr:nvCxnSpPr>
      <xdr:spPr>
        <a:xfrm>
          <a:off x="14611350" y="83471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11E94B46-111C-43C0-9F89-E1F9747A845C}"/>
            </a:ext>
          </a:extLst>
        </xdr:cNvPr>
        <xdr:cNvCxnSpPr/>
      </xdr:nvCxnSpPr>
      <xdr:spPr>
        <a:xfrm>
          <a:off x="13938250" y="97218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CED37D41-E15E-41DD-A36E-873BE19F48F5}"/>
            </a:ext>
          </a:extLst>
        </xdr:cNvPr>
        <xdr:cNvSpPr txBox="1"/>
      </xdr:nvSpPr>
      <xdr:spPr>
        <a:xfrm>
          <a:off x="14744700" y="95288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C05673D7-F3A0-46FA-9D74-056539F5FC58}"/>
            </a:ext>
          </a:extLst>
        </xdr:cNvPr>
        <xdr:cNvSpPr/>
      </xdr:nvSpPr>
      <xdr:spPr>
        <a:xfrm>
          <a:off x="14649450" y="96710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5DD2A6B9-6AA2-4AEF-82FE-329E0166ACC4}"/>
            </a:ext>
          </a:extLst>
        </xdr:cNvPr>
        <xdr:cNvCxnSpPr/>
      </xdr:nvCxnSpPr>
      <xdr:spPr>
        <a:xfrm>
          <a:off x="13144500" y="9721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BACB93ED-010A-486B-BA3E-E21429425664}"/>
            </a:ext>
          </a:extLst>
        </xdr:cNvPr>
        <xdr:cNvSpPr/>
      </xdr:nvSpPr>
      <xdr:spPr>
        <a:xfrm>
          <a:off x="13887450" y="9671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FC2C246A-5CDC-447F-ABD8-CC24DC615C7E}"/>
            </a:ext>
          </a:extLst>
        </xdr:cNvPr>
        <xdr:cNvSpPr txBox="1"/>
      </xdr:nvSpPr>
      <xdr:spPr>
        <a:xfrm>
          <a:off x="1383265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E918F957-A574-4AE3-90F6-F49237D898AE}"/>
            </a:ext>
          </a:extLst>
        </xdr:cNvPr>
        <xdr:cNvCxnSpPr/>
      </xdr:nvCxnSpPr>
      <xdr:spPr>
        <a:xfrm>
          <a:off x="12344400" y="9721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23EC09D0-9AD0-4604-AA5B-177FF15073AC}"/>
            </a:ext>
          </a:extLst>
        </xdr:cNvPr>
        <xdr:cNvSpPr/>
      </xdr:nvSpPr>
      <xdr:spPr>
        <a:xfrm>
          <a:off x="13093700" y="9671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2D65BEC3-9519-4FCD-8510-E71EEBAD4FA0}"/>
            </a:ext>
          </a:extLst>
        </xdr:cNvPr>
        <xdr:cNvSpPr txBox="1"/>
      </xdr:nvSpPr>
      <xdr:spPr>
        <a:xfrm>
          <a:off x="1303255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2C8472C5-F43C-4B8E-B83F-72FCFAA8060D}"/>
            </a:ext>
          </a:extLst>
        </xdr:cNvPr>
        <xdr:cNvCxnSpPr/>
      </xdr:nvCxnSpPr>
      <xdr:spPr>
        <a:xfrm>
          <a:off x="11537950" y="9721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52EADEEA-F5FF-4593-94EC-DAB4926F8C7E}"/>
            </a:ext>
          </a:extLst>
        </xdr:cNvPr>
        <xdr:cNvSpPr/>
      </xdr:nvSpPr>
      <xdr:spPr>
        <a:xfrm>
          <a:off x="12299950" y="9671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9B284F6A-D244-48A9-99F3-28F48860EAE7}"/>
            </a:ext>
          </a:extLst>
        </xdr:cNvPr>
        <xdr:cNvSpPr txBox="1"/>
      </xdr:nvSpPr>
      <xdr:spPr>
        <a:xfrm>
          <a:off x="1222610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F3733078-6321-4FD1-9C41-02A75FD63AED}"/>
            </a:ext>
          </a:extLst>
        </xdr:cNvPr>
        <xdr:cNvSpPr/>
      </xdr:nvSpPr>
      <xdr:spPr>
        <a:xfrm>
          <a:off x="11487150" y="96614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77812DB0-C90B-46A5-BF4F-2ED5382AE595}"/>
            </a:ext>
          </a:extLst>
        </xdr:cNvPr>
        <xdr:cNvSpPr txBox="1"/>
      </xdr:nvSpPr>
      <xdr:spPr>
        <a:xfrm>
          <a:off x="11400033" y="9443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4C0088A8-F864-4014-8ED3-47C2C8913FB1}"/>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A42BAA2F-E5CC-483D-A9CE-A39F98F20501}"/>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E90B2C61-96F8-4D33-9E2E-88DF04A1913E}"/>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904DAD7-1758-4FD3-8489-8DA0E054C593}"/>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1FF7F10D-7BA8-4AA4-B65B-046DC10A1342}"/>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75C269BE-3511-4A6B-8A3B-784DF32DE66C}"/>
            </a:ext>
          </a:extLst>
        </xdr:cNvPr>
        <xdr:cNvSpPr/>
      </xdr:nvSpPr>
      <xdr:spPr>
        <a:xfrm>
          <a:off x="14649450" y="9671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C87670B6-A229-4FBF-BBF6-3B344EF8CA77}"/>
            </a:ext>
          </a:extLst>
        </xdr:cNvPr>
        <xdr:cNvSpPr txBox="1"/>
      </xdr:nvSpPr>
      <xdr:spPr>
        <a:xfrm>
          <a:off x="14744700" y="96494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2708261F-72FB-4810-8F8E-2369F8E37367}"/>
            </a:ext>
          </a:extLst>
        </xdr:cNvPr>
        <xdr:cNvSpPr/>
      </xdr:nvSpPr>
      <xdr:spPr>
        <a:xfrm>
          <a:off x="13887450" y="967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6C5A2C06-870C-4AEC-8AE3-01BAE22337D9}"/>
            </a:ext>
          </a:extLst>
        </xdr:cNvPr>
        <xdr:cNvSpPr txBox="1"/>
      </xdr:nvSpPr>
      <xdr:spPr>
        <a:xfrm>
          <a:off x="13832650" y="945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6D3E9F62-D8E4-45F6-9137-EA87E391ADCE}"/>
            </a:ext>
          </a:extLst>
        </xdr:cNvPr>
        <xdr:cNvSpPr/>
      </xdr:nvSpPr>
      <xdr:spPr>
        <a:xfrm>
          <a:off x="13093700" y="967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EB22B32C-FD61-4B7E-B7F0-D431C21AC320}"/>
            </a:ext>
          </a:extLst>
        </xdr:cNvPr>
        <xdr:cNvSpPr txBox="1"/>
      </xdr:nvSpPr>
      <xdr:spPr>
        <a:xfrm>
          <a:off x="13032550" y="945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FF42777A-9B2E-4A7E-AB38-E85BD6EEEFA5}"/>
            </a:ext>
          </a:extLst>
        </xdr:cNvPr>
        <xdr:cNvSpPr/>
      </xdr:nvSpPr>
      <xdr:spPr>
        <a:xfrm>
          <a:off x="12299950" y="9671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8BE419F9-46FC-417B-BDFD-FAF38315A077}"/>
            </a:ext>
          </a:extLst>
        </xdr:cNvPr>
        <xdr:cNvSpPr txBox="1"/>
      </xdr:nvSpPr>
      <xdr:spPr>
        <a:xfrm>
          <a:off x="12226100" y="945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5D81052D-122A-459F-A29F-0733A4BFFF43}"/>
            </a:ext>
          </a:extLst>
        </xdr:cNvPr>
        <xdr:cNvSpPr/>
      </xdr:nvSpPr>
      <xdr:spPr>
        <a:xfrm>
          <a:off x="11487150" y="967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D99B3648-A920-42CE-89AA-2C67A0C299DC}"/>
            </a:ext>
          </a:extLst>
        </xdr:cNvPr>
        <xdr:cNvSpPr txBox="1"/>
      </xdr:nvSpPr>
      <xdr:spPr>
        <a:xfrm>
          <a:off x="1143235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60E3978F-B0F0-41AD-8CE5-3610D678CF32}"/>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82A35F13-4F0A-4EA0-80D0-57743FD47CC9}"/>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CB6C79F3-B261-40A1-901C-3C8B54B43429}"/>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63C6A9AB-D2F1-45A2-9D70-4197D5B0B900}"/>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4A378154-B0FF-4CB7-B3BF-CDC5DCE8C4E4}"/>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FF94DA86-4402-4F18-960D-AF5A8D85BB7E}"/>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D7E825C-B1BF-462C-B230-8E3A23BF1D2D}"/>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5A282B8D-5939-4DE5-A56E-92AE1ADDF794}"/>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A6D675A1-24E0-4727-A411-9F98574F83F1}"/>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3B3D1485-06AE-4136-B729-216C14A42721}"/>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7D88E6EE-754F-4272-A260-05AD5A273CEA}"/>
            </a:ext>
          </a:extLst>
        </xdr:cNvPr>
        <xdr:cNvCxnSpPr/>
      </xdr:nvCxnSpPr>
      <xdr:spPr>
        <a:xfrm>
          <a:off x="11207750" y="13093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55B6083F-1713-44EF-AE99-885157177176}"/>
            </a:ext>
          </a:extLst>
        </xdr:cNvPr>
        <xdr:cNvSpPr txBox="1"/>
      </xdr:nvSpPr>
      <xdr:spPr>
        <a:xfrm>
          <a:off x="1097801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424E0626-1FD1-48D4-A85A-54EF8233802F}"/>
            </a:ext>
          </a:extLst>
        </xdr:cNvPr>
        <xdr:cNvCxnSpPr/>
      </xdr:nvCxnSpPr>
      <xdr:spPr>
        <a:xfrm>
          <a:off x="11207750" y="12725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166DBA3E-5F59-4848-AF16-318845D1EB9A}"/>
            </a:ext>
          </a:extLst>
        </xdr:cNvPr>
        <xdr:cNvSpPr txBox="1"/>
      </xdr:nvSpPr>
      <xdr:spPr>
        <a:xfrm>
          <a:off x="10669481" y="1258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920EFE46-427B-4AB0-AF0A-DDB97D4D7637}"/>
            </a:ext>
          </a:extLst>
        </xdr:cNvPr>
        <xdr:cNvCxnSpPr/>
      </xdr:nvCxnSpPr>
      <xdr:spPr>
        <a:xfrm>
          <a:off x="11207750" y="12363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70D6F5E5-F06C-4D05-BA1B-72B1B9513F58}"/>
            </a:ext>
          </a:extLst>
        </xdr:cNvPr>
        <xdr:cNvSpPr txBox="1"/>
      </xdr:nvSpPr>
      <xdr:spPr>
        <a:xfrm>
          <a:off x="1066948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BE43AE72-D537-4752-830A-04B4566F4DE9}"/>
            </a:ext>
          </a:extLst>
        </xdr:cNvPr>
        <xdr:cNvCxnSpPr/>
      </xdr:nvCxnSpPr>
      <xdr:spPr>
        <a:xfrm>
          <a:off x="11207750" y="1199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FC9A1254-7B57-48E1-81B8-3A6A2B7B2FCA}"/>
            </a:ext>
          </a:extLst>
        </xdr:cNvPr>
        <xdr:cNvSpPr txBox="1"/>
      </xdr:nvSpPr>
      <xdr:spPr>
        <a:xfrm>
          <a:off x="1066948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2E0549C6-1CCE-4604-B4BF-AC6346AA6E6C}"/>
            </a:ext>
          </a:extLst>
        </xdr:cNvPr>
        <xdr:cNvCxnSpPr/>
      </xdr:nvCxnSpPr>
      <xdr:spPr>
        <a:xfrm>
          <a:off x="11207750" y="11626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FA4A2BC8-BD94-45A5-B938-8791E4DF2E22}"/>
            </a:ext>
          </a:extLst>
        </xdr:cNvPr>
        <xdr:cNvSpPr txBox="1"/>
      </xdr:nvSpPr>
      <xdr:spPr>
        <a:xfrm>
          <a:off x="106694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D66E70E3-9C0C-4F13-93E5-54C8B7CC8F89}"/>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9E4092B5-9F1D-49E4-BB22-A3F02A73E258}"/>
            </a:ext>
          </a:extLst>
        </xdr:cNvPr>
        <xdr:cNvSpPr txBox="1"/>
      </xdr:nvSpPr>
      <xdr:spPr>
        <a:xfrm>
          <a:off x="10598378" y="11122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E7A32BB-45F7-4F48-B8AC-3A846FC0C997}"/>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1911C554-B557-49F5-A1AC-451999C34B0A}"/>
            </a:ext>
          </a:extLst>
        </xdr:cNvPr>
        <xdr:cNvCxnSpPr/>
      </xdr:nvCxnSpPr>
      <xdr:spPr>
        <a:xfrm flipV="1">
          <a:off x="14698345" y="11750687"/>
          <a:ext cx="1269" cy="128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15505119-1AF6-455A-B2B8-1805F0E560C0}"/>
            </a:ext>
          </a:extLst>
        </xdr:cNvPr>
        <xdr:cNvSpPr txBox="1"/>
      </xdr:nvSpPr>
      <xdr:spPr>
        <a:xfrm>
          <a:off x="14744700" y="1303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3F796DCC-05C7-49B6-9310-0176A9C26235}"/>
            </a:ext>
          </a:extLst>
        </xdr:cNvPr>
        <xdr:cNvCxnSpPr/>
      </xdr:nvCxnSpPr>
      <xdr:spPr>
        <a:xfrm>
          <a:off x="14611350" y="130311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63DFC7DF-EAE2-4452-83C3-DF9AE91BCC01}"/>
            </a:ext>
          </a:extLst>
        </xdr:cNvPr>
        <xdr:cNvSpPr txBox="1"/>
      </xdr:nvSpPr>
      <xdr:spPr>
        <a:xfrm>
          <a:off x="14744700" y="1153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6AD9BE85-2FF9-49F9-995B-8A2846EB8EEA}"/>
            </a:ext>
          </a:extLst>
        </xdr:cNvPr>
        <xdr:cNvCxnSpPr/>
      </xdr:nvCxnSpPr>
      <xdr:spPr>
        <a:xfrm>
          <a:off x="14611350" y="117506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3984</xdr:rowOff>
    </xdr:from>
    <xdr:to>
      <xdr:col>85</xdr:col>
      <xdr:colOff>127000</xdr:colOff>
      <xdr:row>78</xdr:row>
      <xdr:rowOff>13463</xdr:rowOff>
    </xdr:to>
    <xdr:cxnSp macro="">
      <xdr:nvCxnSpPr>
        <xdr:cNvPr id="622" name="直線コネクタ 621">
          <a:extLst>
            <a:ext uri="{FF2B5EF4-FFF2-40B4-BE49-F238E27FC236}">
              <a16:creationId xmlns:a16="http://schemas.microsoft.com/office/drawing/2014/main" id="{B97EF075-7F15-4437-A673-9A8D9F0CF305}"/>
            </a:ext>
          </a:extLst>
        </xdr:cNvPr>
        <xdr:cNvCxnSpPr/>
      </xdr:nvCxnSpPr>
      <xdr:spPr>
        <a:xfrm flipV="1">
          <a:off x="13938250" y="12888134"/>
          <a:ext cx="762000" cy="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7BCEEAF4-EF92-4944-8D50-E309CF0BAEC8}"/>
            </a:ext>
          </a:extLst>
        </xdr:cNvPr>
        <xdr:cNvSpPr txBox="1"/>
      </xdr:nvSpPr>
      <xdr:spPr>
        <a:xfrm>
          <a:off x="14744700" y="12613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CDDFC5C-0C3E-4289-B323-A6EC832C3CD7}"/>
            </a:ext>
          </a:extLst>
        </xdr:cNvPr>
        <xdr:cNvSpPr/>
      </xdr:nvSpPr>
      <xdr:spPr>
        <a:xfrm>
          <a:off x="14649450" y="1275568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13463</xdr:rowOff>
    </xdr:from>
    <xdr:to>
      <xdr:col>81</xdr:col>
      <xdr:colOff>50800</xdr:colOff>
      <xdr:row>78</xdr:row>
      <xdr:rowOff>41343</xdr:rowOff>
    </xdr:to>
    <xdr:cxnSp macro="">
      <xdr:nvCxnSpPr>
        <xdr:cNvPr id="625" name="直線コネクタ 624">
          <a:extLst>
            <a:ext uri="{FF2B5EF4-FFF2-40B4-BE49-F238E27FC236}">
              <a16:creationId xmlns:a16="http://schemas.microsoft.com/office/drawing/2014/main" id="{017C9FAC-A315-4D97-A62E-1FC769E359FC}"/>
            </a:ext>
          </a:extLst>
        </xdr:cNvPr>
        <xdr:cNvCxnSpPr/>
      </xdr:nvCxnSpPr>
      <xdr:spPr>
        <a:xfrm flipV="1">
          <a:off x="13144500" y="12897613"/>
          <a:ext cx="793750" cy="2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6DBDE39F-7C31-485D-BD4D-4A704E018252}"/>
            </a:ext>
          </a:extLst>
        </xdr:cNvPr>
        <xdr:cNvSpPr/>
      </xdr:nvSpPr>
      <xdr:spPr>
        <a:xfrm>
          <a:off x="13887450" y="127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F102A2B-CAAE-4D9C-A212-75851BA86409}"/>
            </a:ext>
          </a:extLst>
        </xdr:cNvPr>
        <xdr:cNvSpPr txBox="1"/>
      </xdr:nvSpPr>
      <xdr:spPr>
        <a:xfrm>
          <a:off x="13676845" y="1255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41343</xdr:rowOff>
    </xdr:from>
    <xdr:to>
      <xdr:col>76</xdr:col>
      <xdr:colOff>114300</xdr:colOff>
      <xdr:row>78</xdr:row>
      <xdr:rowOff>83981</xdr:rowOff>
    </xdr:to>
    <xdr:cxnSp macro="">
      <xdr:nvCxnSpPr>
        <xdr:cNvPr id="628" name="直線コネクタ 627">
          <a:extLst>
            <a:ext uri="{FF2B5EF4-FFF2-40B4-BE49-F238E27FC236}">
              <a16:creationId xmlns:a16="http://schemas.microsoft.com/office/drawing/2014/main" id="{EC24A971-DD4A-4E46-8A05-DFD3FF208050}"/>
            </a:ext>
          </a:extLst>
        </xdr:cNvPr>
        <xdr:cNvCxnSpPr/>
      </xdr:nvCxnSpPr>
      <xdr:spPr>
        <a:xfrm flipV="1">
          <a:off x="12344400" y="12925493"/>
          <a:ext cx="800100" cy="4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CC694CC7-D603-4597-963B-683F7C2E62F9}"/>
            </a:ext>
          </a:extLst>
        </xdr:cNvPr>
        <xdr:cNvSpPr/>
      </xdr:nvSpPr>
      <xdr:spPr>
        <a:xfrm>
          <a:off x="13093700" y="1277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1FC25658-67F7-4920-9920-08B23FA5B5ED}"/>
            </a:ext>
          </a:extLst>
        </xdr:cNvPr>
        <xdr:cNvSpPr txBox="1"/>
      </xdr:nvSpPr>
      <xdr:spPr>
        <a:xfrm>
          <a:off x="12864045" y="1255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83981</xdr:rowOff>
    </xdr:from>
    <xdr:to>
      <xdr:col>71</xdr:col>
      <xdr:colOff>177800</xdr:colOff>
      <xdr:row>78</xdr:row>
      <xdr:rowOff>96979</xdr:rowOff>
    </xdr:to>
    <xdr:cxnSp macro="">
      <xdr:nvCxnSpPr>
        <xdr:cNvPr id="631" name="直線コネクタ 630">
          <a:extLst>
            <a:ext uri="{FF2B5EF4-FFF2-40B4-BE49-F238E27FC236}">
              <a16:creationId xmlns:a16="http://schemas.microsoft.com/office/drawing/2014/main" id="{6C95FF96-C6C4-42EE-9CA0-816B118C6F5D}"/>
            </a:ext>
          </a:extLst>
        </xdr:cNvPr>
        <xdr:cNvCxnSpPr/>
      </xdr:nvCxnSpPr>
      <xdr:spPr>
        <a:xfrm flipV="1">
          <a:off x="11537950" y="12968131"/>
          <a:ext cx="80645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79DBBB25-9702-41CA-9FAB-C870B652B1C1}"/>
            </a:ext>
          </a:extLst>
        </xdr:cNvPr>
        <xdr:cNvSpPr/>
      </xdr:nvSpPr>
      <xdr:spPr>
        <a:xfrm>
          <a:off x="12299950" y="12781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D9FBF2ED-81DB-41B5-8E32-94BC2AD9A6E9}"/>
            </a:ext>
          </a:extLst>
        </xdr:cNvPr>
        <xdr:cNvSpPr txBox="1"/>
      </xdr:nvSpPr>
      <xdr:spPr>
        <a:xfrm>
          <a:off x="12070295" y="1256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1293FF40-11CE-4FB6-A9B8-110533BDEE43}"/>
            </a:ext>
          </a:extLst>
        </xdr:cNvPr>
        <xdr:cNvSpPr/>
      </xdr:nvSpPr>
      <xdr:spPr>
        <a:xfrm>
          <a:off x="11487150" y="1277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FBA09A54-1A18-42AE-9C0F-645FDC6E04A4}"/>
            </a:ext>
          </a:extLst>
        </xdr:cNvPr>
        <xdr:cNvSpPr txBox="1"/>
      </xdr:nvSpPr>
      <xdr:spPr>
        <a:xfrm>
          <a:off x="11276545" y="12554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46759108-4464-49B3-90B5-A19050B07243}"/>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C56C1FA1-C1E4-4D4B-8C84-80212B192348}"/>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B02FE85A-60E3-4398-A18F-C1B8B20ECDC0}"/>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168465F1-2D26-4AB4-8DBF-D85357F815D3}"/>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9E95E47-8139-4BB7-ADC1-0EE8D07699AF}"/>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124634</xdr:rowOff>
    </xdr:from>
    <xdr:to>
      <xdr:col>85</xdr:col>
      <xdr:colOff>177800</xdr:colOff>
      <xdr:row>78</xdr:row>
      <xdr:rowOff>54784</xdr:rowOff>
    </xdr:to>
    <xdr:sp macro="" textlink="">
      <xdr:nvSpPr>
        <xdr:cNvPr id="641" name="楕円 640">
          <a:extLst>
            <a:ext uri="{FF2B5EF4-FFF2-40B4-BE49-F238E27FC236}">
              <a16:creationId xmlns:a16="http://schemas.microsoft.com/office/drawing/2014/main" id="{0AAB6984-2885-4C4E-9C16-5CADAF31DB90}"/>
            </a:ext>
          </a:extLst>
        </xdr:cNvPr>
        <xdr:cNvSpPr/>
      </xdr:nvSpPr>
      <xdr:spPr>
        <a:xfrm>
          <a:off x="14649450" y="128436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103061</xdr:rowOff>
    </xdr:from>
    <xdr:ext cx="599010" cy="259045"/>
    <xdr:sp macro="" textlink="">
      <xdr:nvSpPr>
        <xdr:cNvPr id="642" name="公債費該当値テキスト">
          <a:extLst>
            <a:ext uri="{FF2B5EF4-FFF2-40B4-BE49-F238E27FC236}">
              <a16:creationId xmlns:a16="http://schemas.microsoft.com/office/drawing/2014/main" id="{107958D5-1939-47A5-B495-8C6FECD13E61}"/>
            </a:ext>
          </a:extLst>
        </xdr:cNvPr>
        <xdr:cNvSpPr txBox="1"/>
      </xdr:nvSpPr>
      <xdr:spPr>
        <a:xfrm>
          <a:off x="14744700" y="1282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134113</xdr:rowOff>
    </xdr:from>
    <xdr:to>
      <xdr:col>81</xdr:col>
      <xdr:colOff>101600</xdr:colOff>
      <xdr:row>78</xdr:row>
      <xdr:rowOff>64263</xdr:rowOff>
    </xdr:to>
    <xdr:sp macro="" textlink="">
      <xdr:nvSpPr>
        <xdr:cNvPr id="643" name="楕円 642">
          <a:extLst>
            <a:ext uri="{FF2B5EF4-FFF2-40B4-BE49-F238E27FC236}">
              <a16:creationId xmlns:a16="http://schemas.microsoft.com/office/drawing/2014/main" id="{2416B422-23EE-4D70-87C4-49159400CE19}"/>
            </a:ext>
          </a:extLst>
        </xdr:cNvPr>
        <xdr:cNvSpPr/>
      </xdr:nvSpPr>
      <xdr:spPr>
        <a:xfrm>
          <a:off x="13887450" y="128531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55390</xdr:rowOff>
    </xdr:from>
    <xdr:ext cx="599010" cy="259045"/>
    <xdr:sp macro="" textlink="">
      <xdr:nvSpPr>
        <xdr:cNvPr id="644" name="テキスト ボックス 643">
          <a:extLst>
            <a:ext uri="{FF2B5EF4-FFF2-40B4-BE49-F238E27FC236}">
              <a16:creationId xmlns:a16="http://schemas.microsoft.com/office/drawing/2014/main" id="{29162C74-0D18-4305-AF68-45FC6FD6E316}"/>
            </a:ext>
          </a:extLst>
        </xdr:cNvPr>
        <xdr:cNvSpPr txBox="1"/>
      </xdr:nvSpPr>
      <xdr:spPr>
        <a:xfrm>
          <a:off x="13676845" y="1293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161993</xdr:rowOff>
    </xdr:from>
    <xdr:to>
      <xdr:col>76</xdr:col>
      <xdr:colOff>165100</xdr:colOff>
      <xdr:row>78</xdr:row>
      <xdr:rowOff>92143</xdr:rowOff>
    </xdr:to>
    <xdr:sp macro="" textlink="">
      <xdr:nvSpPr>
        <xdr:cNvPr id="645" name="楕円 644">
          <a:extLst>
            <a:ext uri="{FF2B5EF4-FFF2-40B4-BE49-F238E27FC236}">
              <a16:creationId xmlns:a16="http://schemas.microsoft.com/office/drawing/2014/main" id="{F69A7067-5B44-49AE-8A76-450CD36E2FDC}"/>
            </a:ext>
          </a:extLst>
        </xdr:cNvPr>
        <xdr:cNvSpPr/>
      </xdr:nvSpPr>
      <xdr:spPr>
        <a:xfrm>
          <a:off x="13093700" y="128810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83270</xdr:rowOff>
    </xdr:from>
    <xdr:ext cx="534377" cy="259045"/>
    <xdr:sp macro="" textlink="">
      <xdr:nvSpPr>
        <xdr:cNvPr id="646" name="テキスト ボックス 645">
          <a:extLst>
            <a:ext uri="{FF2B5EF4-FFF2-40B4-BE49-F238E27FC236}">
              <a16:creationId xmlns:a16="http://schemas.microsoft.com/office/drawing/2014/main" id="{98424656-1256-49CC-8845-DBA035BBF4C2}"/>
            </a:ext>
          </a:extLst>
        </xdr:cNvPr>
        <xdr:cNvSpPr txBox="1"/>
      </xdr:nvSpPr>
      <xdr:spPr>
        <a:xfrm>
          <a:off x="12896361" y="1296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33181</xdr:rowOff>
    </xdr:from>
    <xdr:to>
      <xdr:col>72</xdr:col>
      <xdr:colOff>38100</xdr:colOff>
      <xdr:row>78</xdr:row>
      <xdr:rowOff>134781</xdr:rowOff>
    </xdr:to>
    <xdr:sp macro="" textlink="">
      <xdr:nvSpPr>
        <xdr:cNvPr id="647" name="楕円 646">
          <a:extLst>
            <a:ext uri="{FF2B5EF4-FFF2-40B4-BE49-F238E27FC236}">
              <a16:creationId xmlns:a16="http://schemas.microsoft.com/office/drawing/2014/main" id="{B97E15CE-FE2D-44C0-9444-81ECA4BFE354}"/>
            </a:ext>
          </a:extLst>
        </xdr:cNvPr>
        <xdr:cNvSpPr/>
      </xdr:nvSpPr>
      <xdr:spPr>
        <a:xfrm>
          <a:off x="12299950" y="129173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125908</xdr:rowOff>
    </xdr:from>
    <xdr:ext cx="534377" cy="259045"/>
    <xdr:sp macro="" textlink="">
      <xdr:nvSpPr>
        <xdr:cNvPr id="648" name="テキスト ボックス 647">
          <a:extLst>
            <a:ext uri="{FF2B5EF4-FFF2-40B4-BE49-F238E27FC236}">
              <a16:creationId xmlns:a16="http://schemas.microsoft.com/office/drawing/2014/main" id="{3B5B17CC-307E-4567-A9D2-CAD095075C7E}"/>
            </a:ext>
          </a:extLst>
        </xdr:cNvPr>
        <xdr:cNvSpPr txBox="1"/>
      </xdr:nvSpPr>
      <xdr:spPr>
        <a:xfrm>
          <a:off x="12102611" y="1301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46179</xdr:rowOff>
    </xdr:from>
    <xdr:to>
      <xdr:col>67</xdr:col>
      <xdr:colOff>101600</xdr:colOff>
      <xdr:row>78</xdr:row>
      <xdr:rowOff>147779</xdr:rowOff>
    </xdr:to>
    <xdr:sp macro="" textlink="">
      <xdr:nvSpPr>
        <xdr:cNvPr id="649" name="楕円 648">
          <a:extLst>
            <a:ext uri="{FF2B5EF4-FFF2-40B4-BE49-F238E27FC236}">
              <a16:creationId xmlns:a16="http://schemas.microsoft.com/office/drawing/2014/main" id="{3C98A78F-6206-4F55-928E-4CD9924FBB9C}"/>
            </a:ext>
          </a:extLst>
        </xdr:cNvPr>
        <xdr:cNvSpPr/>
      </xdr:nvSpPr>
      <xdr:spPr>
        <a:xfrm>
          <a:off x="11487150" y="1293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138906</xdr:rowOff>
    </xdr:from>
    <xdr:ext cx="534377" cy="259045"/>
    <xdr:sp macro="" textlink="">
      <xdr:nvSpPr>
        <xdr:cNvPr id="650" name="テキスト ボックス 649">
          <a:extLst>
            <a:ext uri="{FF2B5EF4-FFF2-40B4-BE49-F238E27FC236}">
              <a16:creationId xmlns:a16="http://schemas.microsoft.com/office/drawing/2014/main" id="{BE89A054-A1C2-4FF3-8BC7-A73AF0195DCD}"/>
            </a:ext>
          </a:extLst>
        </xdr:cNvPr>
        <xdr:cNvSpPr txBox="1"/>
      </xdr:nvSpPr>
      <xdr:spPr>
        <a:xfrm>
          <a:off x="11308861" y="130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C4BE0942-3687-4D8E-B159-97EC76CC897C}"/>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AA7527E7-CC1E-46F0-A3D4-7674977EF940}"/>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C6D8E929-9C99-41F1-8010-FD3131857E8B}"/>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E21957E8-1ED6-414B-B1E6-5B45A1B7E329}"/>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FBE930F4-8CE2-4D35-B677-78F267527846}"/>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4D4559D9-6476-4E73-85AB-CBA6DCC87F6E}"/>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FC74E36E-CB1C-4F23-AEC9-EE2498D51A44}"/>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6563A7E1-3229-46DA-9FA4-B8F68569D51F}"/>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6B659577-B2C9-41D0-9465-73680E5963D8}"/>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8AA2DDB6-6D7B-46B2-99A7-F152A3EEE6F1}"/>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400D7E0C-5D8A-4C57-B872-AF9B51F06252}"/>
            </a:ext>
          </a:extLst>
        </xdr:cNvPr>
        <xdr:cNvCxnSpPr/>
      </xdr:nvCxnSpPr>
      <xdr:spPr>
        <a:xfrm>
          <a:off x="11207750" y="16370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A249E050-AFEF-41FB-BA94-8FDE3206D163}"/>
            </a:ext>
          </a:extLst>
        </xdr:cNvPr>
        <xdr:cNvSpPr txBox="1"/>
      </xdr:nvSpPr>
      <xdr:spPr>
        <a:xfrm>
          <a:off x="1097801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F1483FBB-1D43-4193-80AE-D8714B097DCA}"/>
            </a:ext>
          </a:extLst>
        </xdr:cNvPr>
        <xdr:cNvCxnSpPr/>
      </xdr:nvCxnSpPr>
      <xdr:spPr>
        <a:xfrm>
          <a:off x="11207750" y="15913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BC8322F-BA3D-4A5B-8EEF-1960A1188686}"/>
            </a:ext>
          </a:extLst>
        </xdr:cNvPr>
        <xdr:cNvSpPr txBox="1"/>
      </xdr:nvSpPr>
      <xdr:spPr>
        <a:xfrm>
          <a:off x="10598378" y="157708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6DBDAD2A-7087-4B7B-83B6-E9547C1BC2D8}"/>
            </a:ext>
          </a:extLst>
        </xdr:cNvPr>
        <xdr:cNvCxnSpPr/>
      </xdr:nvCxnSpPr>
      <xdr:spPr>
        <a:xfrm>
          <a:off x="11207750" y="15455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4658882A-FB77-4DC9-83BE-A4380A4BAA84}"/>
            </a:ext>
          </a:extLst>
        </xdr:cNvPr>
        <xdr:cNvSpPr txBox="1"/>
      </xdr:nvSpPr>
      <xdr:spPr>
        <a:xfrm>
          <a:off x="10598378" y="15313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50CDEC71-3D8C-4382-B92D-539EF5785487}"/>
            </a:ext>
          </a:extLst>
        </xdr:cNvPr>
        <xdr:cNvCxnSpPr/>
      </xdr:nvCxnSpPr>
      <xdr:spPr>
        <a:xfrm>
          <a:off x="11207750" y="15005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9B0B31A6-78F4-4245-B20C-6729D3C946B5}"/>
            </a:ext>
          </a:extLst>
        </xdr:cNvPr>
        <xdr:cNvSpPr txBox="1"/>
      </xdr:nvSpPr>
      <xdr:spPr>
        <a:xfrm>
          <a:off x="10598378" y="1486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50BC5980-DF01-4620-9F53-7E9DC55ADE7F}"/>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40ECE45A-8DB0-4598-8463-CD932F1436D0}"/>
            </a:ext>
          </a:extLst>
        </xdr:cNvPr>
        <xdr:cNvSpPr txBox="1"/>
      </xdr:nvSpPr>
      <xdr:spPr>
        <a:xfrm>
          <a:off x="10598378" y="14424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3C0D9210-9DF2-4E5D-BD3E-2F78F2434592}"/>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521DF128-D696-4B9D-986A-F09647860771}"/>
            </a:ext>
          </a:extLst>
        </xdr:cNvPr>
        <xdr:cNvCxnSpPr/>
      </xdr:nvCxnSpPr>
      <xdr:spPr>
        <a:xfrm flipV="1">
          <a:off x="14698345" y="150934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56EE0231-D1AB-47B4-A6BD-50E2577EA6C7}"/>
            </a:ext>
          </a:extLst>
        </xdr:cNvPr>
        <xdr:cNvSpPr txBox="1"/>
      </xdr:nvSpPr>
      <xdr:spPr>
        <a:xfrm>
          <a:off x="14744700" y="163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588C3412-6B35-4025-B071-2DA323905FBD}"/>
            </a:ext>
          </a:extLst>
        </xdr:cNvPr>
        <xdr:cNvCxnSpPr/>
      </xdr:nvCxnSpPr>
      <xdr:spPr>
        <a:xfrm>
          <a:off x="14611350" y="163694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4D37F1C0-B4DB-4605-A6D2-EBEE52E1B206}"/>
            </a:ext>
          </a:extLst>
        </xdr:cNvPr>
        <xdr:cNvSpPr txBox="1"/>
      </xdr:nvSpPr>
      <xdr:spPr>
        <a:xfrm>
          <a:off x="14744700" y="148750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332CD7DF-08F7-49B9-AE7C-E8111DF35E13}"/>
            </a:ext>
          </a:extLst>
        </xdr:cNvPr>
        <xdr:cNvCxnSpPr/>
      </xdr:nvCxnSpPr>
      <xdr:spPr>
        <a:xfrm>
          <a:off x="14611350" y="150934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108378</xdr:rowOff>
    </xdr:from>
    <xdr:to>
      <xdr:col>85</xdr:col>
      <xdr:colOff>127000</xdr:colOff>
      <xdr:row>98</xdr:row>
      <xdr:rowOff>115429</xdr:rowOff>
    </xdr:to>
    <xdr:cxnSp macro="">
      <xdr:nvCxnSpPr>
        <xdr:cNvPr id="677" name="直線コネクタ 676">
          <a:extLst>
            <a:ext uri="{FF2B5EF4-FFF2-40B4-BE49-F238E27FC236}">
              <a16:creationId xmlns:a16="http://schemas.microsoft.com/office/drawing/2014/main" id="{F6A40B02-9CB7-4177-BC9A-B35957737B88}"/>
            </a:ext>
          </a:extLst>
        </xdr:cNvPr>
        <xdr:cNvCxnSpPr/>
      </xdr:nvCxnSpPr>
      <xdr:spPr>
        <a:xfrm flipV="1">
          <a:off x="13938250" y="16338978"/>
          <a:ext cx="762000" cy="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FDE12E04-452B-43C9-A8D6-1779ADA7FCB3}"/>
            </a:ext>
          </a:extLst>
        </xdr:cNvPr>
        <xdr:cNvSpPr txBox="1"/>
      </xdr:nvSpPr>
      <xdr:spPr>
        <a:xfrm>
          <a:off x="14744700" y="161101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1DA11B06-BAE5-40C5-AD9D-452839DBB318}"/>
            </a:ext>
          </a:extLst>
        </xdr:cNvPr>
        <xdr:cNvSpPr/>
      </xdr:nvSpPr>
      <xdr:spPr>
        <a:xfrm>
          <a:off x="14649450" y="1625867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115429</xdr:rowOff>
    </xdr:from>
    <xdr:to>
      <xdr:col>81</xdr:col>
      <xdr:colOff>50800</xdr:colOff>
      <xdr:row>98</xdr:row>
      <xdr:rowOff>122400</xdr:rowOff>
    </xdr:to>
    <xdr:cxnSp macro="">
      <xdr:nvCxnSpPr>
        <xdr:cNvPr id="680" name="直線コネクタ 679">
          <a:extLst>
            <a:ext uri="{FF2B5EF4-FFF2-40B4-BE49-F238E27FC236}">
              <a16:creationId xmlns:a16="http://schemas.microsoft.com/office/drawing/2014/main" id="{F0023676-3763-43B9-815F-01B96C40B012}"/>
            </a:ext>
          </a:extLst>
        </xdr:cNvPr>
        <xdr:cNvCxnSpPr/>
      </xdr:nvCxnSpPr>
      <xdr:spPr>
        <a:xfrm flipV="1">
          <a:off x="13144500" y="16346029"/>
          <a:ext cx="793750" cy="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9BD1C529-EA5E-4F27-9DBA-5CCDAC0EAD59}"/>
            </a:ext>
          </a:extLst>
        </xdr:cNvPr>
        <xdr:cNvSpPr/>
      </xdr:nvSpPr>
      <xdr:spPr>
        <a:xfrm>
          <a:off x="13887450" y="162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29B5A713-FA16-4B16-804F-E62447B48FBF}"/>
            </a:ext>
          </a:extLst>
        </xdr:cNvPr>
        <xdr:cNvSpPr txBox="1"/>
      </xdr:nvSpPr>
      <xdr:spPr>
        <a:xfrm>
          <a:off x="13709161" y="1605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122400</xdr:rowOff>
    </xdr:from>
    <xdr:to>
      <xdr:col>76</xdr:col>
      <xdr:colOff>114300</xdr:colOff>
      <xdr:row>98</xdr:row>
      <xdr:rowOff>134525</xdr:rowOff>
    </xdr:to>
    <xdr:cxnSp macro="">
      <xdr:nvCxnSpPr>
        <xdr:cNvPr id="683" name="直線コネクタ 682">
          <a:extLst>
            <a:ext uri="{FF2B5EF4-FFF2-40B4-BE49-F238E27FC236}">
              <a16:creationId xmlns:a16="http://schemas.microsoft.com/office/drawing/2014/main" id="{35F01041-CC65-483C-9A4D-CB96C82AF1BD}"/>
            </a:ext>
          </a:extLst>
        </xdr:cNvPr>
        <xdr:cNvCxnSpPr/>
      </xdr:nvCxnSpPr>
      <xdr:spPr>
        <a:xfrm flipV="1">
          <a:off x="12344400" y="16353000"/>
          <a:ext cx="800100" cy="1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C7EEFEC1-0F48-423A-AEF3-7CABB3FC3545}"/>
            </a:ext>
          </a:extLst>
        </xdr:cNvPr>
        <xdr:cNvSpPr/>
      </xdr:nvSpPr>
      <xdr:spPr>
        <a:xfrm>
          <a:off x="13093700" y="1628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4116409-2442-460E-A4CC-D39D7CA9930F}"/>
            </a:ext>
          </a:extLst>
        </xdr:cNvPr>
        <xdr:cNvSpPr txBox="1"/>
      </xdr:nvSpPr>
      <xdr:spPr>
        <a:xfrm>
          <a:off x="12896361" y="160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125792</xdr:rowOff>
    </xdr:from>
    <xdr:to>
      <xdr:col>71</xdr:col>
      <xdr:colOff>177800</xdr:colOff>
      <xdr:row>98</xdr:row>
      <xdr:rowOff>134525</xdr:rowOff>
    </xdr:to>
    <xdr:cxnSp macro="">
      <xdr:nvCxnSpPr>
        <xdr:cNvPr id="686" name="直線コネクタ 685">
          <a:extLst>
            <a:ext uri="{FF2B5EF4-FFF2-40B4-BE49-F238E27FC236}">
              <a16:creationId xmlns:a16="http://schemas.microsoft.com/office/drawing/2014/main" id="{A452078C-BBDC-4F06-A93E-E6EC1AF58780}"/>
            </a:ext>
          </a:extLst>
        </xdr:cNvPr>
        <xdr:cNvCxnSpPr/>
      </xdr:nvCxnSpPr>
      <xdr:spPr>
        <a:xfrm>
          <a:off x="11537950" y="16356392"/>
          <a:ext cx="80645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1D4590DE-B62F-4576-B59A-476CB08538C6}"/>
            </a:ext>
          </a:extLst>
        </xdr:cNvPr>
        <xdr:cNvSpPr/>
      </xdr:nvSpPr>
      <xdr:spPr>
        <a:xfrm>
          <a:off x="12299950" y="162868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44EC0EA4-49F9-4649-ABF4-6F974A5EC59E}"/>
            </a:ext>
          </a:extLst>
        </xdr:cNvPr>
        <xdr:cNvSpPr txBox="1"/>
      </xdr:nvSpPr>
      <xdr:spPr>
        <a:xfrm>
          <a:off x="12102611" y="1606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F3DBB2CA-9EC6-4475-9C9C-4816F1084438}"/>
            </a:ext>
          </a:extLst>
        </xdr:cNvPr>
        <xdr:cNvSpPr/>
      </xdr:nvSpPr>
      <xdr:spPr>
        <a:xfrm>
          <a:off x="11487150" y="1628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5B54A00D-BC93-40A0-B431-A484784BD963}"/>
            </a:ext>
          </a:extLst>
        </xdr:cNvPr>
        <xdr:cNvSpPr txBox="1"/>
      </xdr:nvSpPr>
      <xdr:spPr>
        <a:xfrm>
          <a:off x="11308861" y="16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FD5430BF-435E-4ABD-9AF0-1C8B8EA5F68B}"/>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3E3C1E25-FF05-4DEA-B239-EB7B7E960D49}"/>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F5E6679E-51E4-4832-92B0-0D7A3B34BA86}"/>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17CD6D0-B144-43DE-AADD-E7CD7C41C59A}"/>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A489A259-B77D-4AC6-976A-B0ABD742F8B9}"/>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57578</xdr:rowOff>
    </xdr:from>
    <xdr:to>
      <xdr:col>85</xdr:col>
      <xdr:colOff>177800</xdr:colOff>
      <xdr:row>98</xdr:row>
      <xdr:rowOff>159178</xdr:rowOff>
    </xdr:to>
    <xdr:sp macro="" textlink="">
      <xdr:nvSpPr>
        <xdr:cNvPr id="696" name="楕円 695">
          <a:extLst>
            <a:ext uri="{FF2B5EF4-FFF2-40B4-BE49-F238E27FC236}">
              <a16:creationId xmlns:a16="http://schemas.microsoft.com/office/drawing/2014/main" id="{0D2AFE3B-3CB1-4AEA-9C70-5B83A81AFAC5}"/>
            </a:ext>
          </a:extLst>
        </xdr:cNvPr>
        <xdr:cNvSpPr/>
      </xdr:nvSpPr>
      <xdr:spPr>
        <a:xfrm>
          <a:off x="14649450" y="1628817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6504</xdr:rowOff>
    </xdr:from>
    <xdr:ext cx="534377" cy="259045"/>
    <xdr:sp macro="" textlink="">
      <xdr:nvSpPr>
        <xdr:cNvPr id="697" name="積立金該当値テキスト">
          <a:extLst>
            <a:ext uri="{FF2B5EF4-FFF2-40B4-BE49-F238E27FC236}">
              <a16:creationId xmlns:a16="http://schemas.microsoft.com/office/drawing/2014/main" id="{756DF9E0-1F24-43F2-8666-5073FFD5D5ED}"/>
            </a:ext>
          </a:extLst>
        </xdr:cNvPr>
        <xdr:cNvSpPr txBox="1"/>
      </xdr:nvSpPr>
      <xdr:spPr>
        <a:xfrm>
          <a:off x="14744700" y="1623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64629</xdr:rowOff>
    </xdr:from>
    <xdr:to>
      <xdr:col>81</xdr:col>
      <xdr:colOff>101600</xdr:colOff>
      <xdr:row>98</xdr:row>
      <xdr:rowOff>166229</xdr:rowOff>
    </xdr:to>
    <xdr:sp macro="" textlink="">
      <xdr:nvSpPr>
        <xdr:cNvPr id="698" name="楕円 697">
          <a:extLst>
            <a:ext uri="{FF2B5EF4-FFF2-40B4-BE49-F238E27FC236}">
              <a16:creationId xmlns:a16="http://schemas.microsoft.com/office/drawing/2014/main" id="{75B00588-7FF3-472D-99E4-57AF7196EEA1}"/>
            </a:ext>
          </a:extLst>
        </xdr:cNvPr>
        <xdr:cNvSpPr/>
      </xdr:nvSpPr>
      <xdr:spPr>
        <a:xfrm>
          <a:off x="13887450" y="1629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157356</xdr:rowOff>
    </xdr:from>
    <xdr:ext cx="534377" cy="259045"/>
    <xdr:sp macro="" textlink="">
      <xdr:nvSpPr>
        <xdr:cNvPr id="699" name="テキスト ボックス 698">
          <a:extLst>
            <a:ext uri="{FF2B5EF4-FFF2-40B4-BE49-F238E27FC236}">
              <a16:creationId xmlns:a16="http://schemas.microsoft.com/office/drawing/2014/main" id="{117DE2A7-C3BA-42F0-8EDD-1A25E14E1719}"/>
            </a:ext>
          </a:extLst>
        </xdr:cNvPr>
        <xdr:cNvSpPr txBox="1"/>
      </xdr:nvSpPr>
      <xdr:spPr>
        <a:xfrm>
          <a:off x="13709161" y="1638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71600</xdr:rowOff>
    </xdr:from>
    <xdr:to>
      <xdr:col>76</xdr:col>
      <xdr:colOff>165100</xdr:colOff>
      <xdr:row>99</xdr:row>
      <xdr:rowOff>1750</xdr:rowOff>
    </xdr:to>
    <xdr:sp macro="" textlink="">
      <xdr:nvSpPr>
        <xdr:cNvPr id="700" name="楕円 699">
          <a:extLst>
            <a:ext uri="{FF2B5EF4-FFF2-40B4-BE49-F238E27FC236}">
              <a16:creationId xmlns:a16="http://schemas.microsoft.com/office/drawing/2014/main" id="{7D406F96-534E-453C-BBB1-F32BBDA86E69}"/>
            </a:ext>
          </a:extLst>
        </xdr:cNvPr>
        <xdr:cNvSpPr/>
      </xdr:nvSpPr>
      <xdr:spPr>
        <a:xfrm>
          <a:off x="13093700" y="163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164327</xdr:rowOff>
    </xdr:from>
    <xdr:ext cx="534377" cy="259045"/>
    <xdr:sp macro="" textlink="">
      <xdr:nvSpPr>
        <xdr:cNvPr id="701" name="テキスト ボックス 700">
          <a:extLst>
            <a:ext uri="{FF2B5EF4-FFF2-40B4-BE49-F238E27FC236}">
              <a16:creationId xmlns:a16="http://schemas.microsoft.com/office/drawing/2014/main" id="{C099DD80-3C29-4608-A31A-8A0C403DF613}"/>
            </a:ext>
          </a:extLst>
        </xdr:cNvPr>
        <xdr:cNvSpPr txBox="1"/>
      </xdr:nvSpPr>
      <xdr:spPr>
        <a:xfrm>
          <a:off x="12896361" y="1639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83725</xdr:rowOff>
    </xdr:from>
    <xdr:to>
      <xdr:col>72</xdr:col>
      <xdr:colOff>38100</xdr:colOff>
      <xdr:row>99</xdr:row>
      <xdr:rowOff>13875</xdr:rowOff>
    </xdr:to>
    <xdr:sp macro="" textlink="">
      <xdr:nvSpPr>
        <xdr:cNvPr id="702" name="楕円 701">
          <a:extLst>
            <a:ext uri="{FF2B5EF4-FFF2-40B4-BE49-F238E27FC236}">
              <a16:creationId xmlns:a16="http://schemas.microsoft.com/office/drawing/2014/main" id="{F68C6AE0-281D-4048-B272-0BD45F8DE395}"/>
            </a:ext>
          </a:extLst>
        </xdr:cNvPr>
        <xdr:cNvSpPr/>
      </xdr:nvSpPr>
      <xdr:spPr>
        <a:xfrm>
          <a:off x="12299950" y="163143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5002</xdr:rowOff>
    </xdr:from>
    <xdr:ext cx="534377" cy="259045"/>
    <xdr:sp macro="" textlink="">
      <xdr:nvSpPr>
        <xdr:cNvPr id="703" name="テキスト ボックス 702">
          <a:extLst>
            <a:ext uri="{FF2B5EF4-FFF2-40B4-BE49-F238E27FC236}">
              <a16:creationId xmlns:a16="http://schemas.microsoft.com/office/drawing/2014/main" id="{EBEAC278-A96C-4AC8-85EB-944CFAD003C1}"/>
            </a:ext>
          </a:extLst>
        </xdr:cNvPr>
        <xdr:cNvSpPr txBox="1"/>
      </xdr:nvSpPr>
      <xdr:spPr>
        <a:xfrm>
          <a:off x="12102611" y="1640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74992</xdr:rowOff>
    </xdr:from>
    <xdr:to>
      <xdr:col>67</xdr:col>
      <xdr:colOff>101600</xdr:colOff>
      <xdr:row>99</xdr:row>
      <xdr:rowOff>5142</xdr:rowOff>
    </xdr:to>
    <xdr:sp macro="" textlink="">
      <xdr:nvSpPr>
        <xdr:cNvPr id="704" name="楕円 703">
          <a:extLst>
            <a:ext uri="{FF2B5EF4-FFF2-40B4-BE49-F238E27FC236}">
              <a16:creationId xmlns:a16="http://schemas.microsoft.com/office/drawing/2014/main" id="{4353DA62-02C3-4D70-9137-14688E123317}"/>
            </a:ext>
          </a:extLst>
        </xdr:cNvPr>
        <xdr:cNvSpPr/>
      </xdr:nvSpPr>
      <xdr:spPr>
        <a:xfrm>
          <a:off x="11487150" y="163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167719</xdr:rowOff>
    </xdr:from>
    <xdr:ext cx="534377" cy="259045"/>
    <xdr:sp macro="" textlink="">
      <xdr:nvSpPr>
        <xdr:cNvPr id="705" name="テキスト ボックス 704">
          <a:extLst>
            <a:ext uri="{FF2B5EF4-FFF2-40B4-BE49-F238E27FC236}">
              <a16:creationId xmlns:a16="http://schemas.microsoft.com/office/drawing/2014/main" id="{1C07F386-5E8E-46FA-81DC-457D856E2754}"/>
            </a:ext>
          </a:extLst>
        </xdr:cNvPr>
        <xdr:cNvSpPr txBox="1"/>
      </xdr:nvSpPr>
      <xdr:spPr>
        <a:xfrm>
          <a:off x="11308861" y="1639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3F0E0E8-BCFC-44BD-8DBF-DA60C7CF3CC0}"/>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2E64681C-5D13-45C0-8DBD-6A97A70E5846}"/>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46E28FAE-1A11-4C3C-99C2-BD03B9BB10F4}"/>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816A6BBA-543D-4B00-8807-5676DB12A178}"/>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D7F250C5-00EA-4726-A893-DE421C7897C4}"/>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1135A28D-C865-4FDB-B72F-2F87C950458D}"/>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FF516591-8178-4133-856E-631F8575C517}"/>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9C5CBB10-EDD5-49E8-A199-E2D9C06D396F}"/>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F5940C81-7B4D-433F-BDE7-C72485923E02}"/>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3D8F7B1B-AD0A-479F-AA16-A7375E69EB88}"/>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868B27FE-ADC6-4EA7-AAB1-128ED1C36014}"/>
            </a:ext>
          </a:extLst>
        </xdr:cNvPr>
        <xdr:cNvCxnSpPr/>
      </xdr:nvCxnSpPr>
      <xdr:spPr>
        <a:xfrm>
          <a:off x="16459200" y="6544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C6408B72-E990-4F56-A9E4-CB0CF0FBA9B6}"/>
            </a:ext>
          </a:extLst>
        </xdr:cNvPr>
        <xdr:cNvSpPr txBox="1"/>
      </xdr:nvSpPr>
      <xdr:spPr>
        <a:xfrm>
          <a:off x="1624851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890DC33F-7E7C-4520-859C-7FCB5E753D42}"/>
            </a:ext>
          </a:extLst>
        </xdr:cNvPr>
        <xdr:cNvCxnSpPr/>
      </xdr:nvCxnSpPr>
      <xdr:spPr>
        <a:xfrm>
          <a:off x="16459200" y="6230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756460C0-3291-4993-BEBC-D782324889F6}"/>
            </a:ext>
          </a:extLst>
        </xdr:cNvPr>
        <xdr:cNvSpPr txBox="1"/>
      </xdr:nvSpPr>
      <xdr:spPr>
        <a:xfrm>
          <a:off x="15985051" y="6094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478CB834-F46F-4C9A-BFBD-CCA4EB4B6E7C}"/>
            </a:ext>
          </a:extLst>
        </xdr:cNvPr>
        <xdr:cNvCxnSpPr/>
      </xdr:nvCxnSpPr>
      <xdr:spPr>
        <a:xfrm>
          <a:off x="16459200" y="59163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5CB036E0-8E65-4D23-AA7A-F233C2E17ADD}"/>
            </a:ext>
          </a:extLst>
        </xdr:cNvPr>
        <xdr:cNvSpPr txBox="1"/>
      </xdr:nvSpPr>
      <xdr:spPr>
        <a:xfrm>
          <a:off x="15985051" y="57805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2CA967EF-0C3D-44EC-8328-B66173C0656A}"/>
            </a:ext>
          </a:extLst>
        </xdr:cNvPr>
        <xdr:cNvCxnSpPr/>
      </xdr:nvCxnSpPr>
      <xdr:spPr>
        <a:xfrm>
          <a:off x="16459200" y="5602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9409B158-AEFE-47F5-98D3-F8864C0178C9}"/>
            </a:ext>
          </a:extLst>
        </xdr:cNvPr>
        <xdr:cNvSpPr txBox="1"/>
      </xdr:nvSpPr>
      <xdr:spPr>
        <a:xfrm>
          <a:off x="15985051" y="5460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8A2C9A9E-A6BA-4B69-9055-283389380492}"/>
            </a:ext>
          </a:extLst>
        </xdr:cNvPr>
        <xdr:cNvCxnSpPr/>
      </xdr:nvCxnSpPr>
      <xdr:spPr>
        <a:xfrm>
          <a:off x="16459200" y="5288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80B847AB-A996-4C63-AA86-4FE392A8A1ED}"/>
            </a:ext>
          </a:extLst>
        </xdr:cNvPr>
        <xdr:cNvSpPr txBox="1"/>
      </xdr:nvSpPr>
      <xdr:spPr>
        <a:xfrm>
          <a:off x="15985051" y="5146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3AF95157-9849-4D44-86DC-58BFCC417A57}"/>
            </a:ext>
          </a:extLst>
        </xdr:cNvPr>
        <xdr:cNvCxnSpPr/>
      </xdr:nvCxnSpPr>
      <xdr:spPr>
        <a:xfrm>
          <a:off x="16459200" y="4968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654C9D0C-DDA5-4CA0-9EF2-8436B0664FBE}"/>
            </a:ext>
          </a:extLst>
        </xdr:cNvPr>
        <xdr:cNvSpPr txBox="1"/>
      </xdr:nvSpPr>
      <xdr:spPr>
        <a:xfrm>
          <a:off x="15985051" y="4832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B62D794E-3AEC-4400-ACB3-AF8C57885D97}"/>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62A1A3A3-50B9-41D5-8528-F2BAC20D689F}"/>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ABAA5F60-F592-45A7-B693-06F41BF7F9D6}"/>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7DDF7682-8153-4362-B89D-2D734FBB22B2}"/>
            </a:ext>
          </a:extLst>
        </xdr:cNvPr>
        <xdr:cNvCxnSpPr/>
      </xdr:nvCxnSpPr>
      <xdr:spPr>
        <a:xfrm flipV="1">
          <a:off x="19949795" y="4978774"/>
          <a:ext cx="1269" cy="156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C9F04EA9-4361-467D-8693-E148AE78629E}"/>
            </a:ext>
          </a:extLst>
        </xdr:cNvPr>
        <xdr:cNvSpPr txBox="1"/>
      </xdr:nvSpPr>
      <xdr:spPr>
        <a:xfrm>
          <a:off x="20002500" y="6547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7BF960B5-EA27-4869-9E98-D43892C13FB8}"/>
            </a:ext>
          </a:extLst>
        </xdr:cNvPr>
        <xdr:cNvCxnSpPr/>
      </xdr:nvCxnSpPr>
      <xdr:spPr>
        <a:xfrm>
          <a:off x="19881850" y="6544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33624F29-3A92-4090-AA5E-0AFE4EEA82A5}"/>
            </a:ext>
          </a:extLst>
        </xdr:cNvPr>
        <xdr:cNvSpPr txBox="1"/>
      </xdr:nvSpPr>
      <xdr:spPr>
        <a:xfrm>
          <a:off x="20002500" y="476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DA708359-6468-48F3-AEA1-E2D19F350CF0}"/>
            </a:ext>
          </a:extLst>
        </xdr:cNvPr>
        <xdr:cNvCxnSpPr/>
      </xdr:nvCxnSpPr>
      <xdr:spPr>
        <a:xfrm>
          <a:off x="19881850" y="49787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278FC5AA-482B-4D98-A4E0-2A11A868D25D}"/>
            </a:ext>
          </a:extLst>
        </xdr:cNvPr>
        <xdr:cNvCxnSpPr/>
      </xdr:nvCxnSpPr>
      <xdr:spPr>
        <a:xfrm>
          <a:off x="19202400" y="654412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2027847F-A6D3-479A-8F55-97841EC3057A}"/>
            </a:ext>
          </a:extLst>
        </xdr:cNvPr>
        <xdr:cNvSpPr txBox="1"/>
      </xdr:nvSpPr>
      <xdr:spPr>
        <a:xfrm>
          <a:off x="20002500" y="6275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C7DE4CEA-CF29-4FB2-963A-D6E9E10FA2B2}"/>
            </a:ext>
          </a:extLst>
        </xdr:cNvPr>
        <xdr:cNvSpPr/>
      </xdr:nvSpPr>
      <xdr:spPr>
        <a:xfrm>
          <a:off x="19900900" y="64180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E5583DB8-5E54-415B-9DBF-48E35336E324}"/>
            </a:ext>
          </a:extLst>
        </xdr:cNvPr>
        <xdr:cNvCxnSpPr/>
      </xdr:nvCxnSpPr>
      <xdr:spPr>
        <a:xfrm>
          <a:off x="18395950" y="654412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B2DDEF74-34D9-4085-9185-2B995868D01E}"/>
            </a:ext>
          </a:extLst>
        </xdr:cNvPr>
        <xdr:cNvSpPr/>
      </xdr:nvSpPr>
      <xdr:spPr>
        <a:xfrm>
          <a:off x="19157950" y="64183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184A5BA3-B2DC-4AA7-AD9D-DDDCCDC111DC}"/>
            </a:ext>
          </a:extLst>
        </xdr:cNvPr>
        <xdr:cNvSpPr txBox="1"/>
      </xdr:nvSpPr>
      <xdr:spPr>
        <a:xfrm>
          <a:off x="18992928" y="619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52CC70A9-10C0-4C7F-A0B4-4D4AF3232AED}"/>
            </a:ext>
          </a:extLst>
        </xdr:cNvPr>
        <xdr:cNvCxnSpPr/>
      </xdr:nvCxnSpPr>
      <xdr:spPr>
        <a:xfrm>
          <a:off x="17602200" y="654412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5DBDC7B6-9743-4BB5-860E-FB1BF9FAA93C}"/>
            </a:ext>
          </a:extLst>
        </xdr:cNvPr>
        <xdr:cNvSpPr/>
      </xdr:nvSpPr>
      <xdr:spPr>
        <a:xfrm>
          <a:off x="18345150" y="645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1417D214-3375-44AC-BF7E-74D489BCC429}"/>
            </a:ext>
          </a:extLst>
        </xdr:cNvPr>
        <xdr:cNvSpPr txBox="1"/>
      </xdr:nvSpPr>
      <xdr:spPr>
        <a:xfrm>
          <a:off x="18180128" y="624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52963</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A961D981-B9EE-4AD5-B0CF-1F4E4091A7C6}"/>
            </a:ext>
          </a:extLst>
        </xdr:cNvPr>
        <xdr:cNvCxnSpPr/>
      </xdr:nvCxnSpPr>
      <xdr:spPr>
        <a:xfrm>
          <a:off x="16802100" y="6498213"/>
          <a:ext cx="800100" cy="4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E4039981-5DFE-4308-9054-30EE0B7C9C10}"/>
            </a:ext>
          </a:extLst>
        </xdr:cNvPr>
        <xdr:cNvSpPr/>
      </xdr:nvSpPr>
      <xdr:spPr>
        <a:xfrm>
          <a:off x="17551400" y="645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75897B5D-EF7A-4A0A-A764-9CCDBD2DD24E}"/>
            </a:ext>
          </a:extLst>
        </xdr:cNvPr>
        <xdr:cNvSpPr txBox="1"/>
      </xdr:nvSpPr>
      <xdr:spPr>
        <a:xfrm>
          <a:off x="17386378" y="623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A8409E99-B417-4C5C-8FBF-2E709C64C61E}"/>
            </a:ext>
          </a:extLst>
        </xdr:cNvPr>
        <xdr:cNvSpPr/>
      </xdr:nvSpPr>
      <xdr:spPr>
        <a:xfrm>
          <a:off x="16757650" y="64625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110076</xdr:rowOff>
    </xdr:from>
    <xdr:ext cx="378565" cy="259045"/>
    <xdr:sp macro="" textlink="">
      <xdr:nvSpPr>
        <xdr:cNvPr id="749" name="テキスト ボックス 748">
          <a:extLst>
            <a:ext uri="{FF2B5EF4-FFF2-40B4-BE49-F238E27FC236}">
              <a16:creationId xmlns:a16="http://schemas.microsoft.com/office/drawing/2014/main" id="{B1AE62E7-4BE2-421F-89C7-E63726D02ED3}"/>
            </a:ext>
          </a:extLst>
        </xdr:cNvPr>
        <xdr:cNvSpPr txBox="1"/>
      </xdr:nvSpPr>
      <xdr:spPr>
        <a:xfrm>
          <a:off x="16631867" y="6555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B80A5EBF-E4A8-4F49-858D-65FB36076C99}"/>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BE0EE720-3AE2-417E-ADB1-670B5A474DB7}"/>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259A9BA3-C753-431B-BDD5-A670ED25BC09}"/>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63ABCD98-D368-44E5-9A51-1546FAB793F3}"/>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BEF21821-68F4-41BF-B9FF-25575EF69E42}"/>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60721608-368E-41BC-BE18-F4CE8142AD8B}"/>
            </a:ext>
          </a:extLst>
        </xdr:cNvPr>
        <xdr:cNvSpPr/>
      </xdr:nvSpPr>
      <xdr:spPr>
        <a:xfrm>
          <a:off x="199009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57CC507D-F0C5-4797-94E0-EE405E18F852}"/>
            </a:ext>
          </a:extLst>
        </xdr:cNvPr>
        <xdr:cNvSpPr txBox="1"/>
      </xdr:nvSpPr>
      <xdr:spPr>
        <a:xfrm>
          <a:off x="20002500" y="64146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A0CF0188-D9EA-4321-8955-1E75CCAF8E8E}"/>
            </a:ext>
          </a:extLst>
        </xdr:cNvPr>
        <xdr:cNvSpPr/>
      </xdr:nvSpPr>
      <xdr:spPr>
        <a:xfrm>
          <a:off x="19157950" y="6493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5F7DA67A-0874-4A12-B9E6-A6A033603B53}"/>
            </a:ext>
          </a:extLst>
        </xdr:cNvPr>
        <xdr:cNvSpPr txBox="1"/>
      </xdr:nvSpPr>
      <xdr:spPr>
        <a:xfrm>
          <a:off x="1908410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5B342CB6-0422-494C-BBF9-D5B1A97ABEE5}"/>
            </a:ext>
          </a:extLst>
        </xdr:cNvPr>
        <xdr:cNvSpPr/>
      </xdr:nvSpPr>
      <xdr:spPr>
        <a:xfrm>
          <a:off x="1834515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CAA2AB12-4445-4207-B46C-F5D9E5477D17}"/>
            </a:ext>
          </a:extLst>
        </xdr:cNvPr>
        <xdr:cNvSpPr txBox="1"/>
      </xdr:nvSpPr>
      <xdr:spPr>
        <a:xfrm>
          <a:off x="1829035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D105D3CB-FEE6-413F-A80B-9B89AB2A6DA1}"/>
            </a:ext>
          </a:extLst>
        </xdr:cNvPr>
        <xdr:cNvSpPr/>
      </xdr:nvSpPr>
      <xdr:spPr>
        <a:xfrm>
          <a:off x="175514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DE057DCE-0254-489C-8A94-33ED31311A7C}"/>
            </a:ext>
          </a:extLst>
        </xdr:cNvPr>
        <xdr:cNvSpPr txBox="1"/>
      </xdr:nvSpPr>
      <xdr:spPr>
        <a:xfrm>
          <a:off x="1749025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2163</xdr:rowOff>
    </xdr:from>
    <xdr:to>
      <xdr:col>98</xdr:col>
      <xdr:colOff>38100</xdr:colOff>
      <xdr:row>39</xdr:row>
      <xdr:rowOff>103763</xdr:rowOff>
    </xdr:to>
    <xdr:sp macro="" textlink="">
      <xdr:nvSpPr>
        <xdr:cNvPr id="763" name="楕円 762">
          <a:extLst>
            <a:ext uri="{FF2B5EF4-FFF2-40B4-BE49-F238E27FC236}">
              <a16:creationId xmlns:a16="http://schemas.microsoft.com/office/drawing/2014/main" id="{1E24D5B5-121D-45E8-A3C2-1BE97EE1CD6D}"/>
            </a:ext>
          </a:extLst>
        </xdr:cNvPr>
        <xdr:cNvSpPr/>
      </xdr:nvSpPr>
      <xdr:spPr>
        <a:xfrm>
          <a:off x="16757650" y="64474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120290</xdr:rowOff>
    </xdr:from>
    <xdr:ext cx="469744" cy="259045"/>
    <xdr:sp macro="" textlink="">
      <xdr:nvSpPr>
        <xdr:cNvPr id="764" name="テキスト ボックス 763">
          <a:extLst>
            <a:ext uri="{FF2B5EF4-FFF2-40B4-BE49-F238E27FC236}">
              <a16:creationId xmlns:a16="http://schemas.microsoft.com/office/drawing/2014/main" id="{15C64044-07A3-451F-9D9D-FA9823173CDE}"/>
            </a:ext>
          </a:extLst>
        </xdr:cNvPr>
        <xdr:cNvSpPr txBox="1"/>
      </xdr:nvSpPr>
      <xdr:spPr>
        <a:xfrm>
          <a:off x="16592628" y="623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B3E154D3-5A61-4B06-8E4C-C90A846189B7}"/>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39480B05-02E1-4CB2-AA72-A65512BAE0D0}"/>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E89E8F3B-DF6D-45A5-8231-6747F8A3601C}"/>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12D05196-E722-4991-8694-1AB85AE1CF47}"/>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35788773-69F5-43E0-851A-AFA8DFDE3690}"/>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A03926CE-2E40-449B-97E7-BA6623264B73}"/>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AE9C72EA-848D-423E-91D9-E2B8888FFF28}"/>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734055BF-5F9D-4B30-BACE-CDFF815EE5CE}"/>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1CA11EEA-E0AF-4ADE-8777-92E8B66526E2}"/>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A737E7AD-5B1C-441E-BD9F-89D679AB7054}"/>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A1715095-6552-4730-A2C9-98A40168324C}"/>
            </a:ext>
          </a:extLst>
        </xdr:cNvPr>
        <xdr:cNvCxnSpPr/>
      </xdr:nvCxnSpPr>
      <xdr:spPr>
        <a:xfrm>
          <a:off x="16459200" y="9846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22EFB21A-ABF8-4B09-B063-BF0003E29679}"/>
            </a:ext>
          </a:extLst>
        </xdr:cNvPr>
        <xdr:cNvSpPr txBox="1"/>
      </xdr:nvSpPr>
      <xdr:spPr>
        <a:xfrm>
          <a:off x="1624851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DBF5C638-2025-45CD-BBD5-813FB95AB754}"/>
            </a:ext>
          </a:extLst>
        </xdr:cNvPr>
        <xdr:cNvCxnSpPr/>
      </xdr:nvCxnSpPr>
      <xdr:spPr>
        <a:xfrm>
          <a:off x="16459200" y="9532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58293C6A-E062-4714-AB51-62E77AF427FB}"/>
            </a:ext>
          </a:extLst>
        </xdr:cNvPr>
        <xdr:cNvSpPr txBox="1"/>
      </xdr:nvSpPr>
      <xdr:spPr>
        <a:xfrm>
          <a:off x="15985051" y="9396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812B703-1B45-4BC2-8D93-D93F90CD4D6C}"/>
            </a:ext>
          </a:extLst>
        </xdr:cNvPr>
        <xdr:cNvCxnSpPr/>
      </xdr:nvCxnSpPr>
      <xdr:spPr>
        <a:xfrm>
          <a:off x="16459200" y="9218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ACB1638F-86F6-471D-AB4A-AC18C4DE7D42}"/>
            </a:ext>
          </a:extLst>
        </xdr:cNvPr>
        <xdr:cNvSpPr txBox="1"/>
      </xdr:nvSpPr>
      <xdr:spPr>
        <a:xfrm>
          <a:off x="15985051" y="9082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1795C3D-8FD9-4AED-8E05-CAFABCC90B53}"/>
            </a:ext>
          </a:extLst>
        </xdr:cNvPr>
        <xdr:cNvCxnSpPr/>
      </xdr:nvCxnSpPr>
      <xdr:spPr>
        <a:xfrm>
          <a:off x="16459200" y="8904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AE297D75-D321-466D-ABD2-89480AE3E7B3}"/>
            </a:ext>
          </a:extLst>
        </xdr:cNvPr>
        <xdr:cNvSpPr txBox="1"/>
      </xdr:nvSpPr>
      <xdr:spPr>
        <a:xfrm>
          <a:off x="15985051" y="8762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9972A060-6FD2-424D-9255-02B355596F1C}"/>
            </a:ext>
          </a:extLst>
        </xdr:cNvPr>
        <xdr:cNvCxnSpPr/>
      </xdr:nvCxnSpPr>
      <xdr:spPr>
        <a:xfrm>
          <a:off x="16459200" y="8590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33193695-787B-4A7C-B547-F17CBE712DC7}"/>
            </a:ext>
          </a:extLst>
        </xdr:cNvPr>
        <xdr:cNvSpPr txBox="1"/>
      </xdr:nvSpPr>
      <xdr:spPr>
        <a:xfrm>
          <a:off x="15985051" y="8448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42E448A5-CD4C-49DC-9177-ECC6E27A457F}"/>
            </a:ext>
          </a:extLst>
        </xdr:cNvPr>
        <xdr:cNvCxnSpPr/>
      </xdr:nvCxnSpPr>
      <xdr:spPr>
        <a:xfrm>
          <a:off x="16459200" y="8270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7E12C158-E71D-43B0-8539-89DDAFD17C4C}"/>
            </a:ext>
          </a:extLst>
        </xdr:cNvPr>
        <xdr:cNvSpPr txBox="1"/>
      </xdr:nvSpPr>
      <xdr:spPr>
        <a:xfrm>
          <a:off x="1593998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EC2A3B07-C12B-4F75-BBB4-3A20AA512256}"/>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C0A5CC0C-2078-4D7C-9613-94149A467E39}"/>
            </a:ext>
          </a:extLst>
        </xdr:cNvPr>
        <xdr:cNvSpPr txBox="1"/>
      </xdr:nvSpPr>
      <xdr:spPr>
        <a:xfrm>
          <a:off x="159399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B9040363-65F6-4978-9563-012EBE0CBC62}"/>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A45764CA-6FCC-485D-88B6-6F6E20DD7242}"/>
            </a:ext>
          </a:extLst>
        </xdr:cNvPr>
        <xdr:cNvCxnSpPr/>
      </xdr:nvCxnSpPr>
      <xdr:spPr>
        <a:xfrm flipV="1">
          <a:off x="19949795" y="8418603"/>
          <a:ext cx="1269" cy="1427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74B81967-D401-4E60-BE26-FB09E619BE23}"/>
            </a:ext>
          </a:extLst>
        </xdr:cNvPr>
        <xdr:cNvSpPr txBox="1"/>
      </xdr:nvSpPr>
      <xdr:spPr>
        <a:xfrm>
          <a:off x="20002500" y="9849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DE8859B6-2456-4EBA-BB57-6957F1AAE6AB}"/>
            </a:ext>
          </a:extLst>
        </xdr:cNvPr>
        <xdr:cNvCxnSpPr/>
      </xdr:nvCxnSpPr>
      <xdr:spPr>
        <a:xfrm>
          <a:off x="19881850" y="9846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36AF75ED-FE6F-4739-9DCE-E17EE6420332}"/>
            </a:ext>
          </a:extLst>
        </xdr:cNvPr>
        <xdr:cNvSpPr txBox="1"/>
      </xdr:nvSpPr>
      <xdr:spPr>
        <a:xfrm>
          <a:off x="20002500" y="820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D4FB1D84-3CAC-4B21-81C3-6E47F738D3F8}"/>
            </a:ext>
          </a:extLst>
        </xdr:cNvPr>
        <xdr:cNvCxnSpPr/>
      </xdr:nvCxnSpPr>
      <xdr:spPr>
        <a:xfrm>
          <a:off x="19881850" y="84186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71F5E9D9-BAB8-459C-9E11-49A741E6B6D6}"/>
            </a:ext>
          </a:extLst>
        </xdr:cNvPr>
        <xdr:cNvCxnSpPr/>
      </xdr:nvCxnSpPr>
      <xdr:spPr>
        <a:xfrm>
          <a:off x="19202400" y="984612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959CCA45-E1E1-4E2E-8AFE-E968A5D32585}"/>
            </a:ext>
          </a:extLst>
        </xdr:cNvPr>
        <xdr:cNvSpPr txBox="1"/>
      </xdr:nvSpPr>
      <xdr:spPr>
        <a:xfrm>
          <a:off x="20002500" y="9529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573EA6CF-90F8-4015-85C8-A71C7724F6CF}"/>
            </a:ext>
          </a:extLst>
        </xdr:cNvPr>
        <xdr:cNvSpPr/>
      </xdr:nvSpPr>
      <xdr:spPr>
        <a:xfrm>
          <a:off x="19900900" y="96715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6E88C1A2-C1A5-4AAB-B3C9-AED3C9178C74}"/>
            </a:ext>
          </a:extLst>
        </xdr:cNvPr>
        <xdr:cNvCxnSpPr/>
      </xdr:nvCxnSpPr>
      <xdr:spPr>
        <a:xfrm>
          <a:off x="18395950" y="984612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68A0A60C-00A5-4079-92C1-C8AA52C40F37}"/>
            </a:ext>
          </a:extLst>
        </xdr:cNvPr>
        <xdr:cNvSpPr/>
      </xdr:nvSpPr>
      <xdr:spPr>
        <a:xfrm>
          <a:off x="19157950" y="96687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D6E4F1B7-B1FB-42C3-8E0D-F523D9D9405A}"/>
            </a:ext>
          </a:extLst>
        </xdr:cNvPr>
        <xdr:cNvSpPr txBox="1"/>
      </xdr:nvSpPr>
      <xdr:spPr>
        <a:xfrm>
          <a:off x="18992928" y="945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F1ECDE3B-FB3C-4D1B-A5DA-A23EB2211793}"/>
            </a:ext>
          </a:extLst>
        </xdr:cNvPr>
        <xdr:cNvCxnSpPr/>
      </xdr:nvCxnSpPr>
      <xdr:spPr>
        <a:xfrm>
          <a:off x="17602200" y="984612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335B683E-7D5C-47D8-8060-4389A6A9F6A4}"/>
            </a:ext>
          </a:extLst>
        </xdr:cNvPr>
        <xdr:cNvSpPr/>
      </xdr:nvSpPr>
      <xdr:spPr>
        <a:xfrm>
          <a:off x="18345150" y="96712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C273BB8D-ABFF-41CA-91F4-FE67E0793840}"/>
            </a:ext>
          </a:extLst>
        </xdr:cNvPr>
        <xdr:cNvSpPr txBox="1"/>
      </xdr:nvSpPr>
      <xdr:spPr>
        <a:xfrm>
          <a:off x="18180128" y="945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2ACEDBCA-C6B8-4D76-BB9E-9291027641C1}"/>
            </a:ext>
          </a:extLst>
        </xdr:cNvPr>
        <xdr:cNvCxnSpPr/>
      </xdr:nvCxnSpPr>
      <xdr:spPr>
        <a:xfrm>
          <a:off x="16802100" y="984612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B5173785-BC49-49B5-850E-8F88359CBA71}"/>
            </a:ext>
          </a:extLst>
        </xdr:cNvPr>
        <xdr:cNvSpPr/>
      </xdr:nvSpPr>
      <xdr:spPr>
        <a:xfrm>
          <a:off x="17551400" y="96755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5548A420-7114-4E6A-826A-BD9ECB35168C}"/>
            </a:ext>
          </a:extLst>
        </xdr:cNvPr>
        <xdr:cNvSpPr txBox="1"/>
      </xdr:nvSpPr>
      <xdr:spPr>
        <a:xfrm>
          <a:off x="17386378" y="9457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CA7AD5CA-992E-4726-ACA1-68B9C1AB9FB2}"/>
            </a:ext>
          </a:extLst>
        </xdr:cNvPr>
        <xdr:cNvSpPr/>
      </xdr:nvSpPr>
      <xdr:spPr>
        <a:xfrm>
          <a:off x="16757650" y="96632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8CD302B-EFA5-4423-A842-49B359327C0D}"/>
            </a:ext>
          </a:extLst>
        </xdr:cNvPr>
        <xdr:cNvSpPr txBox="1"/>
      </xdr:nvSpPr>
      <xdr:spPr>
        <a:xfrm>
          <a:off x="16592628" y="94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1DACADA5-80A8-4F69-B692-15E34894ABAC}"/>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B6E03D9A-15DB-4249-8B6C-8379D40F76C8}"/>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A53DDA77-951D-41F0-B9DB-10FFCFE87393}"/>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D8616948-67C8-4BF9-9FFA-2970A1D57DAD}"/>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EFB49D6B-8150-42B5-BFA4-DEAB2299AABA}"/>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3081B55A-6CD7-483D-8ED9-72037860937E}"/>
            </a:ext>
          </a:extLst>
        </xdr:cNvPr>
        <xdr:cNvSpPr/>
      </xdr:nvSpPr>
      <xdr:spPr>
        <a:xfrm>
          <a:off x="199009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CE55B65C-4E70-4CC7-87FF-60F8E1B9F471}"/>
            </a:ext>
          </a:extLst>
        </xdr:cNvPr>
        <xdr:cNvSpPr txBox="1"/>
      </xdr:nvSpPr>
      <xdr:spPr>
        <a:xfrm>
          <a:off x="20002500" y="97166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B0E3EA2E-4E28-41B0-96D4-AF8928141005}"/>
            </a:ext>
          </a:extLst>
        </xdr:cNvPr>
        <xdr:cNvSpPr/>
      </xdr:nvSpPr>
      <xdr:spPr>
        <a:xfrm>
          <a:off x="19157950" y="9795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CE4E0340-F75F-46D9-BE2D-06C328A2DD3F}"/>
            </a:ext>
          </a:extLst>
        </xdr:cNvPr>
        <xdr:cNvSpPr txBox="1"/>
      </xdr:nvSpPr>
      <xdr:spPr>
        <a:xfrm>
          <a:off x="19084100" y="9888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43A0C9F5-F81A-417D-90CB-F783DC309AD3}"/>
            </a:ext>
          </a:extLst>
        </xdr:cNvPr>
        <xdr:cNvSpPr/>
      </xdr:nvSpPr>
      <xdr:spPr>
        <a:xfrm>
          <a:off x="1834515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40036253-5772-407E-946F-41D49B6340E7}"/>
            </a:ext>
          </a:extLst>
        </xdr:cNvPr>
        <xdr:cNvSpPr txBox="1"/>
      </xdr:nvSpPr>
      <xdr:spPr>
        <a:xfrm>
          <a:off x="18290350" y="9888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2B5A1251-F710-4899-A77B-6699F0492A97}"/>
            </a:ext>
          </a:extLst>
        </xdr:cNvPr>
        <xdr:cNvSpPr/>
      </xdr:nvSpPr>
      <xdr:spPr>
        <a:xfrm>
          <a:off x="175514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596277-A5B3-4271-9DDA-3CB315D33EEF}"/>
            </a:ext>
          </a:extLst>
        </xdr:cNvPr>
        <xdr:cNvSpPr txBox="1"/>
      </xdr:nvSpPr>
      <xdr:spPr>
        <a:xfrm>
          <a:off x="17490250" y="9888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8048BF37-B31E-45C3-8528-30B06A1CDA0C}"/>
            </a:ext>
          </a:extLst>
        </xdr:cNvPr>
        <xdr:cNvSpPr/>
      </xdr:nvSpPr>
      <xdr:spPr>
        <a:xfrm>
          <a:off x="16757650" y="9795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D29392CF-9C24-4557-9191-607D0B118DC0}"/>
            </a:ext>
          </a:extLst>
        </xdr:cNvPr>
        <xdr:cNvSpPr txBox="1"/>
      </xdr:nvSpPr>
      <xdr:spPr>
        <a:xfrm>
          <a:off x="16683800" y="9888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47DF0892-A902-45D4-B29B-3059A12FEBC4}"/>
            </a:ext>
          </a:extLst>
        </xdr:cNvPr>
        <xdr:cNvSpPr/>
      </xdr:nvSpPr>
      <xdr:spPr>
        <a:xfrm>
          <a:off x="164592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ADBEE478-E8F3-42B0-B08C-398F2663470C}"/>
            </a:ext>
          </a:extLst>
        </xdr:cNvPr>
        <xdr:cNvSpPr/>
      </xdr:nvSpPr>
      <xdr:spPr>
        <a:xfrm>
          <a:off x="16586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655DD551-DAA9-4352-A2E3-F23D712CB5AC}"/>
            </a:ext>
          </a:extLst>
        </xdr:cNvPr>
        <xdr:cNvSpPr/>
      </xdr:nvSpPr>
      <xdr:spPr>
        <a:xfrm>
          <a:off x="16586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9C8F75C6-96CC-447E-996C-122F7C68ECF3}"/>
            </a:ext>
          </a:extLst>
        </xdr:cNvPr>
        <xdr:cNvSpPr/>
      </xdr:nvSpPr>
      <xdr:spPr>
        <a:xfrm>
          <a:off x="174879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8E1CAD47-293F-4F11-AF47-E675C2B3DF89}"/>
            </a:ext>
          </a:extLst>
        </xdr:cNvPr>
        <xdr:cNvSpPr/>
      </xdr:nvSpPr>
      <xdr:spPr>
        <a:xfrm>
          <a:off x="174879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621EE59A-1FAE-4929-B3FE-00BEA6A09CC4}"/>
            </a:ext>
          </a:extLst>
        </xdr:cNvPr>
        <xdr:cNvSpPr/>
      </xdr:nvSpPr>
      <xdr:spPr>
        <a:xfrm>
          <a:off x="185166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B48A1E07-230C-41AC-B202-462EE019D6C8}"/>
            </a:ext>
          </a:extLst>
        </xdr:cNvPr>
        <xdr:cNvSpPr/>
      </xdr:nvSpPr>
      <xdr:spPr>
        <a:xfrm>
          <a:off x="185166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470B93C1-DE61-4E76-85D1-D9386891EADD}"/>
            </a:ext>
          </a:extLst>
        </xdr:cNvPr>
        <xdr:cNvSpPr/>
      </xdr:nvSpPr>
      <xdr:spPr>
        <a:xfrm>
          <a:off x="164592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52575502-CE5D-4BDB-A6B3-4B8E4467F723}"/>
            </a:ext>
          </a:extLst>
        </xdr:cNvPr>
        <xdr:cNvSpPr txBox="1"/>
      </xdr:nvSpPr>
      <xdr:spPr>
        <a:xfrm>
          <a:off x="164401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AF12D839-DF84-4CEF-8034-5F1DA0037DE1}"/>
            </a:ext>
          </a:extLst>
        </xdr:cNvPr>
        <xdr:cNvCxnSpPr/>
      </xdr:nvCxnSpPr>
      <xdr:spPr>
        <a:xfrm>
          <a:off x="164592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1666BB93-4ACE-4534-B898-9C5B814BC480}"/>
            </a:ext>
          </a:extLst>
        </xdr:cNvPr>
        <xdr:cNvCxnSpPr/>
      </xdr:nvCxnSpPr>
      <xdr:spPr>
        <a:xfrm>
          <a:off x="16459200" y="13023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BF2350DF-CC02-485D-809C-0A7CB68CB1D1}"/>
            </a:ext>
          </a:extLst>
        </xdr:cNvPr>
        <xdr:cNvSpPr txBox="1"/>
      </xdr:nvSpPr>
      <xdr:spPr>
        <a:xfrm>
          <a:off x="1624851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C803C471-89D6-49B0-B7CD-1F4A4AE031B5}"/>
            </a:ext>
          </a:extLst>
        </xdr:cNvPr>
        <xdr:cNvCxnSpPr/>
      </xdr:nvCxnSpPr>
      <xdr:spPr>
        <a:xfrm>
          <a:off x="16459200" y="12579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EF7FCEDF-38C7-44F3-9B62-DEE48E8EDBED}"/>
            </a:ext>
          </a:extLst>
        </xdr:cNvPr>
        <xdr:cNvSpPr txBox="1"/>
      </xdr:nvSpPr>
      <xdr:spPr>
        <a:xfrm>
          <a:off x="1593998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C5B0EFB4-1584-4DEA-A334-BCE8764236D1}"/>
            </a:ext>
          </a:extLst>
        </xdr:cNvPr>
        <xdr:cNvCxnSpPr/>
      </xdr:nvCxnSpPr>
      <xdr:spPr>
        <a:xfrm>
          <a:off x="16459200" y="1214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965064B-52ED-4CCE-B4EB-31137DE9016C}"/>
            </a:ext>
          </a:extLst>
        </xdr:cNvPr>
        <xdr:cNvSpPr txBox="1"/>
      </xdr:nvSpPr>
      <xdr:spPr>
        <a:xfrm>
          <a:off x="1593998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6B2B4E75-4DBA-4280-9AAD-62321DDB8EE0}"/>
            </a:ext>
          </a:extLst>
        </xdr:cNvPr>
        <xdr:cNvCxnSpPr/>
      </xdr:nvCxnSpPr>
      <xdr:spPr>
        <a:xfrm>
          <a:off x="16459200" y="1170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DFFF006B-5D64-479F-9851-997CC895AECD}"/>
            </a:ext>
          </a:extLst>
        </xdr:cNvPr>
        <xdr:cNvSpPr txBox="1"/>
      </xdr:nvSpPr>
      <xdr:spPr>
        <a:xfrm>
          <a:off x="1593998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EE1DC539-0054-4C34-99B4-CAF6126B0492}"/>
            </a:ext>
          </a:extLst>
        </xdr:cNvPr>
        <xdr:cNvCxnSpPr/>
      </xdr:nvCxnSpPr>
      <xdr:spPr>
        <a:xfrm>
          <a:off x="164592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B5212B87-A5B3-4FFB-A0AB-AB198DCB6F5A}"/>
            </a:ext>
          </a:extLst>
        </xdr:cNvPr>
        <xdr:cNvSpPr txBox="1"/>
      </xdr:nvSpPr>
      <xdr:spPr>
        <a:xfrm>
          <a:off x="159399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8E6CAD7E-08E2-40C5-B319-1B1B2EDB7E94}"/>
            </a:ext>
          </a:extLst>
        </xdr:cNvPr>
        <xdr:cNvSpPr/>
      </xdr:nvSpPr>
      <xdr:spPr>
        <a:xfrm>
          <a:off x="164592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3CD5A6FC-44F9-465C-B93A-49C7C71B6FE8}"/>
            </a:ext>
          </a:extLst>
        </xdr:cNvPr>
        <xdr:cNvCxnSpPr/>
      </xdr:nvCxnSpPr>
      <xdr:spPr>
        <a:xfrm flipV="1">
          <a:off x="19949795" y="11641835"/>
          <a:ext cx="1269" cy="1196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7E433FB9-DD6C-4DEB-878F-530614E7D353}"/>
            </a:ext>
          </a:extLst>
        </xdr:cNvPr>
        <xdr:cNvSpPr txBox="1"/>
      </xdr:nvSpPr>
      <xdr:spPr>
        <a:xfrm>
          <a:off x="20002500" y="1284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796D0230-B7D2-4AA3-959A-F8CCD0B75B67}"/>
            </a:ext>
          </a:extLst>
        </xdr:cNvPr>
        <xdr:cNvCxnSpPr/>
      </xdr:nvCxnSpPr>
      <xdr:spPr>
        <a:xfrm>
          <a:off x="19881850" y="128384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D7655E65-1280-479F-B2CF-177198299155}"/>
            </a:ext>
          </a:extLst>
        </xdr:cNvPr>
        <xdr:cNvSpPr txBox="1"/>
      </xdr:nvSpPr>
      <xdr:spPr>
        <a:xfrm>
          <a:off x="20002500" y="1142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2DA2DEB9-6A93-4253-9D67-1AB3E68E8418}"/>
            </a:ext>
          </a:extLst>
        </xdr:cNvPr>
        <xdr:cNvCxnSpPr/>
      </xdr:nvCxnSpPr>
      <xdr:spPr>
        <a:xfrm>
          <a:off x="19881850" y="116418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56407</xdr:rowOff>
    </xdr:from>
    <xdr:to>
      <xdr:col>116</xdr:col>
      <xdr:colOff>63500</xdr:colOff>
      <xdr:row>76</xdr:row>
      <xdr:rowOff>58099</xdr:rowOff>
    </xdr:to>
    <xdr:cxnSp macro="">
      <xdr:nvCxnSpPr>
        <xdr:cNvPr id="850" name="直線コネクタ 849">
          <a:extLst>
            <a:ext uri="{FF2B5EF4-FFF2-40B4-BE49-F238E27FC236}">
              <a16:creationId xmlns:a16="http://schemas.microsoft.com/office/drawing/2014/main" id="{E493B8D7-957A-4ACF-B469-DB224C0B3B78}"/>
            </a:ext>
          </a:extLst>
        </xdr:cNvPr>
        <xdr:cNvCxnSpPr/>
      </xdr:nvCxnSpPr>
      <xdr:spPr>
        <a:xfrm flipV="1">
          <a:off x="19202400" y="12610357"/>
          <a:ext cx="7493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FE3AB215-BE81-48B9-9ABA-DE69603EB9D0}"/>
            </a:ext>
          </a:extLst>
        </xdr:cNvPr>
        <xdr:cNvSpPr txBox="1"/>
      </xdr:nvSpPr>
      <xdr:spPr>
        <a:xfrm>
          <a:off x="20002500" y="12338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4244F7A0-4F19-40FC-AE1B-2DD789D4C95F}"/>
            </a:ext>
          </a:extLst>
        </xdr:cNvPr>
        <xdr:cNvSpPr/>
      </xdr:nvSpPr>
      <xdr:spPr>
        <a:xfrm>
          <a:off x="19900900" y="124805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58099</xdr:rowOff>
    </xdr:from>
    <xdr:to>
      <xdr:col>111</xdr:col>
      <xdr:colOff>177800</xdr:colOff>
      <xdr:row>76</xdr:row>
      <xdr:rowOff>93514</xdr:rowOff>
    </xdr:to>
    <xdr:cxnSp macro="">
      <xdr:nvCxnSpPr>
        <xdr:cNvPr id="853" name="直線コネクタ 852">
          <a:extLst>
            <a:ext uri="{FF2B5EF4-FFF2-40B4-BE49-F238E27FC236}">
              <a16:creationId xmlns:a16="http://schemas.microsoft.com/office/drawing/2014/main" id="{8F590D55-FFAF-49D1-8D2B-2A0325E86AD7}"/>
            </a:ext>
          </a:extLst>
        </xdr:cNvPr>
        <xdr:cNvCxnSpPr/>
      </xdr:nvCxnSpPr>
      <xdr:spPr>
        <a:xfrm flipV="1">
          <a:off x="18395950" y="12612049"/>
          <a:ext cx="806450" cy="3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28ECC5CB-9403-4CFE-B73B-75EA159523C7}"/>
            </a:ext>
          </a:extLst>
        </xdr:cNvPr>
        <xdr:cNvSpPr/>
      </xdr:nvSpPr>
      <xdr:spPr>
        <a:xfrm>
          <a:off x="19157950" y="124781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E3204638-2E33-4AE3-A7C7-367A8F6B1533}"/>
            </a:ext>
          </a:extLst>
        </xdr:cNvPr>
        <xdr:cNvSpPr txBox="1"/>
      </xdr:nvSpPr>
      <xdr:spPr>
        <a:xfrm>
          <a:off x="18928295" y="1225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93514</xdr:rowOff>
    </xdr:from>
    <xdr:to>
      <xdr:col>107</xdr:col>
      <xdr:colOff>50800</xdr:colOff>
      <xdr:row>76</xdr:row>
      <xdr:rowOff>123109</xdr:rowOff>
    </xdr:to>
    <xdr:cxnSp macro="">
      <xdr:nvCxnSpPr>
        <xdr:cNvPr id="856" name="直線コネクタ 855">
          <a:extLst>
            <a:ext uri="{FF2B5EF4-FFF2-40B4-BE49-F238E27FC236}">
              <a16:creationId xmlns:a16="http://schemas.microsoft.com/office/drawing/2014/main" id="{2E20C821-F531-4422-967D-CCF6BE71313C}"/>
            </a:ext>
          </a:extLst>
        </xdr:cNvPr>
        <xdr:cNvCxnSpPr/>
      </xdr:nvCxnSpPr>
      <xdr:spPr>
        <a:xfrm flipV="1">
          <a:off x="17602200" y="12647464"/>
          <a:ext cx="793750" cy="2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749D781-B541-4FE3-8688-517B0A580883}"/>
            </a:ext>
          </a:extLst>
        </xdr:cNvPr>
        <xdr:cNvSpPr/>
      </xdr:nvSpPr>
      <xdr:spPr>
        <a:xfrm>
          <a:off x="18345150" y="12487521"/>
          <a:ext cx="10160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29DAF8D5-8A1A-44AA-AF88-D937655AFA96}"/>
            </a:ext>
          </a:extLst>
        </xdr:cNvPr>
        <xdr:cNvSpPr txBox="1"/>
      </xdr:nvSpPr>
      <xdr:spPr>
        <a:xfrm>
          <a:off x="18134545" y="1226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123109</xdr:rowOff>
    </xdr:from>
    <xdr:to>
      <xdr:col>102</xdr:col>
      <xdr:colOff>114300</xdr:colOff>
      <xdr:row>76</xdr:row>
      <xdr:rowOff>123935</xdr:rowOff>
    </xdr:to>
    <xdr:cxnSp macro="">
      <xdr:nvCxnSpPr>
        <xdr:cNvPr id="859" name="直線コネクタ 858">
          <a:extLst>
            <a:ext uri="{FF2B5EF4-FFF2-40B4-BE49-F238E27FC236}">
              <a16:creationId xmlns:a16="http://schemas.microsoft.com/office/drawing/2014/main" id="{2C03917F-469F-4515-87BF-A61A152488A9}"/>
            </a:ext>
          </a:extLst>
        </xdr:cNvPr>
        <xdr:cNvCxnSpPr/>
      </xdr:nvCxnSpPr>
      <xdr:spPr>
        <a:xfrm flipV="1">
          <a:off x="16802100" y="12677059"/>
          <a:ext cx="8001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728DEFDC-A5A1-4EBE-B07A-8D40663CFEB3}"/>
            </a:ext>
          </a:extLst>
        </xdr:cNvPr>
        <xdr:cNvSpPr/>
      </xdr:nvSpPr>
      <xdr:spPr>
        <a:xfrm>
          <a:off x="17551400" y="124997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9E641B9E-CA0D-4199-BB16-F66CCEF5A19C}"/>
            </a:ext>
          </a:extLst>
        </xdr:cNvPr>
        <xdr:cNvSpPr txBox="1"/>
      </xdr:nvSpPr>
      <xdr:spPr>
        <a:xfrm>
          <a:off x="17321745" y="1228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8E5153C4-08E9-41E7-B0E6-320766AE9171}"/>
            </a:ext>
          </a:extLst>
        </xdr:cNvPr>
        <xdr:cNvSpPr/>
      </xdr:nvSpPr>
      <xdr:spPr>
        <a:xfrm>
          <a:off x="16757650" y="12489116"/>
          <a:ext cx="825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C8A62364-A29E-4E28-9BD4-6AA0D17F3963}"/>
            </a:ext>
          </a:extLst>
        </xdr:cNvPr>
        <xdr:cNvSpPr txBox="1"/>
      </xdr:nvSpPr>
      <xdr:spPr>
        <a:xfrm>
          <a:off x="16527995" y="1227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80D1691E-F370-4633-8BED-FE4F715BE008}"/>
            </a:ext>
          </a:extLst>
        </xdr:cNvPr>
        <xdr:cNvSpPr txBox="1"/>
      </xdr:nvSpPr>
      <xdr:spPr>
        <a:xfrm>
          <a:off x="19780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BF0D3DC5-812F-4800-B620-9F861665A2AD}"/>
            </a:ext>
          </a:extLst>
        </xdr:cNvPr>
        <xdr:cNvSpPr txBox="1"/>
      </xdr:nvSpPr>
      <xdr:spPr>
        <a:xfrm>
          <a:off x="19030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609048-F6AF-41D1-88FA-B35268E9CE4F}"/>
            </a:ext>
          </a:extLst>
        </xdr:cNvPr>
        <xdr:cNvSpPr txBox="1"/>
      </xdr:nvSpPr>
      <xdr:spPr>
        <a:xfrm>
          <a:off x="18224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CBA3BA2A-76AE-470A-8C8D-A2A800D6EBCA}"/>
            </a:ext>
          </a:extLst>
        </xdr:cNvPr>
        <xdr:cNvSpPr txBox="1"/>
      </xdr:nvSpPr>
      <xdr:spPr>
        <a:xfrm>
          <a:off x="174307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2A66F1A9-738F-4786-ADAA-40C5B12FDC0A}"/>
            </a:ext>
          </a:extLst>
        </xdr:cNvPr>
        <xdr:cNvSpPr txBox="1"/>
      </xdr:nvSpPr>
      <xdr:spPr>
        <a:xfrm>
          <a:off x="166306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5607</xdr:rowOff>
    </xdr:from>
    <xdr:to>
      <xdr:col>116</xdr:col>
      <xdr:colOff>114300</xdr:colOff>
      <xdr:row>76</xdr:row>
      <xdr:rowOff>107207</xdr:rowOff>
    </xdr:to>
    <xdr:sp macro="" textlink="">
      <xdr:nvSpPr>
        <xdr:cNvPr id="869" name="楕円 868">
          <a:extLst>
            <a:ext uri="{FF2B5EF4-FFF2-40B4-BE49-F238E27FC236}">
              <a16:creationId xmlns:a16="http://schemas.microsoft.com/office/drawing/2014/main" id="{AEC62369-BC22-4C30-9F55-497084DBDFB4}"/>
            </a:ext>
          </a:extLst>
        </xdr:cNvPr>
        <xdr:cNvSpPr/>
      </xdr:nvSpPr>
      <xdr:spPr>
        <a:xfrm>
          <a:off x="19900900" y="1255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155484</xdr:rowOff>
    </xdr:from>
    <xdr:ext cx="534377" cy="259045"/>
    <xdr:sp macro="" textlink="">
      <xdr:nvSpPr>
        <xdr:cNvPr id="870" name="繰出金該当値テキスト">
          <a:extLst>
            <a:ext uri="{FF2B5EF4-FFF2-40B4-BE49-F238E27FC236}">
              <a16:creationId xmlns:a16="http://schemas.microsoft.com/office/drawing/2014/main" id="{13F13DC8-A017-4B04-BBB3-A22D70330436}"/>
            </a:ext>
          </a:extLst>
        </xdr:cNvPr>
        <xdr:cNvSpPr txBox="1"/>
      </xdr:nvSpPr>
      <xdr:spPr>
        <a:xfrm>
          <a:off x="20002500" y="125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7299</xdr:rowOff>
    </xdr:from>
    <xdr:to>
      <xdr:col>112</xdr:col>
      <xdr:colOff>38100</xdr:colOff>
      <xdr:row>76</xdr:row>
      <xdr:rowOff>108899</xdr:rowOff>
    </xdr:to>
    <xdr:sp macro="" textlink="">
      <xdr:nvSpPr>
        <xdr:cNvPr id="871" name="楕円 870">
          <a:extLst>
            <a:ext uri="{FF2B5EF4-FFF2-40B4-BE49-F238E27FC236}">
              <a16:creationId xmlns:a16="http://schemas.microsoft.com/office/drawing/2014/main" id="{33638852-960E-4CE0-B57C-1DBD6ED68254}"/>
            </a:ext>
          </a:extLst>
        </xdr:cNvPr>
        <xdr:cNvSpPr/>
      </xdr:nvSpPr>
      <xdr:spPr>
        <a:xfrm>
          <a:off x="19157950" y="125612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100026</xdr:rowOff>
    </xdr:from>
    <xdr:ext cx="534377" cy="259045"/>
    <xdr:sp macro="" textlink="">
      <xdr:nvSpPr>
        <xdr:cNvPr id="872" name="テキスト ボックス 871">
          <a:extLst>
            <a:ext uri="{FF2B5EF4-FFF2-40B4-BE49-F238E27FC236}">
              <a16:creationId xmlns:a16="http://schemas.microsoft.com/office/drawing/2014/main" id="{E21A88EF-6DD8-425B-82E9-178DEC9ACFFE}"/>
            </a:ext>
          </a:extLst>
        </xdr:cNvPr>
        <xdr:cNvSpPr txBox="1"/>
      </xdr:nvSpPr>
      <xdr:spPr>
        <a:xfrm>
          <a:off x="18960611" y="1265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42714</xdr:rowOff>
    </xdr:from>
    <xdr:to>
      <xdr:col>107</xdr:col>
      <xdr:colOff>101600</xdr:colOff>
      <xdr:row>76</xdr:row>
      <xdr:rowOff>144314</xdr:rowOff>
    </xdr:to>
    <xdr:sp macro="" textlink="">
      <xdr:nvSpPr>
        <xdr:cNvPr id="873" name="楕円 872">
          <a:extLst>
            <a:ext uri="{FF2B5EF4-FFF2-40B4-BE49-F238E27FC236}">
              <a16:creationId xmlns:a16="http://schemas.microsoft.com/office/drawing/2014/main" id="{4B871848-93EA-4F94-8478-3D092FA8DE4B}"/>
            </a:ext>
          </a:extLst>
        </xdr:cNvPr>
        <xdr:cNvSpPr/>
      </xdr:nvSpPr>
      <xdr:spPr>
        <a:xfrm>
          <a:off x="18345150" y="1259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135441</xdr:rowOff>
    </xdr:from>
    <xdr:ext cx="534377" cy="259045"/>
    <xdr:sp macro="" textlink="">
      <xdr:nvSpPr>
        <xdr:cNvPr id="874" name="テキスト ボックス 873">
          <a:extLst>
            <a:ext uri="{FF2B5EF4-FFF2-40B4-BE49-F238E27FC236}">
              <a16:creationId xmlns:a16="http://schemas.microsoft.com/office/drawing/2014/main" id="{4C7DB6B1-CDD7-49B4-AA03-DD635EDDD371}"/>
            </a:ext>
          </a:extLst>
        </xdr:cNvPr>
        <xdr:cNvSpPr txBox="1"/>
      </xdr:nvSpPr>
      <xdr:spPr>
        <a:xfrm>
          <a:off x="18166861" y="1268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72309</xdr:rowOff>
    </xdr:from>
    <xdr:to>
      <xdr:col>102</xdr:col>
      <xdr:colOff>165100</xdr:colOff>
      <xdr:row>77</xdr:row>
      <xdr:rowOff>2459</xdr:rowOff>
    </xdr:to>
    <xdr:sp macro="" textlink="">
      <xdr:nvSpPr>
        <xdr:cNvPr id="875" name="楕円 874">
          <a:extLst>
            <a:ext uri="{FF2B5EF4-FFF2-40B4-BE49-F238E27FC236}">
              <a16:creationId xmlns:a16="http://schemas.microsoft.com/office/drawing/2014/main" id="{B93718EB-6C02-4DFE-9B51-4788BE52A2DE}"/>
            </a:ext>
          </a:extLst>
        </xdr:cNvPr>
        <xdr:cNvSpPr/>
      </xdr:nvSpPr>
      <xdr:spPr>
        <a:xfrm>
          <a:off x="17551400" y="126262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165036</xdr:rowOff>
    </xdr:from>
    <xdr:ext cx="534377" cy="259045"/>
    <xdr:sp macro="" textlink="">
      <xdr:nvSpPr>
        <xdr:cNvPr id="876" name="テキスト ボックス 875">
          <a:extLst>
            <a:ext uri="{FF2B5EF4-FFF2-40B4-BE49-F238E27FC236}">
              <a16:creationId xmlns:a16="http://schemas.microsoft.com/office/drawing/2014/main" id="{4FCA7800-9A47-4F36-8830-B5B7B0CAB0DC}"/>
            </a:ext>
          </a:extLst>
        </xdr:cNvPr>
        <xdr:cNvSpPr txBox="1"/>
      </xdr:nvSpPr>
      <xdr:spPr>
        <a:xfrm>
          <a:off x="17354061" y="1271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73135</xdr:rowOff>
    </xdr:from>
    <xdr:to>
      <xdr:col>98</xdr:col>
      <xdr:colOff>38100</xdr:colOff>
      <xdr:row>77</xdr:row>
      <xdr:rowOff>3285</xdr:rowOff>
    </xdr:to>
    <xdr:sp macro="" textlink="">
      <xdr:nvSpPr>
        <xdr:cNvPr id="877" name="楕円 876">
          <a:extLst>
            <a:ext uri="{FF2B5EF4-FFF2-40B4-BE49-F238E27FC236}">
              <a16:creationId xmlns:a16="http://schemas.microsoft.com/office/drawing/2014/main" id="{C55DC0B1-B216-4822-81D7-230DEF4C01ED}"/>
            </a:ext>
          </a:extLst>
        </xdr:cNvPr>
        <xdr:cNvSpPr/>
      </xdr:nvSpPr>
      <xdr:spPr>
        <a:xfrm>
          <a:off x="16757650" y="126270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165862</xdr:rowOff>
    </xdr:from>
    <xdr:ext cx="534377" cy="259045"/>
    <xdr:sp macro="" textlink="">
      <xdr:nvSpPr>
        <xdr:cNvPr id="878" name="テキスト ボックス 877">
          <a:extLst>
            <a:ext uri="{FF2B5EF4-FFF2-40B4-BE49-F238E27FC236}">
              <a16:creationId xmlns:a16="http://schemas.microsoft.com/office/drawing/2014/main" id="{3196E4DC-81F8-4FE4-A711-BA8AD1FADAB5}"/>
            </a:ext>
          </a:extLst>
        </xdr:cNvPr>
        <xdr:cNvSpPr txBox="1"/>
      </xdr:nvSpPr>
      <xdr:spPr>
        <a:xfrm>
          <a:off x="16560311" y="127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11B7C6E6-C738-4D74-ADC1-65FCA5162776}"/>
            </a:ext>
          </a:extLst>
        </xdr:cNvPr>
        <xdr:cNvSpPr/>
      </xdr:nvSpPr>
      <xdr:spPr>
        <a:xfrm>
          <a:off x="164592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7D28ADE-5619-4CF6-BC3A-B99F1616D436}"/>
            </a:ext>
          </a:extLst>
        </xdr:cNvPr>
        <xdr:cNvSpPr/>
      </xdr:nvSpPr>
      <xdr:spPr>
        <a:xfrm>
          <a:off x="16586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3B381F7D-112D-4406-BF46-D076691C3251}"/>
            </a:ext>
          </a:extLst>
        </xdr:cNvPr>
        <xdr:cNvSpPr/>
      </xdr:nvSpPr>
      <xdr:spPr>
        <a:xfrm>
          <a:off x="16586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F526D263-C10E-4FC5-BE51-CFBA63312FFC}"/>
            </a:ext>
          </a:extLst>
        </xdr:cNvPr>
        <xdr:cNvSpPr/>
      </xdr:nvSpPr>
      <xdr:spPr>
        <a:xfrm>
          <a:off x="174879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D6FE6001-333D-49EB-850D-4EE69BCFB20D}"/>
            </a:ext>
          </a:extLst>
        </xdr:cNvPr>
        <xdr:cNvSpPr/>
      </xdr:nvSpPr>
      <xdr:spPr>
        <a:xfrm>
          <a:off x="174879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D37D1BA5-D262-4268-822C-D3BCC07FFCB8}"/>
            </a:ext>
          </a:extLst>
        </xdr:cNvPr>
        <xdr:cNvSpPr/>
      </xdr:nvSpPr>
      <xdr:spPr>
        <a:xfrm>
          <a:off x="185166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BECC3F99-F794-4ABE-8B6A-5D15987626C1}"/>
            </a:ext>
          </a:extLst>
        </xdr:cNvPr>
        <xdr:cNvSpPr/>
      </xdr:nvSpPr>
      <xdr:spPr>
        <a:xfrm>
          <a:off x="185166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498F04FD-AC8F-4355-B9A5-129835568F39}"/>
            </a:ext>
          </a:extLst>
        </xdr:cNvPr>
        <xdr:cNvSpPr/>
      </xdr:nvSpPr>
      <xdr:spPr>
        <a:xfrm>
          <a:off x="164592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C8728A0A-6FE3-4482-91B3-5CAC3B76D727}"/>
            </a:ext>
          </a:extLst>
        </xdr:cNvPr>
        <xdr:cNvSpPr txBox="1"/>
      </xdr:nvSpPr>
      <xdr:spPr>
        <a:xfrm>
          <a:off x="164401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1FC90458-5641-4C9F-8A28-8997D699B8D6}"/>
            </a:ext>
          </a:extLst>
        </xdr:cNvPr>
        <xdr:cNvCxnSpPr/>
      </xdr:nvCxnSpPr>
      <xdr:spPr>
        <a:xfrm>
          <a:off x="164592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C9CE2077-B2C6-4382-9FC4-0DC2E61E220A}"/>
            </a:ext>
          </a:extLst>
        </xdr:cNvPr>
        <xdr:cNvCxnSpPr/>
      </xdr:nvCxnSpPr>
      <xdr:spPr>
        <a:xfrm>
          <a:off x="16459200" y="1637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9FD1C287-207A-48D3-A5F3-C76F98162B30}"/>
            </a:ext>
          </a:extLst>
        </xdr:cNvPr>
        <xdr:cNvSpPr txBox="1"/>
      </xdr:nvSpPr>
      <xdr:spPr>
        <a:xfrm>
          <a:off x="1624851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5DA386C2-E610-4D6A-A387-B9D63129A413}"/>
            </a:ext>
          </a:extLst>
        </xdr:cNvPr>
        <xdr:cNvCxnSpPr/>
      </xdr:nvCxnSpPr>
      <xdr:spPr>
        <a:xfrm>
          <a:off x="16459200" y="15913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F6DE5F84-2391-4B31-B8BC-68D467B1E869}"/>
            </a:ext>
          </a:extLst>
        </xdr:cNvPr>
        <xdr:cNvSpPr txBox="1"/>
      </xdr:nvSpPr>
      <xdr:spPr>
        <a:xfrm>
          <a:off x="16184394" y="157708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FE3AA1B5-773E-46F5-BD9C-3F3A5DAC5EB5}"/>
            </a:ext>
          </a:extLst>
        </xdr:cNvPr>
        <xdr:cNvCxnSpPr/>
      </xdr:nvCxnSpPr>
      <xdr:spPr>
        <a:xfrm>
          <a:off x="16459200" y="1545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7C884B74-E06F-4701-B07B-2BEB145F7102}"/>
            </a:ext>
          </a:extLst>
        </xdr:cNvPr>
        <xdr:cNvSpPr txBox="1"/>
      </xdr:nvSpPr>
      <xdr:spPr>
        <a:xfrm>
          <a:off x="16184394" y="153136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C801C4EF-AAF8-4D9F-A237-3E6FBD80F508}"/>
            </a:ext>
          </a:extLst>
        </xdr:cNvPr>
        <xdr:cNvCxnSpPr/>
      </xdr:nvCxnSpPr>
      <xdr:spPr>
        <a:xfrm>
          <a:off x="16459200" y="15005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536A2400-9C34-4EE3-B014-1B57BB4D3E78}"/>
            </a:ext>
          </a:extLst>
        </xdr:cNvPr>
        <xdr:cNvSpPr txBox="1"/>
      </xdr:nvSpPr>
      <xdr:spPr>
        <a:xfrm>
          <a:off x="16184394" y="1486282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2E201251-DE0B-4C77-9C56-EFFA8D4E8F6B}"/>
            </a:ext>
          </a:extLst>
        </xdr:cNvPr>
        <xdr:cNvCxnSpPr/>
      </xdr:nvCxnSpPr>
      <xdr:spPr>
        <a:xfrm>
          <a:off x="164592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740AD4FE-BC31-44D1-BECE-A82B2CD19424}"/>
            </a:ext>
          </a:extLst>
        </xdr:cNvPr>
        <xdr:cNvSpPr txBox="1"/>
      </xdr:nvSpPr>
      <xdr:spPr>
        <a:xfrm>
          <a:off x="16184394" y="144246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BA889DD3-A5C4-4D2D-818B-CAEC0A9E2325}"/>
            </a:ext>
          </a:extLst>
        </xdr:cNvPr>
        <xdr:cNvSpPr/>
      </xdr:nvSpPr>
      <xdr:spPr>
        <a:xfrm>
          <a:off x="164592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5C854FC-9B1C-4AAA-9F42-FE1B3E76B77E}"/>
            </a:ext>
          </a:extLst>
        </xdr:cNvPr>
        <xdr:cNvCxnSpPr/>
      </xdr:nvCxnSpPr>
      <xdr:spPr>
        <a:xfrm>
          <a:off x="19949795" y="163703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FB860F4B-0A1C-4B59-81F5-F5262706A060}"/>
            </a:ext>
          </a:extLst>
        </xdr:cNvPr>
        <xdr:cNvSpPr txBox="1"/>
      </xdr:nvSpPr>
      <xdr:spPr>
        <a:xfrm>
          <a:off x="20002500" y="1641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6C1CEB08-244A-428A-9E87-68CACDEA3043}"/>
            </a:ext>
          </a:extLst>
        </xdr:cNvPr>
        <xdr:cNvCxnSpPr/>
      </xdr:nvCxnSpPr>
      <xdr:spPr>
        <a:xfrm>
          <a:off x="19881850" y="16370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9543BC82-5390-41B0-824B-41FA2EB3BB90}"/>
            </a:ext>
          </a:extLst>
        </xdr:cNvPr>
        <xdr:cNvSpPr txBox="1"/>
      </xdr:nvSpPr>
      <xdr:spPr>
        <a:xfrm>
          <a:off x="200025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5F1CA4D2-08C4-4688-8BAF-E5B18D4AF1D8}"/>
            </a:ext>
          </a:extLst>
        </xdr:cNvPr>
        <xdr:cNvCxnSpPr/>
      </xdr:nvCxnSpPr>
      <xdr:spPr>
        <a:xfrm>
          <a:off x="19881850" y="16370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15829ED0-E6A0-4544-A2EE-C3B570BC3612}"/>
            </a:ext>
          </a:extLst>
        </xdr:cNvPr>
        <xdr:cNvCxnSpPr/>
      </xdr:nvCxnSpPr>
      <xdr:spPr>
        <a:xfrm>
          <a:off x="19202400" y="163703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73E7B6F4-C568-4E04-B1AB-4E40EF4AAD97}"/>
            </a:ext>
          </a:extLst>
        </xdr:cNvPr>
        <xdr:cNvSpPr txBox="1"/>
      </xdr:nvSpPr>
      <xdr:spPr>
        <a:xfrm>
          <a:off x="20002500" y="1629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80478EAD-6155-440D-B363-679E68FECD46}"/>
            </a:ext>
          </a:extLst>
        </xdr:cNvPr>
        <xdr:cNvSpPr/>
      </xdr:nvSpPr>
      <xdr:spPr>
        <a:xfrm>
          <a:off x="199009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2BEE5A6D-6803-406B-BC46-6774C6587825}"/>
            </a:ext>
          </a:extLst>
        </xdr:cNvPr>
        <xdr:cNvCxnSpPr/>
      </xdr:nvCxnSpPr>
      <xdr:spPr>
        <a:xfrm>
          <a:off x="18395950" y="163703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D3556992-F4F3-423D-924D-550D7107C9E6}"/>
            </a:ext>
          </a:extLst>
        </xdr:cNvPr>
        <xdr:cNvSpPr/>
      </xdr:nvSpPr>
      <xdr:spPr>
        <a:xfrm>
          <a:off x="19157950" y="16319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C456BB55-8969-4F9E-8579-0A235DB4C44F}"/>
            </a:ext>
          </a:extLst>
        </xdr:cNvPr>
        <xdr:cNvSpPr txBox="1"/>
      </xdr:nvSpPr>
      <xdr:spPr>
        <a:xfrm>
          <a:off x="19084100" y="1641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46F30B32-2167-491A-99BB-DDB25DE7E9D4}"/>
            </a:ext>
          </a:extLst>
        </xdr:cNvPr>
        <xdr:cNvCxnSpPr/>
      </xdr:nvCxnSpPr>
      <xdr:spPr>
        <a:xfrm>
          <a:off x="17602200" y="163703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2819A847-D9A2-4B84-A05B-84F7072ABBE3}"/>
            </a:ext>
          </a:extLst>
        </xdr:cNvPr>
        <xdr:cNvSpPr/>
      </xdr:nvSpPr>
      <xdr:spPr>
        <a:xfrm>
          <a:off x="1834515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5CD8592C-9FDF-4711-9789-12E394D06426}"/>
            </a:ext>
          </a:extLst>
        </xdr:cNvPr>
        <xdr:cNvSpPr txBox="1"/>
      </xdr:nvSpPr>
      <xdr:spPr>
        <a:xfrm>
          <a:off x="18290350" y="1641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7FEB49AC-2A20-45CC-9AF8-A97CFE46B386}"/>
            </a:ext>
          </a:extLst>
        </xdr:cNvPr>
        <xdr:cNvCxnSpPr/>
      </xdr:nvCxnSpPr>
      <xdr:spPr>
        <a:xfrm>
          <a:off x="16802100" y="163703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2E0C9692-C21C-4A75-A3C8-165BD21BF3BF}"/>
            </a:ext>
          </a:extLst>
        </xdr:cNvPr>
        <xdr:cNvSpPr/>
      </xdr:nvSpPr>
      <xdr:spPr>
        <a:xfrm>
          <a:off x="17551400" y="148234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E21EF367-CBCC-40F6-88B5-6C911B430288}"/>
            </a:ext>
          </a:extLst>
        </xdr:cNvPr>
        <xdr:cNvSpPr txBox="1"/>
      </xdr:nvSpPr>
      <xdr:spPr>
        <a:xfrm>
          <a:off x="17464283" y="146050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CA1D4FB9-D41E-4877-8E5D-7ACB1A996240}"/>
            </a:ext>
          </a:extLst>
        </xdr:cNvPr>
        <xdr:cNvSpPr/>
      </xdr:nvSpPr>
      <xdr:spPr>
        <a:xfrm>
          <a:off x="16757650" y="16319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CF95CC0D-E0A3-4A18-ADCD-FB767AE49341}"/>
            </a:ext>
          </a:extLst>
        </xdr:cNvPr>
        <xdr:cNvSpPr txBox="1"/>
      </xdr:nvSpPr>
      <xdr:spPr>
        <a:xfrm>
          <a:off x="16683800" y="1641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5E2DC68-7713-4E59-87ED-F00A0364A91B}"/>
            </a:ext>
          </a:extLst>
        </xdr:cNvPr>
        <xdr:cNvSpPr txBox="1"/>
      </xdr:nvSpPr>
      <xdr:spPr>
        <a:xfrm>
          <a:off x="19780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28F65D06-B7E2-4980-BC1A-33534AE7F8D0}"/>
            </a:ext>
          </a:extLst>
        </xdr:cNvPr>
        <xdr:cNvSpPr txBox="1"/>
      </xdr:nvSpPr>
      <xdr:spPr>
        <a:xfrm>
          <a:off x="19030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C132F6E9-2DE1-4455-92C5-A96682D1C91D}"/>
            </a:ext>
          </a:extLst>
        </xdr:cNvPr>
        <xdr:cNvSpPr txBox="1"/>
      </xdr:nvSpPr>
      <xdr:spPr>
        <a:xfrm>
          <a:off x="18224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56E40B31-8082-437D-9CED-BA49A52979F0}"/>
            </a:ext>
          </a:extLst>
        </xdr:cNvPr>
        <xdr:cNvSpPr txBox="1"/>
      </xdr:nvSpPr>
      <xdr:spPr>
        <a:xfrm>
          <a:off x="174307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D61A3B9-EE56-4590-9B65-F5A56530F010}"/>
            </a:ext>
          </a:extLst>
        </xdr:cNvPr>
        <xdr:cNvSpPr txBox="1"/>
      </xdr:nvSpPr>
      <xdr:spPr>
        <a:xfrm>
          <a:off x="166306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BA97DAF8-FCC3-4F09-9B04-3345A7085C58}"/>
            </a:ext>
          </a:extLst>
        </xdr:cNvPr>
        <xdr:cNvSpPr/>
      </xdr:nvSpPr>
      <xdr:spPr>
        <a:xfrm>
          <a:off x="19900900" y="163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D65F3C23-E0B5-49E2-8D6A-5A0A73ADC524}"/>
            </a:ext>
          </a:extLst>
        </xdr:cNvPr>
        <xdr:cNvSpPr txBox="1"/>
      </xdr:nvSpPr>
      <xdr:spPr>
        <a:xfrm>
          <a:off x="20002500" y="1618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4785406C-F91D-40F6-8F41-19B29BC34586}"/>
            </a:ext>
          </a:extLst>
        </xdr:cNvPr>
        <xdr:cNvSpPr/>
      </xdr:nvSpPr>
      <xdr:spPr>
        <a:xfrm>
          <a:off x="19157950" y="16319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5CECC3A8-B5AF-47C6-9805-108C6C6E5C4C}"/>
            </a:ext>
          </a:extLst>
        </xdr:cNvPr>
        <xdr:cNvSpPr txBox="1"/>
      </xdr:nvSpPr>
      <xdr:spPr>
        <a:xfrm>
          <a:off x="19084100" y="1609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95117B1A-403C-4E79-98BB-211257EF4FF3}"/>
            </a:ext>
          </a:extLst>
        </xdr:cNvPr>
        <xdr:cNvSpPr/>
      </xdr:nvSpPr>
      <xdr:spPr>
        <a:xfrm>
          <a:off x="18345150" y="163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8DFCC178-7C91-4422-8190-12F5116DEABA}"/>
            </a:ext>
          </a:extLst>
        </xdr:cNvPr>
        <xdr:cNvSpPr txBox="1"/>
      </xdr:nvSpPr>
      <xdr:spPr>
        <a:xfrm>
          <a:off x="18290350" y="1609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4D162B0B-EB2B-4AC8-B1AC-08F375EA73E4}"/>
            </a:ext>
          </a:extLst>
        </xdr:cNvPr>
        <xdr:cNvSpPr/>
      </xdr:nvSpPr>
      <xdr:spPr>
        <a:xfrm>
          <a:off x="17551400" y="163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FF78E14F-5368-4AB5-990E-7FFD5A6699B4}"/>
            </a:ext>
          </a:extLst>
        </xdr:cNvPr>
        <xdr:cNvSpPr txBox="1"/>
      </xdr:nvSpPr>
      <xdr:spPr>
        <a:xfrm>
          <a:off x="17490250" y="1641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3D3C3777-378C-4757-9A54-3D4713AE6CB5}"/>
            </a:ext>
          </a:extLst>
        </xdr:cNvPr>
        <xdr:cNvSpPr/>
      </xdr:nvSpPr>
      <xdr:spPr>
        <a:xfrm>
          <a:off x="16757650" y="16319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B0606204-B638-46AD-9C91-122F76B1C67D}"/>
            </a:ext>
          </a:extLst>
        </xdr:cNvPr>
        <xdr:cNvSpPr txBox="1"/>
      </xdr:nvSpPr>
      <xdr:spPr>
        <a:xfrm>
          <a:off x="16683800" y="1609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42BB0F89-3810-43A3-A7BE-73932AD6E2EA}"/>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304290FC-3703-4686-8CA1-AA1735C5E75F}"/>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159B5F28-FE19-44F4-A8BD-EBC1B2A50D05}"/>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75,958</a:t>
          </a:r>
          <a:r>
            <a:rPr kumimoji="1" lang="ja-JP" altLang="en-US" sz="1300">
              <a:latin typeface="ＭＳ Ｐゴシック" panose="020B0600070205080204" pitchFamily="50" charset="-128"/>
              <a:ea typeface="ＭＳ Ｐゴシック" panose="020B0600070205080204" pitchFamily="50" charset="-128"/>
            </a:rPr>
            <a:t>円となっており、昨年から大きく減少し類似団体平均も大きく下回っている状況である。これは、近年の教育、観光施設等の大規模な整備事業が平成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年度に終了したことによるものである。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公債費については、これらの大規模事業により地方債現在高が増加した影響で、地方債の元利償還金が膨らみ始めていることによるものであり、今後さらに増加が見込まれ類似団体平均に徐々に近づいていくことが予想されている。</a:t>
          </a:r>
        </a:p>
        <a:p>
          <a:r>
            <a:rPr kumimoji="1" lang="ja-JP" altLang="en-US" sz="1300">
              <a:latin typeface="ＭＳ Ｐゴシック" panose="020B0600070205080204" pitchFamily="50" charset="-128"/>
              <a:ea typeface="ＭＳ Ｐゴシック" panose="020B0600070205080204" pitchFamily="50" charset="-128"/>
            </a:rPr>
            <a:t>　このため、公共施設等総合管理計画に基づき、事業の取捨選択を徹底していくことで、今後も引き続き、普通建設事業費を押さえることを目指している。</a:t>
          </a:r>
        </a:p>
        <a:p>
          <a:r>
            <a:rPr kumimoji="1" lang="ja-JP" altLang="en-US" sz="1300">
              <a:latin typeface="ＭＳ Ｐゴシック" panose="020B0600070205080204" pitchFamily="50" charset="-128"/>
              <a:ea typeface="ＭＳ Ｐゴシック" panose="020B0600070205080204" pitchFamily="50" charset="-128"/>
            </a:rPr>
            <a:t>　なお、補助費等については、国の新型コロナウイルス対策により令和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年度のみ突出しているが、令和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年度は実施されなかったため再び大きく下がっているが、いずれの年度においても類似団体を下回っている。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16D898B-E5CF-486F-9C9B-1F95B48849BD}"/>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F4B40700-EAE9-487E-B0DD-7A6560B0722A}"/>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D38B60B-4A71-461C-AAA4-7D90B766DE43}"/>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C56581E1-257E-40CE-B0B5-C999AB52ACE2}"/>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C662860-C756-473A-9EA5-4B7657B5F325}"/>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C742FBF-DCCF-415C-A8C9-0B007C364E88}"/>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287BC3B-2357-49D1-91AD-99778A11AF58}"/>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F52B572-4E75-4D88-9635-A305A090AF6E}"/>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BBAD0A3-7068-4DFB-B672-861472617A8A}"/>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D4587CAC-7A4A-4D64-88F4-1DE1C9A18D3A}"/>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4,185
4,123
391.76
4,437,835
3,873,327
513,710
3,038,413
4,784,205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60D27F6-C8BE-4855-B120-62A2DFBB491A}"/>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90640CF-A7E6-47B4-9D88-03FE4BEA41B9}"/>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4E71C5B-7765-420D-94AB-2E101670B1AC}"/>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8BE067E-4EA4-4480-BC5A-ADC4C2203776}"/>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D2F6BD0-BCF8-44B8-86EE-37ABB5A6FFAE}"/>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7D121B08-0522-43B8-A2A8-0513B1CAEE1C}"/>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E8ADA06-4F19-4E8B-9FC4-35D5A213B4D9}"/>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C95C15E6-67A8-4151-B016-646BD053D3D2}"/>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117A6E4A-2CFE-4FE6-958F-30AF813B1BF5}"/>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D2EF2DD-E23F-49DC-A533-BCDCA175607A}"/>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5646EBF6-52D0-4191-8B31-979F8E7DB94E}"/>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FE8EE0F6-4F25-40A0-A9B9-875EFD25E13B}"/>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B745835E-0FA4-43F5-8746-2EB7BB05F427}"/>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9C1E17BB-AF59-47D4-9B0A-FB2DD05C64B2}"/>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F595649-F243-49E6-8B83-29855A759293}"/>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D4B05C7B-A7BE-4ACA-A4E7-6FF4668C10A2}"/>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13B9F5D-2AA8-4D2A-86AC-FAF99A3B02A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C8A3C3-F2DD-4FFB-8A4E-508E57745AAC}"/>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7BC34639-C44C-4516-B7C2-BF1EED99691F}"/>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E977F643-F2BF-4F87-9A1C-31171155E108}"/>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A4CE4587-DF20-4AF5-94AE-C0DF546CA9D3}"/>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CFAE409E-A279-4319-B9D8-8BCAC2AE5C8F}"/>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1103760-9277-404E-A05F-EF54A9E6349A}"/>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5D6F0C70-235D-4ED1-912F-45B912EDC14F}"/>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A9AA8698-11C3-4224-B8A4-502F3668B81A}"/>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F12BF3FF-98D3-4A9C-B826-EC7E6B8A4A37}"/>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12E6AE5-AE75-494A-868B-0F3C414BB053}"/>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75EAA26-6C1C-479F-9D8C-A755A9CA03D0}"/>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38DF0775-E04F-40E6-AE86-0E0A062EE173}"/>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3B215183-6DE6-466C-9BBB-7BEE491BB033}"/>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37450AB-0E2E-45EA-AA28-23C44CE45D49}"/>
            </a:ext>
          </a:extLst>
        </xdr:cNvPr>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B8B5BDCD-5A8D-47DA-8C69-1701111A97F9}"/>
            </a:ext>
          </a:extLst>
        </xdr:cNvPr>
        <xdr:cNvSpPr txBox="1"/>
      </xdr:nvSpPr>
      <xdr:spPr>
        <a:xfrm>
          <a:off x="4751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4EF9BDCD-415F-4F5E-B1BC-CD53780F5235}"/>
            </a:ext>
          </a:extLst>
        </xdr:cNvPr>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71CD07D9-1D49-4A32-B528-1C09D78B8442}"/>
            </a:ext>
          </a:extLst>
        </xdr:cNvPr>
        <xdr:cNvSpPr txBox="1"/>
      </xdr:nvSpPr>
      <xdr:spPr>
        <a:xfrm>
          <a:off x="21165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7461716D-0AEC-450B-AE83-04C09BAEA4BB}"/>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20BE499B-376F-433D-9C2B-798B12F9F3AB}"/>
            </a:ext>
          </a:extLst>
        </xdr:cNvPr>
        <xdr:cNvSpPr txBox="1"/>
      </xdr:nvSpPr>
      <xdr:spPr>
        <a:xfrm>
          <a:off x="21165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2128CDF6-0206-43C0-A5C8-D74B5AB7862C}"/>
            </a:ext>
          </a:extLst>
        </xdr:cNvPr>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F4370F08-962D-4CCB-AF7D-1E28CDC16ADA}"/>
            </a:ext>
          </a:extLst>
        </xdr:cNvPr>
        <xdr:cNvSpPr txBox="1"/>
      </xdr:nvSpPr>
      <xdr:spPr>
        <a:xfrm>
          <a:off x="21165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96DF18FC-2FA9-4B76-A910-326C6AAB4BA1}"/>
            </a:ext>
          </a:extLst>
        </xdr:cNvPr>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1CBB7032-8FF9-4251-A069-44F231952F72}"/>
            </a:ext>
          </a:extLst>
        </xdr:cNvPr>
        <xdr:cNvSpPr txBox="1"/>
      </xdr:nvSpPr>
      <xdr:spPr>
        <a:xfrm>
          <a:off x="21165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247A3CCA-6E66-458C-933F-CAA290547929}"/>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4CFA2793-D32A-46CA-9BAF-C816412C178E}"/>
            </a:ext>
          </a:extLst>
        </xdr:cNvPr>
        <xdr:cNvSpPr txBox="1"/>
      </xdr:nvSpPr>
      <xdr:spPr>
        <a:xfrm>
          <a:off x="1665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7D5056DB-9470-4444-AECD-7FBA6DB9CD5D}"/>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8E02A61F-8C47-48FC-9A13-304B943423BE}"/>
            </a:ext>
          </a:extLst>
        </xdr:cNvPr>
        <xdr:cNvCxnSpPr/>
      </xdr:nvCxnSpPr>
      <xdr:spPr>
        <a:xfrm flipV="1">
          <a:off x="4176395" y="5123586"/>
          <a:ext cx="1270" cy="1205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57EA3C92-D0C8-4DC0-B191-3FECFDE4CB32}"/>
            </a:ext>
          </a:extLst>
        </xdr:cNvPr>
        <xdr:cNvSpPr txBox="1"/>
      </xdr:nvSpPr>
      <xdr:spPr>
        <a:xfrm>
          <a:off x="4229100" y="633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D7111A00-C73D-4217-A269-99A59B5A75D4}"/>
            </a:ext>
          </a:extLst>
        </xdr:cNvPr>
        <xdr:cNvCxnSpPr/>
      </xdr:nvCxnSpPr>
      <xdr:spPr>
        <a:xfrm>
          <a:off x="4108450" y="63288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12725F58-983E-4AD6-B234-38BD4229598D}"/>
            </a:ext>
          </a:extLst>
        </xdr:cNvPr>
        <xdr:cNvSpPr txBox="1"/>
      </xdr:nvSpPr>
      <xdr:spPr>
        <a:xfrm>
          <a:off x="4229100" y="490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86903970-DF0C-4096-9CC1-AC5D75DD82CD}"/>
            </a:ext>
          </a:extLst>
        </xdr:cNvPr>
        <xdr:cNvCxnSpPr/>
      </xdr:nvCxnSpPr>
      <xdr:spPr>
        <a:xfrm>
          <a:off x="4108450" y="51235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71425</xdr:rowOff>
    </xdr:from>
    <xdr:to>
      <xdr:col>24</xdr:col>
      <xdr:colOff>63500</xdr:colOff>
      <xdr:row>37</xdr:row>
      <xdr:rowOff>87103</xdr:rowOff>
    </xdr:to>
    <xdr:cxnSp macro="">
      <xdr:nvCxnSpPr>
        <xdr:cNvPr id="60" name="直線コネクタ 59">
          <a:extLst>
            <a:ext uri="{FF2B5EF4-FFF2-40B4-BE49-F238E27FC236}">
              <a16:creationId xmlns:a16="http://schemas.microsoft.com/office/drawing/2014/main" id="{B44D89F2-D6F3-4419-891D-C74288F36881}"/>
            </a:ext>
          </a:extLst>
        </xdr:cNvPr>
        <xdr:cNvCxnSpPr/>
      </xdr:nvCxnSpPr>
      <xdr:spPr>
        <a:xfrm flipV="1">
          <a:off x="3429000" y="6186475"/>
          <a:ext cx="7493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BBBCF9E3-2A1B-4FDD-B208-63FB65F5F35C}"/>
            </a:ext>
          </a:extLst>
        </xdr:cNvPr>
        <xdr:cNvSpPr txBox="1"/>
      </xdr:nvSpPr>
      <xdr:spPr>
        <a:xfrm>
          <a:off x="4229100" y="5980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C9FECEA8-2952-4427-9F56-B38C2EE7196B}"/>
            </a:ext>
          </a:extLst>
        </xdr:cNvPr>
        <xdr:cNvSpPr/>
      </xdr:nvSpPr>
      <xdr:spPr>
        <a:xfrm>
          <a:off x="4127500" y="61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66091</xdr:rowOff>
    </xdr:from>
    <xdr:to>
      <xdr:col>19</xdr:col>
      <xdr:colOff>177800</xdr:colOff>
      <xdr:row>37</xdr:row>
      <xdr:rowOff>87103</xdr:rowOff>
    </xdr:to>
    <xdr:cxnSp macro="">
      <xdr:nvCxnSpPr>
        <xdr:cNvPr id="63" name="直線コネクタ 62">
          <a:extLst>
            <a:ext uri="{FF2B5EF4-FFF2-40B4-BE49-F238E27FC236}">
              <a16:creationId xmlns:a16="http://schemas.microsoft.com/office/drawing/2014/main" id="{49947BA4-7D93-4724-8BBC-56E366FF213C}"/>
            </a:ext>
          </a:extLst>
        </xdr:cNvPr>
        <xdr:cNvCxnSpPr/>
      </xdr:nvCxnSpPr>
      <xdr:spPr>
        <a:xfrm>
          <a:off x="2622550" y="6181141"/>
          <a:ext cx="806450" cy="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39DD9C39-9058-465A-A716-B5BE4E82D2DE}"/>
            </a:ext>
          </a:extLst>
        </xdr:cNvPr>
        <xdr:cNvSpPr/>
      </xdr:nvSpPr>
      <xdr:spPr>
        <a:xfrm>
          <a:off x="3384550" y="61245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E10FA11F-2711-4301-AABF-DF347B69012D}"/>
            </a:ext>
          </a:extLst>
        </xdr:cNvPr>
        <xdr:cNvSpPr txBox="1"/>
      </xdr:nvSpPr>
      <xdr:spPr>
        <a:xfrm>
          <a:off x="3187211" y="591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66091</xdr:rowOff>
    </xdr:from>
    <xdr:to>
      <xdr:col>15</xdr:col>
      <xdr:colOff>50800</xdr:colOff>
      <xdr:row>37</xdr:row>
      <xdr:rowOff>120040</xdr:rowOff>
    </xdr:to>
    <xdr:cxnSp macro="">
      <xdr:nvCxnSpPr>
        <xdr:cNvPr id="66" name="直線コネクタ 65">
          <a:extLst>
            <a:ext uri="{FF2B5EF4-FFF2-40B4-BE49-F238E27FC236}">
              <a16:creationId xmlns:a16="http://schemas.microsoft.com/office/drawing/2014/main" id="{4F539152-11A6-4FD9-A15D-E4AD4D5389C6}"/>
            </a:ext>
          </a:extLst>
        </xdr:cNvPr>
        <xdr:cNvCxnSpPr/>
      </xdr:nvCxnSpPr>
      <xdr:spPr>
        <a:xfrm flipV="1">
          <a:off x="1828800" y="6181141"/>
          <a:ext cx="79375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8B4847DD-A5AE-447F-9976-7FFE4CC4C6F4}"/>
            </a:ext>
          </a:extLst>
        </xdr:cNvPr>
        <xdr:cNvSpPr/>
      </xdr:nvSpPr>
      <xdr:spPr>
        <a:xfrm>
          <a:off x="2571750" y="611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6E8BA833-BBDE-4FDB-BDE8-B67B8F4A6F22}"/>
            </a:ext>
          </a:extLst>
        </xdr:cNvPr>
        <xdr:cNvSpPr txBox="1"/>
      </xdr:nvSpPr>
      <xdr:spPr>
        <a:xfrm>
          <a:off x="2393461" y="59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100857</xdr:rowOff>
    </xdr:from>
    <xdr:to>
      <xdr:col>10</xdr:col>
      <xdr:colOff>114300</xdr:colOff>
      <xdr:row>37</xdr:row>
      <xdr:rowOff>120040</xdr:rowOff>
    </xdr:to>
    <xdr:cxnSp macro="">
      <xdr:nvCxnSpPr>
        <xdr:cNvPr id="69" name="直線コネクタ 68">
          <a:extLst>
            <a:ext uri="{FF2B5EF4-FFF2-40B4-BE49-F238E27FC236}">
              <a16:creationId xmlns:a16="http://schemas.microsoft.com/office/drawing/2014/main" id="{0922B276-119B-4D7F-AA8E-673CC88D3EC3}"/>
            </a:ext>
          </a:extLst>
        </xdr:cNvPr>
        <xdr:cNvCxnSpPr/>
      </xdr:nvCxnSpPr>
      <xdr:spPr>
        <a:xfrm>
          <a:off x="1028700" y="6215907"/>
          <a:ext cx="8001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1E4B8458-7BC8-4108-88B1-6AE2D56FF63C}"/>
            </a:ext>
          </a:extLst>
        </xdr:cNvPr>
        <xdr:cNvSpPr/>
      </xdr:nvSpPr>
      <xdr:spPr>
        <a:xfrm>
          <a:off x="1778000" y="61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607ABA8B-6FB4-4D0A-A3EA-C2D004B54318}"/>
            </a:ext>
          </a:extLst>
        </xdr:cNvPr>
        <xdr:cNvSpPr txBox="1"/>
      </xdr:nvSpPr>
      <xdr:spPr>
        <a:xfrm>
          <a:off x="1580661" y="590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AECCFEA2-4114-4CE3-8392-B8B9C764DCF6}"/>
            </a:ext>
          </a:extLst>
        </xdr:cNvPr>
        <xdr:cNvSpPr/>
      </xdr:nvSpPr>
      <xdr:spPr>
        <a:xfrm>
          <a:off x="984250" y="61180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93EE6352-24BC-4ABA-9D81-A4A2925C8B78}"/>
            </a:ext>
          </a:extLst>
        </xdr:cNvPr>
        <xdr:cNvSpPr txBox="1"/>
      </xdr:nvSpPr>
      <xdr:spPr>
        <a:xfrm>
          <a:off x="786911" y="590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35F70DEE-00B2-40BE-9BC0-784C0208521F}"/>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2931E0F4-578F-4B28-B787-7F22FBB4E500}"/>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6BE84569-75EC-429C-B398-CF6B69617C92}"/>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37A11876-CD61-4646-8012-EE7A0E5337D9}"/>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5D294F1-A58C-465D-88D8-42AE80CB72E1}"/>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20625</xdr:rowOff>
    </xdr:from>
    <xdr:to>
      <xdr:col>24</xdr:col>
      <xdr:colOff>114300</xdr:colOff>
      <xdr:row>37</xdr:row>
      <xdr:rowOff>122225</xdr:rowOff>
    </xdr:to>
    <xdr:sp macro="" textlink="">
      <xdr:nvSpPr>
        <xdr:cNvPr id="79" name="楕円 78">
          <a:extLst>
            <a:ext uri="{FF2B5EF4-FFF2-40B4-BE49-F238E27FC236}">
              <a16:creationId xmlns:a16="http://schemas.microsoft.com/office/drawing/2014/main" id="{8367E66B-283C-4BA9-A08F-A315C965A013}"/>
            </a:ext>
          </a:extLst>
        </xdr:cNvPr>
        <xdr:cNvSpPr/>
      </xdr:nvSpPr>
      <xdr:spPr>
        <a:xfrm>
          <a:off x="4127500" y="61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170502</xdr:rowOff>
    </xdr:from>
    <xdr:ext cx="534377" cy="259045"/>
    <xdr:sp macro="" textlink="">
      <xdr:nvSpPr>
        <xdr:cNvPr id="80" name="議会費該当値テキスト">
          <a:extLst>
            <a:ext uri="{FF2B5EF4-FFF2-40B4-BE49-F238E27FC236}">
              <a16:creationId xmlns:a16="http://schemas.microsoft.com/office/drawing/2014/main" id="{E33AF781-976B-4F06-934B-299EC64CE196}"/>
            </a:ext>
          </a:extLst>
        </xdr:cNvPr>
        <xdr:cNvSpPr txBox="1"/>
      </xdr:nvSpPr>
      <xdr:spPr>
        <a:xfrm>
          <a:off x="4229100" y="611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36303</xdr:rowOff>
    </xdr:from>
    <xdr:to>
      <xdr:col>20</xdr:col>
      <xdr:colOff>38100</xdr:colOff>
      <xdr:row>37</xdr:row>
      <xdr:rowOff>137903</xdr:rowOff>
    </xdr:to>
    <xdr:sp macro="" textlink="">
      <xdr:nvSpPr>
        <xdr:cNvPr id="81" name="楕円 80">
          <a:extLst>
            <a:ext uri="{FF2B5EF4-FFF2-40B4-BE49-F238E27FC236}">
              <a16:creationId xmlns:a16="http://schemas.microsoft.com/office/drawing/2014/main" id="{07ED1E37-DE02-4FD3-8219-B97350F319D8}"/>
            </a:ext>
          </a:extLst>
        </xdr:cNvPr>
        <xdr:cNvSpPr/>
      </xdr:nvSpPr>
      <xdr:spPr>
        <a:xfrm>
          <a:off x="3384550" y="61513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129030</xdr:rowOff>
    </xdr:from>
    <xdr:ext cx="534377" cy="259045"/>
    <xdr:sp macro="" textlink="">
      <xdr:nvSpPr>
        <xdr:cNvPr id="82" name="テキスト ボックス 81">
          <a:extLst>
            <a:ext uri="{FF2B5EF4-FFF2-40B4-BE49-F238E27FC236}">
              <a16:creationId xmlns:a16="http://schemas.microsoft.com/office/drawing/2014/main" id="{CD506D49-6106-4F3D-88E2-1253103C1776}"/>
            </a:ext>
          </a:extLst>
        </xdr:cNvPr>
        <xdr:cNvSpPr txBox="1"/>
      </xdr:nvSpPr>
      <xdr:spPr>
        <a:xfrm>
          <a:off x="3187211" y="62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15291</xdr:rowOff>
    </xdr:from>
    <xdr:to>
      <xdr:col>15</xdr:col>
      <xdr:colOff>101600</xdr:colOff>
      <xdr:row>37</xdr:row>
      <xdr:rowOff>116891</xdr:rowOff>
    </xdr:to>
    <xdr:sp macro="" textlink="">
      <xdr:nvSpPr>
        <xdr:cNvPr id="83" name="楕円 82">
          <a:extLst>
            <a:ext uri="{FF2B5EF4-FFF2-40B4-BE49-F238E27FC236}">
              <a16:creationId xmlns:a16="http://schemas.microsoft.com/office/drawing/2014/main" id="{1F2F8CE6-791E-4964-93A9-7DE170B878DD}"/>
            </a:ext>
          </a:extLst>
        </xdr:cNvPr>
        <xdr:cNvSpPr/>
      </xdr:nvSpPr>
      <xdr:spPr>
        <a:xfrm>
          <a:off x="2571750" y="61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108018</xdr:rowOff>
    </xdr:from>
    <xdr:ext cx="534377" cy="259045"/>
    <xdr:sp macro="" textlink="">
      <xdr:nvSpPr>
        <xdr:cNvPr id="84" name="テキスト ボックス 83">
          <a:extLst>
            <a:ext uri="{FF2B5EF4-FFF2-40B4-BE49-F238E27FC236}">
              <a16:creationId xmlns:a16="http://schemas.microsoft.com/office/drawing/2014/main" id="{8B4F6E16-85C3-458D-8028-72F3AFA2B0EC}"/>
            </a:ext>
          </a:extLst>
        </xdr:cNvPr>
        <xdr:cNvSpPr txBox="1"/>
      </xdr:nvSpPr>
      <xdr:spPr>
        <a:xfrm>
          <a:off x="2393461" y="622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69240</xdr:rowOff>
    </xdr:from>
    <xdr:to>
      <xdr:col>10</xdr:col>
      <xdr:colOff>165100</xdr:colOff>
      <xdr:row>37</xdr:row>
      <xdr:rowOff>170841</xdr:rowOff>
    </xdr:to>
    <xdr:sp macro="" textlink="">
      <xdr:nvSpPr>
        <xdr:cNvPr id="85" name="楕円 84">
          <a:extLst>
            <a:ext uri="{FF2B5EF4-FFF2-40B4-BE49-F238E27FC236}">
              <a16:creationId xmlns:a16="http://schemas.microsoft.com/office/drawing/2014/main" id="{216CF9FA-F5D5-4639-A16A-C6CCA15E2E01}"/>
            </a:ext>
          </a:extLst>
        </xdr:cNvPr>
        <xdr:cNvSpPr/>
      </xdr:nvSpPr>
      <xdr:spPr>
        <a:xfrm>
          <a:off x="1778000" y="6184290"/>
          <a:ext cx="1016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161968</xdr:rowOff>
    </xdr:from>
    <xdr:ext cx="534377" cy="259045"/>
    <xdr:sp macro="" textlink="">
      <xdr:nvSpPr>
        <xdr:cNvPr id="86" name="テキスト ボックス 85">
          <a:extLst>
            <a:ext uri="{FF2B5EF4-FFF2-40B4-BE49-F238E27FC236}">
              <a16:creationId xmlns:a16="http://schemas.microsoft.com/office/drawing/2014/main" id="{FC0831F7-D203-41D4-88AB-C42AD612BB85}"/>
            </a:ext>
          </a:extLst>
        </xdr:cNvPr>
        <xdr:cNvSpPr txBox="1"/>
      </xdr:nvSpPr>
      <xdr:spPr>
        <a:xfrm>
          <a:off x="1580661" y="62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50057</xdr:rowOff>
    </xdr:from>
    <xdr:to>
      <xdr:col>6</xdr:col>
      <xdr:colOff>38100</xdr:colOff>
      <xdr:row>37</xdr:row>
      <xdr:rowOff>151657</xdr:rowOff>
    </xdr:to>
    <xdr:sp macro="" textlink="">
      <xdr:nvSpPr>
        <xdr:cNvPr id="87" name="楕円 86">
          <a:extLst>
            <a:ext uri="{FF2B5EF4-FFF2-40B4-BE49-F238E27FC236}">
              <a16:creationId xmlns:a16="http://schemas.microsoft.com/office/drawing/2014/main" id="{3F8D2DEA-C146-4257-9B92-3923671CE5B6}"/>
            </a:ext>
          </a:extLst>
        </xdr:cNvPr>
        <xdr:cNvSpPr/>
      </xdr:nvSpPr>
      <xdr:spPr>
        <a:xfrm>
          <a:off x="984250" y="61651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142784</xdr:rowOff>
    </xdr:from>
    <xdr:ext cx="534377" cy="259045"/>
    <xdr:sp macro="" textlink="">
      <xdr:nvSpPr>
        <xdr:cNvPr id="88" name="テキスト ボックス 87">
          <a:extLst>
            <a:ext uri="{FF2B5EF4-FFF2-40B4-BE49-F238E27FC236}">
              <a16:creationId xmlns:a16="http://schemas.microsoft.com/office/drawing/2014/main" id="{65D847C6-A393-4368-BF2E-1B3B2AF1D679}"/>
            </a:ext>
          </a:extLst>
        </xdr:cNvPr>
        <xdr:cNvSpPr txBox="1"/>
      </xdr:nvSpPr>
      <xdr:spPr>
        <a:xfrm>
          <a:off x="786911" y="625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57AE84ED-3F10-4093-AA4C-61DA1A1B163F}"/>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8B50A567-A915-47F0-81A0-2AEAB0D451AE}"/>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B16B330B-C6A5-4692-B3E0-BC074B46F983}"/>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8B0ECF08-B85B-4A86-8184-4928B022C609}"/>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256A3968-8C91-4348-AEF2-4CDFA23D813C}"/>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1592DFFE-7A6C-425F-8AFF-150ED4D8EF92}"/>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EBA8E00D-3AD1-4F76-9A5E-17E941C5B49D}"/>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78D14541-6CDB-40F6-9432-C9E08C511939}"/>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15899424-D8AE-4429-A8D3-4B04DD1D4179}"/>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129794-7EFA-4538-984E-430B9E8CADC2}"/>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56A7FE5-E2BA-4CAF-8DA0-7196154085A5}"/>
            </a:ext>
          </a:extLst>
        </xdr:cNvPr>
        <xdr:cNvCxnSpPr/>
      </xdr:nvCxnSpPr>
      <xdr:spPr>
        <a:xfrm>
          <a:off x="685800" y="9721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1CD68D4A-2DA0-4741-AE33-3EB219091AA7}"/>
            </a:ext>
          </a:extLst>
        </xdr:cNvPr>
        <xdr:cNvSpPr txBox="1"/>
      </xdr:nvSpPr>
      <xdr:spPr>
        <a:xfrm>
          <a:off x="4751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62B7640B-48B9-414F-A56C-6DB2E6D31EE6}"/>
            </a:ext>
          </a:extLst>
        </xdr:cNvPr>
        <xdr:cNvCxnSpPr/>
      </xdr:nvCxnSpPr>
      <xdr:spPr>
        <a:xfrm>
          <a:off x="685800" y="9277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BB2DDE96-FB86-40F2-879E-5F5BBB0816A0}"/>
            </a:ext>
          </a:extLst>
        </xdr:cNvPr>
        <xdr:cNvSpPr txBox="1"/>
      </xdr:nvSpPr>
      <xdr:spPr>
        <a:xfrm>
          <a:off x="76428" y="9141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35931A57-26E2-46CF-A008-81FF5589F8D0}"/>
            </a:ext>
          </a:extLst>
        </xdr:cNvPr>
        <xdr:cNvCxnSpPr/>
      </xdr:nvCxnSpPr>
      <xdr:spPr>
        <a:xfrm>
          <a:off x="685800" y="8839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1EE03C63-E927-42C5-B8C9-8447A0C989B0}"/>
            </a:ext>
          </a:extLst>
        </xdr:cNvPr>
        <xdr:cNvSpPr txBox="1"/>
      </xdr:nvSpPr>
      <xdr:spPr>
        <a:xfrm>
          <a:off x="76428" y="87033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A9EF9D70-DCDD-49EE-8387-95E593E4C618}"/>
            </a:ext>
          </a:extLst>
        </xdr:cNvPr>
        <xdr:cNvCxnSpPr/>
      </xdr:nvCxnSpPr>
      <xdr:spPr>
        <a:xfrm>
          <a:off x="685800" y="8401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820C33C8-CE84-4051-A342-4D3D073B10CC}"/>
            </a:ext>
          </a:extLst>
        </xdr:cNvPr>
        <xdr:cNvSpPr txBox="1"/>
      </xdr:nvSpPr>
      <xdr:spPr>
        <a:xfrm>
          <a:off x="76428" y="8258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3AABA8C1-73AE-4158-A0FD-4197A708C000}"/>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775C18E1-7C4E-497A-943D-A5809EFD3C3A}"/>
            </a:ext>
          </a:extLst>
        </xdr:cNvPr>
        <xdr:cNvSpPr txBox="1"/>
      </xdr:nvSpPr>
      <xdr:spPr>
        <a:xfrm>
          <a:off x="76428" y="7820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4B48E730-66F8-47F3-AE03-1C5549B2B72D}"/>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DDB16F4-6F00-4CD1-B6DF-F6B65DAA72E1}"/>
            </a:ext>
          </a:extLst>
        </xdr:cNvPr>
        <xdr:cNvCxnSpPr/>
      </xdr:nvCxnSpPr>
      <xdr:spPr>
        <a:xfrm flipV="1">
          <a:off x="4176395" y="8310983"/>
          <a:ext cx="1270" cy="138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5340AE53-6C97-4F7C-871C-5DF74B1EBA57}"/>
            </a:ext>
          </a:extLst>
        </xdr:cNvPr>
        <xdr:cNvSpPr txBox="1"/>
      </xdr:nvSpPr>
      <xdr:spPr>
        <a:xfrm>
          <a:off x="4229100" y="970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E9665A84-BC50-4D72-A12E-A7F10D54F01E}"/>
            </a:ext>
          </a:extLst>
        </xdr:cNvPr>
        <xdr:cNvCxnSpPr/>
      </xdr:nvCxnSpPr>
      <xdr:spPr>
        <a:xfrm>
          <a:off x="4108450" y="9696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16D2D555-320A-48D4-9A42-CCAEEA72F42A}"/>
            </a:ext>
          </a:extLst>
        </xdr:cNvPr>
        <xdr:cNvSpPr txBox="1"/>
      </xdr:nvSpPr>
      <xdr:spPr>
        <a:xfrm>
          <a:off x="4229100" y="80989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F713145E-E1D8-47EF-9F30-F0FAC4DE1147}"/>
            </a:ext>
          </a:extLst>
        </xdr:cNvPr>
        <xdr:cNvCxnSpPr/>
      </xdr:nvCxnSpPr>
      <xdr:spPr>
        <a:xfrm>
          <a:off x="4108450" y="83109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58008</xdr:rowOff>
    </xdr:from>
    <xdr:to>
      <xdr:col>24</xdr:col>
      <xdr:colOff>63500</xdr:colOff>
      <xdr:row>58</xdr:row>
      <xdr:rowOff>91367</xdr:rowOff>
    </xdr:to>
    <xdr:cxnSp macro="">
      <xdr:nvCxnSpPr>
        <xdr:cNvPr id="115" name="直線コネクタ 114">
          <a:extLst>
            <a:ext uri="{FF2B5EF4-FFF2-40B4-BE49-F238E27FC236}">
              <a16:creationId xmlns:a16="http://schemas.microsoft.com/office/drawing/2014/main" id="{6331103F-87A3-4B57-9782-87F61C29C92A}"/>
            </a:ext>
          </a:extLst>
        </xdr:cNvPr>
        <xdr:cNvCxnSpPr/>
      </xdr:nvCxnSpPr>
      <xdr:spPr>
        <a:xfrm>
          <a:off x="3429000" y="9640158"/>
          <a:ext cx="749300" cy="3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10ED85EA-780F-4BEC-9AB9-CCEAAE473250}"/>
            </a:ext>
          </a:extLst>
        </xdr:cNvPr>
        <xdr:cNvSpPr txBox="1"/>
      </xdr:nvSpPr>
      <xdr:spPr>
        <a:xfrm>
          <a:off x="4229100" y="9444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747FE873-490B-45B2-A754-9E97E05B7DB7}"/>
            </a:ext>
          </a:extLst>
        </xdr:cNvPr>
        <xdr:cNvSpPr/>
      </xdr:nvSpPr>
      <xdr:spPr>
        <a:xfrm>
          <a:off x="4127500" y="9586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58008</xdr:rowOff>
    </xdr:from>
    <xdr:to>
      <xdr:col>19</xdr:col>
      <xdr:colOff>177800</xdr:colOff>
      <xdr:row>58</xdr:row>
      <xdr:rowOff>93912</xdr:rowOff>
    </xdr:to>
    <xdr:cxnSp macro="">
      <xdr:nvCxnSpPr>
        <xdr:cNvPr id="118" name="直線コネクタ 117">
          <a:extLst>
            <a:ext uri="{FF2B5EF4-FFF2-40B4-BE49-F238E27FC236}">
              <a16:creationId xmlns:a16="http://schemas.microsoft.com/office/drawing/2014/main" id="{40CCE69C-37C6-4454-95E5-994B59C74B05}"/>
            </a:ext>
          </a:extLst>
        </xdr:cNvPr>
        <xdr:cNvCxnSpPr/>
      </xdr:nvCxnSpPr>
      <xdr:spPr>
        <a:xfrm flipV="1">
          <a:off x="2622550" y="9640158"/>
          <a:ext cx="806450" cy="3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9736BFAC-4D8A-4AE0-BB5B-11F4BE2B51DA}"/>
            </a:ext>
          </a:extLst>
        </xdr:cNvPr>
        <xdr:cNvSpPr/>
      </xdr:nvSpPr>
      <xdr:spPr>
        <a:xfrm>
          <a:off x="3384550" y="95811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97D68E6-CE75-4278-A507-DB8D5691ABC4}"/>
            </a:ext>
          </a:extLst>
        </xdr:cNvPr>
        <xdr:cNvSpPr txBox="1"/>
      </xdr:nvSpPr>
      <xdr:spPr>
        <a:xfrm>
          <a:off x="3154895" y="936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93912</xdr:rowOff>
    </xdr:from>
    <xdr:to>
      <xdr:col>15</xdr:col>
      <xdr:colOff>50800</xdr:colOff>
      <xdr:row>58</xdr:row>
      <xdr:rowOff>99582</xdr:rowOff>
    </xdr:to>
    <xdr:cxnSp macro="">
      <xdr:nvCxnSpPr>
        <xdr:cNvPr id="121" name="直線コネクタ 120">
          <a:extLst>
            <a:ext uri="{FF2B5EF4-FFF2-40B4-BE49-F238E27FC236}">
              <a16:creationId xmlns:a16="http://schemas.microsoft.com/office/drawing/2014/main" id="{A5D379A5-2172-4611-97D7-AF7F0258D013}"/>
            </a:ext>
          </a:extLst>
        </xdr:cNvPr>
        <xdr:cNvCxnSpPr/>
      </xdr:nvCxnSpPr>
      <xdr:spPr>
        <a:xfrm flipV="1">
          <a:off x="1828800" y="9676062"/>
          <a:ext cx="79375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7A989CB5-C328-4D44-8592-8BAAE813A01E}"/>
            </a:ext>
          </a:extLst>
        </xdr:cNvPr>
        <xdr:cNvSpPr/>
      </xdr:nvSpPr>
      <xdr:spPr>
        <a:xfrm>
          <a:off x="2571750" y="960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891C412-2BB0-4252-820C-7079C8E16B63}"/>
            </a:ext>
          </a:extLst>
        </xdr:cNvPr>
        <xdr:cNvSpPr txBox="1"/>
      </xdr:nvSpPr>
      <xdr:spPr>
        <a:xfrm>
          <a:off x="2361145" y="939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69685</xdr:rowOff>
    </xdr:from>
    <xdr:to>
      <xdr:col>10</xdr:col>
      <xdr:colOff>114300</xdr:colOff>
      <xdr:row>58</xdr:row>
      <xdr:rowOff>99582</xdr:rowOff>
    </xdr:to>
    <xdr:cxnSp macro="">
      <xdr:nvCxnSpPr>
        <xdr:cNvPr id="124" name="直線コネクタ 123">
          <a:extLst>
            <a:ext uri="{FF2B5EF4-FFF2-40B4-BE49-F238E27FC236}">
              <a16:creationId xmlns:a16="http://schemas.microsoft.com/office/drawing/2014/main" id="{1C83739A-396C-4399-B5F2-A06FFAB782D7}"/>
            </a:ext>
          </a:extLst>
        </xdr:cNvPr>
        <xdr:cNvCxnSpPr/>
      </xdr:nvCxnSpPr>
      <xdr:spPr>
        <a:xfrm>
          <a:off x="1028700" y="9651835"/>
          <a:ext cx="800100" cy="2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80B1269-3CBD-4F1A-A8AE-476F62C3E5FA}"/>
            </a:ext>
          </a:extLst>
        </xdr:cNvPr>
        <xdr:cNvSpPr/>
      </xdr:nvSpPr>
      <xdr:spPr>
        <a:xfrm>
          <a:off x="1778000" y="960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534ED444-C702-4105-83D4-E6200E8F693F}"/>
            </a:ext>
          </a:extLst>
        </xdr:cNvPr>
        <xdr:cNvSpPr txBox="1"/>
      </xdr:nvSpPr>
      <xdr:spPr>
        <a:xfrm>
          <a:off x="1548345" y="939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C30CEE8C-00B9-4B41-89DC-26E7ABC90891}"/>
            </a:ext>
          </a:extLst>
        </xdr:cNvPr>
        <xdr:cNvSpPr/>
      </xdr:nvSpPr>
      <xdr:spPr>
        <a:xfrm>
          <a:off x="984250" y="96061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20108ACA-7F0F-422A-9A3C-353FD9B96150}"/>
            </a:ext>
          </a:extLst>
        </xdr:cNvPr>
        <xdr:cNvSpPr txBox="1"/>
      </xdr:nvSpPr>
      <xdr:spPr>
        <a:xfrm>
          <a:off x="754595" y="969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C462842E-E3ED-4761-9DC5-3D7FFD044ABD}"/>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2197D8AE-84D1-4AC0-A028-EAC17573E0D5}"/>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3A3CB4F4-E14B-4611-9BA4-D8192E4E54E6}"/>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9C99F8EA-3382-4C76-9F4E-886197BE292B}"/>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9A31F209-D45C-46AE-9D9C-414B4C3D28FD}"/>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40567</xdr:rowOff>
    </xdr:from>
    <xdr:to>
      <xdr:col>24</xdr:col>
      <xdr:colOff>114300</xdr:colOff>
      <xdr:row>58</xdr:row>
      <xdr:rowOff>142167</xdr:rowOff>
    </xdr:to>
    <xdr:sp macro="" textlink="">
      <xdr:nvSpPr>
        <xdr:cNvPr id="134" name="楕円 133">
          <a:extLst>
            <a:ext uri="{FF2B5EF4-FFF2-40B4-BE49-F238E27FC236}">
              <a16:creationId xmlns:a16="http://schemas.microsoft.com/office/drawing/2014/main" id="{DCA0B9D6-1014-4D21-B86F-7D1C42CB6C44}"/>
            </a:ext>
          </a:extLst>
        </xdr:cNvPr>
        <xdr:cNvSpPr/>
      </xdr:nvSpPr>
      <xdr:spPr>
        <a:xfrm>
          <a:off x="4127500" y="962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154290</xdr:rowOff>
    </xdr:from>
    <xdr:ext cx="599010" cy="259045"/>
    <xdr:sp macro="" textlink="">
      <xdr:nvSpPr>
        <xdr:cNvPr id="135" name="総務費該当値テキスト">
          <a:extLst>
            <a:ext uri="{FF2B5EF4-FFF2-40B4-BE49-F238E27FC236}">
              <a16:creationId xmlns:a16="http://schemas.microsoft.com/office/drawing/2014/main" id="{AE357449-1FD0-4309-A04E-97E4BC43CE18}"/>
            </a:ext>
          </a:extLst>
        </xdr:cNvPr>
        <xdr:cNvSpPr txBox="1"/>
      </xdr:nvSpPr>
      <xdr:spPr>
        <a:xfrm>
          <a:off x="4229100" y="957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7208</xdr:rowOff>
    </xdr:from>
    <xdr:to>
      <xdr:col>20</xdr:col>
      <xdr:colOff>38100</xdr:colOff>
      <xdr:row>58</xdr:row>
      <xdr:rowOff>108808</xdr:rowOff>
    </xdr:to>
    <xdr:sp macro="" textlink="">
      <xdr:nvSpPr>
        <xdr:cNvPr id="136" name="楕円 135">
          <a:extLst>
            <a:ext uri="{FF2B5EF4-FFF2-40B4-BE49-F238E27FC236}">
              <a16:creationId xmlns:a16="http://schemas.microsoft.com/office/drawing/2014/main" id="{93D8396B-91B3-46D6-AB37-2FF3D733439F}"/>
            </a:ext>
          </a:extLst>
        </xdr:cNvPr>
        <xdr:cNvSpPr/>
      </xdr:nvSpPr>
      <xdr:spPr>
        <a:xfrm>
          <a:off x="3384550" y="95893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99935</xdr:rowOff>
    </xdr:from>
    <xdr:ext cx="599010" cy="259045"/>
    <xdr:sp macro="" textlink="">
      <xdr:nvSpPr>
        <xdr:cNvPr id="137" name="テキスト ボックス 136">
          <a:extLst>
            <a:ext uri="{FF2B5EF4-FFF2-40B4-BE49-F238E27FC236}">
              <a16:creationId xmlns:a16="http://schemas.microsoft.com/office/drawing/2014/main" id="{978743AD-C4D4-42EA-812D-1429D4805534}"/>
            </a:ext>
          </a:extLst>
        </xdr:cNvPr>
        <xdr:cNvSpPr txBox="1"/>
      </xdr:nvSpPr>
      <xdr:spPr>
        <a:xfrm>
          <a:off x="3154895" y="968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43112</xdr:rowOff>
    </xdr:from>
    <xdr:to>
      <xdr:col>15</xdr:col>
      <xdr:colOff>101600</xdr:colOff>
      <xdr:row>58</xdr:row>
      <xdr:rowOff>144712</xdr:rowOff>
    </xdr:to>
    <xdr:sp macro="" textlink="">
      <xdr:nvSpPr>
        <xdr:cNvPr id="138" name="楕円 137">
          <a:extLst>
            <a:ext uri="{FF2B5EF4-FFF2-40B4-BE49-F238E27FC236}">
              <a16:creationId xmlns:a16="http://schemas.microsoft.com/office/drawing/2014/main" id="{8F6956C0-DE78-4666-8498-665F25858A07}"/>
            </a:ext>
          </a:extLst>
        </xdr:cNvPr>
        <xdr:cNvSpPr/>
      </xdr:nvSpPr>
      <xdr:spPr>
        <a:xfrm>
          <a:off x="2571750" y="962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135839</xdr:rowOff>
    </xdr:from>
    <xdr:ext cx="599010" cy="259045"/>
    <xdr:sp macro="" textlink="">
      <xdr:nvSpPr>
        <xdr:cNvPr id="139" name="テキスト ボックス 138">
          <a:extLst>
            <a:ext uri="{FF2B5EF4-FFF2-40B4-BE49-F238E27FC236}">
              <a16:creationId xmlns:a16="http://schemas.microsoft.com/office/drawing/2014/main" id="{802FDE22-2122-41BF-86DA-4FB478C55ABF}"/>
            </a:ext>
          </a:extLst>
        </xdr:cNvPr>
        <xdr:cNvSpPr txBox="1"/>
      </xdr:nvSpPr>
      <xdr:spPr>
        <a:xfrm>
          <a:off x="2361145" y="971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48782</xdr:rowOff>
    </xdr:from>
    <xdr:to>
      <xdr:col>10</xdr:col>
      <xdr:colOff>165100</xdr:colOff>
      <xdr:row>58</xdr:row>
      <xdr:rowOff>150382</xdr:rowOff>
    </xdr:to>
    <xdr:sp macro="" textlink="">
      <xdr:nvSpPr>
        <xdr:cNvPr id="140" name="楕円 139">
          <a:extLst>
            <a:ext uri="{FF2B5EF4-FFF2-40B4-BE49-F238E27FC236}">
              <a16:creationId xmlns:a16="http://schemas.microsoft.com/office/drawing/2014/main" id="{5C341152-FBB0-4BF7-8640-324EA792B0F1}"/>
            </a:ext>
          </a:extLst>
        </xdr:cNvPr>
        <xdr:cNvSpPr/>
      </xdr:nvSpPr>
      <xdr:spPr>
        <a:xfrm>
          <a:off x="1778000" y="963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141509</xdr:rowOff>
    </xdr:from>
    <xdr:ext cx="599010" cy="259045"/>
    <xdr:sp macro="" textlink="">
      <xdr:nvSpPr>
        <xdr:cNvPr id="141" name="テキスト ボックス 140">
          <a:extLst>
            <a:ext uri="{FF2B5EF4-FFF2-40B4-BE49-F238E27FC236}">
              <a16:creationId xmlns:a16="http://schemas.microsoft.com/office/drawing/2014/main" id="{914F4C49-8FB3-47A9-91DD-C47199DA3EA5}"/>
            </a:ext>
          </a:extLst>
        </xdr:cNvPr>
        <xdr:cNvSpPr txBox="1"/>
      </xdr:nvSpPr>
      <xdr:spPr>
        <a:xfrm>
          <a:off x="1548345" y="97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18885</xdr:rowOff>
    </xdr:from>
    <xdr:to>
      <xdr:col>6</xdr:col>
      <xdr:colOff>38100</xdr:colOff>
      <xdr:row>58</xdr:row>
      <xdr:rowOff>120485</xdr:rowOff>
    </xdr:to>
    <xdr:sp macro="" textlink="">
      <xdr:nvSpPr>
        <xdr:cNvPr id="142" name="楕円 141">
          <a:extLst>
            <a:ext uri="{FF2B5EF4-FFF2-40B4-BE49-F238E27FC236}">
              <a16:creationId xmlns:a16="http://schemas.microsoft.com/office/drawing/2014/main" id="{72A534C1-C443-4EED-BDB6-AAFA0422F76B}"/>
            </a:ext>
          </a:extLst>
        </xdr:cNvPr>
        <xdr:cNvSpPr/>
      </xdr:nvSpPr>
      <xdr:spPr>
        <a:xfrm>
          <a:off x="984250" y="96010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137012</xdr:rowOff>
    </xdr:from>
    <xdr:ext cx="599010" cy="259045"/>
    <xdr:sp macro="" textlink="">
      <xdr:nvSpPr>
        <xdr:cNvPr id="143" name="テキスト ボックス 142">
          <a:extLst>
            <a:ext uri="{FF2B5EF4-FFF2-40B4-BE49-F238E27FC236}">
              <a16:creationId xmlns:a16="http://schemas.microsoft.com/office/drawing/2014/main" id="{4D8D4FAE-CA29-4A03-BDCE-400459370B87}"/>
            </a:ext>
          </a:extLst>
        </xdr:cNvPr>
        <xdr:cNvSpPr txBox="1"/>
      </xdr:nvSpPr>
      <xdr:spPr>
        <a:xfrm>
          <a:off x="754595" y="9388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282571A2-66AB-45D4-B1D1-22B76072B708}"/>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C3185471-D988-42B5-A3B0-C714186E3F26}"/>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6CD91075-0FA1-469C-85EC-EA347629C2B5}"/>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744B77A8-A43C-44B9-9C4F-84827180C63A}"/>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9C5D9EA2-5EEC-48F2-9488-F1F04381A7EE}"/>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8D4660C4-56C5-45D8-B3B4-7AFFA16E7BC8}"/>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37C9E9AB-6C30-4780-BE96-4F4E48605E68}"/>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495AEE7A-0579-4CCA-81B9-FE23BDC60BCF}"/>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796E33E4-8197-4500-992E-04622EB1924F}"/>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F9DB8BAE-08E7-4988-9794-3E4838918E28}"/>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216A0BCF-F320-447E-8473-B89137294739}"/>
            </a:ext>
          </a:extLst>
        </xdr:cNvPr>
        <xdr:cNvSpPr txBox="1"/>
      </xdr:nvSpPr>
      <xdr:spPr>
        <a:xfrm>
          <a:off x="475114" y="13326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CB7657AC-A420-454C-891A-CE5EBD2A2A17}"/>
            </a:ext>
          </a:extLst>
        </xdr:cNvPr>
        <xdr:cNvCxnSpPr/>
      </xdr:nvCxnSpPr>
      <xdr:spPr>
        <a:xfrm>
          <a:off x="685800" y="13093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A9D26CF5-F49C-43A4-A60B-C2ACC25A975E}"/>
            </a:ext>
          </a:extLst>
        </xdr:cNvPr>
        <xdr:cNvSpPr txBox="1"/>
      </xdr:nvSpPr>
      <xdr:spPr>
        <a:xfrm>
          <a:off x="166581" y="12957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57BB7AC9-96A1-4285-AA70-249F03B1BC45}"/>
            </a:ext>
          </a:extLst>
        </xdr:cNvPr>
        <xdr:cNvCxnSpPr/>
      </xdr:nvCxnSpPr>
      <xdr:spPr>
        <a:xfrm>
          <a:off x="685800" y="1272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48525984-7BE4-402D-ABA1-2EA4C84F931E}"/>
            </a:ext>
          </a:extLst>
        </xdr:cNvPr>
        <xdr:cNvSpPr txBox="1"/>
      </xdr:nvSpPr>
      <xdr:spPr>
        <a:xfrm>
          <a:off x="166581" y="1258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C5F5A8F1-D12B-452F-AA74-223265292B22}"/>
            </a:ext>
          </a:extLst>
        </xdr:cNvPr>
        <xdr:cNvCxnSpPr/>
      </xdr:nvCxnSpPr>
      <xdr:spPr>
        <a:xfrm>
          <a:off x="6858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3736A76A-DB8D-4C28-914E-CAADA3576029}"/>
            </a:ext>
          </a:extLst>
        </xdr:cNvPr>
        <xdr:cNvSpPr txBox="1"/>
      </xdr:nvSpPr>
      <xdr:spPr>
        <a:xfrm>
          <a:off x="16658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576C2901-31CE-497A-9F9E-2B01CD5E7C33}"/>
            </a:ext>
          </a:extLst>
        </xdr:cNvPr>
        <xdr:cNvCxnSpPr/>
      </xdr:nvCxnSpPr>
      <xdr:spPr>
        <a:xfrm>
          <a:off x="685800" y="1199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948D4C67-2DC6-4550-B888-AEB7153D822D}"/>
            </a:ext>
          </a:extLst>
        </xdr:cNvPr>
        <xdr:cNvSpPr txBox="1"/>
      </xdr:nvSpPr>
      <xdr:spPr>
        <a:xfrm>
          <a:off x="16658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65DFD831-94E7-4572-AAC0-145128C7A306}"/>
            </a:ext>
          </a:extLst>
        </xdr:cNvPr>
        <xdr:cNvCxnSpPr/>
      </xdr:nvCxnSpPr>
      <xdr:spPr>
        <a:xfrm>
          <a:off x="685800" y="1162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321A228C-4B22-442D-9852-FDFAEE6F750C}"/>
            </a:ext>
          </a:extLst>
        </xdr:cNvPr>
        <xdr:cNvSpPr txBox="1"/>
      </xdr:nvSpPr>
      <xdr:spPr>
        <a:xfrm>
          <a:off x="76428" y="11490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AD827641-1D9D-43FE-80C8-CCE532A37420}"/>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A74CA12D-A874-49C8-9158-B21205940B34}"/>
            </a:ext>
          </a:extLst>
        </xdr:cNvPr>
        <xdr:cNvSpPr txBox="1"/>
      </xdr:nvSpPr>
      <xdr:spPr>
        <a:xfrm>
          <a:off x="76428" y="11122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A7CE4EF9-C82C-4943-8473-8682EA16D70F}"/>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ABEAE56A-F0FF-42A9-B783-C09220E0594B}"/>
            </a:ext>
          </a:extLst>
        </xdr:cNvPr>
        <xdr:cNvCxnSpPr/>
      </xdr:nvCxnSpPr>
      <xdr:spPr>
        <a:xfrm flipV="1">
          <a:off x="4176395" y="11768496"/>
          <a:ext cx="1270" cy="142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604957BC-C44C-467C-9A7F-0C9CCD370432}"/>
            </a:ext>
          </a:extLst>
        </xdr:cNvPr>
        <xdr:cNvSpPr txBox="1"/>
      </xdr:nvSpPr>
      <xdr:spPr>
        <a:xfrm>
          <a:off x="4229100" y="1319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65CEBC98-CD1E-46AE-8DA1-198478FD70F5}"/>
            </a:ext>
          </a:extLst>
        </xdr:cNvPr>
        <xdr:cNvCxnSpPr/>
      </xdr:nvCxnSpPr>
      <xdr:spPr>
        <a:xfrm>
          <a:off x="4108450" y="131889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E09E582E-0AEC-4BE0-BE3C-F861BA7CFAA6}"/>
            </a:ext>
          </a:extLst>
        </xdr:cNvPr>
        <xdr:cNvSpPr txBox="1"/>
      </xdr:nvSpPr>
      <xdr:spPr>
        <a:xfrm>
          <a:off x="4229100" y="1155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97CB9BC3-60D3-443A-9182-77C23031775E}"/>
            </a:ext>
          </a:extLst>
        </xdr:cNvPr>
        <xdr:cNvCxnSpPr/>
      </xdr:nvCxnSpPr>
      <xdr:spPr>
        <a:xfrm>
          <a:off x="4108450" y="117684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62652</xdr:rowOff>
    </xdr:from>
    <xdr:to>
      <xdr:col>24</xdr:col>
      <xdr:colOff>63500</xdr:colOff>
      <xdr:row>79</xdr:row>
      <xdr:rowOff>108891</xdr:rowOff>
    </xdr:to>
    <xdr:cxnSp macro="">
      <xdr:nvCxnSpPr>
        <xdr:cNvPr id="173" name="直線コネクタ 172">
          <a:extLst>
            <a:ext uri="{FF2B5EF4-FFF2-40B4-BE49-F238E27FC236}">
              <a16:creationId xmlns:a16="http://schemas.microsoft.com/office/drawing/2014/main" id="{8CB46DFA-D1C9-4685-992F-1B8FC679A754}"/>
            </a:ext>
          </a:extLst>
        </xdr:cNvPr>
        <xdr:cNvCxnSpPr/>
      </xdr:nvCxnSpPr>
      <xdr:spPr>
        <a:xfrm flipV="1">
          <a:off x="3429000" y="13111902"/>
          <a:ext cx="749300" cy="4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D3F8DFCA-CF0B-4352-A892-7415BB13FB68}"/>
            </a:ext>
          </a:extLst>
        </xdr:cNvPr>
        <xdr:cNvSpPr txBox="1"/>
      </xdr:nvSpPr>
      <xdr:spPr>
        <a:xfrm>
          <a:off x="4229100" y="12797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90D59FD8-8BDD-48BB-9567-8ED1986F4F80}"/>
            </a:ext>
          </a:extLst>
        </xdr:cNvPr>
        <xdr:cNvSpPr/>
      </xdr:nvSpPr>
      <xdr:spPr>
        <a:xfrm>
          <a:off x="4127500" y="1294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108891</xdr:rowOff>
    </xdr:from>
    <xdr:to>
      <xdr:col>19</xdr:col>
      <xdr:colOff>177800</xdr:colOff>
      <xdr:row>79</xdr:row>
      <xdr:rowOff>121005</xdr:rowOff>
    </xdr:to>
    <xdr:cxnSp macro="">
      <xdr:nvCxnSpPr>
        <xdr:cNvPr id="176" name="直線コネクタ 175">
          <a:extLst>
            <a:ext uri="{FF2B5EF4-FFF2-40B4-BE49-F238E27FC236}">
              <a16:creationId xmlns:a16="http://schemas.microsoft.com/office/drawing/2014/main" id="{317F066D-529A-4458-BC3D-F656C5C25469}"/>
            </a:ext>
          </a:extLst>
        </xdr:cNvPr>
        <xdr:cNvCxnSpPr/>
      </xdr:nvCxnSpPr>
      <xdr:spPr>
        <a:xfrm flipV="1">
          <a:off x="2622550" y="13158141"/>
          <a:ext cx="806450" cy="1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45E105B8-4070-4B97-A162-8632113C936F}"/>
            </a:ext>
          </a:extLst>
        </xdr:cNvPr>
        <xdr:cNvSpPr/>
      </xdr:nvSpPr>
      <xdr:spPr>
        <a:xfrm>
          <a:off x="3384550" y="129816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B2336FF1-37AA-4CED-8E06-E7CEAD4697AD}"/>
            </a:ext>
          </a:extLst>
        </xdr:cNvPr>
        <xdr:cNvSpPr txBox="1"/>
      </xdr:nvSpPr>
      <xdr:spPr>
        <a:xfrm>
          <a:off x="3154895" y="1276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77798</xdr:rowOff>
    </xdr:from>
    <xdr:to>
      <xdr:col>15</xdr:col>
      <xdr:colOff>50800</xdr:colOff>
      <xdr:row>79</xdr:row>
      <xdr:rowOff>121005</xdr:rowOff>
    </xdr:to>
    <xdr:cxnSp macro="">
      <xdr:nvCxnSpPr>
        <xdr:cNvPr id="179" name="直線コネクタ 178">
          <a:extLst>
            <a:ext uri="{FF2B5EF4-FFF2-40B4-BE49-F238E27FC236}">
              <a16:creationId xmlns:a16="http://schemas.microsoft.com/office/drawing/2014/main" id="{E3452DEF-95B2-4748-8109-5C8940275FCC}"/>
            </a:ext>
          </a:extLst>
        </xdr:cNvPr>
        <xdr:cNvCxnSpPr/>
      </xdr:nvCxnSpPr>
      <xdr:spPr>
        <a:xfrm>
          <a:off x="1828800" y="13127048"/>
          <a:ext cx="793750" cy="4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DAAA2161-B78D-4876-A8F8-A9915B2E920B}"/>
            </a:ext>
          </a:extLst>
        </xdr:cNvPr>
        <xdr:cNvSpPr/>
      </xdr:nvSpPr>
      <xdr:spPr>
        <a:xfrm>
          <a:off x="2571750" y="13015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EFE0E0DB-5C86-4B21-BE7E-E4A595DC6637}"/>
            </a:ext>
          </a:extLst>
        </xdr:cNvPr>
        <xdr:cNvSpPr txBox="1"/>
      </xdr:nvSpPr>
      <xdr:spPr>
        <a:xfrm>
          <a:off x="2361145" y="1279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77798</xdr:rowOff>
    </xdr:from>
    <xdr:to>
      <xdr:col>10</xdr:col>
      <xdr:colOff>114300</xdr:colOff>
      <xdr:row>79</xdr:row>
      <xdr:rowOff>102922</xdr:rowOff>
    </xdr:to>
    <xdr:cxnSp macro="">
      <xdr:nvCxnSpPr>
        <xdr:cNvPr id="182" name="直線コネクタ 181">
          <a:extLst>
            <a:ext uri="{FF2B5EF4-FFF2-40B4-BE49-F238E27FC236}">
              <a16:creationId xmlns:a16="http://schemas.microsoft.com/office/drawing/2014/main" id="{4CD46DA7-0359-4456-98B2-521516D02A04}"/>
            </a:ext>
          </a:extLst>
        </xdr:cNvPr>
        <xdr:cNvCxnSpPr/>
      </xdr:nvCxnSpPr>
      <xdr:spPr>
        <a:xfrm flipV="1">
          <a:off x="1028700" y="13127048"/>
          <a:ext cx="8001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9AB48307-F47A-43E8-B050-3387FBAB1C98}"/>
            </a:ext>
          </a:extLst>
        </xdr:cNvPr>
        <xdr:cNvSpPr/>
      </xdr:nvSpPr>
      <xdr:spPr>
        <a:xfrm>
          <a:off x="1778000" y="130328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D3157D46-E502-4116-B7E1-208A2769E1DC}"/>
            </a:ext>
          </a:extLst>
        </xdr:cNvPr>
        <xdr:cNvSpPr txBox="1"/>
      </xdr:nvSpPr>
      <xdr:spPr>
        <a:xfrm>
          <a:off x="1548345" y="1281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FE2C6354-E1D7-4935-8306-499047D5B831}"/>
            </a:ext>
          </a:extLst>
        </xdr:cNvPr>
        <xdr:cNvSpPr/>
      </xdr:nvSpPr>
      <xdr:spPr>
        <a:xfrm>
          <a:off x="984250" y="130123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47C1F55-7CD7-4D17-BA04-9ABD5A2E726F}"/>
            </a:ext>
          </a:extLst>
        </xdr:cNvPr>
        <xdr:cNvSpPr txBox="1"/>
      </xdr:nvSpPr>
      <xdr:spPr>
        <a:xfrm>
          <a:off x="754595" y="12793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EC82CDC0-A2E4-4BFB-8F91-37820697CA14}"/>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BECAD619-143C-44FF-83B2-89BD05BA4E64}"/>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31C868A3-DDB6-4922-B839-D39BC2C5C7F5}"/>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1CDEEB22-6A8B-48B5-A98A-F2C82C333115}"/>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9637C34A-D933-40EC-8627-961FBEE8DD89}"/>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11852</xdr:rowOff>
    </xdr:from>
    <xdr:to>
      <xdr:col>24</xdr:col>
      <xdr:colOff>114300</xdr:colOff>
      <xdr:row>79</xdr:row>
      <xdr:rowOff>113452</xdr:rowOff>
    </xdr:to>
    <xdr:sp macro="" textlink="">
      <xdr:nvSpPr>
        <xdr:cNvPr id="192" name="楕円 191">
          <a:extLst>
            <a:ext uri="{FF2B5EF4-FFF2-40B4-BE49-F238E27FC236}">
              <a16:creationId xmlns:a16="http://schemas.microsoft.com/office/drawing/2014/main" id="{7185C6BD-4126-42FD-9636-AC36C19F0E29}"/>
            </a:ext>
          </a:extLst>
        </xdr:cNvPr>
        <xdr:cNvSpPr/>
      </xdr:nvSpPr>
      <xdr:spPr>
        <a:xfrm>
          <a:off x="4127500" y="1306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98229</xdr:rowOff>
    </xdr:from>
    <xdr:ext cx="599010" cy="259045"/>
    <xdr:sp macro="" textlink="">
      <xdr:nvSpPr>
        <xdr:cNvPr id="193" name="民生費該当値テキスト">
          <a:extLst>
            <a:ext uri="{FF2B5EF4-FFF2-40B4-BE49-F238E27FC236}">
              <a16:creationId xmlns:a16="http://schemas.microsoft.com/office/drawing/2014/main" id="{F2A019CA-5BBF-4CCD-9EA8-66F44A550D3B}"/>
            </a:ext>
          </a:extLst>
        </xdr:cNvPr>
        <xdr:cNvSpPr txBox="1"/>
      </xdr:nvSpPr>
      <xdr:spPr>
        <a:xfrm>
          <a:off x="4229100" y="1298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58091</xdr:rowOff>
    </xdr:from>
    <xdr:to>
      <xdr:col>20</xdr:col>
      <xdr:colOff>38100</xdr:colOff>
      <xdr:row>79</xdr:row>
      <xdr:rowOff>159691</xdr:rowOff>
    </xdr:to>
    <xdr:sp macro="" textlink="">
      <xdr:nvSpPr>
        <xdr:cNvPr id="194" name="楕円 193">
          <a:extLst>
            <a:ext uri="{FF2B5EF4-FFF2-40B4-BE49-F238E27FC236}">
              <a16:creationId xmlns:a16="http://schemas.microsoft.com/office/drawing/2014/main" id="{38BA5825-B5B6-46A1-AE63-91312C4E6E5B}"/>
            </a:ext>
          </a:extLst>
        </xdr:cNvPr>
        <xdr:cNvSpPr/>
      </xdr:nvSpPr>
      <xdr:spPr>
        <a:xfrm>
          <a:off x="3384550" y="131073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150818</xdr:rowOff>
    </xdr:from>
    <xdr:ext cx="599010" cy="259045"/>
    <xdr:sp macro="" textlink="">
      <xdr:nvSpPr>
        <xdr:cNvPr id="195" name="テキスト ボックス 194">
          <a:extLst>
            <a:ext uri="{FF2B5EF4-FFF2-40B4-BE49-F238E27FC236}">
              <a16:creationId xmlns:a16="http://schemas.microsoft.com/office/drawing/2014/main" id="{CF2EC922-65CC-4655-8D35-725B604178F1}"/>
            </a:ext>
          </a:extLst>
        </xdr:cNvPr>
        <xdr:cNvSpPr txBox="1"/>
      </xdr:nvSpPr>
      <xdr:spPr>
        <a:xfrm>
          <a:off x="3154895" y="132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70205</xdr:rowOff>
    </xdr:from>
    <xdr:to>
      <xdr:col>15</xdr:col>
      <xdr:colOff>101600</xdr:colOff>
      <xdr:row>80</xdr:row>
      <xdr:rowOff>355</xdr:rowOff>
    </xdr:to>
    <xdr:sp macro="" textlink="">
      <xdr:nvSpPr>
        <xdr:cNvPr id="196" name="楕円 195">
          <a:extLst>
            <a:ext uri="{FF2B5EF4-FFF2-40B4-BE49-F238E27FC236}">
              <a16:creationId xmlns:a16="http://schemas.microsoft.com/office/drawing/2014/main" id="{636642B4-017E-4E98-969A-86633414D25E}"/>
            </a:ext>
          </a:extLst>
        </xdr:cNvPr>
        <xdr:cNvSpPr/>
      </xdr:nvSpPr>
      <xdr:spPr>
        <a:xfrm>
          <a:off x="2571750" y="131194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162932</xdr:rowOff>
    </xdr:from>
    <xdr:ext cx="599010" cy="259045"/>
    <xdr:sp macro="" textlink="">
      <xdr:nvSpPr>
        <xdr:cNvPr id="197" name="テキスト ボックス 196">
          <a:extLst>
            <a:ext uri="{FF2B5EF4-FFF2-40B4-BE49-F238E27FC236}">
              <a16:creationId xmlns:a16="http://schemas.microsoft.com/office/drawing/2014/main" id="{D30525D3-3B2D-4B48-99AA-CB06689FD11E}"/>
            </a:ext>
          </a:extLst>
        </xdr:cNvPr>
        <xdr:cNvSpPr txBox="1"/>
      </xdr:nvSpPr>
      <xdr:spPr>
        <a:xfrm>
          <a:off x="2361145" y="132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26998</xdr:rowOff>
    </xdr:from>
    <xdr:to>
      <xdr:col>10</xdr:col>
      <xdr:colOff>165100</xdr:colOff>
      <xdr:row>79</xdr:row>
      <xdr:rowOff>128598</xdr:rowOff>
    </xdr:to>
    <xdr:sp macro="" textlink="">
      <xdr:nvSpPr>
        <xdr:cNvPr id="198" name="楕円 197">
          <a:extLst>
            <a:ext uri="{FF2B5EF4-FFF2-40B4-BE49-F238E27FC236}">
              <a16:creationId xmlns:a16="http://schemas.microsoft.com/office/drawing/2014/main" id="{3DD145DE-713A-4EE2-B082-F515C8ABE189}"/>
            </a:ext>
          </a:extLst>
        </xdr:cNvPr>
        <xdr:cNvSpPr/>
      </xdr:nvSpPr>
      <xdr:spPr>
        <a:xfrm>
          <a:off x="1778000" y="130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119725</xdr:rowOff>
    </xdr:from>
    <xdr:ext cx="599010" cy="259045"/>
    <xdr:sp macro="" textlink="">
      <xdr:nvSpPr>
        <xdr:cNvPr id="199" name="テキスト ボックス 198">
          <a:extLst>
            <a:ext uri="{FF2B5EF4-FFF2-40B4-BE49-F238E27FC236}">
              <a16:creationId xmlns:a16="http://schemas.microsoft.com/office/drawing/2014/main" id="{203F85B9-FBCB-442C-921F-C82A16FD635E}"/>
            </a:ext>
          </a:extLst>
        </xdr:cNvPr>
        <xdr:cNvSpPr txBox="1"/>
      </xdr:nvSpPr>
      <xdr:spPr>
        <a:xfrm>
          <a:off x="1548345" y="1316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52122</xdr:rowOff>
    </xdr:from>
    <xdr:to>
      <xdr:col>6</xdr:col>
      <xdr:colOff>38100</xdr:colOff>
      <xdr:row>79</xdr:row>
      <xdr:rowOff>153722</xdr:rowOff>
    </xdr:to>
    <xdr:sp macro="" textlink="">
      <xdr:nvSpPr>
        <xdr:cNvPr id="200" name="楕円 199">
          <a:extLst>
            <a:ext uri="{FF2B5EF4-FFF2-40B4-BE49-F238E27FC236}">
              <a16:creationId xmlns:a16="http://schemas.microsoft.com/office/drawing/2014/main" id="{8D2397FB-885D-4B2D-ACD0-3DBE935FA2F9}"/>
            </a:ext>
          </a:extLst>
        </xdr:cNvPr>
        <xdr:cNvSpPr/>
      </xdr:nvSpPr>
      <xdr:spPr>
        <a:xfrm>
          <a:off x="984250" y="131013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144849</xdr:rowOff>
    </xdr:from>
    <xdr:ext cx="599010" cy="259045"/>
    <xdr:sp macro="" textlink="">
      <xdr:nvSpPr>
        <xdr:cNvPr id="201" name="テキスト ボックス 200">
          <a:extLst>
            <a:ext uri="{FF2B5EF4-FFF2-40B4-BE49-F238E27FC236}">
              <a16:creationId xmlns:a16="http://schemas.microsoft.com/office/drawing/2014/main" id="{FE32284D-B02B-4DA2-A4AF-75017AE64D94}"/>
            </a:ext>
          </a:extLst>
        </xdr:cNvPr>
        <xdr:cNvSpPr txBox="1"/>
      </xdr:nvSpPr>
      <xdr:spPr>
        <a:xfrm>
          <a:off x="754595" y="1319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AF92C453-7BAD-480E-9096-6F07BABA0851}"/>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37A9FCAF-151B-43C9-B9C4-AC0C2EBB4BD1}"/>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2A1F708A-F5F6-4825-8BB3-D3903BE9363D}"/>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AB62CE9-C2B2-48B6-8F17-11C443B9743B}"/>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AFAE8A83-4505-4682-9CF6-BC5F45A62017}"/>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7781ACE3-13BD-400F-BC59-3FC5428C9CF0}"/>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FFF8CFB2-462F-41D4-A01D-3440D9DA4CF1}"/>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6CA01E13-82DC-4D02-A74C-E2C46CBCA52C}"/>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A6FBD507-D0E5-4DC2-968E-FFB5D00DE70F}"/>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70DAE9A3-3B01-45A9-98F3-D70B35ED8B86}"/>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4B061569-AFDB-409D-9A1C-98131A225D0B}"/>
            </a:ext>
          </a:extLst>
        </xdr:cNvPr>
        <xdr:cNvCxnSpPr/>
      </xdr:nvCxnSpPr>
      <xdr:spPr>
        <a:xfrm>
          <a:off x="685800" y="16500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F7E638B5-A0E8-486C-B73A-F533CC29BE00}"/>
            </a:ext>
          </a:extLst>
        </xdr:cNvPr>
        <xdr:cNvSpPr txBox="1"/>
      </xdr:nvSpPr>
      <xdr:spPr>
        <a:xfrm>
          <a:off x="475114" y="16358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4B800468-82C6-4323-91A5-31E0A36C6D41}"/>
            </a:ext>
          </a:extLst>
        </xdr:cNvPr>
        <xdr:cNvCxnSpPr/>
      </xdr:nvCxnSpPr>
      <xdr:spPr>
        <a:xfrm>
          <a:off x="685800" y="16174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DF9D85F8-66D1-4154-8AEA-D7EF2AFF3E17}"/>
            </a:ext>
          </a:extLst>
        </xdr:cNvPr>
        <xdr:cNvSpPr txBox="1"/>
      </xdr:nvSpPr>
      <xdr:spPr>
        <a:xfrm>
          <a:off x="166581" y="160321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900D63F-B8E5-43E9-9AE5-AC525D654179}"/>
            </a:ext>
          </a:extLst>
        </xdr:cNvPr>
        <xdr:cNvCxnSpPr/>
      </xdr:nvCxnSpPr>
      <xdr:spPr>
        <a:xfrm>
          <a:off x="685800" y="15847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51E997E5-E7BD-43E7-806C-0287ACA98C4A}"/>
            </a:ext>
          </a:extLst>
        </xdr:cNvPr>
        <xdr:cNvSpPr txBox="1"/>
      </xdr:nvSpPr>
      <xdr:spPr>
        <a:xfrm>
          <a:off x="166581" y="15705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8BC44E8E-B7DD-4A8A-A872-7B7D2BA1441C}"/>
            </a:ext>
          </a:extLst>
        </xdr:cNvPr>
        <xdr:cNvCxnSpPr/>
      </xdr:nvCxnSpPr>
      <xdr:spPr>
        <a:xfrm>
          <a:off x="685800" y="15521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485FAF71-875C-4165-8315-8975B3C4D51F}"/>
            </a:ext>
          </a:extLst>
        </xdr:cNvPr>
        <xdr:cNvSpPr txBox="1"/>
      </xdr:nvSpPr>
      <xdr:spPr>
        <a:xfrm>
          <a:off x="166581" y="15378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7830B14E-C712-47AD-8ADA-7F5F0AC61089}"/>
            </a:ext>
          </a:extLst>
        </xdr:cNvPr>
        <xdr:cNvCxnSpPr/>
      </xdr:nvCxnSpPr>
      <xdr:spPr>
        <a:xfrm>
          <a:off x="685800" y="15194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D97BEA3-C333-4318-9DAF-755D476A5796}"/>
            </a:ext>
          </a:extLst>
        </xdr:cNvPr>
        <xdr:cNvSpPr txBox="1"/>
      </xdr:nvSpPr>
      <xdr:spPr>
        <a:xfrm>
          <a:off x="166581" y="15052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8979BC09-AA9B-45AF-9A14-869B71FFC630}"/>
            </a:ext>
          </a:extLst>
        </xdr:cNvPr>
        <xdr:cNvCxnSpPr/>
      </xdr:nvCxnSpPr>
      <xdr:spPr>
        <a:xfrm>
          <a:off x="685800" y="148744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F6431266-89E8-4AD3-BACF-9D694B7BB3D5}"/>
            </a:ext>
          </a:extLst>
        </xdr:cNvPr>
        <xdr:cNvSpPr txBox="1"/>
      </xdr:nvSpPr>
      <xdr:spPr>
        <a:xfrm>
          <a:off x="1665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2491C9C1-8728-4647-9FB3-7F44AE621E7F}"/>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DEB44D2D-68CA-414F-98AD-C64C4CE91A54}"/>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40473D0C-F851-45D4-B06E-97D50C5145FF}"/>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5AA0213F-0794-43FA-B511-517E236780C6}"/>
            </a:ext>
          </a:extLst>
        </xdr:cNvPr>
        <xdr:cNvCxnSpPr/>
      </xdr:nvCxnSpPr>
      <xdr:spPr>
        <a:xfrm flipV="1">
          <a:off x="4176395" y="14950523"/>
          <a:ext cx="1270" cy="1420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BD151EAF-76F5-4213-BE5C-A7E845FCE72C}"/>
            </a:ext>
          </a:extLst>
        </xdr:cNvPr>
        <xdr:cNvSpPr txBox="1"/>
      </xdr:nvSpPr>
      <xdr:spPr>
        <a:xfrm>
          <a:off x="4229100" y="1637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8B2C2B80-1817-4480-AEBA-A28A6223013F}"/>
            </a:ext>
          </a:extLst>
        </xdr:cNvPr>
        <xdr:cNvCxnSpPr/>
      </xdr:nvCxnSpPr>
      <xdr:spPr>
        <a:xfrm>
          <a:off x="4108450" y="163707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FE88EE28-93F7-4E37-9935-0AF687CC9701}"/>
            </a:ext>
          </a:extLst>
        </xdr:cNvPr>
        <xdr:cNvSpPr txBox="1"/>
      </xdr:nvSpPr>
      <xdr:spPr>
        <a:xfrm>
          <a:off x="4229100" y="1473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53EE91AC-9217-481C-8F08-4C9DC6AEBDB6}"/>
            </a:ext>
          </a:extLst>
        </xdr:cNvPr>
        <xdr:cNvCxnSpPr/>
      </xdr:nvCxnSpPr>
      <xdr:spPr>
        <a:xfrm>
          <a:off x="4108450" y="149505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51392</xdr:rowOff>
    </xdr:from>
    <xdr:to>
      <xdr:col>24</xdr:col>
      <xdr:colOff>63500</xdr:colOff>
      <xdr:row>98</xdr:row>
      <xdr:rowOff>57012</xdr:rowOff>
    </xdr:to>
    <xdr:cxnSp macro="">
      <xdr:nvCxnSpPr>
        <xdr:cNvPr id="232" name="直線コネクタ 231">
          <a:extLst>
            <a:ext uri="{FF2B5EF4-FFF2-40B4-BE49-F238E27FC236}">
              <a16:creationId xmlns:a16="http://schemas.microsoft.com/office/drawing/2014/main" id="{F8078EB9-0CD9-443B-B727-F2D2871FB202}"/>
            </a:ext>
          </a:extLst>
        </xdr:cNvPr>
        <xdr:cNvCxnSpPr/>
      </xdr:nvCxnSpPr>
      <xdr:spPr>
        <a:xfrm flipV="1">
          <a:off x="3429000" y="16281992"/>
          <a:ext cx="7493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D8DC41B7-1737-4EF5-9107-46D4534AB47F}"/>
            </a:ext>
          </a:extLst>
        </xdr:cNvPr>
        <xdr:cNvSpPr txBox="1"/>
      </xdr:nvSpPr>
      <xdr:spPr>
        <a:xfrm>
          <a:off x="4229100" y="15872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3D01ABA9-3903-4E15-BEEE-AB6BC06C5D54}"/>
            </a:ext>
          </a:extLst>
        </xdr:cNvPr>
        <xdr:cNvSpPr/>
      </xdr:nvSpPr>
      <xdr:spPr>
        <a:xfrm>
          <a:off x="4127500" y="1602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57012</xdr:rowOff>
    </xdr:from>
    <xdr:to>
      <xdr:col>19</xdr:col>
      <xdr:colOff>177800</xdr:colOff>
      <xdr:row>98</xdr:row>
      <xdr:rowOff>64598</xdr:rowOff>
    </xdr:to>
    <xdr:cxnSp macro="">
      <xdr:nvCxnSpPr>
        <xdr:cNvPr id="235" name="直線コネクタ 234">
          <a:extLst>
            <a:ext uri="{FF2B5EF4-FFF2-40B4-BE49-F238E27FC236}">
              <a16:creationId xmlns:a16="http://schemas.microsoft.com/office/drawing/2014/main" id="{CF0476B2-ED2B-4D6C-B008-9FDA3A99AA38}"/>
            </a:ext>
          </a:extLst>
        </xdr:cNvPr>
        <xdr:cNvCxnSpPr/>
      </xdr:nvCxnSpPr>
      <xdr:spPr>
        <a:xfrm flipV="1">
          <a:off x="2622550" y="16287612"/>
          <a:ext cx="806450" cy="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7C2B174C-BE9B-48F4-8930-A8A628ABB79A}"/>
            </a:ext>
          </a:extLst>
        </xdr:cNvPr>
        <xdr:cNvSpPr/>
      </xdr:nvSpPr>
      <xdr:spPr>
        <a:xfrm>
          <a:off x="3384550" y="160358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336E6F12-BC15-43E8-B68E-AB8BC5456B75}"/>
            </a:ext>
          </a:extLst>
        </xdr:cNvPr>
        <xdr:cNvSpPr txBox="1"/>
      </xdr:nvSpPr>
      <xdr:spPr>
        <a:xfrm>
          <a:off x="3154895" y="1581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64598</xdr:rowOff>
    </xdr:from>
    <xdr:to>
      <xdr:col>15</xdr:col>
      <xdr:colOff>50800</xdr:colOff>
      <xdr:row>98</xdr:row>
      <xdr:rowOff>78005</xdr:rowOff>
    </xdr:to>
    <xdr:cxnSp macro="">
      <xdr:nvCxnSpPr>
        <xdr:cNvPr id="238" name="直線コネクタ 237">
          <a:extLst>
            <a:ext uri="{FF2B5EF4-FFF2-40B4-BE49-F238E27FC236}">
              <a16:creationId xmlns:a16="http://schemas.microsoft.com/office/drawing/2014/main" id="{C5F62D39-453A-4A58-8A6B-F7A24E9C3621}"/>
            </a:ext>
          </a:extLst>
        </xdr:cNvPr>
        <xdr:cNvCxnSpPr/>
      </xdr:nvCxnSpPr>
      <xdr:spPr>
        <a:xfrm flipV="1">
          <a:off x="1828800" y="16295198"/>
          <a:ext cx="793750" cy="1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ECEE0E3C-D52A-442F-B99C-4D4E9B3EF3E0}"/>
            </a:ext>
          </a:extLst>
        </xdr:cNvPr>
        <xdr:cNvSpPr/>
      </xdr:nvSpPr>
      <xdr:spPr>
        <a:xfrm>
          <a:off x="2571750" y="1608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39B7E9E1-6189-45AC-A61D-B7D27E9B2623}"/>
            </a:ext>
          </a:extLst>
        </xdr:cNvPr>
        <xdr:cNvSpPr txBox="1"/>
      </xdr:nvSpPr>
      <xdr:spPr>
        <a:xfrm>
          <a:off x="2361145" y="1585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48329</xdr:rowOff>
    </xdr:from>
    <xdr:to>
      <xdr:col>10</xdr:col>
      <xdr:colOff>114300</xdr:colOff>
      <xdr:row>98</xdr:row>
      <xdr:rowOff>78005</xdr:rowOff>
    </xdr:to>
    <xdr:cxnSp macro="">
      <xdr:nvCxnSpPr>
        <xdr:cNvPr id="241" name="直線コネクタ 240">
          <a:extLst>
            <a:ext uri="{FF2B5EF4-FFF2-40B4-BE49-F238E27FC236}">
              <a16:creationId xmlns:a16="http://schemas.microsoft.com/office/drawing/2014/main" id="{34988C04-3CC4-47CD-B6BE-F3F283F434FF}"/>
            </a:ext>
          </a:extLst>
        </xdr:cNvPr>
        <xdr:cNvCxnSpPr/>
      </xdr:nvCxnSpPr>
      <xdr:spPr>
        <a:xfrm>
          <a:off x="1028700" y="16278929"/>
          <a:ext cx="800100" cy="2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2609E408-43E9-4F7D-96E8-8C698DC41F6A}"/>
            </a:ext>
          </a:extLst>
        </xdr:cNvPr>
        <xdr:cNvSpPr/>
      </xdr:nvSpPr>
      <xdr:spPr>
        <a:xfrm>
          <a:off x="1778000" y="1610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6D73714C-617E-43F5-90FE-141BC7A0F31D}"/>
            </a:ext>
          </a:extLst>
        </xdr:cNvPr>
        <xdr:cNvSpPr txBox="1"/>
      </xdr:nvSpPr>
      <xdr:spPr>
        <a:xfrm>
          <a:off x="1548345" y="1588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9A7CCE21-0097-4892-8AD5-0E5D19C72DD0}"/>
            </a:ext>
          </a:extLst>
        </xdr:cNvPr>
        <xdr:cNvSpPr/>
      </xdr:nvSpPr>
      <xdr:spPr>
        <a:xfrm>
          <a:off x="984250" y="16086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1217FABB-13B0-49D4-BC3F-0AAEB20166BC}"/>
            </a:ext>
          </a:extLst>
        </xdr:cNvPr>
        <xdr:cNvSpPr txBox="1"/>
      </xdr:nvSpPr>
      <xdr:spPr>
        <a:xfrm>
          <a:off x="754595" y="1586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E2E5F40C-CA79-4F94-BADD-07F93FC514A5}"/>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87363781-7AB9-448F-8D2C-89080C734960}"/>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B0AF17D3-548B-48EF-B6A0-F1159C0CEBA5}"/>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EF730D67-9A54-4CF0-A35E-4E73B8585FDC}"/>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116990CB-9202-4533-A32E-70C1217BDDF3}"/>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592</xdr:rowOff>
    </xdr:from>
    <xdr:to>
      <xdr:col>24</xdr:col>
      <xdr:colOff>114300</xdr:colOff>
      <xdr:row>98</xdr:row>
      <xdr:rowOff>102192</xdr:rowOff>
    </xdr:to>
    <xdr:sp macro="" textlink="">
      <xdr:nvSpPr>
        <xdr:cNvPr id="251" name="楕円 250">
          <a:extLst>
            <a:ext uri="{FF2B5EF4-FFF2-40B4-BE49-F238E27FC236}">
              <a16:creationId xmlns:a16="http://schemas.microsoft.com/office/drawing/2014/main" id="{46BBF106-CFE1-4A02-A13D-3D2058453219}"/>
            </a:ext>
          </a:extLst>
        </xdr:cNvPr>
        <xdr:cNvSpPr/>
      </xdr:nvSpPr>
      <xdr:spPr>
        <a:xfrm>
          <a:off x="4127500" y="1623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86969</xdr:rowOff>
    </xdr:from>
    <xdr:ext cx="534377" cy="259045"/>
    <xdr:sp macro="" textlink="">
      <xdr:nvSpPr>
        <xdr:cNvPr id="252" name="衛生費該当値テキスト">
          <a:extLst>
            <a:ext uri="{FF2B5EF4-FFF2-40B4-BE49-F238E27FC236}">
              <a16:creationId xmlns:a16="http://schemas.microsoft.com/office/drawing/2014/main" id="{18DAD2B7-B85E-4368-848F-9D0FBB390A42}"/>
            </a:ext>
          </a:extLst>
        </xdr:cNvPr>
        <xdr:cNvSpPr txBox="1"/>
      </xdr:nvSpPr>
      <xdr:spPr>
        <a:xfrm>
          <a:off x="4229100" y="1614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6212</xdr:rowOff>
    </xdr:from>
    <xdr:to>
      <xdr:col>20</xdr:col>
      <xdr:colOff>38100</xdr:colOff>
      <xdr:row>98</xdr:row>
      <xdr:rowOff>107812</xdr:rowOff>
    </xdr:to>
    <xdr:sp macro="" textlink="">
      <xdr:nvSpPr>
        <xdr:cNvPr id="253" name="楕円 252">
          <a:extLst>
            <a:ext uri="{FF2B5EF4-FFF2-40B4-BE49-F238E27FC236}">
              <a16:creationId xmlns:a16="http://schemas.microsoft.com/office/drawing/2014/main" id="{BCF8A675-22BC-4486-9E98-BBBB53743CD1}"/>
            </a:ext>
          </a:extLst>
        </xdr:cNvPr>
        <xdr:cNvSpPr/>
      </xdr:nvSpPr>
      <xdr:spPr>
        <a:xfrm>
          <a:off x="3384550" y="162368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98939</xdr:rowOff>
    </xdr:from>
    <xdr:ext cx="534377" cy="259045"/>
    <xdr:sp macro="" textlink="">
      <xdr:nvSpPr>
        <xdr:cNvPr id="254" name="テキスト ボックス 253">
          <a:extLst>
            <a:ext uri="{FF2B5EF4-FFF2-40B4-BE49-F238E27FC236}">
              <a16:creationId xmlns:a16="http://schemas.microsoft.com/office/drawing/2014/main" id="{ECBFBAF8-FCF5-4F28-9902-522C7CAFD40F}"/>
            </a:ext>
          </a:extLst>
        </xdr:cNvPr>
        <xdr:cNvSpPr txBox="1"/>
      </xdr:nvSpPr>
      <xdr:spPr>
        <a:xfrm>
          <a:off x="3187211" y="1632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13798</xdr:rowOff>
    </xdr:from>
    <xdr:to>
      <xdr:col>15</xdr:col>
      <xdr:colOff>101600</xdr:colOff>
      <xdr:row>98</xdr:row>
      <xdr:rowOff>115398</xdr:rowOff>
    </xdr:to>
    <xdr:sp macro="" textlink="">
      <xdr:nvSpPr>
        <xdr:cNvPr id="255" name="楕円 254">
          <a:extLst>
            <a:ext uri="{FF2B5EF4-FFF2-40B4-BE49-F238E27FC236}">
              <a16:creationId xmlns:a16="http://schemas.microsoft.com/office/drawing/2014/main" id="{CDD2D766-71CE-4869-9A00-BE9EF1681AD5}"/>
            </a:ext>
          </a:extLst>
        </xdr:cNvPr>
        <xdr:cNvSpPr/>
      </xdr:nvSpPr>
      <xdr:spPr>
        <a:xfrm>
          <a:off x="2571750" y="162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106525</xdr:rowOff>
    </xdr:from>
    <xdr:ext cx="534377" cy="259045"/>
    <xdr:sp macro="" textlink="">
      <xdr:nvSpPr>
        <xdr:cNvPr id="256" name="テキスト ボックス 255">
          <a:extLst>
            <a:ext uri="{FF2B5EF4-FFF2-40B4-BE49-F238E27FC236}">
              <a16:creationId xmlns:a16="http://schemas.microsoft.com/office/drawing/2014/main" id="{E8298D95-A5B8-4EE8-911E-380C376451D6}"/>
            </a:ext>
          </a:extLst>
        </xdr:cNvPr>
        <xdr:cNvSpPr txBox="1"/>
      </xdr:nvSpPr>
      <xdr:spPr>
        <a:xfrm>
          <a:off x="2393461" y="163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27205</xdr:rowOff>
    </xdr:from>
    <xdr:to>
      <xdr:col>10</xdr:col>
      <xdr:colOff>165100</xdr:colOff>
      <xdr:row>98</xdr:row>
      <xdr:rowOff>128805</xdr:rowOff>
    </xdr:to>
    <xdr:sp macro="" textlink="">
      <xdr:nvSpPr>
        <xdr:cNvPr id="257" name="楕円 256">
          <a:extLst>
            <a:ext uri="{FF2B5EF4-FFF2-40B4-BE49-F238E27FC236}">
              <a16:creationId xmlns:a16="http://schemas.microsoft.com/office/drawing/2014/main" id="{E3BD0B21-799B-4C16-9488-462F1408B42E}"/>
            </a:ext>
          </a:extLst>
        </xdr:cNvPr>
        <xdr:cNvSpPr/>
      </xdr:nvSpPr>
      <xdr:spPr>
        <a:xfrm>
          <a:off x="1778000" y="162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119932</xdr:rowOff>
    </xdr:from>
    <xdr:ext cx="534377" cy="259045"/>
    <xdr:sp macro="" textlink="">
      <xdr:nvSpPr>
        <xdr:cNvPr id="258" name="テキスト ボックス 257">
          <a:extLst>
            <a:ext uri="{FF2B5EF4-FFF2-40B4-BE49-F238E27FC236}">
              <a16:creationId xmlns:a16="http://schemas.microsoft.com/office/drawing/2014/main" id="{A85742C4-29BE-443E-A119-A8D3B28FE855}"/>
            </a:ext>
          </a:extLst>
        </xdr:cNvPr>
        <xdr:cNvSpPr txBox="1"/>
      </xdr:nvSpPr>
      <xdr:spPr>
        <a:xfrm>
          <a:off x="1580661" y="1635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168979</xdr:rowOff>
    </xdr:from>
    <xdr:to>
      <xdr:col>6</xdr:col>
      <xdr:colOff>38100</xdr:colOff>
      <xdr:row>98</xdr:row>
      <xdr:rowOff>99129</xdr:rowOff>
    </xdr:to>
    <xdr:sp macro="" textlink="">
      <xdr:nvSpPr>
        <xdr:cNvPr id="259" name="楕円 258">
          <a:extLst>
            <a:ext uri="{FF2B5EF4-FFF2-40B4-BE49-F238E27FC236}">
              <a16:creationId xmlns:a16="http://schemas.microsoft.com/office/drawing/2014/main" id="{E36D4876-6BB8-4E02-88A9-C4CE947F18B0}"/>
            </a:ext>
          </a:extLst>
        </xdr:cNvPr>
        <xdr:cNvSpPr/>
      </xdr:nvSpPr>
      <xdr:spPr>
        <a:xfrm>
          <a:off x="984250" y="162281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90256</xdr:rowOff>
    </xdr:from>
    <xdr:ext cx="534377" cy="259045"/>
    <xdr:sp macro="" textlink="">
      <xdr:nvSpPr>
        <xdr:cNvPr id="260" name="テキスト ボックス 259">
          <a:extLst>
            <a:ext uri="{FF2B5EF4-FFF2-40B4-BE49-F238E27FC236}">
              <a16:creationId xmlns:a16="http://schemas.microsoft.com/office/drawing/2014/main" id="{3D5F134C-313F-4578-8651-890009EB7B69}"/>
            </a:ext>
          </a:extLst>
        </xdr:cNvPr>
        <xdr:cNvSpPr txBox="1"/>
      </xdr:nvSpPr>
      <xdr:spPr>
        <a:xfrm>
          <a:off x="786911" y="163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8CFEBA48-6D09-402C-AA38-4CBD495B5A3E}"/>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4312C1D5-2611-438B-ACBC-856BC5674339}"/>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102770CF-6D4A-47D8-8972-CCB64A4F05B9}"/>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15F5859C-F639-44F8-BAB9-8D601F9FC482}"/>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51A16D9E-E810-42AF-8594-7D603FD4785B}"/>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4654BEB8-A674-4D97-9C1F-99BF53E4E6E2}"/>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75320232-B770-4AED-AEE2-EFA4A9354873}"/>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41EB6FC2-F616-481E-A454-44BDE55618EC}"/>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D6298137-0793-41C5-B6AE-C9828F3F8022}"/>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98093DB3-01BA-4636-AD9C-C86BA52619E8}"/>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DF0F8ECA-CBC0-4750-8BC3-ABE7CE96713B}"/>
            </a:ext>
          </a:extLst>
        </xdr:cNvPr>
        <xdr:cNvCxnSpPr/>
      </xdr:nvCxnSpPr>
      <xdr:spPr>
        <a:xfrm>
          <a:off x="5956300" y="648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97A1A669-B7E1-4945-9D64-8195455EE777}"/>
            </a:ext>
          </a:extLst>
        </xdr:cNvPr>
        <xdr:cNvSpPr txBox="1"/>
      </xdr:nvSpPr>
      <xdr:spPr>
        <a:xfrm>
          <a:off x="572656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DFDC84E3-B450-45FD-BCD0-D73167D784E2}"/>
            </a:ext>
          </a:extLst>
        </xdr:cNvPr>
        <xdr:cNvCxnSpPr/>
      </xdr:nvCxnSpPr>
      <xdr:spPr>
        <a:xfrm>
          <a:off x="5956300" y="6121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A2FD6E71-363A-438C-8046-9EF6692DF60C}"/>
            </a:ext>
          </a:extLst>
        </xdr:cNvPr>
        <xdr:cNvSpPr txBox="1"/>
      </xdr:nvSpPr>
      <xdr:spPr>
        <a:xfrm>
          <a:off x="5527221" y="598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14526F82-FE10-4E6C-A2F3-A58F36D3B37E}"/>
            </a:ext>
          </a:extLst>
        </xdr:cNvPr>
        <xdr:cNvCxnSpPr/>
      </xdr:nvCxnSpPr>
      <xdr:spPr>
        <a:xfrm>
          <a:off x="5956300" y="5759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BB31BC8D-F375-4887-8220-DA44920BC4CB}"/>
            </a:ext>
          </a:extLst>
        </xdr:cNvPr>
        <xdr:cNvSpPr txBox="1"/>
      </xdr:nvSpPr>
      <xdr:spPr>
        <a:xfrm>
          <a:off x="552722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9D300FA6-48C0-4D10-ACD8-90BC9753720D}"/>
            </a:ext>
          </a:extLst>
        </xdr:cNvPr>
        <xdr:cNvCxnSpPr/>
      </xdr:nvCxnSpPr>
      <xdr:spPr>
        <a:xfrm>
          <a:off x="5956300" y="539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ED1BA5D0-DEDD-4DB5-8C05-BB8EFEE99B14}"/>
            </a:ext>
          </a:extLst>
        </xdr:cNvPr>
        <xdr:cNvSpPr txBox="1"/>
      </xdr:nvSpPr>
      <xdr:spPr>
        <a:xfrm>
          <a:off x="55272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1B68155B-DD74-4F77-A6CF-7C102EA288AD}"/>
            </a:ext>
          </a:extLst>
        </xdr:cNvPr>
        <xdr:cNvCxnSpPr/>
      </xdr:nvCxnSpPr>
      <xdr:spPr>
        <a:xfrm>
          <a:off x="5956300" y="5022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C97A2F6-C421-4F2A-B0EC-54695F019D04}"/>
            </a:ext>
          </a:extLst>
        </xdr:cNvPr>
        <xdr:cNvSpPr txBox="1"/>
      </xdr:nvSpPr>
      <xdr:spPr>
        <a:xfrm>
          <a:off x="548215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5C9E926B-CC16-4D79-AEC7-6846461720CB}"/>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3359FC78-3E73-4393-9E9A-96FA8E7181F7}"/>
            </a:ext>
          </a:extLst>
        </xdr:cNvPr>
        <xdr:cNvSpPr txBox="1"/>
      </xdr:nvSpPr>
      <xdr:spPr>
        <a:xfrm>
          <a:off x="54821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C9012D1F-4056-429F-A70E-CE5B97A6804B}"/>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2008CED7-286F-4A63-A6F2-8A1F3330915F}"/>
            </a:ext>
          </a:extLst>
        </xdr:cNvPr>
        <xdr:cNvCxnSpPr/>
      </xdr:nvCxnSpPr>
      <xdr:spPr>
        <a:xfrm flipV="1">
          <a:off x="9427845" y="4937252"/>
          <a:ext cx="1270" cy="155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84A2A692-A360-49A2-88D4-5DEFB23A9B8B}"/>
            </a:ext>
          </a:extLst>
        </xdr:cNvPr>
        <xdr:cNvSpPr txBox="1"/>
      </xdr:nvSpPr>
      <xdr:spPr>
        <a:xfrm>
          <a:off x="9480550" y="649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4277DB56-6AF1-4D32-B24D-BF87F6D9A870}"/>
            </a:ext>
          </a:extLst>
        </xdr:cNvPr>
        <xdr:cNvCxnSpPr/>
      </xdr:nvCxnSpPr>
      <xdr:spPr>
        <a:xfrm>
          <a:off x="935990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C2E87254-931E-476A-877C-EEAB7B3F5E73}"/>
            </a:ext>
          </a:extLst>
        </xdr:cNvPr>
        <xdr:cNvSpPr txBox="1"/>
      </xdr:nvSpPr>
      <xdr:spPr>
        <a:xfrm>
          <a:off x="9480550" y="471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C0440885-172F-4385-AA8D-2DDF5F33EB31}"/>
            </a:ext>
          </a:extLst>
        </xdr:cNvPr>
        <xdr:cNvCxnSpPr/>
      </xdr:nvCxnSpPr>
      <xdr:spPr>
        <a:xfrm>
          <a:off x="9359900" y="49372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42926</xdr:rowOff>
    </xdr:from>
    <xdr:to>
      <xdr:col>55</xdr:col>
      <xdr:colOff>0</xdr:colOff>
      <xdr:row>39</xdr:row>
      <xdr:rowOff>43053</xdr:rowOff>
    </xdr:to>
    <xdr:cxnSp macro="">
      <xdr:nvCxnSpPr>
        <xdr:cNvPr id="289" name="直線コネクタ 288">
          <a:extLst>
            <a:ext uri="{FF2B5EF4-FFF2-40B4-BE49-F238E27FC236}">
              <a16:creationId xmlns:a16="http://schemas.microsoft.com/office/drawing/2014/main" id="{58CF0B5F-E243-4D1C-96D3-2EEE7105B44E}"/>
            </a:ext>
          </a:extLst>
        </xdr:cNvPr>
        <xdr:cNvCxnSpPr/>
      </xdr:nvCxnSpPr>
      <xdr:spPr>
        <a:xfrm flipV="1">
          <a:off x="8686800" y="6488176"/>
          <a:ext cx="74295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8348DEE-9689-40F2-AE9B-F1D2BEAFF0D2}"/>
            </a:ext>
          </a:extLst>
        </xdr:cNvPr>
        <xdr:cNvSpPr txBox="1"/>
      </xdr:nvSpPr>
      <xdr:spPr>
        <a:xfrm>
          <a:off x="9480550" y="62133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367157B-A1D0-434D-B2B2-E8C92AFEF8F3}"/>
            </a:ext>
          </a:extLst>
        </xdr:cNvPr>
        <xdr:cNvSpPr/>
      </xdr:nvSpPr>
      <xdr:spPr>
        <a:xfrm>
          <a:off x="9398000" y="63555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43053</xdr:rowOff>
    </xdr:from>
    <xdr:to>
      <xdr:col>50</xdr:col>
      <xdr:colOff>114300</xdr:colOff>
      <xdr:row>39</xdr:row>
      <xdr:rowOff>43053</xdr:rowOff>
    </xdr:to>
    <xdr:cxnSp macro="">
      <xdr:nvCxnSpPr>
        <xdr:cNvPr id="292" name="直線コネクタ 291">
          <a:extLst>
            <a:ext uri="{FF2B5EF4-FFF2-40B4-BE49-F238E27FC236}">
              <a16:creationId xmlns:a16="http://schemas.microsoft.com/office/drawing/2014/main" id="{7BF7826F-9F8B-4DA4-BCA8-B6669DFE2D20}"/>
            </a:ext>
          </a:extLst>
        </xdr:cNvPr>
        <xdr:cNvCxnSpPr/>
      </xdr:nvCxnSpPr>
      <xdr:spPr>
        <a:xfrm>
          <a:off x="7886700" y="648830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D747865F-A147-4D28-8907-FC5B14171A3D}"/>
            </a:ext>
          </a:extLst>
        </xdr:cNvPr>
        <xdr:cNvSpPr/>
      </xdr:nvSpPr>
      <xdr:spPr>
        <a:xfrm>
          <a:off x="8636000" y="63524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C8788892-A842-453E-9450-936862D321D1}"/>
            </a:ext>
          </a:extLst>
        </xdr:cNvPr>
        <xdr:cNvSpPr txBox="1"/>
      </xdr:nvSpPr>
      <xdr:spPr>
        <a:xfrm>
          <a:off x="8516567" y="6133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43053</xdr:rowOff>
    </xdr:from>
    <xdr:to>
      <xdr:col>45</xdr:col>
      <xdr:colOff>177800</xdr:colOff>
      <xdr:row>39</xdr:row>
      <xdr:rowOff>43053</xdr:rowOff>
    </xdr:to>
    <xdr:cxnSp macro="">
      <xdr:nvCxnSpPr>
        <xdr:cNvPr id="295" name="直線コネクタ 294">
          <a:extLst>
            <a:ext uri="{FF2B5EF4-FFF2-40B4-BE49-F238E27FC236}">
              <a16:creationId xmlns:a16="http://schemas.microsoft.com/office/drawing/2014/main" id="{3D00617A-0A36-470B-8D4E-8FACDB12454A}"/>
            </a:ext>
          </a:extLst>
        </xdr:cNvPr>
        <xdr:cNvCxnSpPr/>
      </xdr:nvCxnSpPr>
      <xdr:spPr>
        <a:xfrm>
          <a:off x="7080250" y="648830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D3D84D27-694D-4DDD-87B1-AAA34EF4C5D8}"/>
            </a:ext>
          </a:extLst>
        </xdr:cNvPr>
        <xdr:cNvSpPr/>
      </xdr:nvSpPr>
      <xdr:spPr>
        <a:xfrm>
          <a:off x="7842250" y="63736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FCAF05DF-5D24-4BEF-9478-7AA01FB179AD}"/>
            </a:ext>
          </a:extLst>
        </xdr:cNvPr>
        <xdr:cNvSpPr txBox="1"/>
      </xdr:nvSpPr>
      <xdr:spPr>
        <a:xfrm>
          <a:off x="7716467" y="6155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43053</xdr:rowOff>
    </xdr:from>
    <xdr:to>
      <xdr:col>41</xdr:col>
      <xdr:colOff>50800</xdr:colOff>
      <xdr:row>39</xdr:row>
      <xdr:rowOff>43053</xdr:rowOff>
    </xdr:to>
    <xdr:cxnSp macro="">
      <xdr:nvCxnSpPr>
        <xdr:cNvPr id="298" name="直線コネクタ 297">
          <a:extLst>
            <a:ext uri="{FF2B5EF4-FFF2-40B4-BE49-F238E27FC236}">
              <a16:creationId xmlns:a16="http://schemas.microsoft.com/office/drawing/2014/main" id="{913F339E-718A-4EE7-A90D-87DBEC260408}"/>
            </a:ext>
          </a:extLst>
        </xdr:cNvPr>
        <xdr:cNvCxnSpPr/>
      </xdr:nvCxnSpPr>
      <xdr:spPr>
        <a:xfrm>
          <a:off x="6286500" y="648830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7ABFF414-82CF-43E9-BF44-8BDB884E9EEE}"/>
            </a:ext>
          </a:extLst>
        </xdr:cNvPr>
        <xdr:cNvSpPr/>
      </xdr:nvSpPr>
      <xdr:spPr>
        <a:xfrm>
          <a:off x="7029450" y="63783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4151C2B3-C219-45B2-B520-EC3F9407926E}"/>
            </a:ext>
          </a:extLst>
        </xdr:cNvPr>
        <xdr:cNvSpPr txBox="1"/>
      </xdr:nvSpPr>
      <xdr:spPr>
        <a:xfrm>
          <a:off x="6910017" y="6159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EC09FD57-053B-45C4-86FC-09979C7B782F}"/>
            </a:ext>
          </a:extLst>
        </xdr:cNvPr>
        <xdr:cNvSpPr/>
      </xdr:nvSpPr>
      <xdr:spPr>
        <a:xfrm>
          <a:off x="6235700" y="63778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11A8FD0E-5B0B-4D04-B60B-CF0817CF426D}"/>
            </a:ext>
          </a:extLst>
        </xdr:cNvPr>
        <xdr:cNvSpPr txBox="1"/>
      </xdr:nvSpPr>
      <xdr:spPr>
        <a:xfrm>
          <a:off x="6116267" y="6159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F7565962-B8A3-47C3-9408-C9B755E1F665}"/>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DDE8DA8A-6BFD-4D1F-BE10-2B156C9A1B46}"/>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6FF4A611-9E9F-47AE-95CD-E1385F12A4B1}"/>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8355D7C8-7D25-406A-A79C-F316D2A857DE}"/>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1FD8B70C-47C8-4289-8BF8-677F4EDA60E3}"/>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163576</xdr:rowOff>
    </xdr:from>
    <xdr:to>
      <xdr:col>55</xdr:col>
      <xdr:colOff>50800</xdr:colOff>
      <xdr:row>39</xdr:row>
      <xdr:rowOff>93726</xdr:rowOff>
    </xdr:to>
    <xdr:sp macro="" textlink="">
      <xdr:nvSpPr>
        <xdr:cNvPr id="308" name="楕円 307">
          <a:extLst>
            <a:ext uri="{FF2B5EF4-FFF2-40B4-BE49-F238E27FC236}">
              <a16:creationId xmlns:a16="http://schemas.microsoft.com/office/drawing/2014/main" id="{189F4DEF-F017-433F-8572-D042978F27CB}"/>
            </a:ext>
          </a:extLst>
        </xdr:cNvPr>
        <xdr:cNvSpPr/>
      </xdr:nvSpPr>
      <xdr:spPr>
        <a:xfrm>
          <a:off x="9398000" y="64437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78503</xdr:rowOff>
    </xdr:from>
    <xdr:ext cx="313932" cy="259045"/>
    <xdr:sp macro="" textlink="">
      <xdr:nvSpPr>
        <xdr:cNvPr id="309" name="労働費該当値テキスト">
          <a:extLst>
            <a:ext uri="{FF2B5EF4-FFF2-40B4-BE49-F238E27FC236}">
              <a16:creationId xmlns:a16="http://schemas.microsoft.com/office/drawing/2014/main" id="{5AAD6492-F753-457E-9108-C075E1C9B989}"/>
            </a:ext>
          </a:extLst>
        </xdr:cNvPr>
        <xdr:cNvSpPr txBox="1"/>
      </xdr:nvSpPr>
      <xdr:spPr>
        <a:xfrm>
          <a:off x="9480550"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163703</xdr:rowOff>
    </xdr:from>
    <xdr:to>
      <xdr:col>50</xdr:col>
      <xdr:colOff>165100</xdr:colOff>
      <xdr:row>39</xdr:row>
      <xdr:rowOff>93853</xdr:rowOff>
    </xdr:to>
    <xdr:sp macro="" textlink="">
      <xdr:nvSpPr>
        <xdr:cNvPr id="310" name="楕円 309">
          <a:extLst>
            <a:ext uri="{FF2B5EF4-FFF2-40B4-BE49-F238E27FC236}">
              <a16:creationId xmlns:a16="http://schemas.microsoft.com/office/drawing/2014/main" id="{76BF9EBF-1A98-432B-B4E7-18C03AE39963}"/>
            </a:ext>
          </a:extLst>
        </xdr:cNvPr>
        <xdr:cNvSpPr/>
      </xdr:nvSpPr>
      <xdr:spPr>
        <a:xfrm>
          <a:off x="8636000" y="64438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84980</xdr:rowOff>
    </xdr:from>
    <xdr:ext cx="313932" cy="259045"/>
    <xdr:sp macro="" textlink="">
      <xdr:nvSpPr>
        <xdr:cNvPr id="311" name="テキスト ボックス 310">
          <a:extLst>
            <a:ext uri="{FF2B5EF4-FFF2-40B4-BE49-F238E27FC236}">
              <a16:creationId xmlns:a16="http://schemas.microsoft.com/office/drawing/2014/main" id="{BA03A81D-2B35-429C-80C3-29C9D1B24C4C}"/>
            </a:ext>
          </a:extLst>
        </xdr:cNvPr>
        <xdr:cNvSpPr txBox="1"/>
      </xdr:nvSpPr>
      <xdr:spPr>
        <a:xfrm>
          <a:off x="8548883" y="6530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163703</xdr:rowOff>
    </xdr:from>
    <xdr:to>
      <xdr:col>46</xdr:col>
      <xdr:colOff>38100</xdr:colOff>
      <xdr:row>39</xdr:row>
      <xdr:rowOff>93853</xdr:rowOff>
    </xdr:to>
    <xdr:sp macro="" textlink="">
      <xdr:nvSpPr>
        <xdr:cNvPr id="312" name="楕円 311">
          <a:extLst>
            <a:ext uri="{FF2B5EF4-FFF2-40B4-BE49-F238E27FC236}">
              <a16:creationId xmlns:a16="http://schemas.microsoft.com/office/drawing/2014/main" id="{9B3B731B-37BC-47BE-8341-169BBC0DDA0E}"/>
            </a:ext>
          </a:extLst>
        </xdr:cNvPr>
        <xdr:cNvSpPr/>
      </xdr:nvSpPr>
      <xdr:spPr>
        <a:xfrm>
          <a:off x="7842250" y="64438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84980</xdr:rowOff>
    </xdr:from>
    <xdr:ext cx="313932" cy="259045"/>
    <xdr:sp macro="" textlink="">
      <xdr:nvSpPr>
        <xdr:cNvPr id="313" name="テキスト ボックス 312">
          <a:extLst>
            <a:ext uri="{FF2B5EF4-FFF2-40B4-BE49-F238E27FC236}">
              <a16:creationId xmlns:a16="http://schemas.microsoft.com/office/drawing/2014/main" id="{05D41E94-0FBB-4F44-8D9F-8BCCC4ABE2F2}"/>
            </a:ext>
          </a:extLst>
        </xdr:cNvPr>
        <xdr:cNvSpPr txBox="1"/>
      </xdr:nvSpPr>
      <xdr:spPr>
        <a:xfrm>
          <a:off x="7736083" y="6530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163703</xdr:rowOff>
    </xdr:from>
    <xdr:to>
      <xdr:col>41</xdr:col>
      <xdr:colOff>101600</xdr:colOff>
      <xdr:row>39</xdr:row>
      <xdr:rowOff>93853</xdr:rowOff>
    </xdr:to>
    <xdr:sp macro="" textlink="">
      <xdr:nvSpPr>
        <xdr:cNvPr id="314" name="楕円 313">
          <a:extLst>
            <a:ext uri="{FF2B5EF4-FFF2-40B4-BE49-F238E27FC236}">
              <a16:creationId xmlns:a16="http://schemas.microsoft.com/office/drawing/2014/main" id="{9F2F786A-BC83-43B3-8F3C-13395D8A06AF}"/>
            </a:ext>
          </a:extLst>
        </xdr:cNvPr>
        <xdr:cNvSpPr/>
      </xdr:nvSpPr>
      <xdr:spPr>
        <a:xfrm>
          <a:off x="7029450" y="64438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84980</xdr:rowOff>
    </xdr:from>
    <xdr:ext cx="313932" cy="259045"/>
    <xdr:sp macro="" textlink="">
      <xdr:nvSpPr>
        <xdr:cNvPr id="315" name="テキスト ボックス 314">
          <a:extLst>
            <a:ext uri="{FF2B5EF4-FFF2-40B4-BE49-F238E27FC236}">
              <a16:creationId xmlns:a16="http://schemas.microsoft.com/office/drawing/2014/main" id="{EEAC81AA-1119-4D62-9B7E-B96EDD198D19}"/>
            </a:ext>
          </a:extLst>
        </xdr:cNvPr>
        <xdr:cNvSpPr txBox="1"/>
      </xdr:nvSpPr>
      <xdr:spPr>
        <a:xfrm>
          <a:off x="6942333" y="6530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163703</xdr:rowOff>
    </xdr:from>
    <xdr:to>
      <xdr:col>36</xdr:col>
      <xdr:colOff>165100</xdr:colOff>
      <xdr:row>39</xdr:row>
      <xdr:rowOff>93853</xdr:rowOff>
    </xdr:to>
    <xdr:sp macro="" textlink="">
      <xdr:nvSpPr>
        <xdr:cNvPr id="316" name="楕円 315">
          <a:extLst>
            <a:ext uri="{FF2B5EF4-FFF2-40B4-BE49-F238E27FC236}">
              <a16:creationId xmlns:a16="http://schemas.microsoft.com/office/drawing/2014/main" id="{5A1605C7-37BD-490C-AD1E-8DD2AA2ADC98}"/>
            </a:ext>
          </a:extLst>
        </xdr:cNvPr>
        <xdr:cNvSpPr/>
      </xdr:nvSpPr>
      <xdr:spPr>
        <a:xfrm>
          <a:off x="6235700" y="64438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84980</xdr:rowOff>
    </xdr:from>
    <xdr:ext cx="313932" cy="259045"/>
    <xdr:sp macro="" textlink="">
      <xdr:nvSpPr>
        <xdr:cNvPr id="317" name="テキスト ボックス 316">
          <a:extLst>
            <a:ext uri="{FF2B5EF4-FFF2-40B4-BE49-F238E27FC236}">
              <a16:creationId xmlns:a16="http://schemas.microsoft.com/office/drawing/2014/main" id="{2BE46BF9-1A0D-484E-8AF5-FFA63F71CC7E}"/>
            </a:ext>
          </a:extLst>
        </xdr:cNvPr>
        <xdr:cNvSpPr txBox="1"/>
      </xdr:nvSpPr>
      <xdr:spPr>
        <a:xfrm>
          <a:off x="6148583" y="6530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8587DAB0-67AF-4CDD-B164-3991DD022F0E}"/>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4B768165-E0AD-43F5-815B-BB041F644252}"/>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28A8FC40-CE58-4E94-9F8E-8DEB0DAC723F}"/>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9B9E9E47-F762-4E4D-BE05-049900519036}"/>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66B73D63-CFC0-4AC6-B06D-C35F6A2DB01B}"/>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A97CC410-16D5-4EC6-932B-BA117168C069}"/>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37AD56F-711A-4F30-871C-1814DFD656DE}"/>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B4D9C6EC-A86B-4240-B25F-930B4FE318D2}"/>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EAF4D2CC-3CCD-466B-902B-38DEF81C8B8A}"/>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C9281D17-9DA1-4EF6-9A83-F19AF31D1D7D}"/>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60D9853B-9393-45DE-BA24-2A0C195FCCB0}"/>
            </a:ext>
          </a:extLst>
        </xdr:cNvPr>
        <xdr:cNvCxnSpPr/>
      </xdr:nvCxnSpPr>
      <xdr:spPr>
        <a:xfrm>
          <a:off x="5956300" y="9791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E8556D30-6149-4177-81BE-9CB02E667601}"/>
            </a:ext>
          </a:extLst>
        </xdr:cNvPr>
        <xdr:cNvSpPr txBox="1"/>
      </xdr:nvSpPr>
      <xdr:spPr>
        <a:xfrm>
          <a:off x="572656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CD65C1D9-AB0B-47E8-8D1B-F09804B5FA68}"/>
            </a:ext>
          </a:extLst>
        </xdr:cNvPr>
        <xdr:cNvCxnSpPr/>
      </xdr:nvCxnSpPr>
      <xdr:spPr>
        <a:xfrm>
          <a:off x="5956300" y="9423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1424FF91-D335-4CA7-B96A-EB9FD51E5798}"/>
            </a:ext>
          </a:extLst>
        </xdr:cNvPr>
        <xdr:cNvSpPr txBox="1"/>
      </xdr:nvSpPr>
      <xdr:spPr>
        <a:xfrm>
          <a:off x="5418031" y="928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AB2434C-77F3-477E-AA20-4C64C51223C5}"/>
            </a:ext>
          </a:extLst>
        </xdr:cNvPr>
        <xdr:cNvCxnSpPr/>
      </xdr:nvCxnSpPr>
      <xdr:spPr>
        <a:xfrm>
          <a:off x="5956300" y="9061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EFE3D56C-B78F-4D3A-9FE4-D2B7BED7AF8A}"/>
            </a:ext>
          </a:extLst>
        </xdr:cNvPr>
        <xdr:cNvSpPr txBox="1"/>
      </xdr:nvSpPr>
      <xdr:spPr>
        <a:xfrm>
          <a:off x="541803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19604BED-5D7C-4D12-8AE6-17A29DC84EBF}"/>
            </a:ext>
          </a:extLst>
        </xdr:cNvPr>
        <xdr:cNvCxnSpPr/>
      </xdr:nvCxnSpPr>
      <xdr:spPr>
        <a:xfrm>
          <a:off x="5956300" y="8693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B129E012-F639-4C72-A586-6F366D062A8A}"/>
            </a:ext>
          </a:extLst>
        </xdr:cNvPr>
        <xdr:cNvSpPr txBox="1"/>
      </xdr:nvSpPr>
      <xdr:spPr>
        <a:xfrm>
          <a:off x="541803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52503265-52DC-4F0A-B397-8A91F633C49C}"/>
            </a:ext>
          </a:extLst>
        </xdr:cNvPr>
        <xdr:cNvCxnSpPr/>
      </xdr:nvCxnSpPr>
      <xdr:spPr>
        <a:xfrm>
          <a:off x="5956300" y="8324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2B1FF520-B0F5-48BF-BB85-1B5264DEB186}"/>
            </a:ext>
          </a:extLst>
        </xdr:cNvPr>
        <xdr:cNvSpPr txBox="1"/>
      </xdr:nvSpPr>
      <xdr:spPr>
        <a:xfrm>
          <a:off x="5327878" y="818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164813C2-E9DA-49A2-ABFD-29C1572BF521}"/>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EE227C83-9A32-410F-AC9E-40D4A3AF31B0}"/>
            </a:ext>
          </a:extLst>
        </xdr:cNvPr>
        <xdr:cNvSpPr txBox="1"/>
      </xdr:nvSpPr>
      <xdr:spPr>
        <a:xfrm>
          <a:off x="5327878" y="7820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DD6FDE4D-530C-4B4E-85B1-0DE05D22C694}"/>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3E3EDCE5-08E2-44CD-8992-A7B43081DDFA}"/>
            </a:ext>
          </a:extLst>
        </xdr:cNvPr>
        <xdr:cNvCxnSpPr/>
      </xdr:nvCxnSpPr>
      <xdr:spPr>
        <a:xfrm flipV="1">
          <a:off x="9427845" y="8339799"/>
          <a:ext cx="1270" cy="1411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C2E075AE-B659-4A15-8BAD-CC780B5D1CE3}"/>
            </a:ext>
          </a:extLst>
        </xdr:cNvPr>
        <xdr:cNvSpPr txBox="1"/>
      </xdr:nvSpPr>
      <xdr:spPr>
        <a:xfrm>
          <a:off x="9480550" y="975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364EA358-E470-46D0-8B4B-294F39163ADE}"/>
            </a:ext>
          </a:extLst>
        </xdr:cNvPr>
        <xdr:cNvCxnSpPr/>
      </xdr:nvCxnSpPr>
      <xdr:spPr>
        <a:xfrm>
          <a:off x="9359900" y="97511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C148590E-5D1B-4FB1-9452-15713E5024FB}"/>
            </a:ext>
          </a:extLst>
        </xdr:cNvPr>
        <xdr:cNvSpPr txBox="1"/>
      </xdr:nvSpPr>
      <xdr:spPr>
        <a:xfrm>
          <a:off x="9480550" y="81213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D206DB0E-5A3E-49FF-8284-2A7272D82276}"/>
            </a:ext>
          </a:extLst>
        </xdr:cNvPr>
        <xdr:cNvCxnSpPr/>
      </xdr:nvCxnSpPr>
      <xdr:spPr>
        <a:xfrm>
          <a:off x="9359900" y="83397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121369</xdr:rowOff>
    </xdr:from>
    <xdr:to>
      <xdr:col>55</xdr:col>
      <xdr:colOff>0</xdr:colOff>
      <xdr:row>58</xdr:row>
      <xdr:rowOff>124699</xdr:rowOff>
    </xdr:to>
    <xdr:cxnSp macro="">
      <xdr:nvCxnSpPr>
        <xdr:cNvPr id="346" name="直線コネクタ 345">
          <a:extLst>
            <a:ext uri="{FF2B5EF4-FFF2-40B4-BE49-F238E27FC236}">
              <a16:creationId xmlns:a16="http://schemas.microsoft.com/office/drawing/2014/main" id="{E096284F-FAE0-4FFC-ABA5-14F0835DCAB5}"/>
            </a:ext>
          </a:extLst>
        </xdr:cNvPr>
        <xdr:cNvCxnSpPr/>
      </xdr:nvCxnSpPr>
      <xdr:spPr>
        <a:xfrm flipV="1">
          <a:off x="8686800" y="9703519"/>
          <a:ext cx="74295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7DD17B4A-070C-46CD-8567-70AABF9A71B7}"/>
            </a:ext>
          </a:extLst>
        </xdr:cNvPr>
        <xdr:cNvSpPr txBox="1"/>
      </xdr:nvSpPr>
      <xdr:spPr>
        <a:xfrm>
          <a:off x="9480550" y="93965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2B0A3088-528B-45A2-97BF-576F4EBE0473}"/>
            </a:ext>
          </a:extLst>
        </xdr:cNvPr>
        <xdr:cNvSpPr/>
      </xdr:nvSpPr>
      <xdr:spPr>
        <a:xfrm>
          <a:off x="9398000" y="95387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124699</xdr:rowOff>
    </xdr:from>
    <xdr:to>
      <xdr:col>50</xdr:col>
      <xdr:colOff>114300</xdr:colOff>
      <xdr:row>58</xdr:row>
      <xdr:rowOff>130736</xdr:rowOff>
    </xdr:to>
    <xdr:cxnSp macro="">
      <xdr:nvCxnSpPr>
        <xdr:cNvPr id="349" name="直線コネクタ 348">
          <a:extLst>
            <a:ext uri="{FF2B5EF4-FFF2-40B4-BE49-F238E27FC236}">
              <a16:creationId xmlns:a16="http://schemas.microsoft.com/office/drawing/2014/main" id="{BE525DE2-5EBE-4686-BEBA-E9E1696D2E11}"/>
            </a:ext>
          </a:extLst>
        </xdr:cNvPr>
        <xdr:cNvCxnSpPr/>
      </xdr:nvCxnSpPr>
      <xdr:spPr>
        <a:xfrm flipV="1">
          <a:off x="7886700" y="9706849"/>
          <a:ext cx="800100" cy="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A92B9DCC-DB52-4B9E-8B70-612403368F19}"/>
            </a:ext>
          </a:extLst>
        </xdr:cNvPr>
        <xdr:cNvSpPr/>
      </xdr:nvSpPr>
      <xdr:spPr>
        <a:xfrm>
          <a:off x="8636000" y="9550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D451ACBB-BF68-4277-97BF-134621B56B57}"/>
            </a:ext>
          </a:extLst>
        </xdr:cNvPr>
        <xdr:cNvSpPr txBox="1"/>
      </xdr:nvSpPr>
      <xdr:spPr>
        <a:xfrm>
          <a:off x="8406345" y="9331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130736</xdr:rowOff>
    </xdr:from>
    <xdr:to>
      <xdr:col>45</xdr:col>
      <xdr:colOff>177800</xdr:colOff>
      <xdr:row>58</xdr:row>
      <xdr:rowOff>138608</xdr:rowOff>
    </xdr:to>
    <xdr:cxnSp macro="">
      <xdr:nvCxnSpPr>
        <xdr:cNvPr id="352" name="直線コネクタ 351">
          <a:extLst>
            <a:ext uri="{FF2B5EF4-FFF2-40B4-BE49-F238E27FC236}">
              <a16:creationId xmlns:a16="http://schemas.microsoft.com/office/drawing/2014/main" id="{4321EE4E-BF91-47C3-BCD4-3BAA63BDD3A0}"/>
            </a:ext>
          </a:extLst>
        </xdr:cNvPr>
        <xdr:cNvCxnSpPr/>
      </xdr:nvCxnSpPr>
      <xdr:spPr>
        <a:xfrm flipV="1">
          <a:off x="7080250" y="9712886"/>
          <a:ext cx="80645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268E04C4-A270-4DCD-B450-4A0647C6737E}"/>
            </a:ext>
          </a:extLst>
        </xdr:cNvPr>
        <xdr:cNvSpPr/>
      </xdr:nvSpPr>
      <xdr:spPr>
        <a:xfrm>
          <a:off x="7842250" y="95537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35C001E0-B22B-4A79-A123-87AE32A8B2A5}"/>
            </a:ext>
          </a:extLst>
        </xdr:cNvPr>
        <xdr:cNvSpPr txBox="1"/>
      </xdr:nvSpPr>
      <xdr:spPr>
        <a:xfrm>
          <a:off x="7612595" y="933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108069</xdr:rowOff>
    </xdr:from>
    <xdr:to>
      <xdr:col>41</xdr:col>
      <xdr:colOff>50800</xdr:colOff>
      <xdr:row>58</xdr:row>
      <xdr:rowOff>138608</xdr:rowOff>
    </xdr:to>
    <xdr:cxnSp macro="">
      <xdr:nvCxnSpPr>
        <xdr:cNvPr id="355" name="直線コネクタ 354">
          <a:extLst>
            <a:ext uri="{FF2B5EF4-FFF2-40B4-BE49-F238E27FC236}">
              <a16:creationId xmlns:a16="http://schemas.microsoft.com/office/drawing/2014/main" id="{A6C9E51B-06D4-4227-B86F-37106C18951C}"/>
            </a:ext>
          </a:extLst>
        </xdr:cNvPr>
        <xdr:cNvCxnSpPr/>
      </xdr:nvCxnSpPr>
      <xdr:spPr>
        <a:xfrm>
          <a:off x="6286500" y="9690219"/>
          <a:ext cx="793750" cy="3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9B19B9CF-0284-45DE-BB21-0B838E16C4FC}"/>
            </a:ext>
          </a:extLst>
        </xdr:cNvPr>
        <xdr:cNvSpPr/>
      </xdr:nvSpPr>
      <xdr:spPr>
        <a:xfrm>
          <a:off x="7029450" y="95472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F81109E1-4BE5-4643-B95D-CEC2F074BE07}"/>
            </a:ext>
          </a:extLst>
        </xdr:cNvPr>
        <xdr:cNvSpPr txBox="1"/>
      </xdr:nvSpPr>
      <xdr:spPr>
        <a:xfrm>
          <a:off x="6818845" y="932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5BACA795-8066-4296-86BC-B40D19DCC782}"/>
            </a:ext>
          </a:extLst>
        </xdr:cNvPr>
        <xdr:cNvSpPr/>
      </xdr:nvSpPr>
      <xdr:spPr>
        <a:xfrm>
          <a:off x="6235700" y="95358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37C6BF28-A8AB-4653-BE87-0BE4DBA1EA80}"/>
            </a:ext>
          </a:extLst>
        </xdr:cNvPr>
        <xdr:cNvSpPr txBox="1"/>
      </xdr:nvSpPr>
      <xdr:spPr>
        <a:xfrm>
          <a:off x="6006045" y="931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4401038E-5EA9-4074-B650-A5E04857E0BC}"/>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1C450D69-B99E-45D2-A885-34846A6FC312}"/>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CA15792B-E5F7-447E-9C6E-214DC6C73853}"/>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4805548D-50B6-4BB4-85DB-ED1726707000}"/>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86FC7900-504D-4A19-A80D-9839CE2A350F}"/>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70569</xdr:rowOff>
    </xdr:from>
    <xdr:to>
      <xdr:col>55</xdr:col>
      <xdr:colOff>50800</xdr:colOff>
      <xdr:row>59</xdr:row>
      <xdr:rowOff>719</xdr:rowOff>
    </xdr:to>
    <xdr:sp macro="" textlink="">
      <xdr:nvSpPr>
        <xdr:cNvPr id="365" name="楕円 364">
          <a:extLst>
            <a:ext uri="{FF2B5EF4-FFF2-40B4-BE49-F238E27FC236}">
              <a16:creationId xmlns:a16="http://schemas.microsoft.com/office/drawing/2014/main" id="{6AFFD818-5ED1-41BC-B2BA-3061D645AA81}"/>
            </a:ext>
          </a:extLst>
        </xdr:cNvPr>
        <xdr:cNvSpPr/>
      </xdr:nvSpPr>
      <xdr:spPr>
        <a:xfrm>
          <a:off x="9398000" y="96527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156946</xdr:rowOff>
    </xdr:from>
    <xdr:ext cx="534377" cy="259045"/>
    <xdr:sp macro="" textlink="">
      <xdr:nvSpPr>
        <xdr:cNvPr id="366" name="農林水産業費該当値テキスト">
          <a:extLst>
            <a:ext uri="{FF2B5EF4-FFF2-40B4-BE49-F238E27FC236}">
              <a16:creationId xmlns:a16="http://schemas.microsoft.com/office/drawing/2014/main" id="{3987F04B-6969-4871-94DA-528CD170D6D8}"/>
            </a:ext>
          </a:extLst>
        </xdr:cNvPr>
        <xdr:cNvSpPr txBox="1"/>
      </xdr:nvSpPr>
      <xdr:spPr>
        <a:xfrm>
          <a:off x="9480550" y="957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73899</xdr:rowOff>
    </xdr:from>
    <xdr:to>
      <xdr:col>50</xdr:col>
      <xdr:colOff>165100</xdr:colOff>
      <xdr:row>59</xdr:row>
      <xdr:rowOff>4049</xdr:rowOff>
    </xdr:to>
    <xdr:sp macro="" textlink="">
      <xdr:nvSpPr>
        <xdr:cNvPr id="367" name="楕円 366">
          <a:extLst>
            <a:ext uri="{FF2B5EF4-FFF2-40B4-BE49-F238E27FC236}">
              <a16:creationId xmlns:a16="http://schemas.microsoft.com/office/drawing/2014/main" id="{33B5AC36-612D-48E5-9CA9-A6F92B7B5D3D}"/>
            </a:ext>
          </a:extLst>
        </xdr:cNvPr>
        <xdr:cNvSpPr/>
      </xdr:nvSpPr>
      <xdr:spPr>
        <a:xfrm>
          <a:off x="8636000" y="96560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166626</xdr:rowOff>
    </xdr:from>
    <xdr:ext cx="534377" cy="259045"/>
    <xdr:sp macro="" textlink="">
      <xdr:nvSpPr>
        <xdr:cNvPr id="368" name="テキスト ボックス 367">
          <a:extLst>
            <a:ext uri="{FF2B5EF4-FFF2-40B4-BE49-F238E27FC236}">
              <a16:creationId xmlns:a16="http://schemas.microsoft.com/office/drawing/2014/main" id="{1321F55F-11CE-4F84-9CEF-DE622FDEDF31}"/>
            </a:ext>
          </a:extLst>
        </xdr:cNvPr>
        <xdr:cNvSpPr txBox="1"/>
      </xdr:nvSpPr>
      <xdr:spPr>
        <a:xfrm>
          <a:off x="8438661" y="974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79936</xdr:rowOff>
    </xdr:from>
    <xdr:to>
      <xdr:col>46</xdr:col>
      <xdr:colOff>38100</xdr:colOff>
      <xdr:row>59</xdr:row>
      <xdr:rowOff>10086</xdr:rowOff>
    </xdr:to>
    <xdr:sp macro="" textlink="">
      <xdr:nvSpPr>
        <xdr:cNvPr id="369" name="楕円 368">
          <a:extLst>
            <a:ext uri="{FF2B5EF4-FFF2-40B4-BE49-F238E27FC236}">
              <a16:creationId xmlns:a16="http://schemas.microsoft.com/office/drawing/2014/main" id="{C2416B61-5944-45A2-833C-FCA470DDCE7E}"/>
            </a:ext>
          </a:extLst>
        </xdr:cNvPr>
        <xdr:cNvSpPr/>
      </xdr:nvSpPr>
      <xdr:spPr>
        <a:xfrm>
          <a:off x="7842250" y="96620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1213</xdr:rowOff>
    </xdr:from>
    <xdr:ext cx="534377" cy="259045"/>
    <xdr:sp macro="" textlink="">
      <xdr:nvSpPr>
        <xdr:cNvPr id="370" name="テキスト ボックス 369">
          <a:extLst>
            <a:ext uri="{FF2B5EF4-FFF2-40B4-BE49-F238E27FC236}">
              <a16:creationId xmlns:a16="http://schemas.microsoft.com/office/drawing/2014/main" id="{71CC629E-BF8C-4F2F-A9E9-01909438B3FD}"/>
            </a:ext>
          </a:extLst>
        </xdr:cNvPr>
        <xdr:cNvSpPr txBox="1"/>
      </xdr:nvSpPr>
      <xdr:spPr>
        <a:xfrm>
          <a:off x="7644911" y="974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87808</xdr:rowOff>
    </xdr:from>
    <xdr:to>
      <xdr:col>41</xdr:col>
      <xdr:colOff>101600</xdr:colOff>
      <xdr:row>59</xdr:row>
      <xdr:rowOff>17958</xdr:rowOff>
    </xdr:to>
    <xdr:sp macro="" textlink="">
      <xdr:nvSpPr>
        <xdr:cNvPr id="371" name="楕円 370">
          <a:extLst>
            <a:ext uri="{FF2B5EF4-FFF2-40B4-BE49-F238E27FC236}">
              <a16:creationId xmlns:a16="http://schemas.microsoft.com/office/drawing/2014/main" id="{A6494EF2-DCE4-494D-B28E-E34E335F389C}"/>
            </a:ext>
          </a:extLst>
        </xdr:cNvPr>
        <xdr:cNvSpPr/>
      </xdr:nvSpPr>
      <xdr:spPr>
        <a:xfrm>
          <a:off x="7029450" y="96699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9085</xdr:rowOff>
    </xdr:from>
    <xdr:ext cx="534377" cy="259045"/>
    <xdr:sp macro="" textlink="">
      <xdr:nvSpPr>
        <xdr:cNvPr id="372" name="テキスト ボックス 371">
          <a:extLst>
            <a:ext uri="{FF2B5EF4-FFF2-40B4-BE49-F238E27FC236}">
              <a16:creationId xmlns:a16="http://schemas.microsoft.com/office/drawing/2014/main" id="{A531779F-E27F-4507-9389-D2F0C30B7460}"/>
            </a:ext>
          </a:extLst>
        </xdr:cNvPr>
        <xdr:cNvSpPr txBox="1"/>
      </xdr:nvSpPr>
      <xdr:spPr>
        <a:xfrm>
          <a:off x="6851161" y="975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57269</xdr:rowOff>
    </xdr:from>
    <xdr:to>
      <xdr:col>36</xdr:col>
      <xdr:colOff>165100</xdr:colOff>
      <xdr:row>58</xdr:row>
      <xdr:rowOff>158869</xdr:rowOff>
    </xdr:to>
    <xdr:sp macro="" textlink="">
      <xdr:nvSpPr>
        <xdr:cNvPr id="373" name="楕円 372">
          <a:extLst>
            <a:ext uri="{FF2B5EF4-FFF2-40B4-BE49-F238E27FC236}">
              <a16:creationId xmlns:a16="http://schemas.microsoft.com/office/drawing/2014/main" id="{585FB019-0B5F-462B-B04B-D86596178596}"/>
            </a:ext>
          </a:extLst>
        </xdr:cNvPr>
        <xdr:cNvSpPr/>
      </xdr:nvSpPr>
      <xdr:spPr>
        <a:xfrm>
          <a:off x="6235700" y="963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149996</xdr:rowOff>
    </xdr:from>
    <xdr:ext cx="534377" cy="259045"/>
    <xdr:sp macro="" textlink="">
      <xdr:nvSpPr>
        <xdr:cNvPr id="374" name="テキスト ボックス 373">
          <a:extLst>
            <a:ext uri="{FF2B5EF4-FFF2-40B4-BE49-F238E27FC236}">
              <a16:creationId xmlns:a16="http://schemas.microsoft.com/office/drawing/2014/main" id="{D41C88E8-7A28-4962-A429-44FF3E741A5B}"/>
            </a:ext>
          </a:extLst>
        </xdr:cNvPr>
        <xdr:cNvSpPr txBox="1"/>
      </xdr:nvSpPr>
      <xdr:spPr>
        <a:xfrm>
          <a:off x="6038361" y="973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88ED3FB-BA16-48B0-9EB8-2D97E1516B16}"/>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1B3DB914-9867-410F-B1EC-84F33441E2D7}"/>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15AABFD0-A3E5-484D-89A8-79DE71EB330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8B7348C6-4CF8-4A34-AD76-2ECA166A9987}"/>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2552EC35-935F-4A6D-82AA-02E9DB18D0D8}"/>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50AC7119-FAEC-47C9-8C8F-38773D308FA1}"/>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C11F4E0C-1966-48F7-9CD9-A8FEC137D767}"/>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E287A64D-52AB-4A9A-BA66-4B6E690DF0E9}"/>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52B48512-67BC-4B1B-88B1-A82319579A6C}"/>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D7695ABA-D00C-442A-ABC3-4109875F7131}"/>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CAA9BEBB-4D99-456C-8FDE-FAE24AFF606F}"/>
            </a:ext>
          </a:extLst>
        </xdr:cNvPr>
        <xdr:cNvCxnSpPr/>
      </xdr:nvCxnSpPr>
      <xdr:spPr>
        <a:xfrm>
          <a:off x="5956300" y="13023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BE27A849-F829-4C4A-94A4-19112BD0C810}"/>
            </a:ext>
          </a:extLst>
        </xdr:cNvPr>
        <xdr:cNvSpPr txBox="1"/>
      </xdr:nvSpPr>
      <xdr:spPr>
        <a:xfrm>
          <a:off x="572656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5A251B91-D5FC-4255-A834-CF54133119EE}"/>
            </a:ext>
          </a:extLst>
        </xdr:cNvPr>
        <xdr:cNvCxnSpPr/>
      </xdr:nvCxnSpPr>
      <xdr:spPr>
        <a:xfrm>
          <a:off x="5956300" y="12579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C1186C38-349F-4854-835E-BC40B68319DD}"/>
            </a:ext>
          </a:extLst>
        </xdr:cNvPr>
        <xdr:cNvSpPr txBox="1"/>
      </xdr:nvSpPr>
      <xdr:spPr>
        <a:xfrm>
          <a:off x="541803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21725BD0-6BB9-4082-976E-093C5D78EDB2}"/>
            </a:ext>
          </a:extLst>
        </xdr:cNvPr>
        <xdr:cNvCxnSpPr/>
      </xdr:nvCxnSpPr>
      <xdr:spPr>
        <a:xfrm>
          <a:off x="5956300" y="1214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78301035-C2A7-4CBB-831D-83CC6D9B7210}"/>
            </a:ext>
          </a:extLst>
        </xdr:cNvPr>
        <xdr:cNvSpPr txBox="1"/>
      </xdr:nvSpPr>
      <xdr:spPr>
        <a:xfrm>
          <a:off x="541803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D51036FD-4B2E-48FE-B5DE-561594BA87D8}"/>
            </a:ext>
          </a:extLst>
        </xdr:cNvPr>
        <xdr:cNvCxnSpPr/>
      </xdr:nvCxnSpPr>
      <xdr:spPr>
        <a:xfrm>
          <a:off x="5956300" y="1170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1E7F712A-B7CD-483D-8103-D17B83CDB329}"/>
            </a:ext>
          </a:extLst>
        </xdr:cNvPr>
        <xdr:cNvSpPr txBox="1"/>
      </xdr:nvSpPr>
      <xdr:spPr>
        <a:xfrm>
          <a:off x="541803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222B9D27-D9F8-4C30-B936-36220A96A46D}"/>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9ADC1145-ED23-4632-9FB2-452330FE90A4}"/>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EBF55A3B-CB32-4853-BF73-0CE3CB04E0F5}"/>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63D797A6-4886-407A-9CED-579308892841}"/>
            </a:ext>
          </a:extLst>
        </xdr:cNvPr>
        <xdr:cNvCxnSpPr/>
      </xdr:nvCxnSpPr>
      <xdr:spPr>
        <a:xfrm flipV="1">
          <a:off x="9427845" y="11638009"/>
          <a:ext cx="1270" cy="1380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A086E308-EA9F-48F6-B875-1ABE8289897D}"/>
            </a:ext>
          </a:extLst>
        </xdr:cNvPr>
        <xdr:cNvSpPr txBox="1"/>
      </xdr:nvSpPr>
      <xdr:spPr>
        <a:xfrm>
          <a:off x="9480550" y="1302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D63CAA66-93A8-4370-BA3D-EE9A44FB9E39}"/>
            </a:ext>
          </a:extLst>
        </xdr:cNvPr>
        <xdr:cNvCxnSpPr/>
      </xdr:nvCxnSpPr>
      <xdr:spPr>
        <a:xfrm>
          <a:off x="9359900" y="130188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82C53DA4-71B9-43A1-8A23-B503C9059BC3}"/>
            </a:ext>
          </a:extLst>
        </xdr:cNvPr>
        <xdr:cNvSpPr txBox="1"/>
      </xdr:nvSpPr>
      <xdr:spPr>
        <a:xfrm>
          <a:off x="9480550" y="1141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C8599BB0-894A-4DC5-8899-1BA2E79EDE8D}"/>
            </a:ext>
          </a:extLst>
        </xdr:cNvPr>
        <xdr:cNvCxnSpPr/>
      </xdr:nvCxnSpPr>
      <xdr:spPr>
        <a:xfrm>
          <a:off x="9359900" y="116380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130099</xdr:rowOff>
    </xdr:from>
    <xdr:to>
      <xdr:col>55</xdr:col>
      <xdr:colOff>0</xdr:colOff>
      <xdr:row>78</xdr:row>
      <xdr:rowOff>18492</xdr:rowOff>
    </xdr:to>
    <xdr:cxnSp macro="">
      <xdr:nvCxnSpPr>
        <xdr:cNvPr id="401" name="直線コネクタ 400">
          <a:extLst>
            <a:ext uri="{FF2B5EF4-FFF2-40B4-BE49-F238E27FC236}">
              <a16:creationId xmlns:a16="http://schemas.microsoft.com/office/drawing/2014/main" id="{1A764703-9F50-4EF3-86E0-7E02360CBCD8}"/>
            </a:ext>
          </a:extLst>
        </xdr:cNvPr>
        <xdr:cNvCxnSpPr/>
      </xdr:nvCxnSpPr>
      <xdr:spPr>
        <a:xfrm flipV="1">
          <a:off x="8686800" y="12849149"/>
          <a:ext cx="74295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2FC74482-EF64-414F-88C1-4A72452F236B}"/>
            </a:ext>
          </a:extLst>
        </xdr:cNvPr>
        <xdr:cNvSpPr txBox="1"/>
      </xdr:nvSpPr>
      <xdr:spPr>
        <a:xfrm>
          <a:off x="9480550" y="12811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FB6F185F-C389-4DD6-B954-5097609E5B7D}"/>
            </a:ext>
          </a:extLst>
        </xdr:cNvPr>
        <xdr:cNvSpPr/>
      </xdr:nvSpPr>
      <xdr:spPr>
        <a:xfrm>
          <a:off x="9398000" y="128330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18492</xdr:rowOff>
    </xdr:from>
    <xdr:to>
      <xdr:col>50</xdr:col>
      <xdr:colOff>114300</xdr:colOff>
      <xdr:row>78</xdr:row>
      <xdr:rowOff>46115</xdr:rowOff>
    </xdr:to>
    <xdr:cxnSp macro="">
      <xdr:nvCxnSpPr>
        <xdr:cNvPr id="404" name="直線コネクタ 403">
          <a:extLst>
            <a:ext uri="{FF2B5EF4-FFF2-40B4-BE49-F238E27FC236}">
              <a16:creationId xmlns:a16="http://schemas.microsoft.com/office/drawing/2014/main" id="{2FC35E10-EE43-40FD-9E39-1A6F91C450C8}"/>
            </a:ext>
          </a:extLst>
        </xdr:cNvPr>
        <xdr:cNvCxnSpPr/>
      </xdr:nvCxnSpPr>
      <xdr:spPr>
        <a:xfrm flipV="1">
          <a:off x="7886700" y="12902642"/>
          <a:ext cx="8001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8FB8E6EC-F362-4F95-8E68-4676DF6599BE}"/>
            </a:ext>
          </a:extLst>
        </xdr:cNvPr>
        <xdr:cNvSpPr/>
      </xdr:nvSpPr>
      <xdr:spPr>
        <a:xfrm>
          <a:off x="8636000" y="128254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93664FEF-BC42-4B30-9467-DFD612FFABEA}"/>
            </a:ext>
          </a:extLst>
        </xdr:cNvPr>
        <xdr:cNvSpPr txBox="1"/>
      </xdr:nvSpPr>
      <xdr:spPr>
        <a:xfrm>
          <a:off x="8438661" y="1260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29105</xdr:rowOff>
    </xdr:from>
    <xdr:to>
      <xdr:col>45</xdr:col>
      <xdr:colOff>177800</xdr:colOff>
      <xdr:row>78</xdr:row>
      <xdr:rowOff>46115</xdr:rowOff>
    </xdr:to>
    <xdr:cxnSp macro="">
      <xdr:nvCxnSpPr>
        <xdr:cNvPr id="407" name="直線コネクタ 406">
          <a:extLst>
            <a:ext uri="{FF2B5EF4-FFF2-40B4-BE49-F238E27FC236}">
              <a16:creationId xmlns:a16="http://schemas.microsoft.com/office/drawing/2014/main" id="{E8C555C5-869E-4BA4-AED2-E9E77A9126AB}"/>
            </a:ext>
          </a:extLst>
        </xdr:cNvPr>
        <xdr:cNvCxnSpPr/>
      </xdr:nvCxnSpPr>
      <xdr:spPr>
        <a:xfrm>
          <a:off x="7080250" y="12913255"/>
          <a:ext cx="806450" cy="1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36EB1786-FCE9-4CF5-91EF-3A628C705D48}"/>
            </a:ext>
          </a:extLst>
        </xdr:cNvPr>
        <xdr:cNvSpPr/>
      </xdr:nvSpPr>
      <xdr:spPr>
        <a:xfrm>
          <a:off x="7842250" y="128595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3A3C16A2-5C67-4CAE-9107-070EFBA47D32}"/>
            </a:ext>
          </a:extLst>
        </xdr:cNvPr>
        <xdr:cNvSpPr txBox="1"/>
      </xdr:nvSpPr>
      <xdr:spPr>
        <a:xfrm>
          <a:off x="7644911" y="126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1200</xdr:rowOff>
    </xdr:from>
    <xdr:to>
      <xdr:col>41</xdr:col>
      <xdr:colOff>50800</xdr:colOff>
      <xdr:row>78</xdr:row>
      <xdr:rowOff>29105</xdr:rowOff>
    </xdr:to>
    <xdr:cxnSp macro="">
      <xdr:nvCxnSpPr>
        <xdr:cNvPr id="410" name="直線コネクタ 409">
          <a:extLst>
            <a:ext uri="{FF2B5EF4-FFF2-40B4-BE49-F238E27FC236}">
              <a16:creationId xmlns:a16="http://schemas.microsoft.com/office/drawing/2014/main" id="{9DCEA881-D460-44C7-91B4-6D56D76B578F}"/>
            </a:ext>
          </a:extLst>
        </xdr:cNvPr>
        <xdr:cNvCxnSpPr/>
      </xdr:nvCxnSpPr>
      <xdr:spPr>
        <a:xfrm>
          <a:off x="6286500" y="12885350"/>
          <a:ext cx="793750" cy="2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2A1D3537-8500-48DB-BEFD-5E9A6C9A4C66}"/>
            </a:ext>
          </a:extLst>
        </xdr:cNvPr>
        <xdr:cNvSpPr/>
      </xdr:nvSpPr>
      <xdr:spPr>
        <a:xfrm>
          <a:off x="7029450" y="128651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96584F92-4556-4BD4-BD0D-E0E6EB9D1890}"/>
            </a:ext>
          </a:extLst>
        </xdr:cNvPr>
        <xdr:cNvSpPr txBox="1"/>
      </xdr:nvSpPr>
      <xdr:spPr>
        <a:xfrm>
          <a:off x="6851161" y="1264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C5233A9C-6B66-4DFE-B3B1-ABE40DC82512}"/>
            </a:ext>
          </a:extLst>
        </xdr:cNvPr>
        <xdr:cNvSpPr/>
      </xdr:nvSpPr>
      <xdr:spPr>
        <a:xfrm>
          <a:off x="6235700" y="128722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F04F79B3-88E2-4A89-B4FF-A8226433A205}"/>
            </a:ext>
          </a:extLst>
        </xdr:cNvPr>
        <xdr:cNvSpPr txBox="1"/>
      </xdr:nvSpPr>
      <xdr:spPr>
        <a:xfrm>
          <a:off x="6038361" y="1295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89332295-690D-4879-8DAA-259F691E88DF}"/>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A0996EFA-C788-4D88-9D12-4FC3E24CFE8D}"/>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EACE2447-4F44-4BF3-B739-7BCD661BA816}"/>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17577353-F5CC-4EE1-B593-0ED6791E54B3}"/>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FE9F7C80-0B0D-47A1-8A5D-C97672DA762B}"/>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79299</xdr:rowOff>
    </xdr:from>
    <xdr:to>
      <xdr:col>55</xdr:col>
      <xdr:colOff>50800</xdr:colOff>
      <xdr:row>78</xdr:row>
      <xdr:rowOff>9449</xdr:rowOff>
    </xdr:to>
    <xdr:sp macro="" textlink="">
      <xdr:nvSpPr>
        <xdr:cNvPr id="420" name="楕円 419">
          <a:extLst>
            <a:ext uri="{FF2B5EF4-FFF2-40B4-BE49-F238E27FC236}">
              <a16:creationId xmlns:a16="http://schemas.microsoft.com/office/drawing/2014/main" id="{6C026CC3-9AFB-41B3-9FDA-1B3CA7501BFB}"/>
            </a:ext>
          </a:extLst>
        </xdr:cNvPr>
        <xdr:cNvSpPr/>
      </xdr:nvSpPr>
      <xdr:spPr>
        <a:xfrm>
          <a:off x="9398000" y="127983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102176</xdr:rowOff>
    </xdr:from>
    <xdr:ext cx="534377" cy="259045"/>
    <xdr:sp macro="" textlink="">
      <xdr:nvSpPr>
        <xdr:cNvPr id="421" name="商工費該当値テキスト">
          <a:extLst>
            <a:ext uri="{FF2B5EF4-FFF2-40B4-BE49-F238E27FC236}">
              <a16:creationId xmlns:a16="http://schemas.microsoft.com/office/drawing/2014/main" id="{5CB90FB2-C4B2-4F0D-AD8A-1F74F46FDE61}"/>
            </a:ext>
          </a:extLst>
        </xdr:cNvPr>
        <xdr:cNvSpPr txBox="1"/>
      </xdr:nvSpPr>
      <xdr:spPr>
        <a:xfrm>
          <a:off x="9480550" y="1265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139142</xdr:rowOff>
    </xdr:from>
    <xdr:to>
      <xdr:col>50</xdr:col>
      <xdr:colOff>165100</xdr:colOff>
      <xdr:row>78</xdr:row>
      <xdr:rowOff>69292</xdr:rowOff>
    </xdr:to>
    <xdr:sp macro="" textlink="">
      <xdr:nvSpPr>
        <xdr:cNvPr id="422" name="楕円 421">
          <a:extLst>
            <a:ext uri="{FF2B5EF4-FFF2-40B4-BE49-F238E27FC236}">
              <a16:creationId xmlns:a16="http://schemas.microsoft.com/office/drawing/2014/main" id="{8620D30E-4190-4784-BB01-B49DDBA062EF}"/>
            </a:ext>
          </a:extLst>
        </xdr:cNvPr>
        <xdr:cNvSpPr/>
      </xdr:nvSpPr>
      <xdr:spPr>
        <a:xfrm>
          <a:off x="8636000" y="128581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60419</xdr:rowOff>
    </xdr:from>
    <xdr:ext cx="534377" cy="259045"/>
    <xdr:sp macro="" textlink="">
      <xdr:nvSpPr>
        <xdr:cNvPr id="423" name="テキスト ボックス 422">
          <a:extLst>
            <a:ext uri="{FF2B5EF4-FFF2-40B4-BE49-F238E27FC236}">
              <a16:creationId xmlns:a16="http://schemas.microsoft.com/office/drawing/2014/main" id="{F8C50CC2-0C48-4A06-92E9-75A4CC435413}"/>
            </a:ext>
          </a:extLst>
        </xdr:cNvPr>
        <xdr:cNvSpPr txBox="1"/>
      </xdr:nvSpPr>
      <xdr:spPr>
        <a:xfrm>
          <a:off x="8438661" y="129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166765</xdr:rowOff>
    </xdr:from>
    <xdr:to>
      <xdr:col>46</xdr:col>
      <xdr:colOff>38100</xdr:colOff>
      <xdr:row>78</xdr:row>
      <xdr:rowOff>96915</xdr:rowOff>
    </xdr:to>
    <xdr:sp macro="" textlink="">
      <xdr:nvSpPr>
        <xdr:cNvPr id="424" name="楕円 423">
          <a:extLst>
            <a:ext uri="{FF2B5EF4-FFF2-40B4-BE49-F238E27FC236}">
              <a16:creationId xmlns:a16="http://schemas.microsoft.com/office/drawing/2014/main" id="{DA842580-1A84-4096-B73E-73133749B42B}"/>
            </a:ext>
          </a:extLst>
        </xdr:cNvPr>
        <xdr:cNvSpPr/>
      </xdr:nvSpPr>
      <xdr:spPr>
        <a:xfrm>
          <a:off x="7842250" y="128858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88042</xdr:rowOff>
    </xdr:from>
    <xdr:ext cx="534377" cy="259045"/>
    <xdr:sp macro="" textlink="">
      <xdr:nvSpPr>
        <xdr:cNvPr id="425" name="テキスト ボックス 424">
          <a:extLst>
            <a:ext uri="{FF2B5EF4-FFF2-40B4-BE49-F238E27FC236}">
              <a16:creationId xmlns:a16="http://schemas.microsoft.com/office/drawing/2014/main" id="{762C005B-ED7F-474A-8EE7-3B35B3C21A68}"/>
            </a:ext>
          </a:extLst>
        </xdr:cNvPr>
        <xdr:cNvSpPr txBox="1"/>
      </xdr:nvSpPr>
      <xdr:spPr>
        <a:xfrm>
          <a:off x="7644911" y="129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149755</xdr:rowOff>
    </xdr:from>
    <xdr:to>
      <xdr:col>41</xdr:col>
      <xdr:colOff>101600</xdr:colOff>
      <xdr:row>78</xdr:row>
      <xdr:rowOff>79905</xdr:rowOff>
    </xdr:to>
    <xdr:sp macro="" textlink="">
      <xdr:nvSpPr>
        <xdr:cNvPr id="426" name="楕円 425">
          <a:extLst>
            <a:ext uri="{FF2B5EF4-FFF2-40B4-BE49-F238E27FC236}">
              <a16:creationId xmlns:a16="http://schemas.microsoft.com/office/drawing/2014/main" id="{F479D866-A269-4134-B4A2-A4726080093E}"/>
            </a:ext>
          </a:extLst>
        </xdr:cNvPr>
        <xdr:cNvSpPr/>
      </xdr:nvSpPr>
      <xdr:spPr>
        <a:xfrm>
          <a:off x="7029450" y="128688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71032</xdr:rowOff>
    </xdr:from>
    <xdr:ext cx="534377" cy="259045"/>
    <xdr:sp macro="" textlink="">
      <xdr:nvSpPr>
        <xdr:cNvPr id="427" name="テキスト ボックス 426">
          <a:extLst>
            <a:ext uri="{FF2B5EF4-FFF2-40B4-BE49-F238E27FC236}">
              <a16:creationId xmlns:a16="http://schemas.microsoft.com/office/drawing/2014/main" id="{BF99EB7C-E328-4CC2-AEEA-C32C61231736}"/>
            </a:ext>
          </a:extLst>
        </xdr:cNvPr>
        <xdr:cNvSpPr txBox="1"/>
      </xdr:nvSpPr>
      <xdr:spPr>
        <a:xfrm>
          <a:off x="6851161" y="1295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121850</xdr:rowOff>
    </xdr:from>
    <xdr:to>
      <xdr:col>36</xdr:col>
      <xdr:colOff>165100</xdr:colOff>
      <xdr:row>78</xdr:row>
      <xdr:rowOff>52000</xdr:rowOff>
    </xdr:to>
    <xdr:sp macro="" textlink="">
      <xdr:nvSpPr>
        <xdr:cNvPr id="428" name="楕円 427">
          <a:extLst>
            <a:ext uri="{FF2B5EF4-FFF2-40B4-BE49-F238E27FC236}">
              <a16:creationId xmlns:a16="http://schemas.microsoft.com/office/drawing/2014/main" id="{43C50F96-E663-4C7D-872F-28950716AAC4}"/>
            </a:ext>
          </a:extLst>
        </xdr:cNvPr>
        <xdr:cNvSpPr/>
      </xdr:nvSpPr>
      <xdr:spPr>
        <a:xfrm>
          <a:off x="6235700" y="12840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68527</xdr:rowOff>
    </xdr:from>
    <xdr:ext cx="534377" cy="259045"/>
    <xdr:sp macro="" textlink="">
      <xdr:nvSpPr>
        <xdr:cNvPr id="429" name="テキスト ボックス 428">
          <a:extLst>
            <a:ext uri="{FF2B5EF4-FFF2-40B4-BE49-F238E27FC236}">
              <a16:creationId xmlns:a16="http://schemas.microsoft.com/office/drawing/2014/main" id="{B46CA11E-1341-42A3-8204-E90B2D131750}"/>
            </a:ext>
          </a:extLst>
        </xdr:cNvPr>
        <xdr:cNvSpPr txBox="1"/>
      </xdr:nvSpPr>
      <xdr:spPr>
        <a:xfrm>
          <a:off x="6038361" y="1262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67595507-7EE6-4F5C-8298-5C9B12032094}"/>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FA4F7C6B-E2BC-4FD8-8EAD-ADA03242B949}"/>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28C0BC5B-68F3-435B-B9C2-532957830454}"/>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F0487251-391C-4F98-AE7A-86796480873B}"/>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C612A590-A8A5-4CB3-BF88-FB5E5CC3C1DF}"/>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DDC70BA0-F3D2-462E-AB8F-BE654E3326E2}"/>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B54F48C-D931-459E-8E29-CE9C50A0D08C}"/>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2BB5AA8F-978C-4460-89E5-E11BAF005F0B}"/>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D25DF3B6-A816-46B1-ABBC-EBAB25D7BE39}"/>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CEFAAFAF-929D-4566-B69D-C65F6558B030}"/>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949E4FCF-C3A7-46E4-B5E4-6798FDA7A2B3}"/>
            </a:ext>
          </a:extLst>
        </xdr:cNvPr>
        <xdr:cNvCxnSpPr/>
      </xdr:nvCxnSpPr>
      <xdr:spPr>
        <a:xfrm>
          <a:off x="5956300" y="1637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47C2AF6A-74DE-4671-ABFA-395D9FA80B34}"/>
            </a:ext>
          </a:extLst>
        </xdr:cNvPr>
        <xdr:cNvSpPr txBox="1"/>
      </xdr:nvSpPr>
      <xdr:spPr>
        <a:xfrm>
          <a:off x="572656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651BEBDD-1442-4548-98BC-F6AD0576A771}"/>
            </a:ext>
          </a:extLst>
        </xdr:cNvPr>
        <xdr:cNvCxnSpPr/>
      </xdr:nvCxnSpPr>
      <xdr:spPr>
        <a:xfrm>
          <a:off x="5956300" y="15913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2746EDCE-BA05-4545-A17B-7D93B00AA8FF}"/>
            </a:ext>
          </a:extLst>
        </xdr:cNvPr>
        <xdr:cNvSpPr txBox="1"/>
      </xdr:nvSpPr>
      <xdr:spPr>
        <a:xfrm>
          <a:off x="5418031" y="15770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B4F8F6A6-100E-4840-8CE0-944185AA2146}"/>
            </a:ext>
          </a:extLst>
        </xdr:cNvPr>
        <xdr:cNvCxnSpPr/>
      </xdr:nvCxnSpPr>
      <xdr:spPr>
        <a:xfrm>
          <a:off x="5956300" y="15455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6824532B-B374-486C-BCB7-C213BF76DBA5}"/>
            </a:ext>
          </a:extLst>
        </xdr:cNvPr>
        <xdr:cNvSpPr txBox="1"/>
      </xdr:nvSpPr>
      <xdr:spPr>
        <a:xfrm>
          <a:off x="5418031" y="15313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203AF9C3-7266-4DFA-A566-16055272BBD2}"/>
            </a:ext>
          </a:extLst>
        </xdr:cNvPr>
        <xdr:cNvCxnSpPr/>
      </xdr:nvCxnSpPr>
      <xdr:spPr>
        <a:xfrm>
          <a:off x="5956300" y="15005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5222B5E5-53AB-4820-A2AE-1434BF28267A}"/>
            </a:ext>
          </a:extLst>
        </xdr:cNvPr>
        <xdr:cNvSpPr txBox="1"/>
      </xdr:nvSpPr>
      <xdr:spPr>
        <a:xfrm>
          <a:off x="5418031" y="1486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89C8874-A067-4EC7-9845-9D19394BA38F}"/>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E10A94F9-8E03-420F-A8F4-861824A6F1C8}"/>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BF70F61A-DA2A-4B57-97C3-47363299CD7E}"/>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EDE5EA96-AADB-4114-949D-005ECCF3887A}"/>
            </a:ext>
          </a:extLst>
        </xdr:cNvPr>
        <xdr:cNvCxnSpPr/>
      </xdr:nvCxnSpPr>
      <xdr:spPr>
        <a:xfrm flipV="1">
          <a:off x="9427845" y="150679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D3686B40-8FD2-44B3-B316-9269D4684FFB}"/>
            </a:ext>
          </a:extLst>
        </xdr:cNvPr>
        <xdr:cNvSpPr txBox="1"/>
      </xdr:nvSpPr>
      <xdr:spPr>
        <a:xfrm>
          <a:off x="9480550" y="1630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7B82A603-8ED3-459B-BF89-344FEFDE96F5}"/>
            </a:ext>
          </a:extLst>
        </xdr:cNvPr>
        <xdr:cNvCxnSpPr/>
      </xdr:nvCxnSpPr>
      <xdr:spPr>
        <a:xfrm>
          <a:off x="9359900" y="163002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2EB6AF2C-E30C-4F30-88C1-73CE86973A31}"/>
            </a:ext>
          </a:extLst>
        </xdr:cNvPr>
        <xdr:cNvSpPr txBox="1"/>
      </xdr:nvSpPr>
      <xdr:spPr>
        <a:xfrm>
          <a:off x="9480550" y="1485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CBEC1955-A21E-4E95-814A-0FC430FE4B63}"/>
            </a:ext>
          </a:extLst>
        </xdr:cNvPr>
        <xdr:cNvCxnSpPr/>
      </xdr:nvCxnSpPr>
      <xdr:spPr>
        <a:xfrm>
          <a:off x="9359900" y="150679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17529</xdr:rowOff>
    </xdr:from>
    <xdr:to>
      <xdr:col>55</xdr:col>
      <xdr:colOff>0</xdr:colOff>
      <xdr:row>98</xdr:row>
      <xdr:rowOff>54939</xdr:rowOff>
    </xdr:to>
    <xdr:cxnSp macro="">
      <xdr:nvCxnSpPr>
        <xdr:cNvPr id="456" name="直線コネクタ 455">
          <a:extLst>
            <a:ext uri="{FF2B5EF4-FFF2-40B4-BE49-F238E27FC236}">
              <a16:creationId xmlns:a16="http://schemas.microsoft.com/office/drawing/2014/main" id="{A6EBC702-55D0-425B-B771-5A7B26CB3526}"/>
            </a:ext>
          </a:extLst>
        </xdr:cNvPr>
        <xdr:cNvCxnSpPr/>
      </xdr:nvCxnSpPr>
      <xdr:spPr>
        <a:xfrm flipV="1">
          <a:off x="8686800" y="16248129"/>
          <a:ext cx="742950" cy="3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46537D8-1998-4E21-896A-B444593C374B}"/>
            </a:ext>
          </a:extLst>
        </xdr:cNvPr>
        <xdr:cNvSpPr txBox="1"/>
      </xdr:nvSpPr>
      <xdr:spPr>
        <a:xfrm>
          <a:off x="9480550" y="15804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86E9FE75-C4BE-454F-A812-CDFA39D50D65}"/>
            </a:ext>
          </a:extLst>
        </xdr:cNvPr>
        <xdr:cNvSpPr/>
      </xdr:nvSpPr>
      <xdr:spPr>
        <a:xfrm>
          <a:off x="9398000" y="159530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18531</xdr:rowOff>
    </xdr:from>
    <xdr:to>
      <xdr:col>50</xdr:col>
      <xdr:colOff>114300</xdr:colOff>
      <xdr:row>98</xdr:row>
      <xdr:rowOff>54939</xdr:rowOff>
    </xdr:to>
    <xdr:cxnSp macro="">
      <xdr:nvCxnSpPr>
        <xdr:cNvPr id="459" name="直線コネクタ 458">
          <a:extLst>
            <a:ext uri="{FF2B5EF4-FFF2-40B4-BE49-F238E27FC236}">
              <a16:creationId xmlns:a16="http://schemas.microsoft.com/office/drawing/2014/main" id="{81697BEB-7E12-4594-9AD9-FEA8C05200B3}"/>
            </a:ext>
          </a:extLst>
        </xdr:cNvPr>
        <xdr:cNvCxnSpPr/>
      </xdr:nvCxnSpPr>
      <xdr:spPr>
        <a:xfrm>
          <a:off x="7886700" y="16249131"/>
          <a:ext cx="800100" cy="3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55E04CF4-F135-40AC-89F4-900F8C3CF62B}"/>
            </a:ext>
          </a:extLst>
        </xdr:cNvPr>
        <xdr:cNvSpPr/>
      </xdr:nvSpPr>
      <xdr:spPr>
        <a:xfrm>
          <a:off x="8636000" y="1596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D16D6A3B-B366-4C61-8C40-85724E313CBA}"/>
            </a:ext>
          </a:extLst>
        </xdr:cNvPr>
        <xdr:cNvSpPr txBox="1"/>
      </xdr:nvSpPr>
      <xdr:spPr>
        <a:xfrm>
          <a:off x="8406345" y="1574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18531</xdr:rowOff>
    </xdr:from>
    <xdr:to>
      <xdr:col>45</xdr:col>
      <xdr:colOff>177800</xdr:colOff>
      <xdr:row>98</xdr:row>
      <xdr:rowOff>28575</xdr:rowOff>
    </xdr:to>
    <xdr:cxnSp macro="">
      <xdr:nvCxnSpPr>
        <xdr:cNvPr id="462" name="直線コネクタ 461">
          <a:extLst>
            <a:ext uri="{FF2B5EF4-FFF2-40B4-BE49-F238E27FC236}">
              <a16:creationId xmlns:a16="http://schemas.microsoft.com/office/drawing/2014/main" id="{8D678079-1008-4D4E-A71B-46438763EB6A}"/>
            </a:ext>
          </a:extLst>
        </xdr:cNvPr>
        <xdr:cNvCxnSpPr/>
      </xdr:nvCxnSpPr>
      <xdr:spPr>
        <a:xfrm flipV="1">
          <a:off x="7080250" y="16249131"/>
          <a:ext cx="806450" cy="1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8425ACC8-915E-4FF9-9C05-9C243F0C7F7B}"/>
            </a:ext>
          </a:extLst>
        </xdr:cNvPr>
        <xdr:cNvSpPr/>
      </xdr:nvSpPr>
      <xdr:spPr>
        <a:xfrm>
          <a:off x="7842250" y="159836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C0D6BBAA-EB94-4EA6-9E13-1C1F850C9F99}"/>
            </a:ext>
          </a:extLst>
        </xdr:cNvPr>
        <xdr:cNvSpPr txBox="1"/>
      </xdr:nvSpPr>
      <xdr:spPr>
        <a:xfrm>
          <a:off x="7612595" y="1575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28575</xdr:rowOff>
    </xdr:from>
    <xdr:to>
      <xdr:col>41</xdr:col>
      <xdr:colOff>50800</xdr:colOff>
      <xdr:row>98</xdr:row>
      <xdr:rowOff>51051</xdr:rowOff>
    </xdr:to>
    <xdr:cxnSp macro="">
      <xdr:nvCxnSpPr>
        <xdr:cNvPr id="465" name="直線コネクタ 464">
          <a:extLst>
            <a:ext uri="{FF2B5EF4-FFF2-40B4-BE49-F238E27FC236}">
              <a16:creationId xmlns:a16="http://schemas.microsoft.com/office/drawing/2014/main" id="{368B4EBF-8036-4FDA-A833-B846E2E99BBE}"/>
            </a:ext>
          </a:extLst>
        </xdr:cNvPr>
        <xdr:cNvCxnSpPr/>
      </xdr:nvCxnSpPr>
      <xdr:spPr>
        <a:xfrm flipV="1">
          <a:off x="6286500" y="16259175"/>
          <a:ext cx="793750" cy="2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836C0101-F400-462C-9335-6FAA8DFFD6C9}"/>
            </a:ext>
          </a:extLst>
        </xdr:cNvPr>
        <xdr:cNvSpPr/>
      </xdr:nvSpPr>
      <xdr:spPr>
        <a:xfrm>
          <a:off x="7029450" y="1598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43FBE2A6-CE50-4A58-9BD3-044EF725A99D}"/>
            </a:ext>
          </a:extLst>
        </xdr:cNvPr>
        <xdr:cNvSpPr txBox="1"/>
      </xdr:nvSpPr>
      <xdr:spPr>
        <a:xfrm>
          <a:off x="6818845" y="1576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B5036A13-6E5A-4740-B7DC-23368FB467FB}"/>
            </a:ext>
          </a:extLst>
        </xdr:cNvPr>
        <xdr:cNvSpPr/>
      </xdr:nvSpPr>
      <xdr:spPr>
        <a:xfrm>
          <a:off x="6235700" y="1597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9D2F0555-D5A7-4FA8-9C2C-1673FD10FBB9}"/>
            </a:ext>
          </a:extLst>
        </xdr:cNvPr>
        <xdr:cNvSpPr txBox="1"/>
      </xdr:nvSpPr>
      <xdr:spPr>
        <a:xfrm>
          <a:off x="6006045" y="1574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14744EA0-56B6-4B21-9B59-852EFC4C3B52}"/>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953A7EBB-7A78-4E8A-810F-4B6DAABB9121}"/>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1039DD30-EA46-4953-A804-8884E44AAB90}"/>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E4C9FBE1-0EF1-446E-B44C-70640B86CFBA}"/>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83FDB4A6-0BE0-4F10-B4F3-FBF88BEFFBBA}"/>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138179</xdr:rowOff>
    </xdr:from>
    <xdr:to>
      <xdr:col>55</xdr:col>
      <xdr:colOff>50800</xdr:colOff>
      <xdr:row>98</xdr:row>
      <xdr:rowOff>68329</xdr:rowOff>
    </xdr:to>
    <xdr:sp macro="" textlink="">
      <xdr:nvSpPr>
        <xdr:cNvPr id="475" name="楕円 474">
          <a:extLst>
            <a:ext uri="{FF2B5EF4-FFF2-40B4-BE49-F238E27FC236}">
              <a16:creationId xmlns:a16="http://schemas.microsoft.com/office/drawing/2014/main" id="{EE23A650-F83A-42A0-A9BC-AA88565878A0}"/>
            </a:ext>
          </a:extLst>
        </xdr:cNvPr>
        <xdr:cNvSpPr/>
      </xdr:nvSpPr>
      <xdr:spPr>
        <a:xfrm>
          <a:off x="9398000" y="161973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53106</xdr:rowOff>
    </xdr:from>
    <xdr:ext cx="534377" cy="259045"/>
    <xdr:sp macro="" textlink="">
      <xdr:nvSpPr>
        <xdr:cNvPr id="476" name="土木費該当値テキスト">
          <a:extLst>
            <a:ext uri="{FF2B5EF4-FFF2-40B4-BE49-F238E27FC236}">
              <a16:creationId xmlns:a16="http://schemas.microsoft.com/office/drawing/2014/main" id="{53F07A45-42F0-4913-B796-C8DF1E233C43}"/>
            </a:ext>
          </a:extLst>
        </xdr:cNvPr>
        <xdr:cNvSpPr txBox="1"/>
      </xdr:nvSpPr>
      <xdr:spPr>
        <a:xfrm>
          <a:off x="9480550" y="1611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4139</xdr:rowOff>
    </xdr:from>
    <xdr:to>
      <xdr:col>50</xdr:col>
      <xdr:colOff>165100</xdr:colOff>
      <xdr:row>98</xdr:row>
      <xdr:rowOff>105739</xdr:rowOff>
    </xdr:to>
    <xdr:sp macro="" textlink="">
      <xdr:nvSpPr>
        <xdr:cNvPr id="477" name="楕円 476">
          <a:extLst>
            <a:ext uri="{FF2B5EF4-FFF2-40B4-BE49-F238E27FC236}">
              <a16:creationId xmlns:a16="http://schemas.microsoft.com/office/drawing/2014/main" id="{68F0D584-6AB1-43D0-8738-84B7658FD19A}"/>
            </a:ext>
          </a:extLst>
        </xdr:cNvPr>
        <xdr:cNvSpPr/>
      </xdr:nvSpPr>
      <xdr:spPr>
        <a:xfrm>
          <a:off x="8636000" y="1623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96866</xdr:rowOff>
    </xdr:from>
    <xdr:ext cx="534377" cy="259045"/>
    <xdr:sp macro="" textlink="">
      <xdr:nvSpPr>
        <xdr:cNvPr id="478" name="テキスト ボックス 477">
          <a:extLst>
            <a:ext uri="{FF2B5EF4-FFF2-40B4-BE49-F238E27FC236}">
              <a16:creationId xmlns:a16="http://schemas.microsoft.com/office/drawing/2014/main" id="{AA85C5E8-6410-4FE5-85F5-6FA973C36227}"/>
            </a:ext>
          </a:extLst>
        </xdr:cNvPr>
        <xdr:cNvSpPr txBox="1"/>
      </xdr:nvSpPr>
      <xdr:spPr>
        <a:xfrm>
          <a:off x="8438661" y="1632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139181</xdr:rowOff>
    </xdr:from>
    <xdr:to>
      <xdr:col>46</xdr:col>
      <xdr:colOff>38100</xdr:colOff>
      <xdr:row>98</xdr:row>
      <xdr:rowOff>69331</xdr:rowOff>
    </xdr:to>
    <xdr:sp macro="" textlink="">
      <xdr:nvSpPr>
        <xdr:cNvPr id="479" name="楕円 478">
          <a:extLst>
            <a:ext uri="{FF2B5EF4-FFF2-40B4-BE49-F238E27FC236}">
              <a16:creationId xmlns:a16="http://schemas.microsoft.com/office/drawing/2014/main" id="{C9C859B3-2DDD-4988-AF0B-33984DFE60A0}"/>
            </a:ext>
          </a:extLst>
        </xdr:cNvPr>
        <xdr:cNvSpPr/>
      </xdr:nvSpPr>
      <xdr:spPr>
        <a:xfrm>
          <a:off x="7842250" y="161983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60458</xdr:rowOff>
    </xdr:from>
    <xdr:ext cx="534377" cy="259045"/>
    <xdr:sp macro="" textlink="">
      <xdr:nvSpPr>
        <xdr:cNvPr id="480" name="テキスト ボックス 479">
          <a:extLst>
            <a:ext uri="{FF2B5EF4-FFF2-40B4-BE49-F238E27FC236}">
              <a16:creationId xmlns:a16="http://schemas.microsoft.com/office/drawing/2014/main" id="{C9B4FCFD-1F3B-481F-9362-75E4A1466613}"/>
            </a:ext>
          </a:extLst>
        </xdr:cNvPr>
        <xdr:cNvSpPr txBox="1"/>
      </xdr:nvSpPr>
      <xdr:spPr>
        <a:xfrm>
          <a:off x="7644911" y="1629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149225</xdr:rowOff>
    </xdr:from>
    <xdr:to>
      <xdr:col>41</xdr:col>
      <xdr:colOff>101600</xdr:colOff>
      <xdr:row>98</xdr:row>
      <xdr:rowOff>79375</xdr:rowOff>
    </xdr:to>
    <xdr:sp macro="" textlink="">
      <xdr:nvSpPr>
        <xdr:cNvPr id="481" name="楕円 480">
          <a:extLst>
            <a:ext uri="{FF2B5EF4-FFF2-40B4-BE49-F238E27FC236}">
              <a16:creationId xmlns:a16="http://schemas.microsoft.com/office/drawing/2014/main" id="{DCDCAACA-41D9-491E-8C58-6824CEE4E620}"/>
            </a:ext>
          </a:extLst>
        </xdr:cNvPr>
        <xdr:cNvSpPr/>
      </xdr:nvSpPr>
      <xdr:spPr>
        <a:xfrm>
          <a:off x="7029450" y="162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70502</xdr:rowOff>
    </xdr:from>
    <xdr:ext cx="534377" cy="259045"/>
    <xdr:sp macro="" textlink="">
      <xdr:nvSpPr>
        <xdr:cNvPr id="482" name="テキスト ボックス 481">
          <a:extLst>
            <a:ext uri="{FF2B5EF4-FFF2-40B4-BE49-F238E27FC236}">
              <a16:creationId xmlns:a16="http://schemas.microsoft.com/office/drawing/2014/main" id="{6DB4A90A-7E23-41F8-95C2-215FFEBC2651}"/>
            </a:ext>
          </a:extLst>
        </xdr:cNvPr>
        <xdr:cNvSpPr txBox="1"/>
      </xdr:nvSpPr>
      <xdr:spPr>
        <a:xfrm>
          <a:off x="6851161" y="163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251</xdr:rowOff>
    </xdr:from>
    <xdr:to>
      <xdr:col>36</xdr:col>
      <xdr:colOff>165100</xdr:colOff>
      <xdr:row>98</xdr:row>
      <xdr:rowOff>101851</xdr:rowOff>
    </xdr:to>
    <xdr:sp macro="" textlink="">
      <xdr:nvSpPr>
        <xdr:cNvPr id="483" name="楕円 482">
          <a:extLst>
            <a:ext uri="{FF2B5EF4-FFF2-40B4-BE49-F238E27FC236}">
              <a16:creationId xmlns:a16="http://schemas.microsoft.com/office/drawing/2014/main" id="{C688AB12-848A-4F00-93B4-3036C5293817}"/>
            </a:ext>
          </a:extLst>
        </xdr:cNvPr>
        <xdr:cNvSpPr/>
      </xdr:nvSpPr>
      <xdr:spPr>
        <a:xfrm>
          <a:off x="6235700" y="162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92978</xdr:rowOff>
    </xdr:from>
    <xdr:ext cx="534377" cy="259045"/>
    <xdr:sp macro="" textlink="">
      <xdr:nvSpPr>
        <xdr:cNvPr id="484" name="テキスト ボックス 483">
          <a:extLst>
            <a:ext uri="{FF2B5EF4-FFF2-40B4-BE49-F238E27FC236}">
              <a16:creationId xmlns:a16="http://schemas.microsoft.com/office/drawing/2014/main" id="{E9FBC5CA-656F-4E03-BDA4-7B5DA1CA1BDD}"/>
            </a:ext>
          </a:extLst>
        </xdr:cNvPr>
        <xdr:cNvSpPr txBox="1"/>
      </xdr:nvSpPr>
      <xdr:spPr>
        <a:xfrm>
          <a:off x="6038361" y="1632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53488F10-D0A2-4BB7-AC54-147D5B035C3E}"/>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82C038A5-1A0B-41D7-BE6A-FC295443E549}"/>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61BA7A4D-9E05-43C6-8AE6-651EEB73AC31}"/>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F5FA0B69-E4C1-4E41-90BB-0E433AC34A6A}"/>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8ABB9D32-33AD-4FE0-8928-6033961C1D96}"/>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E31FAFA9-FAA9-43D3-B07A-5A4C393D3956}"/>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B7681426-2808-4392-9A57-FD23F001BC3E}"/>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4C68A164-D1EF-4BFB-972A-642C05E93ABC}"/>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8C4BE5D7-4F8E-4C4A-A683-B2895A9F686B}"/>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46BEF033-D055-4D05-8BE0-06DF37607B16}"/>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3CABC27A-E872-4CE6-BCC2-B9A43618D9B3}"/>
            </a:ext>
          </a:extLst>
        </xdr:cNvPr>
        <xdr:cNvCxnSpPr/>
      </xdr:nvCxnSpPr>
      <xdr:spPr>
        <a:xfrm>
          <a:off x="11207750" y="648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9C0443BF-71AB-47A8-8CE4-A907EEDE0E9B}"/>
            </a:ext>
          </a:extLst>
        </xdr:cNvPr>
        <xdr:cNvSpPr txBox="1"/>
      </xdr:nvSpPr>
      <xdr:spPr>
        <a:xfrm>
          <a:off x="109780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D88CCB67-579C-484F-85CD-91EED2D76B08}"/>
            </a:ext>
          </a:extLst>
        </xdr:cNvPr>
        <xdr:cNvCxnSpPr/>
      </xdr:nvCxnSpPr>
      <xdr:spPr>
        <a:xfrm>
          <a:off x="11207750" y="6121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1FE6893E-08BD-4B1A-B85B-1FCA2E600938}"/>
            </a:ext>
          </a:extLst>
        </xdr:cNvPr>
        <xdr:cNvSpPr txBox="1"/>
      </xdr:nvSpPr>
      <xdr:spPr>
        <a:xfrm>
          <a:off x="1073360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F111C3B6-CCF5-4796-8DAF-555871B50512}"/>
            </a:ext>
          </a:extLst>
        </xdr:cNvPr>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9F3C917A-2324-409E-BCC1-8EC62426852A}"/>
            </a:ext>
          </a:extLst>
        </xdr:cNvPr>
        <xdr:cNvSpPr txBox="1"/>
      </xdr:nvSpPr>
      <xdr:spPr>
        <a:xfrm>
          <a:off x="10669481" y="5617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9ED14022-3DE9-40CE-8665-5DEA1DF928DF}"/>
            </a:ext>
          </a:extLst>
        </xdr:cNvPr>
        <xdr:cNvCxnSpPr/>
      </xdr:nvCxnSpPr>
      <xdr:spPr>
        <a:xfrm>
          <a:off x="11207750" y="5391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623A2D05-C3FD-4470-8913-CFA0C92B20EA}"/>
            </a:ext>
          </a:extLst>
        </xdr:cNvPr>
        <xdr:cNvSpPr txBox="1"/>
      </xdr:nvSpPr>
      <xdr:spPr>
        <a:xfrm>
          <a:off x="106694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ECA33C82-ABC5-4314-AF1A-1A2DAAF0A66B}"/>
            </a:ext>
          </a:extLst>
        </xdr:cNvPr>
        <xdr:cNvCxnSpPr/>
      </xdr:nvCxnSpPr>
      <xdr:spPr>
        <a:xfrm>
          <a:off x="11207750" y="5022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8F2193C1-463F-4F6C-BAD6-A4004B62F250}"/>
            </a:ext>
          </a:extLst>
        </xdr:cNvPr>
        <xdr:cNvSpPr txBox="1"/>
      </xdr:nvSpPr>
      <xdr:spPr>
        <a:xfrm>
          <a:off x="106694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D54541E6-01CB-4B2B-837C-6D61F4984D63}"/>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D5535A65-18CA-4B12-B47C-61D028873123}"/>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1BD6B8E-A8D0-42F9-8DF5-0A996AEBE879}"/>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9242E38F-F255-4D60-8E78-B7F72E197313}"/>
            </a:ext>
          </a:extLst>
        </xdr:cNvPr>
        <xdr:cNvCxnSpPr/>
      </xdr:nvCxnSpPr>
      <xdr:spPr>
        <a:xfrm flipV="1">
          <a:off x="14698345" y="4995174"/>
          <a:ext cx="1269" cy="144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5EAA0E4C-6C8D-4414-8C52-E46331B992D9}"/>
            </a:ext>
          </a:extLst>
        </xdr:cNvPr>
        <xdr:cNvSpPr txBox="1"/>
      </xdr:nvSpPr>
      <xdr:spPr>
        <a:xfrm>
          <a:off x="14744700" y="64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A548003C-7AFD-4702-8DA6-23160E5D4D50}"/>
            </a:ext>
          </a:extLst>
        </xdr:cNvPr>
        <xdr:cNvCxnSpPr/>
      </xdr:nvCxnSpPr>
      <xdr:spPr>
        <a:xfrm>
          <a:off x="14611350" y="64446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999024EF-E862-4E33-8CC0-A1FF52198B85}"/>
            </a:ext>
          </a:extLst>
        </xdr:cNvPr>
        <xdr:cNvSpPr txBox="1"/>
      </xdr:nvSpPr>
      <xdr:spPr>
        <a:xfrm>
          <a:off x="14744700" y="478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18A032EC-5C4D-4912-AD02-860D26775FD4}"/>
            </a:ext>
          </a:extLst>
        </xdr:cNvPr>
        <xdr:cNvCxnSpPr/>
      </xdr:nvCxnSpPr>
      <xdr:spPr>
        <a:xfrm>
          <a:off x="14611350" y="49951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95542</xdr:rowOff>
    </xdr:from>
    <xdr:to>
      <xdr:col>85</xdr:col>
      <xdr:colOff>127000</xdr:colOff>
      <xdr:row>37</xdr:row>
      <xdr:rowOff>116444</xdr:rowOff>
    </xdr:to>
    <xdr:cxnSp macro="">
      <xdr:nvCxnSpPr>
        <xdr:cNvPr id="513" name="直線コネクタ 512">
          <a:extLst>
            <a:ext uri="{FF2B5EF4-FFF2-40B4-BE49-F238E27FC236}">
              <a16:creationId xmlns:a16="http://schemas.microsoft.com/office/drawing/2014/main" id="{87DEA042-E9BE-40D1-A3D0-EF52B86B00FB}"/>
            </a:ext>
          </a:extLst>
        </xdr:cNvPr>
        <xdr:cNvCxnSpPr/>
      </xdr:nvCxnSpPr>
      <xdr:spPr>
        <a:xfrm flipV="1">
          <a:off x="13938250" y="6210592"/>
          <a:ext cx="762000" cy="2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AC9E9CE5-B527-45F8-8B91-6A86A3A3DE87}"/>
            </a:ext>
          </a:extLst>
        </xdr:cNvPr>
        <xdr:cNvSpPr txBox="1"/>
      </xdr:nvSpPr>
      <xdr:spPr>
        <a:xfrm>
          <a:off x="14744700" y="588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28EE93E0-9720-4BB7-89BE-A11E7D63C794}"/>
            </a:ext>
          </a:extLst>
        </xdr:cNvPr>
        <xdr:cNvSpPr/>
      </xdr:nvSpPr>
      <xdr:spPr>
        <a:xfrm>
          <a:off x="14649450" y="602406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116444</xdr:rowOff>
    </xdr:from>
    <xdr:to>
      <xdr:col>81</xdr:col>
      <xdr:colOff>50800</xdr:colOff>
      <xdr:row>37</xdr:row>
      <xdr:rowOff>137635</xdr:rowOff>
    </xdr:to>
    <xdr:cxnSp macro="">
      <xdr:nvCxnSpPr>
        <xdr:cNvPr id="516" name="直線コネクタ 515">
          <a:extLst>
            <a:ext uri="{FF2B5EF4-FFF2-40B4-BE49-F238E27FC236}">
              <a16:creationId xmlns:a16="http://schemas.microsoft.com/office/drawing/2014/main" id="{D2572C29-0BCE-4725-A854-1DE16022B28B}"/>
            </a:ext>
          </a:extLst>
        </xdr:cNvPr>
        <xdr:cNvCxnSpPr/>
      </xdr:nvCxnSpPr>
      <xdr:spPr>
        <a:xfrm flipV="1">
          <a:off x="13144500" y="6231494"/>
          <a:ext cx="79375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B4E53993-6C94-4B91-A10D-92ABCEC0B494}"/>
            </a:ext>
          </a:extLst>
        </xdr:cNvPr>
        <xdr:cNvSpPr/>
      </xdr:nvSpPr>
      <xdr:spPr>
        <a:xfrm>
          <a:off x="13887450" y="59311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43843164-3EFA-449C-A981-F94413521FA9}"/>
            </a:ext>
          </a:extLst>
        </xdr:cNvPr>
        <xdr:cNvSpPr txBox="1"/>
      </xdr:nvSpPr>
      <xdr:spPr>
        <a:xfrm>
          <a:off x="13709161" y="571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129161</xdr:rowOff>
    </xdr:from>
    <xdr:to>
      <xdr:col>76</xdr:col>
      <xdr:colOff>114300</xdr:colOff>
      <xdr:row>37</xdr:row>
      <xdr:rowOff>137635</xdr:rowOff>
    </xdr:to>
    <xdr:cxnSp macro="">
      <xdr:nvCxnSpPr>
        <xdr:cNvPr id="519" name="直線コネクタ 518">
          <a:extLst>
            <a:ext uri="{FF2B5EF4-FFF2-40B4-BE49-F238E27FC236}">
              <a16:creationId xmlns:a16="http://schemas.microsoft.com/office/drawing/2014/main" id="{08065D4A-C330-4BDA-9426-476A27C78158}"/>
            </a:ext>
          </a:extLst>
        </xdr:cNvPr>
        <xdr:cNvCxnSpPr/>
      </xdr:nvCxnSpPr>
      <xdr:spPr>
        <a:xfrm>
          <a:off x="12344400" y="6244211"/>
          <a:ext cx="8001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99CD8884-65A3-4F94-A4AE-A72C0C8F8F6C}"/>
            </a:ext>
          </a:extLst>
        </xdr:cNvPr>
        <xdr:cNvSpPr/>
      </xdr:nvSpPr>
      <xdr:spPr>
        <a:xfrm>
          <a:off x="13093700" y="60539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2E6DAB29-4663-4D51-B372-6D9CD635864D}"/>
            </a:ext>
          </a:extLst>
        </xdr:cNvPr>
        <xdr:cNvSpPr txBox="1"/>
      </xdr:nvSpPr>
      <xdr:spPr>
        <a:xfrm>
          <a:off x="12896361" y="583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129161</xdr:rowOff>
    </xdr:from>
    <xdr:to>
      <xdr:col>71</xdr:col>
      <xdr:colOff>177800</xdr:colOff>
      <xdr:row>37</xdr:row>
      <xdr:rowOff>131059</xdr:rowOff>
    </xdr:to>
    <xdr:cxnSp macro="">
      <xdr:nvCxnSpPr>
        <xdr:cNvPr id="522" name="直線コネクタ 521">
          <a:extLst>
            <a:ext uri="{FF2B5EF4-FFF2-40B4-BE49-F238E27FC236}">
              <a16:creationId xmlns:a16="http://schemas.microsoft.com/office/drawing/2014/main" id="{A2FEE6BD-6764-4DDA-A8BA-56AC1FCA5176}"/>
            </a:ext>
          </a:extLst>
        </xdr:cNvPr>
        <xdr:cNvCxnSpPr/>
      </xdr:nvCxnSpPr>
      <xdr:spPr>
        <a:xfrm flipV="1">
          <a:off x="11537950" y="6244211"/>
          <a:ext cx="80645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2159C71C-1B3C-4882-AEFC-C14C87334885}"/>
            </a:ext>
          </a:extLst>
        </xdr:cNvPr>
        <xdr:cNvSpPr/>
      </xdr:nvSpPr>
      <xdr:spPr>
        <a:xfrm>
          <a:off x="12299950" y="60429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719461CB-B26A-4260-97E6-3C3366B24F72}"/>
            </a:ext>
          </a:extLst>
        </xdr:cNvPr>
        <xdr:cNvSpPr txBox="1"/>
      </xdr:nvSpPr>
      <xdr:spPr>
        <a:xfrm>
          <a:off x="12102611" y="58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953EEFDB-7B4E-426D-9E27-790C9CF5F758}"/>
            </a:ext>
          </a:extLst>
        </xdr:cNvPr>
        <xdr:cNvSpPr/>
      </xdr:nvSpPr>
      <xdr:spPr>
        <a:xfrm>
          <a:off x="11487150" y="60813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B299DB0-81D8-493C-BC83-DF24F1D1DBA9}"/>
            </a:ext>
          </a:extLst>
        </xdr:cNvPr>
        <xdr:cNvSpPr txBox="1"/>
      </xdr:nvSpPr>
      <xdr:spPr>
        <a:xfrm>
          <a:off x="11308861" y="586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8C540B81-F5D7-431A-B553-933E4454D26C}"/>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83C1858C-8F25-4767-8DF5-BFED19E79195}"/>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C9A69908-95EA-4CC1-919F-D301F6E5560B}"/>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7318737-A2AA-4113-B30D-44D5CE4D1D84}"/>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7C970C8E-69BD-4CCB-9F6C-D4D506CEB4A4}"/>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44742</xdr:rowOff>
    </xdr:from>
    <xdr:to>
      <xdr:col>85</xdr:col>
      <xdr:colOff>177800</xdr:colOff>
      <xdr:row>37</xdr:row>
      <xdr:rowOff>146342</xdr:rowOff>
    </xdr:to>
    <xdr:sp macro="" textlink="">
      <xdr:nvSpPr>
        <xdr:cNvPr id="532" name="楕円 531">
          <a:extLst>
            <a:ext uri="{FF2B5EF4-FFF2-40B4-BE49-F238E27FC236}">
              <a16:creationId xmlns:a16="http://schemas.microsoft.com/office/drawing/2014/main" id="{0332C913-7379-43D7-BC1A-0E1C1BE7A23A}"/>
            </a:ext>
          </a:extLst>
        </xdr:cNvPr>
        <xdr:cNvSpPr/>
      </xdr:nvSpPr>
      <xdr:spPr>
        <a:xfrm>
          <a:off x="14649450" y="615979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23169</xdr:rowOff>
    </xdr:from>
    <xdr:ext cx="534377" cy="259045"/>
    <xdr:sp macro="" textlink="">
      <xdr:nvSpPr>
        <xdr:cNvPr id="533" name="消防費該当値テキスト">
          <a:extLst>
            <a:ext uri="{FF2B5EF4-FFF2-40B4-BE49-F238E27FC236}">
              <a16:creationId xmlns:a16="http://schemas.microsoft.com/office/drawing/2014/main" id="{66D131AA-D5BF-484F-9344-0FE8EB912137}"/>
            </a:ext>
          </a:extLst>
        </xdr:cNvPr>
        <xdr:cNvSpPr txBox="1"/>
      </xdr:nvSpPr>
      <xdr:spPr>
        <a:xfrm>
          <a:off x="14744700" y="613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65644</xdr:rowOff>
    </xdr:from>
    <xdr:to>
      <xdr:col>81</xdr:col>
      <xdr:colOff>101600</xdr:colOff>
      <xdr:row>37</xdr:row>
      <xdr:rowOff>167244</xdr:rowOff>
    </xdr:to>
    <xdr:sp macro="" textlink="">
      <xdr:nvSpPr>
        <xdr:cNvPr id="534" name="楕円 533">
          <a:extLst>
            <a:ext uri="{FF2B5EF4-FFF2-40B4-BE49-F238E27FC236}">
              <a16:creationId xmlns:a16="http://schemas.microsoft.com/office/drawing/2014/main" id="{34B28BF6-68E0-4545-8B18-182C5D0B4C6D}"/>
            </a:ext>
          </a:extLst>
        </xdr:cNvPr>
        <xdr:cNvSpPr/>
      </xdr:nvSpPr>
      <xdr:spPr>
        <a:xfrm>
          <a:off x="13887450" y="618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158371</xdr:rowOff>
    </xdr:from>
    <xdr:ext cx="534377" cy="259045"/>
    <xdr:sp macro="" textlink="">
      <xdr:nvSpPr>
        <xdr:cNvPr id="535" name="テキスト ボックス 534">
          <a:extLst>
            <a:ext uri="{FF2B5EF4-FFF2-40B4-BE49-F238E27FC236}">
              <a16:creationId xmlns:a16="http://schemas.microsoft.com/office/drawing/2014/main" id="{03B38575-5CBC-4ABF-B72E-76C9DF48E85A}"/>
            </a:ext>
          </a:extLst>
        </xdr:cNvPr>
        <xdr:cNvSpPr txBox="1"/>
      </xdr:nvSpPr>
      <xdr:spPr>
        <a:xfrm>
          <a:off x="13709161" y="627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86835</xdr:rowOff>
    </xdr:from>
    <xdr:to>
      <xdr:col>76</xdr:col>
      <xdr:colOff>165100</xdr:colOff>
      <xdr:row>38</xdr:row>
      <xdr:rowOff>16985</xdr:rowOff>
    </xdr:to>
    <xdr:sp macro="" textlink="">
      <xdr:nvSpPr>
        <xdr:cNvPr id="536" name="楕円 535">
          <a:extLst>
            <a:ext uri="{FF2B5EF4-FFF2-40B4-BE49-F238E27FC236}">
              <a16:creationId xmlns:a16="http://schemas.microsoft.com/office/drawing/2014/main" id="{C9A0BEEC-4243-4484-910F-61D689029869}"/>
            </a:ext>
          </a:extLst>
        </xdr:cNvPr>
        <xdr:cNvSpPr/>
      </xdr:nvSpPr>
      <xdr:spPr>
        <a:xfrm>
          <a:off x="13093700" y="62018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8112</xdr:rowOff>
    </xdr:from>
    <xdr:ext cx="534377" cy="259045"/>
    <xdr:sp macro="" textlink="">
      <xdr:nvSpPr>
        <xdr:cNvPr id="537" name="テキスト ボックス 536">
          <a:extLst>
            <a:ext uri="{FF2B5EF4-FFF2-40B4-BE49-F238E27FC236}">
              <a16:creationId xmlns:a16="http://schemas.microsoft.com/office/drawing/2014/main" id="{AB6454E6-5015-402E-ACA8-2B9FFDF45EB2}"/>
            </a:ext>
          </a:extLst>
        </xdr:cNvPr>
        <xdr:cNvSpPr txBox="1"/>
      </xdr:nvSpPr>
      <xdr:spPr>
        <a:xfrm>
          <a:off x="12896361" y="628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78361</xdr:rowOff>
    </xdr:from>
    <xdr:to>
      <xdr:col>72</xdr:col>
      <xdr:colOff>38100</xdr:colOff>
      <xdr:row>38</xdr:row>
      <xdr:rowOff>8511</xdr:rowOff>
    </xdr:to>
    <xdr:sp macro="" textlink="">
      <xdr:nvSpPr>
        <xdr:cNvPr id="538" name="楕円 537">
          <a:extLst>
            <a:ext uri="{FF2B5EF4-FFF2-40B4-BE49-F238E27FC236}">
              <a16:creationId xmlns:a16="http://schemas.microsoft.com/office/drawing/2014/main" id="{8F82FBF4-261F-4B3E-B592-21CCE217081F}"/>
            </a:ext>
          </a:extLst>
        </xdr:cNvPr>
        <xdr:cNvSpPr/>
      </xdr:nvSpPr>
      <xdr:spPr>
        <a:xfrm>
          <a:off x="12299950" y="61934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171089</xdr:rowOff>
    </xdr:from>
    <xdr:ext cx="534377" cy="259045"/>
    <xdr:sp macro="" textlink="">
      <xdr:nvSpPr>
        <xdr:cNvPr id="539" name="テキスト ボックス 538">
          <a:extLst>
            <a:ext uri="{FF2B5EF4-FFF2-40B4-BE49-F238E27FC236}">
              <a16:creationId xmlns:a16="http://schemas.microsoft.com/office/drawing/2014/main" id="{9620CE32-9B2C-4E13-8B87-F0B1F92B5247}"/>
            </a:ext>
          </a:extLst>
        </xdr:cNvPr>
        <xdr:cNvSpPr txBox="1"/>
      </xdr:nvSpPr>
      <xdr:spPr>
        <a:xfrm>
          <a:off x="12102611" y="627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80259</xdr:rowOff>
    </xdr:from>
    <xdr:to>
      <xdr:col>67</xdr:col>
      <xdr:colOff>101600</xdr:colOff>
      <xdr:row>38</xdr:row>
      <xdr:rowOff>10409</xdr:rowOff>
    </xdr:to>
    <xdr:sp macro="" textlink="">
      <xdr:nvSpPr>
        <xdr:cNvPr id="540" name="楕円 539">
          <a:extLst>
            <a:ext uri="{FF2B5EF4-FFF2-40B4-BE49-F238E27FC236}">
              <a16:creationId xmlns:a16="http://schemas.microsoft.com/office/drawing/2014/main" id="{CB3A9055-C560-4892-9339-2A2AB027FD8D}"/>
            </a:ext>
          </a:extLst>
        </xdr:cNvPr>
        <xdr:cNvSpPr/>
      </xdr:nvSpPr>
      <xdr:spPr>
        <a:xfrm>
          <a:off x="11487150" y="61953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1536</xdr:rowOff>
    </xdr:from>
    <xdr:ext cx="534377" cy="259045"/>
    <xdr:sp macro="" textlink="">
      <xdr:nvSpPr>
        <xdr:cNvPr id="541" name="テキスト ボックス 540">
          <a:extLst>
            <a:ext uri="{FF2B5EF4-FFF2-40B4-BE49-F238E27FC236}">
              <a16:creationId xmlns:a16="http://schemas.microsoft.com/office/drawing/2014/main" id="{00D8F5E6-2495-4711-B512-898F6EBAA297}"/>
            </a:ext>
          </a:extLst>
        </xdr:cNvPr>
        <xdr:cNvSpPr txBox="1"/>
      </xdr:nvSpPr>
      <xdr:spPr>
        <a:xfrm>
          <a:off x="11308861" y="628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4A11DDE6-7D22-482F-ACFF-69E801A7BBE6}"/>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11617A19-CA1F-465C-B918-B7CA244BAB93}"/>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8CD3EF5C-E2E3-48A8-9847-546E59EE2CF5}"/>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4AA12DE6-9044-4142-8DA9-FC78BAB91889}"/>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E1AC3214-8440-47DE-8750-43DAED3A0FD5}"/>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83EEF62B-B144-44CE-B354-42A082D0A12A}"/>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86F086BB-8572-47BE-B591-F19850B93730}"/>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5AC045CD-3AA3-4DF1-B6BB-5353CD885096}"/>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49625EFF-2DBC-4411-ADC0-0B86EED3A940}"/>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9BB6000A-EA01-49A5-BA4A-EFF766657F2B}"/>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50E21448-5A26-43B3-9A07-DE6C6D0D5F5B}"/>
            </a:ext>
          </a:extLst>
        </xdr:cNvPr>
        <xdr:cNvCxnSpPr/>
      </xdr:nvCxnSpPr>
      <xdr:spPr>
        <a:xfrm>
          <a:off x="11207750" y="9791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87ABF70F-AA10-4B32-9767-ED54B3974E9B}"/>
            </a:ext>
          </a:extLst>
        </xdr:cNvPr>
        <xdr:cNvSpPr txBox="1"/>
      </xdr:nvSpPr>
      <xdr:spPr>
        <a:xfrm>
          <a:off x="1097801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D0C6FFF5-61F8-4D7C-82D5-1C8857CB069B}"/>
            </a:ext>
          </a:extLst>
        </xdr:cNvPr>
        <xdr:cNvCxnSpPr/>
      </xdr:nvCxnSpPr>
      <xdr:spPr>
        <a:xfrm>
          <a:off x="11207750" y="9423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4F035299-33C6-43C3-9E84-C56C2865408D}"/>
            </a:ext>
          </a:extLst>
        </xdr:cNvPr>
        <xdr:cNvSpPr txBox="1"/>
      </xdr:nvSpPr>
      <xdr:spPr>
        <a:xfrm>
          <a:off x="10669481" y="928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D532843A-3579-4C63-884A-4C50647F6195}"/>
            </a:ext>
          </a:extLst>
        </xdr:cNvPr>
        <xdr:cNvCxnSpPr/>
      </xdr:nvCxnSpPr>
      <xdr:spPr>
        <a:xfrm>
          <a:off x="11207750" y="906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F86C1634-69EB-40D8-A890-D46586FABF2B}"/>
            </a:ext>
          </a:extLst>
        </xdr:cNvPr>
        <xdr:cNvSpPr txBox="1"/>
      </xdr:nvSpPr>
      <xdr:spPr>
        <a:xfrm>
          <a:off x="1066948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1456E4C1-E653-45E1-BDD6-AAF7BA26F085}"/>
            </a:ext>
          </a:extLst>
        </xdr:cNvPr>
        <xdr:cNvCxnSpPr/>
      </xdr:nvCxnSpPr>
      <xdr:spPr>
        <a:xfrm>
          <a:off x="11207750" y="8693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90E4A03C-5C56-4126-A960-50D75E64A06A}"/>
            </a:ext>
          </a:extLst>
        </xdr:cNvPr>
        <xdr:cNvSpPr txBox="1"/>
      </xdr:nvSpPr>
      <xdr:spPr>
        <a:xfrm>
          <a:off x="106694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B80CA2DD-45D0-4AAD-A32A-DC95B0044400}"/>
            </a:ext>
          </a:extLst>
        </xdr:cNvPr>
        <xdr:cNvCxnSpPr/>
      </xdr:nvCxnSpPr>
      <xdr:spPr>
        <a:xfrm>
          <a:off x="11207750" y="8324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3CA48DCD-F908-439B-9285-F29E0FC75379}"/>
            </a:ext>
          </a:extLst>
        </xdr:cNvPr>
        <xdr:cNvSpPr txBox="1"/>
      </xdr:nvSpPr>
      <xdr:spPr>
        <a:xfrm>
          <a:off x="106694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9A888B9-1B54-4D4F-875A-3A4A9E282144}"/>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BF9520C4-A503-41C1-AE4E-EF7C18B83951}"/>
            </a:ext>
          </a:extLst>
        </xdr:cNvPr>
        <xdr:cNvSpPr txBox="1"/>
      </xdr:nvSpPr>
      <xdr:spPr>
        <a:xfrm>
          <a:off x="10598378" y="7820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191B5A79-1083-434D-BD08-52D214836C11}"/>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FD942999-FC82-4E8B-88E8-48A84D2184E9}"/>
            </a:ext>
          </a:extLst>
        </xdr:cNvPr>
        <xdr:cNvCxnSpPr/>
      </xdr:nvCxnSpPr>
      <xdr:spPr>
        <a:xfrm flipV="1">
          <a:off x="14698345" y="8486873"/>
          <a:ext cx="1269" cy="1229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4710CC63-9AC2-45D5-8A04-A70E622B0A66}"/>
            </a:ext>
          </a:extLst>
        </xdr:cNvPr>
        <xdr:cNvSpPr txBox="1"/>
      </xdr:nvSpPr>
      <xdr:spPr>
        <a:xfrm>
          <a:off x="14744700" y="97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F7A4C3CD-F4AC-41D1-B5EB-95CDA8EAA2E7}"/>
            </a:ext>
          </a:extLst>
        </xdr:cNvPr>
        <xdr:cNvCxnSpPr/>
      </xdr:nvCxnSpPr>
      <xdr:spPr>
        <a:xfrm>
          <a:off x="14611350" y="9716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37E77EE-2BAA-4E6C-9D7B-7231352183B8}"/>
            </a:ext>
          </a:extLst>
        </xdr:cNvPr>
        <xdr:cNvSpPr txBox="1"/>
      </xdr:nvSpPr>
      <xdr:spPr>
        <a:xfrm>
          <a:off x="14744700" y="826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AE3EEA68-1361-41AA-912D-02D12682BB1C}"/>
            </a:ext>
          </a:extLst>
        </xdr:cNvPr>
        <xdr:cNvCxnSpPr/>
      </xdr:nvCxnSpPr>
      <xdr:spPr>
        <a:xfrm>
          <a:off x="14611350" y="84868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36937</xdr:rowOff>
    </xdr:from>
    <xdr:to>
      <xdr:col>85</xdr:col>
      <xdr:colOff>127000</xdr:colOff>
      <xdr:row>58</xdr:row>
      <xdr:rowOff>57027</xdr:rowOff>
    </xdr:to>
    <xdr:cxnSp macro="">
      <xdr:nvCxnSpPr>
        <xdr:cNvPr id="570" name="直線コネクタ 569">
          <a:extLst>
            <a:ext uri="{FF2B5EF4-FFF2-40B4-BE49-F238E27FC236}">
              <a16:creationId xmlns:a16="http://schemas.microsoft.com/office/drawing/2014/main" id="{784A6226-7E2C-4506-8E75-2108FAC447E3}"/>
            </a:ext>
          </a:extLst>
        </xdr:cNvPr>
        <xdr:cNvCxnSpPr/>
      </xdr:nvCxnSpPr>
      <xdr:spPr>
        <a:xfrm>
          <a:off x="13938250" y="9619087"/>
          <a:ext cx="762000" cy="2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5A7A43A6-0887-4285-92A9-99F6B4EDD017}"/>
            </a:ext>
          </a:extLst>
        </xdr:cNvPr>
        <xdr:cNvSpPr txBox="1"/>
      </xdr:nvSpPr>
      <xdr:spPr>
        <a:xfrm>
          <a:off x="14744700" y="9345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C6A956B2-730C-480B-BBE9-99A574E088CA}"/>
            </a:ext>
          </a:extLst>
        </xdr:cNvPr>
        <xdr:cNvSpPr/>
      </xdr:nvSpPr>
      <xdr:spPr>
        <a:xfrm>
          <a:off x="14649450" y="94880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36937</xdr:rowOff>
    </xdr:from>
    <xdr:to>
      <xdr:col>81</xdr:col>
      <xdr:colOff>50800</xdr:colOff>
      <xdr:row>58</xdr:row>
      <xdr:rowOff>55435</xdr:rowOff>
    </xdr:to>
    <xdr:cxnSp macro="">
      <xdr:nvCxnSpPr>
        <xdr:cNvPr id="573" name="直線コネクタ 572">
          <a:extLst>
            <a:ext uri="{FF2B5EF4-FFF2-40B4-BE49-F238E27FC236}">
              <a16:creationId xmlns:a16="http://schemas.microsoft.com/office/drawing/2014/main" id="{3C68E4E1-639E-44B3-A670-AE26AD215568}"/>
            </a:ext>
          </a:extLst>
        </xdr:cNvPr>
        <xdr:cNvCxnSpPr/>
      </xdr:nvCxnSpPr>
      <xdr:spPr>
        <a:xfrm flipV="1">
          <a:off x="13144500" y="9619087"/>
          <a:ext cx="79375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A1B7E698-BDFE-406C-BFE6-00AB225884A3}"/>
            </a:ext>
          </a:extLst>
        </xdr:cNvPr>
        <xdr:cNvSpPr/>
      </xdr:nvSpPr>
      <xdr:spPr>
        <a:xfrm>
          <a:off x="13887450" y="94867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75B71349-5700-4D45-863A-510391F41A44}"/>
            </a:ext>
          </a:extLst>
        </xdr:cNvPr>
        <xdr:cNvSpPr txBox="1"/>
      </xdr:nvSpPr>
      <xdr:spPr>
        <a:xfrm>
          <a:off x="13676845" y="9268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87558</xdr:rowOff>
    </xdr:from>
    <xdr:to>
      <xdr:col>76</xdr:col>
      <xdr:colOff>114300</xdr:colOff>
      <xdr:row>58</xdr:row>
      <xdr:rowOff>55435</xdr:rowOff>
    </xdr:to>
    <xdr:cxnSp macro="">
      <xdr:nvCxnSpPr>
        <xdr:cNvPr id="576" name="直線コネクタ 575">
          <a:extLst>
            <a:ext uri="{FF2B5EF4-FFF2-40B4-BE49-F238E27FC236}">
              <a16:creationId xmlns:a16="http://schemas.microsoft.com/office/drawing/2014/main" id="{6739FFE0-C95A-49E1-9014-62A8E4C775DA}"/>
            </a:ext>
          </a:extLst>
        </xdr:cNvPr>
        <xdr:cNvCxnSpPr/>
      </xdr:nvCxnSpPr>
      <xdr:spPr>
        <a:xfrm>
          <a:off x="12344400" y="9339508"/>
          <a:ext cx="800100" cy="29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F1B2DB42-C029-49C7-B10C-823F3E933A57}"/>
            </a:ext>
          </a:extLst>
        </xdr:cNvPr>
        <xdr:cNvSpPr/>
      </xdr:nvSpPr>
      <xdr:spPr>
        <a:xfrm>
          <a:off x="13093700" y="95207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5BB51BC1-B396-43D6-90F9-8300102ED65B}"/>
            </a:ext>
          </a:extLst>
        </xdr:cNvPr>
        <xdr:cNvSpPr txBox="1"/>
      </xdr:nvSpPr>
      <xdr:spPr>
        <a:xfrm>
          <a:off x="12864045" y="930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87558</xdr:rowOff>
    </xdr:from>
    <xdr:to>
      <xdr:col>71</xdr:col>
      <xdr:colOff>177800</xdr:colOff>
      <xdr:row>57</xdr:row>
      <xdr:rowOff>124921</xdr:rowOff>
    </xdr:to>
    <xdr:cxnSp macro="">
      <xdr:nvCxnSpPr>
        <xdr:cNvPr id="579" name="直線コネクタ 578">
          <a:extLst>
            <a:ext uri="{FF2B5EF4-FFF2-40B4-BE49-F238E27FC236}">
              <a16:creationId xmlns:a16="http://schemas.microsoft.com/office/drawing/2014/main" id="{250E53AF-A3B0-437D-954A-ADEE96F0313C}"/>
            </a:ext>
          </a:extLst>
        </xdr:cNvPr>
        <xdr:cNvCxnSpPr/>
      </xdr:nvCxnSpPr>
      <xdr:spPr>
        <a:xfrm flipV="1">
          <a:off x="11537950" y="9339508"/>
          <a:ext cx="806450" cy="20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31FF5D9F-9964-4201-80CF-1FDBDD461CDA}"/>
            </a:ext>
          </a:extLst>
        </xdr:cNvPr>
        <xdr:cNvSpPr/>
      </xdr:nvSpPr>
      <xdr:spPr>
        <a:xfrm>
          <a:off x="12299950" y="95203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2C275B4E-4DBE-46AB-9551-BEFA51CF8C86}"/>
            </a:ext>
          </a:extLst>
        </xdr:cNvPr>
        <xdr:cNvSpPr txBox="1"/>
      </xdr:nvSpPr>
      <xdr:spPr>
        <a:xfrm>
          <a:off x="12070295" y="9606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57F6420B-51A4-4ECB-AD38-9B579E46B43A}"/>
            </a:ext>
          </a:extLst>
        </xdr:cNvPr>
        <xdr:cNvSpPr/>
      </xdr:nvSpPr>
      <xdr:spPr>
        <a:xfrm>
          <a:off x="11487150" y="95059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id="{CD327335-5B91-4A0F-A29C-BF2126D43B6D}"/>
            </a:ext>
          </a:extLst>
        </xdr:cNvPr>
        <xdr:cNvSpPr txBox="1"/>
      </xdr:nvSpPr>
      <xdr:spPr>
        <a:xfrm>
          <a:off x="11276545" y="959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11ECFFD-8286-4D2D-B76B-400D4F725B11}"/>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B7F611A3-EF89-4DD3-82F4-E8A93EC4F71A}"/>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C21C932E-D56F-4169-97A9-005517DAC56A}"/>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38C9DCEC-7693-4AFD-B4A6-1F56076EFBB9}"/>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DEE22137-E666-4B2E-8D3B-409B26539229}"/>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6227</xdr:rowOff>
    </xdr:from>
    <xdr:to>
      <xdr:col>85</xdr:col>
      <xdr:colOff>177800</xdr:colOff>
      <xdr:row>58</xdr:row>
      <xdr:rowOff>107827</xdr:rowOff>
    </xdr:to>
    <xdr:sp macro="" textlink="">
      <xdr:nvSpPr>
        <xdr:cNvPr id="589" name="楕円 588">
          <a:extLst>
            <a:ext uri="{FF2B5EF4-FFF2-40B4-BE49-F238E27FC236}">
              <a16:creationId xmlns:a16="http://schemas.microsoft.com/office/drawing/2014/main" id="{D4759A44-FE0B-4028-866C-EFC1C3EA744E}"/>
            </a:ext>
          </a:extLst>
        </xdr:cNvPr>
        <xdr:cNvSpPr/>
      </xdr:nvSpPr>
      <xdr:spPr>
        <a:xfrm>
          <a:off x="14649450" y="958837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92604</xdr:rowOff>
    </xdr:from>
    <xdr:ext cx="534377" cy="259045"/>
    <xdr:sp macro="" textlink="">
      <xdr:nvSpPr>
        <xdr:cNvPr id="590" name="教育費該当値テキスト">
          <a:extLst>
            <a:ext uri="{FF2B5EF4-FFF2-40B4-BE49-F238E27FC236}">
              <a16:creationId xmlns:a16="http://schemas.microsoft.com/office/drawing/2014/main" id="{4E2451D1-39B9-4BF0-90DA-F6212A636157}"/>
            </a:ext>
          </a:extLst>
        </xdr:cNvPr>
        <xdr:cNvSpPr txBox="1"/>
      </xdr:nvSpPr>
      <xdr:spPr>
        <a:xfrm>
          <a:off x="14744700" y="950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157587</xdr:rowOff>
    </xdr:from>
    <xdr:to>
      <xdr:col>81</xdr:col>
      <xdr:colOff>101600</xdr:colOff>
      <xdr:row>58</xdr:row>
      <xdr:rowOff>87737</xdr:rowOff>
    </xdr:to>
    <xdr:sp macro="" textlink="">
      <xdr:nvSpPr>
        <xdr:cNvPr id="591" name="楕円 590">
          <a:extLst>
            <a:ext uri="{FF2B5EF4-FFF2-40B4-BE49-F238E27FC236}">
              <a16:creationId xmlns:a16="http://schemas.microsoft.com/office/drawing/2014/main" id="{B22490BA-C184-41DC-90A7-7F1EC015E373}"/>
            </a:ext>
          </a:extLst>
        </xdr:cNvPr>
        <xdr:cNvSpPr/>
      </xdr:nvSpPr>
      <xdr:spPr>
        <a:xfrm>
          <a:off x="13887450" y="95746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78864</xdr:rowOff>
    </xdr:from>
    <xdr:ext cx="534377" cy="259045"/>
    <xdr:sp macro="" textlink="">
      <xdr:nvSpPr>
        <xdr:cNvPr id="592" name="テキスト ボックス 591">
          <a:extLst>
            <a:ext uri="{FF2B5EF4-FFF2-40B4-BE49-F238E27FC236}">
              <a16:creationId xmlns:a16="http://schemas.microsoft.com/office/drawing/2014/main" id="{69C9A4DB-3621-4573-BDBD-ADB4B2925D6E}"/>
            </a:ext>
          </a:extLst>
        </xdr:cNvPr>
        <xdr:cNvSpPr txBox="1"/>
      </xdr:nvSpPr>
      <xdr:spPr>
        <a:xfrm>
          <a:off x="13709161" y="966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4635</xdr:rowOff>
    </xdr:from>
    <xdr:to>
      <xdr:col>76</xdr:col>
      <xdr:colOff>165100</xdr:colOff>
      <xdr:row>58</xdr:row>
      <xdr:rowOff>106235</xdr:rowOff>
    </xdr:to>
    <xdr:sp macro="" textlink="">
      <xdr:nvSpPr>
        <xdr:cNvPr id="593" name="楕円 592">
          <a:extLst>
            <a:ext uri="{FF2B5EF4-FFF2-40B4-BE49-F238E27FC236}">
              <a16:creationId xmlns:a16="http://schemas.microsoft.com/office/drawing/2014/main" id="{3AF71478-9E0E-4025-B922-BBD918B2956F}"/>
            </a:ext>
          </a:extLst>
        </xdr:cNvPr>
        <xdr:cNvSpPr/>
      </xdr:nvSpPr>
      <xdr:spPr>
        <a:xfrm>
          <a:off x="13093700" y="95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97362</xdr:rowOff>
    </xdr:from>
    <xdr:ext cx="534377" cy="259045"/>
    <xdr:sp macro="" textlink="">
      <xdr:nvSpPr>
        <xdr:cNvPr id="594" name="テキスト ボックス 593">
          <a:extLst>
            <a:ext uri="{FF2B5EF4-FFF2-40B4-BE49-F238E27FC236}">
              <a16:creationId xmlns:a16="http://schemas.microsoft.com/office/drawing/2014/main" id="{4E20F277-45B6-4793-8C84-749D1B6B8DA6}"/>
            </a:ext>
          </a:extLst>
        </xdr:cNvPr>
        <xdr:cNvSpPr txBox="1"/>
      </xdr:nvSpPr>
      <xdr:spPr>
        <a:xfrm>
          <a:off x="12896361" y="967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36758</xdr:rowOff>
    </xdr:from>
    <xdr:to>
      <xdr:col>72</xdr:col>
      <xdr:colOff>38100</xdr:colOff>
      <xdr:row>56</xdr:row>
      <xdr:rowOff>138358</xdr:rowOff>
    </xdr:to>
    <xdr:sp macro="" textlink="">
      <xdr:nvSpPr>
        <xdr:cNvPr id="595" name="楕円 594">
          <a:extLst>
            <a:ext uri="{FF2B5EF4-FFF2-40B4-BE49-F238E27FC236}">
              <a16:creationId xmlns:a16="http://schemas.microsoft.com/office/drawing/2014/main" id="{FF63F7BC-745F-403B-BFED-3F497B0BF1FF}"/>
            </a:ext>
          </a:extLst>
        </xdr:cNvPr>
        <xdr:cNvSpPr/>
      </xdr:nvSpPr>
      <xdr:spPr>
        <a:xfrm>
          <a:off x="12299950" y="92887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154885</xdr:rowOff>
    </xdr:from>
    <xdr:ext cx="599010" cy="259045"/>
    <xdr:sp macro="" textlink="">
      <xdr:nvSpPr>
        <xdr:cNvPr id="596" name="テキスト ボックス 595">
          <a:extLst>
            <a:ext uri="{FF2B5EF4-FFF2-40B4-BE49-F238E27FC236}">
              <a16:creationId xmlns:a16="http://schemas.microsoft.com/office/drawing/2014/main" id="{61F81344-9F70-4B69-B196-866536509483}"/>
            </a:ext>
          </a:extLst>
        </xdr:cNvPr>
        <xdr:cNvSpPr txBox="1"/>
      </xdr:nvSpPr>
      <xdr:spPr>
        <a:xfrm>
          <a:off x="12070295" y="907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74121</xdr:rowOff>
    </xdr:from>
    <xdr:to>
      <xdr:col>67</xdr:col>
      <xdr:colOff>101600</xdr:colOff>
      <xdr:row>58</xdr:row>
      <xdr:rowOff>4271</xdr:rowOff>
    </xdr:to>
    <xdr:sp macro="" textlink="">
      <xdr:nvSpPr>
        <xdr:cNvPr id="597" name="楕円 596">
          <a:extLst>
            <a:ext uri="{FF2B5EF4-FFF2-40B4-BE49-F238E27FC236}">
              <a16:creationId xmlns:a16="http://schemas.microsoft.com/office/drawing/2014/main" id="{5E3A01F7-243D-4414-91D5-6142B7A15431}"/>
            </a:ext>
          </a:extLst>
        </xdr:cNvPr>
        <xdr:cNvSpPr/>
      </xdr:nvSpPr>
      <xdr:spPr>
        <a:xfrm>
          <a:off x="11487150" y="94911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20798</xdr:rowOff>
    </xdr:from>
    <xdr:ext cx="599010" cy="259045"/>
    <xdr:sp macro="" textlink="">
      <xdr:nvSpPr>
        <xdr:cNvPr id="598" name="テキスト ボックス 597">
          <a:extLst>
            <a:ext uri="{FF2B5EF4-FFF2-40B4-BE49-F238E27FC236}">
              <a16:creationId xmlns:a16="http://schemas.microsoft.com/office/drawing/2014/main" id="{0F4AB486-9A2D-449E-9081-2B9F1B331A40}"/>
            </a:ext>
          </a:extLst>
        </xdr:cNvPr>
        <xdr:cNvSpPr txBox="1"/>
      </xdr:nvSpPr>
      <xdr:spPr>
        <a:xfrm>
          <a:off x="11276545" y="927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98710EDC-C8A9-44A4-9481-6FB1AA558A66}"/>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A3A06FE0-41D7-4B78-A39E-E8BC6650D0E8}"/>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6E680AB2-2599-4139-B2E3-F6578E8051ED}"/>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760CCE9F-83CB-4E0F-A54A-BBE1EE7D02C8}"/>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8E85B5F7-7034-4748-B4A3-4878D4E904E3}"/>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16375AB8-EF6E-4789-B963-FFB52D4B58C8}"/>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498D84A6-0418-420A-8C14-AA7B3715D5D7}"/>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708804B2-AE4B-4B68-B834-FF569EB45FB8}"/>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7BA1288A-4BE5-47F1-A4BC-D0DB1370B661}"/>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9CA6E243-D2F0-4A5D-8B65-FF840A817F5C}"/>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F26DDF13-37A7-4BA9-AD40-3E5F67B9DE03}"/>
            </a:ext>
          </a:extLst>
        </xdr:cNvPr>
        <xdr:cNvCxnSpPr/>
      </xdr:nvCxnSpPr>
      <xdr:spPr>
        <a:xfrm>
          <a:off x="11207750" y="13023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2C6ED84E-A5AA-4FB6-BE36-95389731C3D6}"/>
            </a:ext>
          </a:extLst>
        </xdr:cNvPr>
        <xdr:cNvSpPr txBox="1"/>
      </xdr:nvSpPr>
      <xdr:spPr>
        <a:xfrm>
          <a:off x="1097801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CCBE3040-5098-4383-A811-71C653AEAEE7}"/>
            </a:ext>
          </a:extLst>
        </xdr:cNvPr>
        <xdr:cNvCxnSpPr/>
      </xdr:nvCxnSpPr>
      <xdr:spPr>
        <a:xfrm>
          <a:off x="11207750" y="12579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BFB76CCC-3D41-437B-9FF9-6DCBF5BB51E9}"/>
            </a:ext>
          </a:extLst>
        </xdr:cNvPr>
        <xdr:cNvSpPr txBox="1"/>
      </xdr:nvSpPr>
      <xdr:spPr>
        <a:xfrm>
          <a:off x="1066948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3CFFAF70-FF07-45CB-85FB-7D8C735D4B4E}"/>
            </a:ext>
          </a:extLst>
        </xdr:cNvPr>
        <xdr:cNvCxnSpPr/>
      </xdr:nvCxnSpPr>
      <xdr:spPr>
        <a:xfrm>
          <a:off x="11207750" y="1214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7FFC9588-64DE-4E8C-9F2B-093809042D7A}"/>
            </a:ext>
          </a:extLst>
        </xdr:cNvPr>
        <xdr:cNvSpPr txBox="1"/>
      </xdr:nvSpPr>
      <xdr:spPr>
        <a:xfrm>
          <a:off x="1066948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D7D1E8B0-915B-4C9C-AEB9-7488F3B8E0E6}"/>
            </a:ext>
          </a:extLst>
        </xdr:cNvPr>
        <xdr:cNvCxnSpPr/>
      </xdr:nvCxnSpPr>
      <xdr:spPr>
        <a:xfrm>
          <a:off x="11207750" y="1170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7EB9C6A0-B151-42DE-8077-5976E7A8AC55}"/>
            </a:ext>
          </a:extLst>
        </xdr:cNvPr>
        <xdr:cNvSpPr txBox="1"/>
      </xdr:nvSpPr>
      <xdr:spPr>
        <a:xfrm>
          <a:off x="1066948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B5FF1950-DE5C-4C4B-9DA4-7DBFE7958FF8}"/>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E0D4A241-1699-4A0E-93EC-AD7C6BB8FB6E}"/>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6B428552-AFD9-4832-97EA-6A4E2E7E778B}"/>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249EB02A-AF26-4496-B301-D072716B6C27}"/>
            </a:ext>
          </a:extLst>
        </xdr:cNvPr>
        <xdr:cNvCxnSpPr/>
      </xdr:nvCxnSpPr>
      <xdr:spPr>
        <a:xfrm flipV="1">
          <a:off x="14698345" y="11667544"/>
          <a:ext cx="1269" cy="135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491239E0-2185-4C0F-87ED-70AFF3F7F01A}"/>
            </a:ext>
          </a:extLst>
        </xdr:cNvPr>
        <xdr:cNvSpPr txBox="1"/>
      </xdr:nvSpPr>
      <xdr:spPr>
        <a:xfrm>
          <a:off x="14744700" y="13027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E5DC4B8-2A1E-4640-B7CC-35982F318B40}"/>
            </a:ext>
          </a:extLst>
        </xdr:cNvPr>
        <xdr:cNvCxnSpPr/>
      </xdr:nvCxnSpPr>
      <xdr:spPr>
        <a:xfrm>
          <a:off x="14611350" y="1302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23CB93D8-5CC3-47EF-B2E4-40DD5EED77F0}"/>
            </a:ext>
          </a:extLst>
        </xdr:cNvPr>
        <xdr:cNvSpPr txBox="1"/>
      </xdr:nvSpPr>
      <xdr:spPr>
        <a:xfrm>
          <a:off x="14744700" y="1144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DE0A3974-7ABC-4732-A1FC-BCEA86D88871}"/>
            </a:ext>
          </a:extLst>
        </xdr:cNvPr>
        <xdr:cNvCxnSpPr/>
      </xdr:nvCxnSpPr>
      <xdr:spPr>
        <a:xfrm>
          <a:off x="14611350" y="116675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A1974BE0-13C9-41DD-8158-ED0BD1E69B88}"/>
            </a:ext>
          </a:extLst>
        </xdr:cNvPr>
        <xdr:cNvCxnSpPr/>
      </xdr:nvCxnSpPr>
      <xdr:spPr>
        <a:xfrm>
          <a:off x="13938250" y="130238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138B34BB-D489-42F8-8DD2-19FF333ACF62}"/>
            </a:ext>
          </a:extLst>
        </xdr:cNvPr>
        <xdr:cNvSpPr txBox="1"/>
      </xdr:nvSpPr>
      <xdr:spPr>
        <a:xfrm>
          <a:off x="14744700" y="12773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E5B261C8-1AEB-467D-8B86-198A30D6F761}"/>
            </a:ext>
          </a:extLst>
        </xdr:cNvPr>
        <xdr:cNvSpPr/>
      </xdr:nvSpPr>
      <xdr:spPr>
        <a:xfrm>
          <a:off x="14649450" y="1291545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5B71040D-7653-48C4-8C01-AE65AA32549F}"/>
            </a:ext>
          </a:extLst>
        </xdr:cNvPr>
        <xdr:cNvCxnSpPr/>
      </xdr:nvCxnSpPr>
      <xdr:spPr>
        <a:xfrm>
          <a:off x="13144500" y="13023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DE839AF-8418-4225-A148-0C68B54B0288}"/>
            </a:ext>
          </a:extLst>
        </xdr:cNvPr>
        <xdr:cNvSpPr/>
      </xdr:nvSpPr>
      <xdr:spPr>
        <a:xfrm>
          <a:off x="13887450" y="129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3C2AB039-531B-48CE-BD54-3AB4CA9DC31B}"/>
            </a:ext>
          </a:extLst>
        </xdr:cNvPr>
        <xdr:cNvSpPr txBox="1"/>
      </xdr:nvSpPr>
      <xdr:spPr>
        <a:xfrm>
          <a:off x="13709161" y="1270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15EA9D92-6FFE-4BC3-AE56-B8C4AA599099}"/>
            </a:ext>
          </a:extLst>
        </xdr:cNvPr>
        <xdr:cNvCxnSpPr/>
      </xdr:nvCxnSpPr>
      <xdr:spPr>
        <a:xfrm>
          <a:off x="12344400" y="13023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9B536D91-66E7-44FA-916F-3FE8989E6EFB}"/>
            </a:ext>
          </a:extLst>
        </xdr:cNvPr>
        <xdr:cNvSpPr/>
      </xdr:nvSpPr>
      <xdr:spPr>
        <a:xfrm>
          <a:off x="13093700" y="1292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3D3618D5-F570-494F-9215-750B0712002F}"/>
            </a:ext>
          </a:extLst>
        </xdr:cNvPr>
        <xdr:cNvSpPr txBox="1"/>
      </xdr:nvSpPr>
      <xdr:spPr>
        <a:xfrm>
          <a:off x="12896361" y="1270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C2C86B9F-0602-4849-8FD8-84CC0857C258}"/>
            </a:ext>
          </a:extLst>
        </xdr:cNvPr>
        <xdr:cNvCxnSpPr/>
      </xdr:nvCxnSpPr>
      <xdr:spPr>
        <a:xfrm>
          <a:off x="11537950" y="13023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3CF07DEF-0A8B-4C52-90E9-B4EFBA9BD9D7}"/>
            </a:ext>
          </a:extLst>
        </xdr:cNvPr>
        <xdr:cNvSpPr/>
      </xdr:nvSpPr>
      <xdr:spPr>
        <a:xfrm>
          <a:off x="12299950" y="129291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3F2F2450-912D-4022-BD88-1C0DEA56566A}"/>
            </a:ext>
          </a:extLst>
        </xdr:cNvPr>
        <xdr:cNvSpPr txBox="1"/>
      </xdr:nvSpPr>
      <xdr:spPr>
        <a:xfrm>
          <a:off x="12102611" y="1271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742770B6-F16F-4D0B-A8C0-4C830FF71FDA}"/>
            </a:ext>
          </a:extLst>
        </xdr:cNvPr>
        <xdr:cNvSpPr/>
      </xdr:nvSpPr>
      <xdr:spPr>
        <a:xfrm>
          <a:off x="11487150" y="1293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C14C7470-8523-4F88-8945-44ADE33D8B3B}"/>
            </a:ext>
          </a:extLst>
        </xdr:cNvPr>
        <xdr:cNvSpPr txBox="1"/>
      </xdr:nvSpPr>
      <xdr:spPr>
        <a:xfrm>
          <a:off x="11308861" y="127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497C5405-C62E-4C8E-A991-580FA259EB6A}"/>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FEFAB0FC-7164-4F01-927B-BB5FC4186053}"/>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B1933445-FF3E-40CA-98C4-8B94DAA40758}"/>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232AB355-5417-4569-AC60-557E63CB691C}"/>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67151F52-C32B-4231-ADEA-1EE9C8A732F7}"/>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E5EA0A3B-2668-497B-887F-15C3E943C2C0}"/>
            </a:ext>
          </a:extLst>
        </xdr:cNvPr>
        <xdr:cNvSpPr/>
      </xdr:nvSpPr>
      <xdr:spPr>
        <a:xfrm>
          <a:off x="14649450" y="12973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a:extLst>
            <a:ext uri="{FF2B5EF4-FFF2-40B4-BE49-F238E27FC236}">
              <a16:creationId xmlns:a16="http://schemas.microsoft.com/office/drawing/2014/main" id="{744C8082-9807-4B4E-B274-CCB143BFDB02}"/>
            </a:ext>
          </a:extLst>
        </xdr:cNvPr>
        <xdr:cNvSpPr txBox="1"/>
      </xdr:nvSpPr>
      <xdr:spPr>
        <a:xfrm>
          <a:off x="14744700" y="12893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D9234794-D677-4FF0-A038-54B1F00BC4EA}"/>
            </a:ext>
          </a:extLst>
        </xdr:cNvPr>
        <xdr:cNvSpPr/>
      </xdr:nvSpPr>
      <xdr:spPr>
        <a:xfrm>
          <a:off x="13887450" y="12973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8959AEF7-859C-4650-9621-69892C242EB8}"/>
            </a:ext>
          </a:extLst>
        </xdr:cNvPr>
        <xdr:cNvSpPr txBox="1"/>
      </xdr:nvSpPr>
      <xdr:spPr>
        <a:xfrm>
          <a:off x="13832650" y="1305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BEBC05F9-29C9-448B-9047-D120644C9C51}"/>
            </a:ext>
          </a:extLst>
        </xdr:cNvPr>
        <xdr:cNvSpPr/>
      </xdr:nvSpPr>
      <xdr:spPr>
        <a:xfrm>
          <a:off x="13093700" y="12973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72B0E17C-FC9C-4BEB-9E1F-D774F6A4AF11}"/>
            </a:ext>
          </a:extLst>
        </xdr:cNvPr>
        <xdr:cNvSpPr txBox="1"/>
      </xdr:nvSpPr>
      <xdr:spPr>
        <a:xfrm>
          <a:off x="13032550" y="1305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5EB30FEF-B43C-47BF-8A8B-4630DA17A39B}"/>
            </a:ext>
          </a:extLst>
        </xdr:cNvPr>
        <xdr:cNvSpPr/>
      </xdr:nvSpPr>
      <xdr:spPr>
        <a:xfrm>
          <a:off x="12299950" y="12973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8C55FFA1-C91D-43AF-8FBC-870F890C90DB}"/>
            </a:ext>
          </a:extLst>
        </xdr:cNvPr>
        <xdr:cNvSpPr txBox="1"/>
      </xdr:nvSpPr>
      <xdr:spPr>
        <a:xfrm>
          <a:off x="12226100" y="1305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66A0F6C-959B-43C4-A354-37421A447036}"/>
            </a:ext>
          </a:extLst>
        </xdr:cNvPr>
        <xdr:cNvSpPr/>
      </xdr:nvSpPr>
      <xdr:spPr>
        <a:xfrm>
          <a:off x="11487150" y="12973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4E374262-47C3-42B5-976F-21E461B9715E}"/>
            </a:ext>
          </a:extLst>
        </xdr:cNvPr>
        <xdr:cNvSpPr txBox="1"/>
      </xdr:nvSpPr>
      <xdr:spPr>
        <a:xfrm>
          <a:off x="11432350" y="1305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AA34EC98-9FA2-4CD9-890B-7E3BCC0B4FB7}"/>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3D552DA8-1C90-4A92-BEE5-6D08558694A0}"/>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C396F40-77E6-417F-A082-9B4A15A8E1EC}"/>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82FE2891-CBC3-48AC-905D-F556EB47692E}"/>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D9043F4F-A017-457B-A757-92727B97FCC3}"/>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C3CF3EAD-FD69-431F-83DC-AFB4514F11DB}"/>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BFFC8868-3A86-478F-AE21-64A70D3C2028}"/>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842E56FD-0E57-4B43-9FC1-939A41B3A6FE}"/>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AE093CB3-0F92-4EAE-9C84-8DA4EF28FFFE}"/>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B441CC67-FDC4-40E2-9CC8-5C1A0C2A1E62}"/>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28FBC926-DA17-4ED1-8775-6E8F862E5774}"/>
            </a:ext>
          </a:extLst>
        </xdr:cNvPr>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A4228C0D-329A-439E-80CF-424F988052B4}"/>
            </a:ext>
          </a:extLst>
        </xdr:cNvPr>
        <xdr:cNvSpPr txBox="1"/>
      </xdr:nvSpPr>
      <xdr:spPr>
        <a:xfrm>
          <a:off x="109780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F3726B51-6C7B-47EB-80DF-D5A2128EF365}"/>
            </a:ext>
          </a:extLst>
        </xdr:cNvPr>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9BFB27AC-430B-4F74-9617-AC4310ADCF3A}"/>
            </a:ext>
          </a:extLst>
        </xdr:cNvPr>
        <xdr:cNvSpPr txBox="1"/>
      </xdr:nvSpPr>
      <xdr:spPr>
        <a:xfrm>
          <a:off x="10669481" y="1592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F8FB0CF9-0B70-4E0F-8251-EBE0BC3CB906}"/>
            </a:ext>
          </a:extLst>
        </xdr:cNvPr>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2F2D0732-95A7-477D-8927-9E025F34E1A3}"/>
            </a:ext>
          </a:extLst>
        </xdr:cNvPr>
        <xdr:cNvSpPr txBox="1"/>
      </xdr:nvSpPr>
      <xdr:spPr>
        <a:xfrm>
          <a:off x="106694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E7CCE8F2-218D-4D58-A7E5-F00A222C7F5C}"/>
            </a:ext>
          </a:extLst>
        </xdr:cNvPr>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5434A30F-4BD9-4810-A774-40BC9214E00D}"/>
            </a:ext>
          </a:extLst>
        </xdr:cNvPr>
        <xdr:cNvSpPr txBox="1"/>
      </xdr:nvSpPr>
      <xdr:spPr>
        <a:xfrm>
          <a:off x="106694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C5B34D25-58BC-48BC-97D6-F00F44CDCAD0}"/>
            </a:ext>
          </a:extLst>
        </xdr:cNvPr>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61779358-D19F-4008-BFE7-79C738961551}"/>
            </a:ext>
          </a:extLst>
        </xdr:cNvPr>
        <xdr:cNvSpPr txBox="1"/>
      </xdr:nvSpPr>
      <xdr:spPr>
        <a:xfrm>
          <a:off x="106694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25237310-C679-4D91-9D57-E1D1AA027D2A}"/>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7FAD59D7-D9CC-42E0-BB76-22E410DD535D}"/>
            </a:ext>
          </a:extLst>
        </xdr:cNvPr>
        <xdr:cNvSpPr txBox="1"/>
      </xdr:nvSpPr>
      <xdr:spPr>
        <a:xfrm>
          <a:off x="10598378" y="14424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F215BA09-5237-4C2C-9758-9CCEBEFD3773}"/>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A435B10B-62C2-4812-BBC8-00F1F1D1E671}"/>
            </a:ext>
          </a:extLst>
        </xdr:cNvPr>
        <xdr:cNvCxnSpPr/>
      </xdr:nvCxnSpPr>
      <xdr:spPr>
        <a:xfrm flipV="1">
          <a:off x="14698345" y="150526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20BFDA31-6674-4D37-BC34-74D01A1982F8}"/>
            </a:ext>
          </a:extLst>
        </xdr:cNvPr>
        <xdr:cNvSpPr txBox="1"/>
      </xdr:nvSpPr>
      <xdr:spPr>
        <a:xfrm>
          <a:off x="14744700" y="163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200B5A13-55CD-4C40-8BA4-26C57A34276D}"/>
            </a:ext>
          </a:extLst>
        </xdr:cNvPr>
        <xdr:cNvCxnSpPr/>
      </xdr:nvCxnSpPr>
      <xdr:spPr>
        <a:xfrm>
          <a:off x="14611350" y="163776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F26BED0A-EA62-43CA-87C9-814D830E8B8B}"/>
            </a:ext>
          </a:extLst>
        </xdr:cNvPr>
        <xdr:cNvSpPr txBox="1"/>
      </xdr:nvSpPr>
      <xdr:spPr>
        <a:xfrm>
          <a:off x="14744700" y="1484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4C4900C2-7472-4243-A2DF-783DE64A7F09}"/>
            </a:ext>
          </a:extLst>
        </xdr:cNvPr>
        <xdr:cNvCxnSpPr/>
      </xdr:nvCxnSpPr>
      <xdr:spPr>
        <a:xfrm>
          <a:off x="14611350" y="150526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3984</xdr:rowOff>
    </xdr:from>
    <xdr:to>
      <xdr:col>85</xdr:col>
      <xdr:colOff>127000</xdr:colOff>
      <xdr:row>98</xdr:row>
      <xdr:rowOff>13463</xdr:rowOff>
    </xdr:to>
    <xdr:cxnSp macro="">
      <xdr:nvCxnSpPr>
        <xdr:cNvPr id="682" name="直線コネクタ 681">
          <a:extLst>
            <a:ext uri="{FF2B5EF4-FFF2-40B4-BE49-F238E27FC236}">
              <a16:creationId xmlns:a16="http://schemas.microsoft.com/office/drawing/2014/main" id="{7328BEA3-F502-4B64-9F12-4AC72EED9385}"/>
            </a:ext>
          </a:extLst>
        </xdr:cNvPr>
        <xdr:cNvCxnSpPr/>
      </xdr:nvCxnSpPr>
      <xdr:spPr>
        <a:xfrm flipV="1">
          <a:off x="13938250" y="16234584"/>
          <a:ext cx="762000" cy="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513FE3B4-33FF-440B-9376-54250CE836FE}"/>
            </a:ext>
          </a:extLst>
        </xdr:cNvPr>
        <xdr:cNvSpPr txBox="1"/>
      </xdr:nvSpPr>
      <xdr:spPr>
        <a:xfrm>
          <a:off x="14744700" y="159472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A098D210-0ABB-4B01-86D5-02554B7A80EC}"/>
            </a:ext>
          </a:extLst>
        </xdr:cNvPr>
        <xdr:cNvSpPr/>
      </xdr:nvSpPr>
      <xdr:spPr>
        <a:xfrm>
          <a:off x="14649450" y="1609577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13463</xdr:rowOff>
    </xdr:from>
    <xdr:to>
      <xdr:col>81</xdr:col>
      <xdr:colOff>50800</xdr:colOff>
      <xdr:row>98</xdr:row>
      <xdr:rowOff>41343</xdr:rowOff>
    </xdr:to>
    <xdr:cxnSp macro="">
      <xdr:nvCxnSpPr>
        <xdr:cNvPr id="685" name="直線コネクタ 684">
          <a:extLst>
            <a:ext uri="{FF2B5EF4-FFF2-40B4-BE49-F238E27FC236}">
              <a16:creationId xmlns:a16="http://schemas.microsoft.com/office/drawing/2014/main" id="{E7C3D2B6-08F4-4240-80C1-47D9FFBB66DB}"/>
            </a:ext>
          </a:extLst>
        </xdr:cNvPr>
        <xdr:cNvCxnSpPr/>
      </xdr:nvCxnSpPr>
      <xdr:spPr>
        <a:xfrm flipV="1">
          <a:off x="13144500" y="16244063"/>
          <a:ext cx="793750" cy="2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4EE3D81F-2FA5-4BAE-A9AF-43165AEE28B7}"/>
            </a:ext>
          </a:extLst>
        </xdr:cNvPr>
        <xdr:cNvSpPr/>
      </xdr:nvSpPr>
      <xdr:spPr>
        <a:xfrm>
          <a:off x="13887450" y="161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17A8CD87-ADA2-47DA-9C4D-7607766FC4B7}"/>
            </a:ext>
          </a:extLst>
        </xdr:cNvPr>
        <xdr:cNvSpPr txBox="1"/>
      </xdr:nvSpPr>
      <xdr:spPr>
        <a:xfrm>
          <a:off x="13676845" y="1588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41343</xdr:rowOff>
    </xdr:from>
    <xdr:to>
      <xdr:col>76</xdr:col>
      <xdr:colOff>114300</xdr:colOff>
      <xdr:row>98</xdr:row>
      <xdr:rowOff>83981</xdr:rowOff>
    </xdr:to>
    <xdr:cxnSp macro="">
      <xdr:nvCxnSpPr>
        <xdr:cNvPr id="688" name="直線コネクタ 687">
          <a:extLst>
            <a:ext uri="{FF2B5EF4-FFF2-40B4-BE49-F238E27FC236}">
              <a16:creationId xmlns:a16="http://schemas.microsoft.com/office/drawing/2014/main" id="{A8B885F3-BC8D-43A8-BC29-D6CE99D3E774}"/>
            </a:ext>
          </a:extLst>
        </xdr:cNvPr>
        <xdr:cNvCxnSpPr/>
      </xdr:nvCxnSpPr>
      <xdr:spPr>
        <a:xfrm flipV="1">
          <a:off x="12344400" y="16271943"/>
          <a:ext cx="800100" cy="4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D8A46C9-D496-4973-9545-30AF8E291709}"/>
            </a:ext>
          </a:extLst>
        </xdr:cNvPr>
        <xdr:cNvSpPr/>
      </xdr:nvSpPr>
      <xdr:spPr>
        <a:xfrm>
          <a:off x="13093700" y="161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7F68BEEA-9B67-4E26-9C18-72FF9F976F6B}"/>
            </a:ext>
          </a:extLst>
        </xdr:cNvPr>
        <xdr:cNvSpPr txBox="1"/>
      </xdr:nvSpPr>
      <xdr:spPr>
        <a:xfrm>
          <a:off x="12864045" y="1589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83981</xdr:rowOff>
    </xdr:from>
    <xdr:to>
      <xdr:col>71</xdr:col>
      <xdr:colOff>177800</xdr:colOff>
      <xdr:row>98</xdr:row>
      <xdr:rowOff>96979</xdr:rowOff>
    </xdr:to>
    <xdr:cxnSp macro="">
      <xdr:nvCxnSpPr>
        <xdr:cNvPr id="691" name="直線コネクタ 690">
          <a:extLst>
            <a:ext uri="{FF2B5EF4-FFF2-40B4-BE49-F238E27FC236}">
              <a16:creationId xmlns:a16="http://schemas.microsoft.com/office/drawing/2014/main" id="{F48375CA-E238-48C4-8D3F-5436B11DDF51}"/>
            </a:ext>
          </a:extLst>
        </xdr:cNvPr>
        <xdr:cNvCxnSpPr/>
      </xdr:nvCxnSpPr>
      <xdr:spPr>
        <a:xfrm flipV="1">
          <a:off x="11537950" y="16314581"/>
          <a:ext cx="80645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47B227E1-620E-4B7C-A149-7320D146C505}"/>
            </a:ext>
          </a:extLst>
        </xdr:cNvPr>
        <xdr:cNvSpPr/>
      </xdr:nvSpPr>
      <xdr:spPr>
        <a:xfrm>
          <a:off x="12299950" y="161219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99F26152-EC19-464D-A4B8-5BF2EA6A2DA2}"/>
            </a:ext>
          </a:extLst>
        </xdr:cNvPr>
        <xdr:cNvSpPr txBox="1"/>
      </xdr:nvSpPr>
      <xdr:spPr>
        <a:xfrm>
          <a:off x="12070295" y="1589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D06E02AD-F7A6-4F0A-B594-EF84F067864C}"/>
            </a:ext>
          </a:extLst>
        </xdr:cNvPr>
        <xdr:cNvSpPr/>
      </xdr:nvSpPr>
      <xdr:spPr>
        <a:xfrm>
          <a:off x="11487150" y="1611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A548EE7-A4F0-4926-9855-459649824D2A}"/>
            </a:ext>
          </a:extLst>
        </xdr:cNvPr>
        <xdr:cNvSpPr txBox="1"/>
      </xdr:nvSpPr>
      <xdr:spPr>
        <a:xfrm>
          <a:off x="11276545" y="1588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60B3ECD0-232D-4A7E-99C1-C038714836FC}"/>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8806BD82-C0D1-4E5B-8BF5-98894AA71B61}"/>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2039CB01-276C-4262-9FA3-6849E56A75E7}"/>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E6B872B0-BA62-4C9B-ABF4-597E9E25C047}"/>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896E6F9D-6200-4038-B7BD-464C87D63349}"/>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124634</xdr:rowOff>
    </xdr:from>
    <xdr:to>
      <xdr:col>85</xdr:col>
      <xdr:colOff>177800</xdr:colOff>
      <xdr:row>98</xdr:row>
      <xdr:rowOff>54784</xdr:rowOff>
    </xdr:to>
    <xdr:sp macro="" textlink="">
      <xdr:nvSpPr>
        <xdr:cNvPr id="701" name="楕円 700">
          <a:extLst>
            <a:ext uri="{FF2B5EF4-FFF2-40B4-BE49-F238E27FC236}">
              <a16:creationId xmlns:a16="http://schemas.microsoft.com/office/drawing/2014/main" id="{1DB0371C-A421-4B23-9F3E-F38A5B3FBB14}"/>
            </a:ext>
          </a:extLst>
        </xdr:cNvPr>
        <xdr:cNvSpPr/>
      </xdr:nvSpPr>
      <xdr:spPr>
        <a:xfrm>
          <a:off x="14649450" y="1618378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103061</xdr:rowOff>
    </xdr:from>
    <xdr:ext cx="599010" cy="259045"/>
    <xdr:sp macro="" textlink="">
      <xdr:nvSpPr>
        <xdr:cNvPr id="702" name="公債費該当値テキスト">
          <a:extLst>
            <a:ext uri="{FF2B5EF4-FFF2-40B4-BE49-F238E27FC236}">
              <a16:creationId xmlns:a16="http://schemas.microsoft.com/office/drawing/2014/main" id="{50BFB596-F2C2-44F5-8912-0CA680B96E81}"/>
            </a:ext>
          </a:extLst>
        </xdr:cNvPr>
        <xdr:cNvSpPr txBox="1"/>
      </xdr:nvSpPr>
      <xdr:spPr>
        <a:xfrm>
          <a:off x="14744700" y="1616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134113</xdr:rowOff>
    </xdr:from>
    <xdr:to>
      <xdr:col>81</xdr:col>
      <xdr:colOff>101600</xdr:colOff>
      <xdr:row>98</xdr:row>
      <xdr:rowOff>64263</xdr:rowOff>
    </xdr:to>
    <xdr:sp macro="" textlink="">
      <xdr:nvSpPr>
        <xdr:cNvPr id="703" name="楕円 702">
          <a:extLst>
            <a:ext uri="{FF2B5EF4-FFF2-40B4-BE49-F238E27FC236}">
              <a16:creationId xmlns:a16="http://schemas.microsoft.com/office/drawing/2014/main" id="{1A186E5F-952B-4A1F-99D5-969707CE2EC8}"/>
            </a:ext>
          </a:extLst>
        </xdr:cNvPr>
        <xdr:cNvSpPr/>
      </xdr:nvSpPr>
      <xdr:spPr>
        <a:xfrm>
          <a:off x="13887450" y="1619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55390</xdr:rowOff>
    </xdr:from>
    <xdr:ext cx="599010" cy="259045"/>
    <xdr:sp macro="" textlink="">
      <xdr:nvSpPr>
        <xdr:cNvPr id="704" name="テキスト ボックス 703">
          <a:extLst>
            <a:ext uri="{FF2B5EF4-FFF2-40B4-BE49-F238E27FC236}">
              <a16:creationId xmlns:a16="http://schemas.microsoft.com/office/drawing/2014/main" id="{D756BDE7-1C25-4D3F-9C18-C427D9DCB666}"/>
            </a:ext>
          </a:extLst>
        </xdr:cNvPr>
        <xdr:cNvSpPr txBox="1"/>
      </xdr:nvSpPr>
      <xdr:spPr>
        <a:xfrm>
          <a:off x="13676845" y="162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161993</xdr:rowOff>
    </xdr:from>
    <xdr:to>
      <xdr:col>76</xdr:col>
      <xdr:colOff>165100</xdr:colOff>
      <xdr:row>98</xdr:row>
      <xdr:rowOff>92143</xdr:rowOff>
    </xdr:to>
    <xdr:sp macro="" textlink="">
      <xdr:nvSpPr>
        <xdr:cNvPr id="705" name="楕円 704">
          <a:extLst>
            <a:ext uri="{FF2B5EF4-FFF2-40B4-BE49-F238E27FC236}">
              <a16:creationId xmlns:a16="http://schemas.microsoft.com/office/drawing/2014/main" id="{55D882D8-010C-4399-BE10-558306B48283}"/>
            </a:ext>
          </a:extLst>
        </xdr:cNvPr>
        <xdr:cNvSpPr/>
      </xdr:nvSpPr>
      <xdr:spPr>
        <a:xfrm>
          <a:off x="13093700" y="1622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83270</xdr:rowOff>
    </xdr:from>
    <xdr:ext cx="534377" cy="259045"/>
    <xdr:sp macro="" textlink="">
      <xdr:nvSpPr>
        <xdr:cNvPr id="706" name="テキスト ボックス 705">
          <a:extLst>
            <a:ext uri="{FF2B5EF4-FFF2-40B4-BE49-F238E27FC236}">
              <a16:creationId xmlns:a16="http://schemas.microsoft.com/office/drawing/2014/main" id="{33653D2D-07C3-4BD2-BD4F-10BD3F32CA21}"/>
            </a:ext>
          </a:extLst>
        </xdr:cNvPr>
        <xdr:cNvSpPr txBox="1"/>
      </xdr:nvSpPr>
      <xdr:spPr>
        <a:xfrm>
          <a:off x="12896361" y="1631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33181</xdr:rowOff>
    </xdr:from>
    <xdr:to>
      <xdr:col>72</xdr:col>
      <xdr:colOff>38100</xdr:colOff>
      <xdr:row>98</xdr:row>
      <xdr:rowOff>134781</xdr:rowOff>
    </xdr:to>
    <xdr:sp macro="" textlink="">
      <xdr:nvSpPr>
        <xdr:cNvPr id="707" name="楕円 706">
          <a:extLst>
            <a:ext uri="{FF2B5EF4-FFF2-40B4-BE49-F238E27FC236}">
              <a16:creationId xmlns:a16="http://schemas.microsoft.com/office/drawing/2014/main" id="{74D183B5-E225-4475-94B6-09BB72DC203C}"/>
            </a:ext>
          </a:extLst>
        </xdr:cNvPr>
        <xdr:cNvSpPr/>
      </xdr:nvSpPr>
      <xdr:spPr>
        <a:xfrm>
          <a:off x="12299950" y="162637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125908</xdr:rowOff>
    </xdr:from>
    <xdr:ext cx="534377" cy="259045"/>
    <xdr:sp macro="" textlink="">
      <xdr:nvSpPr>
        <xdr:cNvPr id="708" name="テキスト ボックス 707">
          <a:extLst>
            <a:ext uri="{FF2B5EF4-FFF2-40B4-BE49-F238E27FC236}">
              <a16:creationId xmlns:a16="http://schemas.microsoft.com/office/drawing/2014/main" id="{092D9522-B8F0-40AE-810C-26B4E2E3DCF4}"/>
            </a:ext>
          </a:extLst>
        </xdr:cNvPr>
        <xdr:cNvSpPr txBox="1"/>
      </xdr:nvSpPr>
      <xdr:spPr>
        <a:xfrm>
          <a:off x="12102611" y="163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46179</xdr:rowOff>
    </xdr:from>
    <xdr:to>
      <xdr:col>67</xdr:col>
      <xdr:colOff>101600</xdr:colOff>
      <xdr:row>98</xdr:row>
      <xdr:rowOff>147779</xdr:rowOff>
    </xdr:to>
    <xdr:sp macro="" textlink="">
      <xdr:nvSpPr>
        <xdr:cNvPr id="709" name="楕円 708">
          <a:extLst>
            <a:ext uri="{FF2B5EF4-FFF2-40B4-BE49-F238E27FC236}">
              <a16:creationId xmlns:a16="http://schemas.microsoft.com/office/drawing/2014/main" id="{E4C8F5D3-266B-4902-BBC1-275F958E5FD9}"/>
            </a:ext>
          </a:extLst>
        </xdr:cNvPr>
        <xdr:cNvSpPr/>
      </xdr:nvSpPr>
      <xdr:spPr>
        <a:xfrm>
          <a:off x="11487150" y="162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138906</xdr:rowOff>
    </xdr:from>
    <xdr:ext cx="534377" cy="259045"/>
    <xdr:sp macro="" textlink="">
      <xdr:nvSpPr>
        <xdr:cNvPr id="710" name="テキスト ボックス 709">
          <a:extLst>
            <a:ext uri="{FF2B5EF4-FFF2-40B4-BE49-F238E27FC236}">
              <a16:creationId xmlns:a16="http://schemas.microsoft.com/office/drawing/2014/main" id="{45BE9D4A-4282-4EC9-9ED2-CEDB47F49CA4}"/>
            </a:ext>
          </a:extLst>
        </xdr:cNvPr>
        <xdr:cNvSpPr txBox="1"/>
      </xdr:nvSpPr>
      <xdr:spPr>
        <a:xfrm>
          <a:off x="11308861" y="1636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7C197589-F414-4ACF-9761-3E277906DC91}"/>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86CB0EF5-778B-48DE-8B29-A61A222637BA}"/>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2338D8E3-60D4-455E-9B83-A3007E2BC262}"/>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B7ABE7C1-CA2C-4D61-A0D5-8BB35C85E74E}"/>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417AEE68-AA54-4303-A2F7-BE7D055C34AC}"/>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B303E5EF-EF65-4529-90B3-D7BBF3E9BD18}"/>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A920A09-A691-4314-9733-111C1476A900}"/>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96CD902A-610A-4C34-9F08-6AC9722D2591}"/>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DB3F5B62-2B33-4D76-BE5D-8E08A0BEE35C}"/>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15AC31C5-9792-47C1-96EC-852DB06C8972}"/>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7220A0F8-61B5-4B66-96C8-D502EDF53379}"/>
            </a:ext>
          </a:extLst>
        </xdr:cNvPr>
        <xdr:cNvCxnSpPr/>
      </xdr:nvCxnSpPr>
      <xdr:spPr>
        <a:xfrm>
          <a:off x="164592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9D5D3DA8-D118-4AAD-9705-2A12A9C8263A}"/>
            </a:ext>
          </a:extLst>
        </xdr:cNvPr>
        <xdr:cNvSpPr txBox="1"/>
      </xdr:nvSpPr>
      <xdr:spPr>
        <a:xfrm>
          <a:off x="162485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52CAFB6B-CE0E-47D4-8898-19C6320C55C8}"/>
            </a:ext>
          </a:extLst>
        </xdr:cNvPr>
        <xdr:cNvCxnSpPr/>
      </xdr:nvCxnSpPr>
      <xdr:spPr>
        <a:xfrm>
          <a:off x="164592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36D2FF3E-EDD5-4DC9-AF7D-1FB46E62F1C7}"/>
            </a:ext>
          </a:extLst>
        </xdr:cNvPr>
        <xdr:cNvSpPr txBox="1"/>
      </xdr:nvSpPr>
      <xdr:spPr>
        <a:xfrm>
          <a:off x="1598505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89F49861-3122-409E-86EC-28FE8928BA43}"/>
            </a:ext>
          </a:extLst>
        </xdr:cNvPr>
        <xdr:cNvCxnSpPr/>
      </xdr:nvCxnSpPr>
      <xdr:spPr>
        <a:xfrm>
          <a:off x="164592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18457C43-C535-468F-BA0C-C2DFD67F5CB0}"/>
            </a:ext>
          </a:extLst>
        </xdr:cNvPr>
        <xdr:cNvSpPr txBox="1"/>
      </xdr:nvSpPr>
      <xdr:spPr>
        <a:xfrm>
          <a:off x="1598505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A57EF82E-F2EB-4901-B0FD-228F34CB3FDC}"/>
            </a:ext>
          </a:extLst>
        </xdr:cNvPr>
        <xdr:cNvCxnSpPr/>
      </xdr:nvCxnSpPr>
      <xdr:spPr>
        <a:xfrm>
          <a:off x="164592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B4ADB312-553F-4391-9885-B2BADB3BCD1B}"/>
            </a:ext>
          </a:extLst>
        </xdr:cNvPr>
        <xdr:cNvSpPr txBox="1"/>
      </xdr:nvSpPr>
      <xdr:spPr>
        <a:xfrm>
          <a:off x="1598505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77D23C2C-B41B-4B9F-9783-7F36CDD4F30A}"/>
            </a:ext>
          </a:extLst>
        </xdr:cNvPr>
        <xdr:cNvCxnSpPr/>
      </xdr:nvCxnSpPr>
      <xdr:spPr>
        <a:xfrm>
          <a:off x="164592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245997AE-A562-47CE-9E28-FF9F7B70BAE6}"/>
            </a:ext>
          </a:extLst>
        </xdr:cNvPr>
        <xdr:cNvSpPr txBox="1"/>
      </xdr:nvSpPr>
      <xdr:spPr>
        <a:xfrm>
          <a:off x="1598505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E498AD10-536C-4536-B719-902968E9863C}"/>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6E471D40-00C6-463D-8B94-DE4AE3F3CF43}"/>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CE2D4EE1-EFA7-414C-8E11-9F328F3924C4}"/>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364585BF-DF46-4C5F-AADB-767FD81C6B5A}"/>
            </a:ext>
          </a:extLst>
        </xdr:cNvPr>
        <xdr:cNvCxnSpPr/>
      </xdr:nvCxnSpPr>
      <xdr:spPr>
        <a:xfrm flipV="1">
          <a:off x="19949795" y="5108613"/>
          <a:ext cx="1269" cy="138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45B4BD57-C743-47E6-AA9D-DF95A535AF35}"/>
            </a:ext>
          </a:extLst>
        </xdr:cNvPr>
        <xdr:cNvSpPr txBox="1"/>
      </xdr:nvSpPr>
      <xdr:spPr>
        <a:xfrm>
          <a:off x="20002500" y="65178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56A82B58-F878-4F0B-B6F9-C8213A5CAFB5}"/>
            </a:ext>
          </a:extLst>
        </xdr:cNvPr>
        <xdr:cNvCxnSpPr/>
      </xdr:nvCxnSpPr>
      <xdr:spPr>
        <a:xfrm>
          <a:off x="1988185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E987E645-C43F-4AD1-9C5F-38871052A4C4}"/>
            </a:ext>
          </a:extLst>
        </xdr:cNvPr>
        <xdr:cNvSpPr txBox="1"/>
      </xdr:nvSpPr>
      <xdr:spPr>
        <a:xfrm>
          <a:off x="20002500" y="489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305DA6CF-D657-4444-A734-26461F13BB0C}"/>
            </a:ext>
          </a:extLst>
        </xdr:cNvPr>
        <xdr:cNvCxnSpPr/>
      </xdr:nvCxnSpPr>
      <xdr:spPr>
        <a:xfrm>
          <a:off x="19881850" y="51086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909EE793-9637-4A30-8495-BE9A7534E68E}"/>
            </a:ext>
          </a:extLst>
        </xdr:cNvPr>
        <xdr:cNvCxnSpPr/>
      </xdr:nvCxnSpPr>
      <xdr:spPr>
        <a:xfrm>
          <a:off x="19202400" y="6489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108D042F-B23F-4712-8378-0D9468EDE7DF}"/>
            </a:ext>
          </a:extLst>
        </xdr:cNvPr>
        <xdr:cNvSpPr txBox="1"/>
      </xdr:nvSpPr>
      <xdr:spPr>
        <a:xfrm>
          <a:off x="20002500" y="6276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78989DE8-28CE-4686-B2BA-79DAFF39CD01}"/>
            </a:ext>
          </a:extLst>
        </xdr:cNvPr>
        <xdr:cNvSpPr/>
      </xdr:nvSpPr>
      <xdr:spPr>
        <a:xfrm>
          <a:off x="19900900" y="64187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8C0F2E8D-B6B1-4AF1-A99D-F42DBC87319A}"/>
            </a:ext>
          </a:extLst>
        </xdr:cNvPr>
        <xdr:cNvCxnSpPr/>
      </xdr:nvCxnSpPr>
      <xdr:spPr>
        <a:xfrm>
          <a:off x="18395950" y="6489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8BF3D65E-6478-4F33-9394-F6C8D355BB88}"/>
            </a:ext>
          </a:extLst>
        </xdr:cNvPr>
        <xdr:cNvSpPr/>
      </xdr:nvSpPr>
      <xdr:spPr>
        <a:xfrm>
          <a:off x="19157950" y="64257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7F095B99-705D-4339-B13E-3480E9318231}"/>
            </a:ext>
          </a:extLst>
        </xdr:cNvPr>
        <xdr:cNvSpPr txBox="1"/>
      </xdr:nvSpPr>
      <xdr:spPr>
        <a:xfrm>
          <a:off x="19032167" y="6207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5D811253-4CAC-40BE-A66F-E773DB34392E}"/>
            </a:ext>
          </a:extLst>
        </xdr:cNvPr>
        <xdr:cNvCxnSpPr/>
      </xdr:nvCxnSpPr>
      <xdr:spPr>
        <a:xfrm>
          <a:off x="17602200" y="6489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E8D8FC39-F56D-4DA3-9333-8E65741415E1}"/>
            </a:ext>
          </a:extLst>
        </xdr:cNvPr>
        <xdr:cNvSpPr/>
      </xdr:nvSpPr>
      <xdr:spPr>
        <a:xfrm>
          <a:off x="18345150" y="64296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6A629050-5199-4344-8512-11FB23D99BE5}"/>
            </a:ext>
          </a:extLst>
        </xdr:cNvPr>
        <xdr:cNvSpPr txBox="1"/>
      </xdr:nvSpPr>
      <xdr:spPr>
        <a:xfrm>
          <a:off x="182257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F63664AF-C972-4CC2-A9CC-49EFAA948DD6}"/>
            </a:ext>
          </a:extLst>
        </xdr:cNvPr>
        <xdr:cNvCxnSpPr/>
      </xdr:nvCxnSpPr>
      <xdr:spPr>
        <a:xfrm>
          <a:off x="16802100" y="6489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5E8FE4B5-C2F9-40DC-AE5D-A1ACFB405883}"/>
            </a:ext>
          </a:extLst>
        </xdr:cNvPr>
        <xdr:cNvSpPr/>
      </xdr:nvSpPr>
      <xdr:spPr>
        <a:xfrm>
          <a:off x="17551400" y="64347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F6BAABE1-79E8-4AF1-A7D8-37104D517911}"/>
            </a:ext>
          </a:extLst>
        </xdr:cNvPr>
        <xdr:cNvSpPr txBox="1"/>
      </xdr:nvSpPr>
      <xdr:spPr>
        <a:xfrm>
          <a:off x="17431967" y="621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64F1B8D-4A43-4E7D-8EFB-687C2486E7F4}"/>
            </a:ext>
          </a:extLst>
        </xdr:cNvPr>
        <xdr:cNvSpPr/>
      </xdr:nvSpPr>
      <xdr:spPr>
        <a:xfrm>
          <a:off x="16757650" y="64288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5FEF2951-C587-4ECD-A5E0-A85A9C150C95}"/>
            </a:ext>
          </a:extLst>
        </xdr:cNvPr>
        <xdr:cNvSpPr txBox="1"/>
      </xdr:nvSpPr>
      <xdr:spPr>
        <a:xfrm>
          <a:off x="16631867" y="6210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816F92D8-931D-45A1-A886-46E861A51327}"/>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41478DD1-6F54-4C8D-840F-5D20FCE25EB6}"/>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E2AAF9A-0899-4F64-BE30-773847375B90}"/>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26232450-F140-4048-9F21-FB7FB45D0350}"/>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1DD66D57-39A6-461F-9927-599B021D8DC7}"/>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73DB046D-E1EE-426A-9464-5306D49624F4}"/>
            </a:ext>
          </a:extLst>
        </xdr:cNvPr>
        <xdr:cNvSpPr/>
      </xdr:nvSpPr>
      <xdr:spPr>
        <a:xfrm>
          <a:off x="199009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9C081803-F256-425F-9AE5-1D1D01AF7C55}"/>
            </a:ext>
          </a:extLst>
        </xdr:cNvPr>
        <xdr:cNvSpPr txBox="1"/>
      </xdr:nvSpPr>
      <xdr:spPr>
        <a:xfrm>
          <a:off x="20002500" y="6397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6F34A34A-8595-4831-B43A-31D420D6B973}"/>
            </a:ext>
          </a:extLst>
        </xdr:cNvPr>
        <xdr:cNvSpPr/>
      </xdr:nvSpPr>
      <xdr:spPr>
        <a:xfrm>
          <a:off x="191579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F1100358-7111-45D7-9139-DF5F4AAE03DD}"/>
            </a:ext>
          </a:extLst>
        </xdr:cNvPr>
        <xdr:cNvSpPr txBox="1"/>
      </xdr:nvSpPr>
      <xdr:spPr>
        <a:xfrm>
          <a:off x="190841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A48214B8-E7EC-4949-A668-0EF15C8CE7D9}"/>
            </a:ext>
          </a:extLst>
        </xdr:cNvPr>
        <xdr:cNvSpPr/>
      </xdr:nvSpPr>
      <xdr:spPr>
        <a:xfrm>
          <a:off x="1834515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77AFCFED-6AD4-465E-97A4-766AF21F635D}"/>
            </a:ext>
          </a:extLst>
        </xdr:cNvPr>
        <xdr:cNvSpPr txBox="1"/>
      </xdr:nvSpPr>
      <xdr:spPr>
        <a:xfrm>
          <a:off x="182903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AAF97CE-A704-4011-AC42-C352E81BD232}"/>
            </a:ext>
          </a:extLst>
        </xdr:cNvPr>
        <xdr:cNvSpPr/>
      </xdr:nvSpPr>
      <xdr:spPr>
        <a:xfrm>
          <a:off x="175514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4D54BF53-A5C5-43C5-AF1E-6904D76F6FBF}"/>
            </a:ext>
          </a:extLst>
        </xdr:cNvPr>
        <xdr:cNvSpPr txBox="1"/>
      </xdr:nvSpPr>
      <xdr:spPr>
        <a:xfrm>
          <a:off x="174902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E9179776-1377-49BB-926B-EAF71D0C0FCC}"/>
            </a:ext>
          </a:extLst>
        </xdr:cNvPr>
        <xdr:cNvSpPr/>
      </xdr:nvSpPr>
      <xdr:spPr>
        <a:xfrm>
          <a:off x="167576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6D63FC92-A49A-4DAC-B731-E17A20F4B81D}"/>
            </a:ext>
          </a:extLst>
        </xdr:cNvPr>
        <xdr:cNvSpPr txBox="1"/>
      </xdr:nvSpPr>
      <xdr:spPr>
        <a:xfrm>
          <a:off x="166838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9B42D4B3-3B49-479B-9E52-251F0CF2F85F}"/>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4CA07ABF-5696-4A0D-8076-6074ED86FF7F}"/>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1B388287-17FF-4A1B-8251-F8E0F3236A0F}"/>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79617BEB-A739-4C9D-9666-7F03EA2F4196}"/>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A1BD0245-5EEA-4829-A7DA-C4D22DB440A2}"/>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AF128ECB-DB09-447E-AFB3-7038588A2DF7}"/>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A0BD7C97-D533-4785-9BD6-A57D8DD11246}"/>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2600BE5F-DA57-4820-836B-D438BF5C3EEA}"/>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5267B156-0D88-4E04-ACE7-8F58F3267FF1}"/>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97CF58D4-8827-4052-A984-649D8778883C}"/>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355A44-4C04-48C0-ADED-654AAB911F1F}"/>
            </a:ext>
          </a:extLst>
        </xdr:cNvPr>
        <xdr:cNvCxnSpPr/>
      </xdr:nvCxnSpPr>
      <xdr:spPr>
        <a:xfrm>
          <a:off x="16459200" y="9721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311F5FA5-D06B-49A1-892E-2F8999E63225}"/>
            </a:ext>
          </a:extLst>
        </xdr:cNvPr>
        <xdr:cNvSpPr txBox="1"/>
      </xdr:nvSpPr>
      <xdr:spPr>
        <a:xfrm>
          <a:off x="162485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F858CCCA-CE6B-469E-8D06-067BD25535E1}"/>
            </a:ext>
          </a:extLst>
        </xdr:cNvPr>
        <xdr:cNvCxnSpPr/>
      </xdr:nvCxnSpPr>
      <xdr:spPr>
        <a:xfrm>
          <a:off x="16459200" y="9277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B10CF7BD-C7E6-4F6B-9930-C9EE97575006}"/>
            </a:ext>
          </a:extLst>
        </xdr:cNvPr>
        <xdr:cNvSpPr txBox="1"/>
      </xdr:nvSpPr>
      <xdr:spPr>
        <a:xfrm>
          <a:off x="16184394" y="91414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BDA2C851-8A75-475A-A12D-626FEAF3920F}"/>
            </a:ext>
          </a:extLst>
        </xdr:cNvPr>
        <xdr:cNvCxnSpPr/>
      </xdr:nvCxnSpPr>
      <xdr:spPr>
        <a:xfrm>
          <a:off x="16459200" y="8839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EB44E5A9-B714-4564-92F1-8C556189866E}"/>
            </a:ext>
          </a:extLst>
        </xdr:cNvPr>
        <xdr:cNvSpPr txBox="1"/>
      </xdr:nvSpPr>
      <xdr:spPr>
        <a:xfrm>
          <a:off x="16184394" y="870332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2923AF7-B6BD-47EB-B8BD-9B1CE69B992D}"/>
            </a:ext>
          </a:extLst>
        </xdr:cNvPr>
        <xdr:cNvCxnSpPr/>
      </xdr:nvCxnSpPr>
      <xdr:spPr>
        <a:xfrm>
          <a:off x="16459200" y="8401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15BEAF7F-9CF0-4DEF-A4C1-B946E305F8E1}"/>
            </a:ext>
          </a:extLst>
        </xdr:cNvPr>
        <xdr:cNvSpPr txBox="1"/>
      </xdr:nvSpPr>
      <xdr:spPr>
        <a:xfrm>
          <a:off x="16184394" y="825882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B86EF14D-D195-4ED2-AAE2-C51AD7BFE0FE}"/>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AE702D22-9358-4416-94EE-1404D70B4D0A}"/>
            </a:ext>
          </a:extLst>
        </xdr:cNvPr>
        <xdr:cNvSpPr txBox="1"/>
      </xdr:nvSpPr>
      <xdr:spPr>
        <a:xfrm>
          <a:off x="16184394" y="78206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6D317BD5-F6C5-4516-BF5B-870FF4C0257B}"/>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45764173-3CCE-4FC7-B037-44C72E6605E6}"/>
            </a:ext>
          </a:extLst>
        </xdr:cNvPr>
        <xdr:cNvCxnSpPr/>
      </xdr:nvCxnSpPr>
      <xdr:spPr>
        <a:xfrm>
          <a:off x="19949795" y="97218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447A89CF-E168-4D2F-9812-C5C0F4F461ED}"/>
            </a:ext>
          </a:extLst>
        </xdr:cNvPr>
        <xdr:cNvSpPr txBox="1"/>
      </xdr:nvSpPr>
      <xdr:spPr>
        <a:xfrm>
          <a:off x="2000250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209338A3-9D6E-4813-B749-288E5FFCF50E}"/>
            </a:ext>
          </a:extLst>
        </xdr:cNvPr>
        <xdr:cNvCxnSpPr/>
      </xdr:nvCxnSpPr>
      <xdr:spPr>
        <a:xfrm>
          <a:off x="19881850" y="9721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A25C4479-F898-45BD-8C66-5CA19BCFD2A7}"/>
            </a:ext>
          </a:extLst>
        </xdr:cNvPr>
        <xdr:cNvSpPr txBox="1"/>
      </xdr:nvSpPr>
      <xdr:spPr>
        <a:xfrm>
          <a:off x="20002500" y="9427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6935984C-11DE-491D-989D-4B185684EB7F}"/>
            </a:ext>
          </a:extLst>
        </xdr:cNvPr>
        <xdr:cNvCxnSpPr/>
      </xdr:nvCxnSpPr>
      <xdr:spPr>
        <a:xfrm>
          <a:off x="19881850" y="9721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6CF5E1E3-8C69-4F79-8EDB-9AAC772FC076}"/>
            </a:ext>
          </a:extLst>
        </xdr:cNvPr>
        <xdr:cNvCxnSpPr/>
      </xdr:nvCxnSpPr>
      <xdr:spPr>
        <a:xfrm>
          <a:off x="19202400" y="97218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8DA43A11-9EE1-42AE-8551-3394A70DA0A1}"/>
            </a:ext>
          </a:extLst>
        </xdr:cNvPr>
        <xdr:cNvSpPr txBox="1"/>
      </xdr:nvSpPr>
      <xdr:spPr>
        <a:xfrm>
          <a:off x="20002500" y="96494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5803C40-AF6A-4987-BEDF-F5265D25B5A5}"/>
            </a:ext>
          </a:extLst>
        </xdr:cNvPr>
        <xdr:cNvSpPr/>
      </xdr:nvSpPr>
      <xdr:spPr>
        <a:xfrm>
          <a:off x="19900900" y="9671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2C380CE-283E-4F6C-9C41-0E26580EC8F7}"/>
            </a:ext>
          </a:extLst>
        </xdr:cNvPr>
        <xdr:cNvCxnSpPr/>
      </xdr:nvCxnSpPr>
      <xdr:spPr>
        <a:xfrm>
          <a:off x="18395950" y="9721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704E824D-CB12-4FC8-8A5F-998798D28208}"/>
            </a:ext>
          </a:extLst>
        </xdr:cNvPr>
        <xdr:cNvSpPr/>
      </xdr:nvSpPr>
      <xdr:spPr>
        <a:xfrm>
          <a:off x="19157950" y="9671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BBE6C42D-869B-45F4-B3DE-4D177BB16F82}"/>
            </a:ext>
          </a:extLst>
        </xdr:cNvPr>
        <xdr:cNvSpPr txBox="1"/>
      </xdr:nvSpPr>
      <xdr:spPr>
        <a:xfrm>
          <a:off x="1908410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A6781546-F42D-46C1-8E16-833D981E8D5B}"/>
            </a:ext>
          </a:extLst>
        </xdr:cNvPr>
        <xdr:cNvCxnSpPr/>
      </xdr:nvCxnSpPr>
      <xdr:spPr>
        <a:xfrm>
          <a:off x="17602200" y="9721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BA235C38-5BCE-460D-B9BB-5486EFA74B0C}"/>
            </a:ext>
          </a:extLst>
        </xdr:cNvPr>
        <xdr:cNvSpPr/>
      </xdr:nvSpPr>
      <xdr:spPr>
        <a:xfrm>
          <a:off x="18345150" y="9671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24CCF245-69FF-4543-BFF8-2906F3DC867F}"/>
            </a:ext>
          </a:extLst>
        </xdr:cNvPr>
        <xdr:cNvSpPr txBox="1"/>
      </xdr:nvSpPr>
      <xdr:spPr>
        <a:xfrm>
          <a:off x="1829035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492FC1F3-21CE-44AB-B2AF-DA4C853A83BE}"/>
            </a:ext>
          </a:extLst>
        </xdr:cNvPr>
        <xdr:cNvCxnSpPr/>
      </xdr:nvCxnSpPr>
      <xdr:spPr>
        <a:xfrm>
          <a:off x="16802100" y="9721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4128BA07-4300-441A-B81D-5E3FE173E2E1}"/>
            </a:ext>
          </a:extLst>
        </xdr:cNvPr>
        <xdr:cNvSpPr/>
      </xdr:nvSpPr>
      <xdr:spPr>
        <a:xfrm>
          <a:off x="17551400" y="82194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4CEB1434-00C5-4C9C-84E0-4DD6079A5E40}"/>
            </a:ext>
          </a:extLst>
        </xdr:cNvPr>
        <xdr:cNvSpPr txBox="1"/>
      </xdr:nvSpPr>
      <xdr:spPr>
        <a:xfrm>
          <a:off x="17464283" y="8001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471A68D2-25FA-496E-A11B-71DC7316E2C6}"/>
            </a:ext>
          </a:extLst>
        </xdr:cNvPr>
        <xdr:cNvSpPr/>
      </xdr:nvSpPr>
      <xdr:spPr>
        <a:xfrm>
          <a:off x="16757650" y="9671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6E3CF04F-2B2D-442D-907D-ACC2906D5472}"/>
            </a:ext>
          </a:extLst>
        </xdr:cNvPr>
        <xdr:cNvSpPr txBox="1"/>
      </xdr:nvSpPr>
      <xdr:spPr>
        <a:xfrm>
          <a:off x="1668380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4436F38C-62CA-4A46-A58B-E6EAB6F81D54}"/>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D49EC334-FC1C-4E4C-8E6D-087A344523DE}"/>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4A904A58-BEC1-4B38-87A1-27ED0970F836}"/>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44AA2A22-1D51-465D-B2D8-DFA4727FCFFC}"/>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50F0856A-4F02-42C2-8A67-5803D118CF03}"/>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C6A30073-4C7C-4F03-B2E5-E5BCDE4695A6}"/>
            </a:ext>
          </a:extLst>
        </xdr:cNvPr>
        <xdr:cNvSpPr/>
      </xdr:nvSpPr>
      <xdr:spPr>
        <a:xfrm>
          <a:off x="19900900" y="967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A5FBE9A4-D055-47B3-8307-6EBF45E2D79E}"/>
            </a:ext>
          </a:extLst>
        </xdr:cNvPr>
        <xdr:cNvSpPr txBox="1"/>
      </xdr:nvSpPr>
      <xdr:spPr>
        <a:xfrm>
          <a:off x="20002500" y="954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9387DE38-1C35-4DEF-A846-90B0767BDA13}"/>
            </a:ext>
          </a:extLst>
        </xdr:cNvPr>
        <xdr:cNvSpPr/>
      </xdr:nvSpPr>
      <xdr:spPr>
        <a:xfrm>
          <a:off x="19157950" y="9671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26217A83-5530-4923-B225-CA1BCEF26B7E}"/>
            </a:ext>
          </a:extLst>
        </xdr:cNvPr>
        <xdr:cNvSpPr txBox="1"/>
      </xdr:nvSpPr>
      <xdr:spPr>
        <a:xfrm>
          <a:off x="19084100" y="945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B067F1F6-8DDD-4687-921E-FD12FB8C7DB2}"/>
            </a:ext>
          </a:extLst>
        </xdr:cNvPr>
        <xdr:cNvSpPr/>
      </xdr:nvSpPr>
      <xdr:spPr>
        <a:xfrm>
          <a:off x="18345150" y="967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BF89DC9B-52F4-4C2C-BEFE-089ACB7FB967}"/>
            </a:ext>
          </a:extLst>
        </xdr:cNvPr>
        <xdr:cNvSpPr txBox="1"/>
      </xdr:nvSpPr>
      <xdr:spPr>
        <a:xfrm>
          <a:off x="18290350" y="945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FE076F01-92A8-483B-9EE4-65FC9CEEF27A}"/>
            </a:ext>
          </a:extLst>
        </xdr:cNvPr>
        <xdr:cNvSpPr/>
      </xdr:nvSpPr>
      <xdr:spPr>
        <a:xfrm>
          <a:off x="17551400" y="967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D645D674-D8B7-468C-B15C-474374632660}"/>
            </a:ext>
          </a:extLst>
        </xdr:cNvPr>
        <xdr:cNvSpPr txBox="1"/>
      </xdr:nvSpPr>
      <xdr:spPr>
        <a:xfrm>
          <a:off x="1749025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AECE9C51-7A52-4514-B5CF-93CC8ACF72D4}"/>
            </a:ext>
          </a:extLst>
        </xdr:cNvPr>
        <xdr:cNvSpPr/>
      </xdr:nvSpPr>
      <xdr:spPr>
        <a:xfrm>
          <a:off x="16757650" y="9671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9817E988-E8E3-4FCD-9FBD-A87E2CD3C73B}"/>
            </a:ext>
          </a:extLst>
        </xdr:cNvPr>
        <xdr:cNvSpPr txBox="1"/>
      </xdr:nvSpPr>
      <xdr:spPr>
        <a:xfrm>
          <a:off x="16683800" y="945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E912C022-04ED-4B83-AD63-71DD24B2BAA5}"/>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41DF370F-9672-4D7C-9A9C-85CB7432414F}"/>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87292FCD-F1B1-4D3A-A63A-F21E0BC78EAB}"/>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住民１人当たりの教育費が平成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み突出して金額が高くなっているのは、村内小学校の統合を進めるための事業、並びに片品小学校の耐震化改築事業や片品中学校の改築事業等が行われ、普通建設事業費などが増加したことによるもの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年度で事業が完了したために、令和元年度以降は類似団体平均を下回っている。他については例年、ほとんどの事業費について類似団体を下回っているが、令和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年度の商工費が類似団体と比較して</a:t>
          </a:r>
          <a:r>
            <a:rPr kumimoji="1" lang="en-US" altLang="ja-JP" sz="1300">
              <a:latin typeface="ＭＳ Ｐゴシック" panose="020B0600070205080204" pitchFamily="50" charset="-128"/>
              <a:ea typeface="ＭＳ Ｐゴシック" panose="020B0600070205080204" pitchFamily="50" charset="-128"/>
            </a:rPr>
            <a:t>15,166</a:t>
          </a:r>
          <a:r>
            <a:rPr kumimoji="1" lang="ja-JP" altLang="en-US" sz="1300">
              <a:latin typeface="ＭＳ Ｐゴシック" panose="020B0600070205080204" pitchFamily="50" charset="-128"/>
              <a:ea typeface="ＭＳ Ｐゴシック" panose="020B0600070205080204" pitchFamily="50" charset="-128"/>
            </a:rPr>
            <a:t>円高くなっている主な要因は新型コロナウイルスで冷え込んだ村内経済を支援するための経費が増加したためである。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A8D2C40C-F5BA-438A-95EA-7BD94865BF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895B1FAB-379F-4D93-98BD-B2849196B508}"/>
            </a:ext>
          </a:extLst>
        </xdr:cNvPr>
        <xdr:cNvSpPr>
          <a:spLocks noChangeArrowheads="1"/>
        </xdr:cNvSpPr>
      </xdr:nvSpPr>
      <xdr:spPr bwMode="auto">
        <a:xfrm>
          <a:off x="777875" y="1006157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C3171E21-9608-4ACD-8C0D-AFD530E46865}"/>
            </a:ext>
          </a:extLst>
        </xdr:cNvPr>
        <xdr:cNvSpPr>
          <a:spLocks noChangeArrowheads="1"/>
        </xdr:cNvSpPr>
      </xdr:nvSpPr>
      <xdr:spPr bwMode="auto">
        <a:xfrm>
          <a:off x="777875" y="1080135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3D6F2A0-B3EF-46FC-BAF9-51166EAA9E94}"/>
            </a:ext>
          </a:extLst>
        </xdr:cNvPr>
        <xdr:cNvSpPr>
          <a:spLocks noChangeShapeType="1"/>
        </xdr:cNvSpPr>
      </xdr:nvSpPr>
      <xdr:spPr bwMode="auto">
        <a:xfrm>
          <a:off x="777875" y="117887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176DACBD-A856-4DEC-AABA-06C6C3EA4575}"/>
            </a:ext>
          </a:extLst>
        </xdr:cNvPr>
        <xdr:cNvSpPr>
          <a:spLocks noChangeArrowheads="1"/>
        </xdr:cNvSpPr>
      </xdr:nvSpPr>
      <xdr:spPr bwMode="auto">
        <a:xfrm>
          <a:off x="1025525" y="116935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72DEC46A-1829-4941-93B3-D609928C0CD1}"/>
            </a:ext>
          </a:extLst>
        </xdr:cNvPr>
        <xdr:cNvSpPr>
          <a:spLocks noChangeArrowheads="1"/>
        </xdr:cNvSpPr>
      </xdr:nvSpPr>
      <xdr:spPr bwMode="auto">
        <a:xfrm>
          <a:off x="10102850" y="9598025"/>
          <a:ext cx="5511800" cy="25495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AD78EC5A-30A2-481A-B767-050EF5558584}"/>
            </a:ext>
          </a:extLst>
        </xdr:cNvPr>
        <xdr:cNvSpPr>
          <a:spLocks noChangeArrowheads="1"/>
        </xdr:cNvSpPr>
      </xdr:nvSpPr>
      <xdr:spPr bwMode="auto">
        <a:xfrm>
          <a:off x="10102850" y="9598025"/>
          <a:ext cx="80327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C3E86745-BBA6-4538-AD2F-F0ABB942B281}"/>
            </a:ext>
          </a:extLst>
        </xdr:cNvPr>
        <xdr:cNvSpPr>
          <a:spLocks noChangeArrowheads="1"/>
        </xdr:cNvSpPr>
      </xdr:nvSpPr>
      <xdr:spPr bwMode="auto">
        <a:xfrm>
          <a:off x="123825" y="123825"/>
          <a:ext cx="87376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DC53D00C-35A9-4A5A-85F5-2CBCCA0837FA}"/>
            </a:ext>
          </a:extLst>
        </xdr:cNvPr>
        <xdr:cNvSpPr>
          <a:spLocks noChangeShapeType="1"/>
        </xdr:cNvSpPr>
      </xdr:nvSpPr>
      <xdr:spPr bwMode="auto">
        <a:xfrm>
          <a:off x="577850" y="9588500"/>
          <a:ext cx="4089400" cy="36830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FD3C86EA-45FD-4301-B71E-C9DADF1229F4}"/>
            </a:ext>
          </a:extLst>
        </xdr:cNvPr>
        <xdr:cNvSpPr>
          <a:spLocks noChangeArrowheads="1"/>
        </xdr:cNvSpPr>
      </xdr:nvSpPr>
      <xdr:spPr bwMode="auto">
        <a:xfrm>
          <a:off x="9385300" y="285750"/>
          <a:ext cx="23495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50034DE5-2835-4C41-9369-882B39EC5B67}"/>
            </a:ext>
          </a:extLst>
        </xdr:cNvPr>
        <xdr:cNvSpPr>
          <a:spLocks noChangeArrowheads="1"/>
        </xdr:cNvSpPr>
      </xdr:nvSpPr>
      <xdr:spPr bwMode="auto">
        <a:xfrm>
          <a:off x="12042775" y="285750"/>
          <a:ext cx="3533775"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CC42FFC9-D5C2-4C2D-AB73-D3D66806129C}"/>
            </a:ext>
          </a:extLst>
        </xdr:cNvPr>
        <xdr:cNvSpPr txBox="1">
          <a:spLocks noChangeArrowheads="1"/>
        </xdr:cNvSpPr>
      </xdr:nvSpPr>
      <xdr:spPr bwMode="auto">
        <a:xfrm>
          <a:off x="466725" y="838200"/>
          <a:ext cx="28892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E5133932-66C3-46A0-9DCB-15A54B0A1758}"/>
            </a:ext>
          </a:extLst>
        </xdr:cNvPr>
        <xdr:cNvSpPr txBox="1"/>
      </xdr:nvSpPr>
      <xdr:spPr>
        <a:xfrm>
          <a:off x="10264776" y="9931400"/>
          <a:ext cx="516889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財政調整基金については、決算剰余金を積み立てるとともに最低限の取り崩しに努めているが、本年度も最終的に取り崩しを行わなかったため、大きく増加している。</a:t>
          </a:r>
        </a:p>
        <a:p>
          <a:r>
            <a:rPr kumimoji="1" lang="ja-JP" altLang="en-US" sz="1400">
              <a:latin typeface="ＭＳ ゴシック" pitchFamily="49" charset="-128"/>
              <a:ea typeface="ＭＳ ゴシック" pitchFamily="49" charset="-128"/>
            </a:rPr>
            <a:t>　実質収支はプラスを維持し、横ばいから増加傾向で推移している。実質単年度収支についてもプラスとなっている。</a:t>
          </a:r>
        </a:p>
        <a:p>
          <a:r>
            <a:rPr kumimoji="1" lang="ja-JP" altLang="en-US" sz="1400">
              <a:latin typeface="ＭＳ ゴシック" pitchFamily="49" charset="-128"/>
              <a:ea typeface="ＭＳ ゴシック" pitchFamily="49" charset="-128"/>
            </a:rPr>
            <a:t>　人口減少や少子高齢化への対策、生活の基盤となるインフラ整備は年々必要性を増しているので、引き続き将来に向けての財源確保に努めていく。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1306C232-9C10-4A49-B7B9-8AAACDF8E4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5E415E47-6973-48CF-A63A-9F28D9AF6D0F}"/>
            </a:ext>
          </a:extLst>
        </xdr:cNvPr>
        <xdr:cNvSpPr>
          <a:spLocks noChangeArrowheads="1"/>
        </xdr:cNvSpPr>
      </xdr:nvSpPr>
      <xdr:spPr bwMode="auto">
        <a:xfrm>
          <a:off x="1044892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38AC2732-A979-4217-B541-8D8E0BEC3D16}"/>
            </a:ext>
          </a:extLst>
        </xdr:cNvPr>
        <xdr:cNvSpPr txBox="1">
          <a:spLocks noChangeArrowheads="1"/>
        </xdr:cNvSpPr>
      </xdr:nvSpPr>
      <xdr:spPr bwMode="auto">
        <a:xfrm>
          <a:off x="10515600" y="6924675"/>
          <a:ext cx="14287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B14BD3A6-FDE0-429F-BE6A-558605A25093}"/>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800CE88A-256C-433C-AAEA-3CD804BEA32D}"/>
            </a:ext>
          </a:extLst>
        </xdr:cNvPr>
        <xdr:cNvSpPr>
          <a:spLocks noChangeArrowheads="1"/>
        </xdr:cNvSpPr>
      </xdr:nvSpPr>
      <xdr:spPr bwMode="auto">
        <a:xfrm>
          <a:off x="142875" y="142875"/>
          <a:ext cx="9515475"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AFA9D78E-D326-4980-AD8B-8B6FB226D04D}"/>
            </a:ext>
          </a:extLst>
        </xdr:cNvPr>
        <xdr:cNvSpPr>
          <a:spLocks noChangeArrowheads="1"/>
        </xdr:cNvSpPr>
      </xdr:nvSpPr>
      <xdr:spPr bwMode="auto">
        <a:xfrm>
          <a:off x="9982200" y="238125"/>
          <a:ext cx="22669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CAEF6C37-02FD-41BA-9954-B38FC2FC9112}"/>
            </a:ext>
          </a:extLst>
        </xdr:cNvPr>
        <xdr:cNvSpPr>
          <a:spLocks noChangeArrowheads="1"/>
        </xdr:cNvSpPr>
      </xdr:nvSpPr>
      <xdr:spPr bwMode="auto">
        <a:xfrm>
          <a:off x="12734925" y="238125"/>
          <a:ext cx="35242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AFCEDAE7-FC45-427A-A5DE-A0765824CBA8}"/>
            </a:ext>
          </a:extLst>
        </xdr:cNvPr>
        <xdr:cNvSpPr txBox="1">
          <a:spLocks noChangeArrowheads="1"/>
        </xdr:cNvSpPr>
      </xdr:nvSpPr>
      <xdr:spPr bwMode="auto">
        <a:xfrm>
          <a:off x="463550" y="657225"/>
          <a:ext cx="4032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CD103EA-7E68-4642-8882-349C5879B525}"/>
            </a:ext>
          </a:extLst>
        </xdr:cNvPr>
        <xdr:cNvSpPr txBox="1"/>
      </xdr:nvSpPr>
      <xdr:spPr>
        <a:xfrm>
          <a:off x="10582275" y="7248525"/>
          <a:ext cx="556260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一般会計、国民健康保険特別会計、介護保険特別会計、簡易水道事業特別会計、下水道事業等特別会計、後期高齢者医療特別会計、いずれの会計も実質赤字額は算出されなかった。</a:t>
          </a:r>
        </a:p>
        <a:p>
          <a:r>
            <a:rPr kumimoji="1" lang="ja-JP" altLang="en-US" sz="1400">
              <a:latin typeface="ＭＳ ゴシック" pitchFamily="49" charset="-128"/>
              <a:ea typeface="ＭＳ ゴシック" pitchFamily="49" charset="-128"/>
            </a:rPr>
            <a:t>　今後も同様に財政の健全化を目指す。</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「その他の会計」は、平成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年度限りで廃止された「観光施設事業特別会計」の値である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A5A9A0B0-9410-4E0B-9A2B-CE96548BAA79}"/>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86287572-A720-4882-9638-04C30F24605D}"/>
            </a:ext>
          </a:extLst>
        </xdr:cNvPr>
        <xdr:cNvSpPr/>
      </xdr:nvSpPr>
      <xdr:spPr bwMode="auto">
        <a:xfrm>
          <a:off x="593725"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4E230B2D-A424-43F5-831D-098FDB6DEA41}"/>
            </a:ext>
          </a:extLst>
        </xdr:cNvPr>
        <xdr:cNvSpPr/>
      </xdr:nvSpPr>
      <xdr:spPr bwMode="auto">
        <a:xfrm>
          <a:off x="593725"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B6939A57-CA8A-418A-A104-5E21E85E29D2}"/>
            </a:ext>
          </a:extLst>
        </xdr:cNvPr>
        <xdr:cNvSpPr/>
      </xdr:nvSpPr>
      <xdr:spPr bwMode="auto">
        <a:xfrm>
          <a:off x="593725"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766413D6-53AE-450D-8F8A-CAA4862A415D}"/>
            </a:ext>
          </a:extLst>
        </xdr:cNvPr>
        <xdr:cNvSpPr/>
      </xdr:nvSpPr>
      <xdr:spPr bwMode="auto">
        <a:xfrm>
          <a:off x="593725"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8C4A7573-EEDD-4161-901B-9ADF55F44C7C}"/>
            </a:ext>
          </a:extLst>
        </xdr:cNvPr>
        <xdr:cNvSpPr/>
      </xdr:nvSpPr>
      <xdr:spPr bwMode="auto">
        <a:xfrm>
          <a:off x="593725"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9CAF3DB8-FB61-4EF7-BCE7-FEA76D36A202}"/>
            </a:ext>
          </a:extLst>
        </xdr:cNvPr>
        <xdr:cNvSpPr/>
      </xdr:nvSpPr>
      <xdr:spPr bwMode="auto">
        <a:xfrm>
          <a:off x="593725"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481FF225-5CAF-4040-B022-B2EA171D26FF}"/>
            </a:ext>
          </a:extLst>
        </xdr:cNvPr>
        <xdr:cNvSpPr/>
      </xdr:nvSpPr>
      <xdr:spPr bwMode="auto">
        <a:xfrm>
          <a:off x="593725"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6E276F99-DD66-4749-B6E8-6ABA431F90C0}"/>
            </a:ext>
          </a:extLst>
        </xdr:cNvPr>
        <xdr:cNvSpPr/>
      </xdr:nvSpPr>
      <xdr:spPr bwMode="auto">
        <a:xfrm>
          <a:off x="593725"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umagawa-akihito.PREF\Desktop\&#26032;&#12375;&#12356;&#12501;&#12457;&#12523;&#12480;&#12540;\&#12304;&#36001;&#25919;&#29366;&#27841;&#36039;&#26009;&#38598;&#12305;_104434_&#29255;&#21697;&#26449;_2021-&#30476;&#20462;&#27491;(&#24046;&#26367;&#12360;&#2816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20102;&#12305;&#12304;&#36001;&#25919;&#29366;&#27841;&#36039;&#26009;&#38598;&#12305;_104434_&#29255;&#21697;&#26449;_2021(2&#22238;&#30446;)%20(10-19%20&#20462;&#27491;&#244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8">
          <cell r="B18" t="str">
            <v>H29</v>
          </cell>
          <cell r="C18" t="str">
            <v>H30</v>
          </cell>
          <cell r="D18" t="str">
            <v>R01</v>
          </cell>
          <cell r="E18" t="str">
            <v>R02</v>
          </cell>
          <cell r="F18" t="str">
            <v>R03</v>
          </cell>
        </row>
        <row r="19">
          <cell r="A19" t="str">
            <v>実質収支額</v>
          </cell>
          <cell r="B19">
            <v>8.65</v>
          </cell>
          <cell r="C19">
            <v>7</v>
          </cell>
          <cell r="D19">
            <v>8.98</v>
          </cell>
          <cell r="E19">
            <v>10.15</v>
          </cell>
          <cell r="F19">
            <v>16.91</v>
          </cell>
        </row>
        <row r="20">
          <cell r="A20" t="str">
            <v>財政調整基金残高</v>
          </cell>
          <cell r="B20">
            <v>39.72</v>
          </cell>
          <cell r="C20">
            <v>42.21</v>
          </cell>
          <cell r="D20">
            <v>49.33</v>
          </cell>
          <cell r="E20">
            <v>56.51</v>
          </cell>
          <cell r="F20">
            <v>64.069999999999993</v>
          </cell>
        </row>
        <row r="21">
          <cell r="A21" t="str">
            <v>実質単年度収支</v>
          </cell>
          <cell r="B21">
            <v>3.52</v>
          </cell>
          <cell r="C21">
            <v>-4.57</v>
          </cell>
          <cell r="D21">
            <v>6.01</v>
          </cell>
          <cell r="E21">
            <v>7.06</v>
          </cell>
          <cell r="F21">
            <v>14.69</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5.74</v>
          </cell>
          <cell r="D27" t="e">
            <v>#N/A</v>
          </cell>
          <cell r="E27">
            <v>3.37</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後期高齢者医療特別会計</v>
          </cell>
          <cell r="B31" t="e">
            <v>#N/A</v>
          </cell>
          <cell r="C31">
            <v>0.05</v>
          </cell>
          <cell r="D31" t="e">
            <v>#N/A</v>
          </cell>
          <cell r="E31">
            <v>0.03</v>
          </cell>
          <cell r="F31" t="e">
            <v>#N/A</v>
          </cell>
          <cell r="G31">
            <v>0.03</v>
          </cell>
          <cell r="H31" t="e">
            <v>#N/A</v>
          </cell>
          <cell r="I31">
            <v>0.03</v>
          </cell>
          <cell r="J31" t="e">
            <v>#N/A</v>
          </cell>
          <cell r="K31">
            <v>0.01</v>
          </cell>
        </row>
        <row r="32">
          <cell r="A32" t="str">
            <v>簡易水道事業特別会計</v>
          </cell>
          <cell r="B32" t="e">
            <v>#N/A</v>
          </cell>
          <cell r="C32">
            <v>0.28999999999999998</v>
          </cell>
          <cell r="D32" t="e">
            <v>#N/A</v>
          </cell>
          <cell r="E32">
            <v>0.17</v>
          </cell>
          <cell r="F32" t="e">
            <v>#N/A</v>
          </cell>
          <cell r="G32">
            <v>0.03</v>
          </cell>
          <cell r="H32" t="e">
            <v>#N/A</v>
          </cell>
          <cell r="I32">
            <v>0.28999999999999998</v>
          </cell>
          <cell r="J32" t="e">
            <v>#N/A</v>
          </cell>
          <cell r="K32">
            <v>0.21</v>
          </cell>
        </row>
        <row r="33">
          <cell r="A33" t="str">
            <v>下水道事業等特別会計</v>
          </cell>
          <cell r="B33" t="e">
            <v>#N/A</v>
          </cell>
          <cell r="C33">
            <v>0.13</v>
          </cell>
          <cell r="D33" t="e">
            <v>#N/A</v>
          </cell>
          <cell r="E33">
            <v>0.35</v>
          </cell>
          <cell r="F33" t="e">
            <v>#N/A</v>
          </cell>
          <cell r="G33">
            <v>0.23</v>
          </cell>
          <cell r="H33" t="e">
            <v>#N/A</v>
          </cell>
          <cell r="I33">
            <v>0.23</v>
          </cell>
          <cell r="J33" t="e">
            <v>#N/A</v>
          </cell>
          <cell r="K33">
            <v>0.33</v>
          </cell>
        </row>
        <row r="34">
          <cell r="A34" t="str">
            <v>国民健康保険特別会計</v>
          </cell>
          <cell r="B34" t="e">
            <v>#N/A</v>
          </cell>
          <cell r="C34">
            <v>2.36</v>
          </cell>
          <cell r="D34" t="e">
            <v>#N/A</v>
          </cell>
          <cell r="E34">
            <v>2.06</v>
          </cell>
          <cell r="F34" t="e">
            <v>#N/A</v>
          </cell>
          <cell r="G34">
            <v>0.62</v>
          </cell>
          <cell r="H34" t="e">
            <v>#N/A</v>
          </cell>
          <cell r="I34">
            <v>0.21</v>
          </cell>
          <cell r="J34" t="e">
            <v>#N/A</v>
          </cell>
          <cell r="K34">
            <v>0.72</v>
          </cell>
        </row>
        <row r="35">
          <cell r="A35" t="str">
            <v>介護保険特別会計</v>
          </cell>
          <cell r="B35" t="e">
            <v>#N/A</v>
          </cell>
          <cell r="C35">
            <v>0.84</v>
          </cell>
          <cell r="D35" t="e">
            <v>#N/A</v>
          </cell>
          <cell r="E35">
            <v>1.06</v>
          </cell>
          <cell r="F35" t="e">
            <v>#N/A</v>
          </cell>
          <cell r="G35">
            <v>1</v>
          </cell>
          <cell r="H35" t="e">
            <v>#N/A</v>
          </cell>
          <cell r="I35">
            <v>0.84</v>
          </cell>
          <cell r="J35" t="e">
            <v>#N/A</v>
          </cell>
          <cell r="K35">
            <v>0.94</v>
          </cell>
        </row>
        <row r="36">
          <cell r="A36" t="str">
            <v>一般会計</v>
          </cell>
          <cell r="B36" t="e">
            <v>#N/A</v>
          </cell>
          <cell r="C36">
            <v>8.65</v>
          </cell>
          <cell r="D36" t="e">
            <v>#N/A</v>
          </cell>
          <cell r="E36">
            <v>6.99</v>
          </cell>
          <cell r="F36" t="e">
            <v>#N/A</v>
          </cell>
          <cell r="G36">
            <v>8.9700000000000006</v>
          </cell>
          <cell r="H36" t="e">
            <v>#N/A</v>
          </cell>
          <cell r="I36">
            <v>10.15</v>
          </cell>
          <cell r="J36" t="e">
            <v>#N/A</v>
          </cell>
          <cell r="K36">
            <v>16.899999999999999</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303</v>
          </cell>
          <cell r="G42">
            <v>321</v>
          </cell>
          <cell r="J42">
            <v>353</v>
          </cell>
          <cell r="M42">
            <v>387</v>
          </cell>
          <cell r="P42">
            <v>393</v>
          </cell>
        </row>
        <row r="43">
          <cell r="A43" t="str">
            <v>一時借入金の利子</v>
          </cell>
          <cell r="B43" t="str">
            <v>-</v>
          </cell>
          <cell r="E43" t="str">
            <v>-</v>
          </cell>
          <cell r="H43" t="str">
            <v>-</v>
          </cell>
          <cell r="K43" t="str">
            <v>-</v>
          </cell>
          <cell r="N43" t="str">
            <v>-</v>
          </cell>
        </row>
        <row r="44">
          <cell r="A44" t="str">
            <v>債務負担行為に基づく支出額</v>
          </cell>
          <cell r="B44">
            <v>1</v>
          </cell>
          <cell r="E44">
            <v>0</v>
          </cell>
          <cell r="H44">
            <v>0</v>
          </cell>
          <cell r="K44">
            <v>0</v>
          </cell>
          <cell r="N44">
            <v>0</v>
          </cell>
        </row>
        <row r="45">
          <cell r="A45" t="str">
            <v>組合等が起こした地方債の元利償還金に対する負担金等</v>
          </cell>
          <cell r="B45">
            <v>6</v>
          </cell>
          <cell r="E45">
            <v>9</v>
          </cell>
          <cell r="H45">
            <v>17</v>
          </cell>
          <cell r="K45">
            <v>18</v>
          </cell>
          <cell r="N45">
            <v>20</v>
          </cell>
        </row>
        <row r="46">
          <cell r="A46" t="str">
            <v>公営企業債の元利償還金に対する繰入金</v>
          </cell>
          <cell r="B46">
            <v>62</v>
          </cell>
          <cell r="E46">
            <v>104</v>
          </cell>
          <cell r="H46">
            <v>40</v>
          </cell>
          <cell r="K46">
            <v>43</v>
          </cell>
          <cell r="N46">
            <v>39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284</v>
          </cell>
          <cell r="E49">
            <v>308</v>
          </cell>
          <cell r="H49">
            <v>401</v>
          </cell>
          <cell r="K49">
            <v>454</v>
          </cell>
          <cell r="N49">
            <v>466</v>
          </cell>
        </row>
        <row r="50">
          <cell r="A50" t="str">
            <v>実質公債費比率の分子</v>
          </cell>
          <cell r="B50" t="e">
            <v>#N/A</v>
          </cell>
          <cell r="C50">
            <v>50</v>
          </cell>
          <cell r="D50" t="e">
            <v>#N/A</v>
          </cell>
          <cell r="E50" t="e">
            <v>#N/A</v>
          </cell>
          <cell r="F50">
            <v>100</v>
          </cell>
          <cell r="G50" t="e">
            <v>#N/A</v>
          </cell>
          <cell r="H50" t="e">
            <v>#N/A</v>
          </cell>
          <cell r="I50">
            <v>105</v>
          </cell>
          <cell r="J50" t="e">
            <v>#N/A</v>
          </cell>
          <cell r="K50" t="e">
            <v>#N/A</v>
          </cell>
          <cell r="L50">
            <v>128</v>
          </cell>
          <cell r="M50" t="e">
            <v>#N/A</v>
          </cell>
          <cell r="N50" t="e">
            <v>#N/A</v>
          </cell>
          <cell r="O50">
            <v>132</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4287</v>
          </cell>
          <cell r="G56">
            <v>4339</v>
          </cell>
          <cell r="J56">
            <v>4251</v>
          </cell>
          <cell r="M56">
            <v>4114</v>
          </cell>
          <cell r="P56">
            <v>3996</v>
          </cell>
        </row>
        <row r="57">
          <cell r="A57" t="str">
            <v>充当可能特定歳入</v>
          </cell>
          <cell r="D57" t="str">
            <v>-</v>
          </cell>
          <cell r="G57" t="str">
            <v>-</v>
          </cell>
          <cell r="J57" t="str">
            <v>-</v>
          </cell>
          <cell r="M57" t="str">
            <v>-</v>
          </cell>
          <cell r="P57" t="str">
            <v>-</v>
          </cell>
        </row>
        <row r="58">
          <cell r="A58" t="str">
            <v>充当可能基金</v>
          </cell>
          <cell r="D58">
            <v>1504</v>
          </cell>
          <cell r="G58">
            <v>1499</v>
          </cell>
          <cell r="J58">
            <v>1826</v>
          </cell>
          <cell r="M58">
            <v>2143</v>
          </cell>
          <cell r="P58">
            <v>2534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v>5</v>
          </cell>
          <cell r="H61">
            <v>1</v>
          </cell>
          <cell r="K61" t="str">
            <v>-</v>
          </cell>
          <cell r="N61">
            <v>4</v>
          </cell>
        </row>
        <row r="62">
          <cell r="A62" t="str">
            <v>退職手当負担見込額</v>
          </cell>
          <cell r="B62">
            <v>423</v>
          </cell>
          <cell r="E62">
            <v>299</v>
          </cell>
          <cell r="H62">
            <v>597</v>
          </cell>
          <cell r="K62">
            <v>584</v>
          </cell>
          <cell r="N62">
            <v>663</v>
          </cell>
        </row>
        <row r="63">
          <cell r="A63" t="str">
            <v>組合等負担等見込額</v>
          </cell>
          <cell r="B63">
            <v>99</v>
          </cell>
          <cell r="E63">
            <v>95</v>
          </cell>
          <cell r="H63">
            <v>89</v>
          </cell>
          <cell r="K63">
            <v>81</v>
          </cell>
          <cell r="N63">
            <v>72</v>
          </cell>
        </row>
        <row r="64">
          <cell r="A64" t="str">
            <v>公営企業債等繰入見込額</v>
          </cell>
          <cell r="B64">
            <v>555</v>
          </cell>
          <cell r="E64">
            <v>383</v>
          </cell>
          <cell r="H64">
            <v>353</v>
          </cell>
          <cell r="K64">
            <v>345</v>
          </cell>
          <cell r="N64">
            <v>408</v>
          </cell>
        </row>
        <row r="65">
          <cell r="A65" t="str">
            <v>債務負担行為に基づく支出予定額</v>
          </cell>
          <cell r="B65">
            <v>11</v>
          </cell>
          <cell r="E65">
            <v>9</v>
          </cell>
          <cell r="H65">
            <v>7</v>
          </cell>
          <cell r="K65">
            <v>6</v>
          </cell>
          <cell r="N65">
            <v>4</v>
          </cell>
        </row>
        <row r="66">
          <cell r="A66" t="str">
            <v>一般会計等に係る地方債の現在高</v>
          </cell>
          <cell r="B66">
            <v>4770</v>
          </cell>
          <cell r="E66">
            <v>5088</v>
          </cell>
          <cell r="H66">
            <v>5043</v>
          </cell>
          <cell r="K66">
            <v>4954</v>
          </cell>
          <cell r="N66">
            <v>4784</v>
          </cell>
        </row>
        <row r="67">
          <cell r="A67" t="str">
            <v>将来負担比率の分子</v>
          </cell>
          <cell r="B67" t="e">
            <v>#N/A</v>
          </cell>
          <cell r="C67">
            <v>67</v>
          </cell>
          <cell r="D67" t="e">
            <v>#N/A</v>
          </cell>
          <cell r="E67" t="e">
            <v>#N/A</v>
          </cell>
          <cell r="F67">
            <v>41</v>
          </cell>
          <cell r="G67" t="e">
            <v>#N/A</v>
          </cell>
          <cell r="H67" t="e">
            <v>#N/A</v>
          </cell>
          <cell r="I67">
            <v>14</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1309</v>
          </cell>
          <cell r="C72">
            <v>1580</v>
          </cell>
          <cell r="D72">
            <v>1947</v>
          </cell>
        </row>
        <row r="73">
          <cell r="A73" t="str">
            <v>減債基金</v>
          </cell>
          <cell r="B73">
            <v>1</v>
          </cell>
          <cell r="C73">
            <v>1</v>
          </cell>
          <cell r="D73">
            <v>1</v>
          </cell>
        </row>
        <row r="74">
          <cell r="A74" t="str">
            <v>その他特定目的基金</v>
          </cell>
          <cell r="B74">
            <v>226</v>
          </cell>
          <cell r="C74">
            <v>238</v>
          </cell>
          <cell r="D74">
            <v>243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2.8</v>
          </cell>
          <cell r="BX51">
            <v>1.8</v>
          </cell>
          <cell r="CF51">
            <v>0.5</v>
          </cell>
        </row>
        <row r="53">
          <cell r="BP53">
            <v>60</v>
          </cell>
          <cell r="BX53">
            <v>60.5</v>
          </cell>
          <cell r="CF53">
            <v>58.3</v>
          </cell>
          <cell r="CN53">
            <v>56.7</v>
          </cell>
          <cell r="CV53">
            <v>61.3</v>
          </cell>
        </row>
        <row r="55">
          <cell r="AN55" t="str">
            <v>類似団体内平均値</v>
          </cell>
          <cell r="BP55">
            <v>0</v>
          </cell>
          <cell r="BX55">
            <v>0</v>
          </cell>
          <cell r="CF55">
            <v>0</v>
          </cell>
          <cell r="CN55">
            <v>0</v>
          </cell>
          <cell r="CV55">
            <v>0</v>
          </cell>
        </row>
        <row r="57">
          <cell r="BP57">
            <v>57.7</v>
          </cell>
          <cell r="BX57">
            <v>59.3</v>
          </cell>
          <cell r="CF57">
            <v>60.4</v>
          </cell>
          <cell r="CN57">
            <v>61.1</v>
          </cell>
          <cell r="CV57">
            <v>62.3</v>
          </cell>
        </row>
        <row r="72">
          <cell r="BP72" t="str">
            <v>H29</v>
          </cell>
          <cell r="BX72" t="str">
            <v>H30</v>
          </cell>
          <cell r="CF72" t="str">
            <v>R01</v>
          </cell>
          <cell r="CN72" t="str">
            <v>R02</v>
          </cell>
          <cell r="CV72" t="str">
            <v>R03</v>
          </cell>
        </row>
        <row r="73">
          <cell r="AN73" t="str">
            <v>当該団体値</v>
          </cell>
          <cell r="BP73">
            <v>2.8</v>
          </cell>
          <cell r="BX73">
            <v>1.8</v>
          </cell>
          <cell r="CF73">
            <v>0.5</v>
          </cell>
        </row>
        <row r="75">
          <cell r="BP75">
            <v>1.5</v>
          </cell>
          <cell r="BX75">
            <v>2.6</v>
          </cell>
          <cell r="CF75">
            <v>3.6</v>
          </cell>
          <cell r="CN75">
            <v>4.7</v>
          </cell>
          <cell r="CV75">
            <v>4.9000000000000004</v>
          </cell>
        </row>
        <row r="77">
          <cell r="AN77" t="str">
            <v>類似団体内平均値</v>
          </cell>
          <cell r="BP77">
            <v>0</v>
          </cell>
          <cell r="BX77">
            <v>0</v>
          </cell>
          <cell r="CF77">
            <v>0</v>
          </cell>
          <cell r="CN77">
            <v>0</v>
          </cell>
          <cell r="CV77">
            <v>0</v>
          </cell>
        </row>
        <row r="79">
          <cell r="BP79">
            <v>7.1</v>
          </cell>
          <cell r="BX79">
            <v>7.1</v>
          </cell>
          <cell r="CF79">
            <v>7.3</v>
          </cell>
          <cell r="CN79">
            <v>7.4</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2476D-9692-4C83-A53F-A79BE458452F}">
  <sheetPr>
    <pageSetUpPr fitToPage="1"/>
  </sheetPr>
  <dimension ref="A1:DO56"/>
  <sheetViews>
    <sheetView showGridLines="0" tabSelected="1" workbookViewId="0"/>
  </sheetViews>
  <sheetFormatPr defaultColWidth="0" defaultRowHeight="11" zeroHeight="1" x14ac:dyDescent="0.2"/>
  <cols>
    <col min="1" max="11" width="2.08984375" style="208" customWidth="1"/>
    <col min="12" max="12" width="2.26953125" style="208" customWidth="1"/>
    <col min="13" max="17" width="2.36328125" style="208" customWidth="1"/>
    <col min="18" max="119" width="2.08984375" style="208" customWidth="1"/>
    <col min="120" max="16384" width="0" style="208" hidden="1"/>
  </cols>
  <sheetData>
    <row r="1" spans="1:119" ht="33" customHeight="1" x14ac:dyDescent="0.2">
      <c r="B1" s="594" t="s">
        <v>78</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7"/>
      <c r="DK1" s="177"/>
      <c r="DL1" s="177"/>
      <c r="DM1" s="177"/>
      <c r="DN1" s="177"/>
      <c r="DO1" s="177"/>
    </row>
    <row r="2" spans="1:119" ht="24" thickBot="1" x14ac:dyDescent="0.25">
      <c r="B2" s="178" t="s">
        <v>79</v>
      </c>
      <c r="C2" s="178"/>
      <c r="D2" s="179"/>
    </row>
    <row r="3" spans="1:119" ht="18.75" customHeight="1" thickBot="1" x14ac:dyDescent="0.25">
      <c r="A3" s="177"/>
      <c r="B3" s="595" t="s">
        <v>80</v>
      </c>
      <c r="C3" s="596"/>
      <c r="D3" s="596"/>
      <c r="E3" s="597"/>
      <c r="F3" s="597"/>
      <c r="G3" s="597"/>
      <c r="H3" s="597"/>
      <c r="I3" s="597"/>
      <c r="J3" s="597"/>
      <c r="K3" s="597"/>
      <c r="L3" s="597" t="s">
        <v>81</v>
      </c>
      <c r="M3" s="597"/>
      <c r="N3" s="597"/>
      <c r="O3" s="597"/>
      <c r="P3" s="597"/>
      <c r="Q3" s="597"/>
      <c r="R3" s="600"/>
      <c r="S3" s="600"/>
      <c r="T3" s="600"/>
      <c r="U3" s="600"/>
      <c r="V3" s="601"/>
      <c r="W3" s="486" t="s">
        <v>82</v>
      </c>
      <c r="X3" s="487"/>
      <c r="Y3" s="487"/>
      <c r="Z3" s="487"/>
      <c r="AA3" s="487"/>
      <c r="AB3" s="596"/>
      <c r="AC3" s="600" t="s">
        <v>83</v>
      </c>
      <c r="AD3" s="487"/>
      <c r="AE3" s="487"/>
      <c r="AF3" s="487"/>
      <c r="AG3" s="487"/>
      <c r="AH3" s="487"/>
      <c r="AI3" s="487"/>
      <c r="AJ3" s="487"/>
      <c r="AK3" s="487"/>
      <c r="AL3" s="562"/>
      <c r="AM3" s="486" t="s">
        <v>84</v>
      </c>
      <c r="AN3" s="487"/>
      <c r="AO3" s="487"/>
      <c r="AP3" s="487"/>
      <c r="AQ3" s="487"/>
      <c r="AR3" s="487"/>
      <c r="AS3" s="487"/>
      <c r="AT3" s="487"/>
      <c r="AU3" s="487"/>
      <c r="AV3" s="487"/>
      <c r="AW3" s="487"/>
      <c r="AX3" s="562"/>
      <c r="AY3" s="554" t="s">
        <v>1</v>
      </c>
      <c r="AZ3" s="555"/>
      <c r="BA3" s="555"/>
      <c r="BB3" s="555"/>
      <c r="BC3" s="555"/>
      <c r="BD3" s="555"/>
      <c r="BE3" s="555"/>
      <c r="BF3" s="555"/>
      <c r="BG3" s="555"/>
      <c r="BH3" s="555"/>
      <c r="BI3" s="555"/>
      <c r="BJ3" s="555"/>
      <c r="BK3" s="555"/>
      <c r="BL3" s="555"/>
      <c r="BM3" s="604"/>
      <c r="BN3" s="486" t="s">
        <v>85</v>
      </c>
      <c r="BO3" s="487"/>
      <c r="BP3" s="487"/>
      <c r="BQ3" s="487"/>
      <c r="BR3" s="487"/>
      <c r="BS3" s="487"/>
      <c r="BT3" s="487"/>
      <c r="BU3" s="562"/>
      <c r="BV3" s="486" t="s">
        <v>86</v>
      </c>
      <c r="BW3" s="487"/>
      <c r="BX3" s="487"/>
      <c r="BY3" s="487"/>
      <c r="BZ3" s="487"/>
      <c r="CA3" s="487"/>
      <c r="CB3" s="487"/>
      <c r="CC3" s="562"/>
      <c r="CD3" s="554" t="s">
        <v>1</v>
      </c>
      <c r="CE3" s="555"/>
      <c r="CF3" s="555"/>
      <c r="CG3" s="555"/>
      <c r="CH3" s="555"/>
      <c r="CI3" s="555"/>
      <c r="CJ3" s="555"/>
      <c r="CK3" s="555"/>
      <c r="CL3" s="555"/>
      <c r="CM3" s="555"/>
      <c r="CN3" s="555"/>
      <c r="CO3" s="555"/>
      <c r="CP3" s="555"/>
      <c r="CQ3" s="555"/>
      <c r="CR3" s="555"/>
      <c r="CS3" s="604"/>
      <c r="CT3" s="486" t="s">
        <v>87</v>
      </c>
      <c r="CU3" s="487"/>
      <c r="CV3" s="487"/>
      <c r="CW3" s="487"/>
      <c r="CX3" s="487"/>
      <c r="CY3" s="487"/>
      <c r="CZ3" s="487"/>
      <c r="DA3" s="562"/>
      <c r="DB3" s="486" t="s">
        <v>88</v>
      </c>
      <c r="DC3" s="487"/>
      <c r="DD3" s="487"/>
      <c r="DE3" s="487"/>
      <c r="DF3" s="487"/>
      <c r="DG3" s="487"/>
      <c r="DH3" s="487"/>
      <c r="DI3" s="562"/>
    </row>
    <row r="4" spans="1:119" ht="18.75" customHeight="1" x14ac:dyDescent="0.2">
      <c r="A4" s="177"/>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21"/>
      <c r="AN4" s="439"/>
      <c r="AO4" s="439"/>
      <c r="AP4" s="439"/>
      <c r="AQ4" s="439"/>
      <c r="AR4" s="439"/>
      <c r="AS4" s="439"/>
      <c r="AT4" s="439"/>
      <c r="AU4" s="439"/>
      <c r="AV4" s="439"/>
      <c r="AW4" s="439"/>
      <c r="AX4" s="603"/>
      <c r="AY4" s="414" t="s">
        <v>89</v>
      </c>
      <c r="AZ4" s="415"/>
      <c r="BA4" s="415"/>
      <c r="BB4" s="415"/>
      <c r="BC4" s="415"/>
      <c r="BD4" s="415"/>
      <c r="BE4" s="415"/>
      <c r="BF4" s="415"/>
      <c r="BG4" s="415"/>
      <c r="BH4" s="415"/>
      <c r="BI4" s="415"/>
      <c r="BJ4" s="415"/>
      <c r="BK4" s="415"/>
      <c r="BL4" s="415"/>
      <c r="BM4" s="416"/>
      <c r="BN4" s="417">
        <v>4437835</v>
      </c>
      <c r="BO4" s="418"/>
      <c r="BP4" s="418"/>
      <c r="BQ4" s="418"/>
      <c r="BR4" s="418"/>
      <c r="BS4" s="418"/>
      <c r="BT4" s="418"/>
      <c r="BU4" s="419"/>
      <c r="BV4" s="417">
        <v>4573986</v>
      </c>
      <c r="BW4" s="418"/>
      <c r="BX4" s="418"/>
      <c r="BY4" s="418"/>
      <c r="BZ4" s="418"/>
      <c r="CA4" s="418"/>
      <c r="CB4" s="418"/>
      <c r="CC4" s="419"/>
      <c r="CD4" s="588" t="s">
        <v>90</v>
      </c>
      <c r="CE4" s="589"/>
      <c r="CF4" s="589"/>
      <c r="CG4" s="589"/>
      <c r="CH4" s="589"/>
      <c r="CI4" s="589"/>
      <c r="CJ4" s="589"/>
      <c r="CK4" s="589"/>
      <c r="CL4" s="589"/>
      <c r="CM4" s="589"/>
      <c r="CN4" s="589"/>
      <c r="CO4" s="589"/>
      <c r="CP4" s="589"/>
      <c r="CQ4" s="589"/>
      <c r="CR4" s="589"/>
      <c r="CS4" s="590"/>
      <c r="CT4" s="591">
        <v>16.899999999999999</v>
      </c>
      <c r="CU4" s="592"/>
      <c r="CV4" s="592"/>
      <c r="CW4" s="592"/>
      <c r="CX4" s="592"/>
      <c r="CY4" s="592"/>
      <c r="CZ4" s="592"/>
      <c r="DA4" s="593"/>
      <c r="DB4" s="591">
        <v>10.199999999999999</v>
      </c>
      <c r="DC4" s="592"/>
      <c r="DD4" s="592"/>
      <c r="DE4" s="592"/>
      <c r="DF4" s="592"/>
      <c r="DG4" s="592"/>
      <c r="DH4" s="592"/>
      <c r="DI4" s="593"/>
    </row>
    <row r="5" spans="1:119" ht="18.75" customHeight="1" x14ac:dyDescent="0.2">
      <c r="A5" s="177"/>
      <c r="B5" s="598"/>
      <c r="C5" s="440"/>
      <c r="D5" s="440"/>
      <c r="E5" s="599"/>
      <c r="F5" s="599"/>
      <c r="G5" s="599"/>
      <c r="H5" s="599"/>
      <c r="I5" s="599"/>
      <c r="J5" s="599"/>
      <c r="K5" s="599"/>
      <c r="L5" s="599"/>
      <c r="M5" s="599"/>
      <c r="N5" s="599"/>
      <c r="O5" s="599"/>
      <c r="P5" s="599"/>
      <c r="Q5" s="599"/>
      <c r="R5" s="438"/>
      <c r="S5" s="438"/>
      <c r="T5" s="438"/>
      <c r="U5" s="438"/>
      <c r="V5" s="602"/>
      <c r="W5" s="521"/>
      <c r="X5" s="439"/>
      <c r="Y5" s="439"/>
      <c r="Z5" s="439"/>
      <c r="AA5" s="439"/>
      <c r="AB5" s="440"/>
      <c r="AC5" s="438"/>
      <c r="AD5" s="439"/>
      <c r="AE5" s="439"/>
      <c r="AF5" s="439"/>
      <c r="AG5" s="439"/>
      <c r="AH5" s="439"/>
      <c r="AI5" s="439"/>
      <c r="AJ5" s="439"/>
      <c r="AK5" s="439"/>
      <c r="AL5" s="603"/>
      <c r="AM5" s="492" t="s">
        <v>91</v>
      </c>
      <c r="AN5" s="396"/>
      <c r="AO5" s="396"/>
      <c r="AP5" s="396"/>
      <c r="AQ5" s="396"/>
      <c r="AR5" s="396"/>
      <c r="AS5" s="396"/>
      <c r="AT5" s="397"/>
      <c r="AU5" s="472" t="s">
        <v>92</v>
      </c>
      <c r="AV5" s="473"/>
      <c r="AW5" s="473"/>
      <c r="AX5" s="473"/>
      <c r="AY5" s="402" t="s">
        <v>93</v>
      </c>
      <c r="AZ5" s="403"/>
      <c r="BA5" s="403"/>
      <c r="BB5" s="403"/>
      <c r="BC5" s="403"/>
      <c r="BD5" s="403"/>
      <c r="BE5" s="403"/>
      <c r="BF5" s="403"/>
      <c r="BG5" s="403"/>
      <c r="BH5" s="403"/>
      <c r="BI5" s="403"/>
      <c r="BJ5" s="403"/>
      <c r="BK5" s="403"/>
      <c r="BL5" s="403"/>
      <c r="BM5" s="404"/>
      <c r="BN5" s="422">
        <v>3873327</v>
      </c>
      <c r="BO5" s="423"/>
      <c r="BP5" s="423"/>
      <c r="BQ5" s="423"/>
      <c r="BR5" s="423"/>
      <c r="BS5" s="423"/>
      <c r="BT5" s="423"/>
      <c r="BU5" s="424"/>
      <c r="BV5" s="422">
        <v>4286820</v>
      </c>
      <c r="BW5" s="423"/>
      <c r="BX5" s="423"/>
      <c r="BY5" s="423"/>
      <c r="BZ5" s="423"/>
      <c r="CA5" s="423"/>
      <c r="CB5" s="423"/>
      <c r="CC5" s="424"/>
      <c r="CD5" s="431" t="s">
        <v>94</v>
      </c>
      <c r="CE5" s="376"/>
      <c r="CF5" s="376"/>
      <c r="CG5" s="376"/>
      <c r="CH5" s="376"/>
      <c r="CI5" s="376"/>
      <c r="CJ5" s="376"/>
      <c r="CK5" s="376"/>
      <c r="CL5" s="376"/>
      <c r="CM5" s="376"/>
      <c r="CN5" s="376"/>
      <c r="CO5" s="376"/>
      <c r="CP5" s="376"/>
      <c r="CQ5" s="376"/>
      <c r="CR5" s="376"/>
      <c r="CS5" s="432"/>
      <c r="CT5" s="392">
        <v>74.8</v>
      </c>
      <c r="CU5" s="393"/>
      <c r="CV5" s="393"/>
      <c r="CW5" s="393"/>
      <c r="CX5" s="393"/>
      <c r="CY5" s="393"/>
      <c r="CZ5" s="393"/>
      <c r="DA5" s="394"/>
      <c r="DB5" s="392">
        <v>82.9</v>
      </c>
      <c r="DC5" s="393"/>
      <c r="DD5" s="393"/>
      <c r="DE5" s="393"/>
      <c r="DF5" s="393"/>
      <c r="DG5" s="393"/>
      <c r="DH5" s="393"/>
      <c r="DI5" s="394"/>
    </row>
    <row r="6" spans="1:119" ht="18.75" customHeight="1" x14ac:dyDescent="0.2">
      <c r="A6" s="177"/>
      <c r="B6" s="568" t="s">
        <v>95</v>
      </c>
      <c r="C6" s="437"/>
      <c r="D6" s="437"/>
      <c r="E6" s="569"/>
      <c r="F6" s="569"/>
      <c r="G6" s="569"/>
      <c r="H6" s="569"/>
      <c r="I6" s="569"/>
      <c r="J6" s="569"/>
      <c r="K6" s="569"/>
      <c r="L6" s="569" t="s">
        <v>96</v>
      </c>
      <c r="M6" s="569"/>
      <c r="N6" s="569"/>
      <c r="O6" s="569"/>
      <c r="P6" s="569"/>
      <c r="Q6" s="569"/>
      <c r="R6" s="464"/>
      <c r="S6" s="464"/>
      <c r="T6" s="464"/>
      <c r="U6" s="464"/>
      <c r="V6" s="575"/>
      <c r="W6" s="503" t="s">
        <v>97</v>
      </c>
      <c r="X6" s="436"/>
      <c r="Y6" s="436"/>
      <c r="Z6" s="436"/>
      <c r="AA6" s="436"/>
      <c r="AB6" s="437"/>
      <c r="AC6" s="580" t="s">
        <v>98</v>
      </c>
      <c r="AD6" s="581"/>
      <c r="AE6" s="581"/>
      <c r="AF6" s="581"/>
      <c r="AG6" s="581"/>
      <c r="AH6" s="581"/>
      <c r="AI6" s="581"/>
      <c r="AJ6" s="581"/>
      <c r="AK6" s="581"/>
      <c r="AL6" s="582"/>
      <c r="AM6" s="492" t="s">
        <v>99</v>
      </c>
      <c r="AN6" s="396"/>
      <c r="AO6" s="396"/>
      <c r="AP6" s="396"/>
      <c r="AQ6" s="396"/>
      <c r="AR6" s="396"/>
      <c r="AS6" s="396"/>
      <c r="AT6" s="397"/>
      <c r="AU6" s="472" t="s">
        <v>92</v>
      </c>
      <c r="AV6" s="473"/>
      <c r="AW6" s="473"/>
      <c r="AX6" s="473"/>
      <c r="AY6" s="402" t="s">
        <v>100</v>
      </c>
      <c r="AZ6" s="403"/>
      <c r="BA6" s="403"/>
      <c r="BB6" s="403"/>
      <c r="BC6" s="403"/>
      <c r="BD6" s="403"/>
      <c r="BE6" s="403"/>
      <c r="BF6" s="403"/>
      <c r="BG6" s="403"/>
      <c r="BH6" s="403"/>
      <c r="BI6" s="403"/>
      <c r="BJ6" s="403"/>
      <c r="BK6" s="403"/>
      <c r="BL6" s="403"/>
      <c r="BM6" s="404"/>
      <c r="BN6" s="422">
        <v>564508</v>
      </c>
      <c r="BO6" s="423"/>
      <c r="BP6" s="423"/>
      <c r="BQ6" s="423"/>
      <c r="BR6" s="423"/>
      <c r="BS6" s="423"/>
      <c r="BT6" s="423"/>
      <c r="BU6" s="424"/>
      <c r="BV6" s="422">
        <v>287166</v>
      </c>
      <c r="BW6" s="423"/>
      <c r="BX6" s="423"/>
      <c r="BY6" s="423"/>
      <c r="BZ6" s="423"/>
      <c r="CA6" s="423"/>
      <c r="CB6" s="423"/>
      <c r="CC6" s="424"/>
      <c r="CD6" s="431" t="s">
        <v>101</v>
      </c>
      <c r="CE6" s="376"/>
      <c r="CF6" s="376"/>
      <c r="CG6" s="376"/>
      <c r="CH6" s="376"/>
      <c r="CI6" s="376"/>
      <c r="CJ6" s="376"/>
      <c r="CK6" s="376"/>
      <c r="CL6" s="376"/>
      <c r="CM6" s="376"/>
      <c r="CN6" s="376"/>
      <c r="CO6" s="376"/>
      <c r="CP6" s="376"/>
      <c r="CQ6" s="376"/>
      <c r="CR6" s="376"/>
      <c r="CS6" s="432"/>
      <c r="CT6" s="565">
        <v>77.5</v>
      </c>
      <c r="CU6" s="566"/>
      <c r="CV6" s="566"/>
      <c r="CW6" s="566"/>
      <c r="CX6" s="566"/>
      <c r="CY6" s="566"/>
      <c r="CZ6" s="566"/>
      <c r="DA6" s="567"/>
      <c r="DB6" s="565">
        <v>85.5</v>
      </c>
      <c r="DC6" s="566"/>
      <c r="DD6" s="566"/>
      <c r="DE6" s="566"/>
      <c r="DF6" s="566"/>
      <c r="DG6" s="566"/>
      <c r="DH6" s="566"/>
      <c r="DI6" s="567"/>
    </row>
    <row r="7" spans="1:119" ht="18.75" customHeight="1" x14ac:dyDescent="0.2">
      <c r="A7" s="177"/>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92" t="s">
        <v>102</v>
      </c>
      <c r="AN7" s="396"/>
      <c r="AO7" s="396"/>
      <c r="AP7" s="396"/>
      <c r="AQ7" s="396"/>
      <c r="AR7" s="396"/>
      <c r="AS7" s="396"/>
      <c r="AT7" s="397"/>
      <c r="AU7" s="472" t="s">
        <v>92</v>
      </c>
      <c r="AV7" s="473"/>
      <c r="AW7" s="473"/>
      <c r="AX7" s="473"/>
      <c r="AY7" s="402" t="s">
        <v>103</v>
      </c>
      <c r="AZ7" s="403"/>
      <c r="BA7" s="403"/>
      <c r="BB7" s="403"/>
      <c r="BC7" s="403"/>
      <c r="BD7" s="403"/>
      <c r="BE7" s="403"/>
      <c r="BF7" s="403"/>
      <c r="BG7" s="403"/>
      <c r="BH7" s="403"/>
      <c r="BI7" s="403"/>
      <c r="BJ7" s="403"/>
      <c r="BK7" s="403"/>
      <c r="BL7" s="403"/>
      <c r="BM7" s="404"/>
      <c r="BN7" s="422">
        <v>50798</v>
      </c>
      <c r="BO7" s="423"/>
      <c r="BP7" s="423"/>
      <c r="BQ7" s="423"/>
      <c r="BR7" s="423"/>
      <c r="BS7" s="423"/>
      <c r="BT7" s="423"/>
      <c r="BU7" s="424"/>
      <c r="BV7" s="422">
        <v>3209</v>
      </c>
      <c r="BW7" s="423"/>
      <c r="BX7" s="423"/>
      <c r="BY7" s="423"/>
      <c r="BZ7" s="423"/>
      <c r="CA7" s="423"/>
      <c r="CB7" s="423"/>
      <c r="CC7" s="424"/>
      <c r="CD7" s="431" t="s">
        <v>104</v>
      </c>
      <c r="CE7" s="376"/>
      <c r="CF7" s="376"/>
      <c r="CG7" s="376"/>
      <c r="CH7" s="376"/>
      <c r="CI7" s="376"/>
      <c r="CJ7" s="376"/>
      <c r="CK7" s="376"/>
      <c r="CL7" s="376"/>
      <c r="CM7" s="376"/>
      <c r="CN7" s="376"/>
      <c r="CO7" s="376"/>
      <c r="CP7" s="376"/>
      <c r="CQ7" s="376"/>
      <c r="CR7" s="376"/>
      <c r="CS7" s="432"/>
      <c r="CT7" s="422">
        <v>3038413</v>
      </c>
      <c r="CU7" s="423"/>
      <c r="CV7" s="423"/>
      <c r="CW7" s="423"/>
      <c r="CX7" s="423"/>
      <c r="CY7" s="423"/>
      <c r="CZ7" s="423"/>
      <c r="DA7" s="424"/>
      <c r="DB7" s="422">
        <v>2796380</v>
      </c>
      <c r="DC7" s="423"/>
      <c r="DD7" s="423"/>
      <c r="DE7" s="423"/>
      <c r="DF7" s="423"/>
      <c r="DG7" s="423"/>
      <c r="DH7" s="423"/>
      <c r="DI7" s="424"/>
    </row>
    <row r="8" spans="1:119" ht="18.75" customHeight="1" thickBot="1" x14ac:dyDescent="0.25">
      <c r="A8" s="177"/>
      <c r="B8" s="573"/>
      <c r="C8" s="504"/>
      <c r="D8" s="504"/>
      <c r="E8" s="574"/>
      <c r="F8" s="574"/>
      <c r="G8" s="574"/>
      <c r="H8" s="574"/>
      <c r="I8" s="574"/>
      <c r="J8" s="574"/>
      <c r="K8" s="574"/>
      <c r="L8" s="574"/>
      <c r="M8" s="574"/>
      <c r="N8" s="574"/>
      <c r="O8" s="574"/>
      <c r="P8" s="574"/>
      <c r="Q8" s="574"/>
      <c r="R8" s="578"/>
      <c r="S8" s="578"/>
      <c r="T8" s="578"/>
      <c r="U8" s="578"/>
      <c r="V8" s="579"/>
      <c r="W8" s="488"/>
      <c r="X8" s="489"/>
      <c r="Y8" s="489"/>
      <c r="Z8" s="489"/>
      <c r="AA8" s="489"/>
      <c r="AB8" s="504"/>
      <c r="AC8" s="585"/>
      <c r="AD8" s="586"/>
      <c r="AE8" s="586"/>
      <c r="AF8" s="586"/>
      <c r="AG8" s="586"/>
      <c r="AH8" s="586"/>
      <c r="AI8" s="586"/>
      <c r="AJ8" s="586"/>
      <c r="AK8" s="586"/>
      <c r="AL8" s="587"/>
      <c r="AM8" s="492" t="s">
        <v>105</v>
      </c>
      <c r="AN8" s="396"/>
      <c r="AO8" s="396"/>
      <c r="AP8" s="396"/>
      <c r="AQ8" s="396"/>
      <c r="AR8" s="396"/>
      <c r="AS8" s="396"/>
      <c r="AT8" s="397"/>
      <c r="AU8" s="472" t="s">
        <v>92</v>
      </c>
      <c r="AV8" s="473"/>
      <c r="AW8" s="473"/>
      <c r="AX8" s="473"/>
      <c r="AY8" s="402" t="s">
        <v>106</v>
      </c>
      <c r="AZ8" s="403"/>
      <c r="BA8" s="403"/>
      <c r="BB8" s="403"/>
      <c r="BC8" s="403"/>
      <c r="BD8" s="403"/>
      <c r="BE8" s="403"/>
      <c r="BF8" s="403"/>
      <c r="BG8" s="403"/>
      <c r="BH8" s="403"/>
      <c r="BI8" s="403"/>
      <c r="BJ8" s="403"/>
      <c r="BK8" s="403"/>
      <c r="BL8" s="403"/>
      <c r="BM8" s="404"/>
      <c r="BN8" s="422">
        <v>513710</v>
      </c>
      <c r="BO8" s="423"/>
      <c r="BP8" s="423"/>
      <c r="BQ8" s="423"/>
      <c r="BR8" s="423"/>
      <c r="BS8" s="423"/>
      <c r="BT8" s="423"/>
      <c r="BU8" s="424"/>
      <c r="BV8" s="422">
        <v>283957</v>
      </c>
      <c r="BW8" s="423"/>
      <c r="BX8" s="423"/>
      <c r="BY8" s="423"/>
      <c r="BZ8" s="423"/>
      <c r="CA8" s="423"/>
      <c r="CB8" s="423"/>
      <c r="CC8" s="424"/>
      <c r="CD8" s="431" t="s">
        <v>107</v>
      </c>
      <c r="CE8" s="376"/>
      <c r="CF8" s="376"/>
      <c r="CG8" s="376"/>
      <c r="CH8" s="376"/>
      <c r="CI8" s="376"/>
      <c r="CJ8" s="376"/>
      <c r="CK8" s="376"/>
      <c r="CL8" s="376"/>
      <c r="CM8" s="376"/>
      <c r="CN8" s="376"/>
      <c r="CO8" s="376"/>
      <c r="CP8" s="376"/>
      <c r="CQ8" s="376"/>
      <c r="CR8" s="376"/>
      <c r="CS8" s="432"/>
      <c r="CT8" s="527">
        <v>0.24</v>
      </c>
      <c r="CU8" s="528"/>
      <c r="CV8" s="528"/>
      <c r="CW8" s="528"/>
      <c r="CX8" s="528"/>
      <c r="CY8" s="528"/>
      <c r="CZ8" s="528"/>
      <c r="DA8" s="529"/>
      <c r="DB8" s="527">
        <v>0.25</v>
      </c>
      <c r="DC8" s="528"/>
      <c r="DD8" s="528"/>
      <c r="DE8" s="528"/>
      <c r="DF8" s="528"/>
      <c r="DG8" s="528"/>
      <c r="DH8" s="528"/>
      <c r="DI8" s="529"/>
    </row>
    <row r="9" spans="1:119" ht="18.75" customHeight="1" thickBot="1" x14ac:dyDescent="0.25">
      <c r="A9" s="177"/>
      <c r="B9" s="554" t="s">
        <v>108</v>
      </c>
      <c r="C9" s="555"/>
      <c r="D9" s="555"/>
      <c r="E9" s="555"/>
      <c r="F9" s="555"/>
      <c r="G9" s="555"/>
      <c r="H9" s="555"/>
      <c r="I9" s="555"/>
      <c r="J9" s="555"/>
      <c r="K9" s="475"/>
      <c r="L9" s="556" t="s">
        <v>109</v>
      </c>
      <c r="M9" s="557"/>
      <c r="N9" s="557"/>
      <c r="O9" s="557"/>
      <c r="P9" s="557"/>
      <c r="Q9" s="558"/>
      <c r="R9" s="559">
        <v>3993</v>
      </c>
      <c r="S9" s="560"/>
      <c r="T9" s="560"/>
      <c r="U9" s="560"/>
      <c r="V9" s="561"/>
      <c r="W9" s="486" t="s">
        <v>110</v>
      </c>
      <c r="X9" s="487"/>
      <c r="Y9" s="487"/>
      <c r="Z9" s="487"/>
      <c r="AA9" s="487"/>
      <c r="AB9" s="487"/>
      <c r="AC9" s="487"/>
      <c r="AD9" s="487"/>
      <c r="AE9" s="487"/>
      <c r="AF9" s="487"/>
      <c r="AG9" s="487"/>
      <c r="AH9" s="487"/>
      <c r="AI9" s="487"/>
      <c r="AJ9" s="487"/>
      <c r="AK9" s="487"/>
      <c r="AL9" s="562"/>
      <c r="AM9" s="492" t="s">
        <v>111</v>
      </c>
      <c r="AN9" s="396"/>
      <c r="AO9" s="396"/>
      <c r="AP9" s="396"/>
      <c r="AQ9" s="396"/>
      <c r="AR9" s="396"/>
      <c r="AS9" s="396"/>
      <c r="AT9" s="397"/>
      <c r="AU9" s="472" t="s">
        <v>92</v>
      </c>
      <c r="AV9" s="473"/>
      <c r="AW9" s="473"/>
      <c r="AX9" s="473"/>
      <c r="AY9" s="402" t="s">
        <v>112</v>
      </c>
      <c r="AZ9" s="403"/>
      <c r="BA9" s="403"/>
      <c r="BB9" s="403"/>
      <c r="BC9" s="403"/>
      <c r="BD9" s="403"/>
      <c r="BE9" s="403"/>
      <c r="BF9" s="403"/>
      <c r="BG9" s="403"/>
      <c r="BH9" s="403"/>
      <c r="BI9" s="403"/>
      <c r="BJ9" s="403"/>
      <c r="BK9" s="403"/>
      <c r="BL9" s="403"/>
      <c r="BM9" s="404"/>
      <c r="BN9" s="422">
        <v>229753</v>
      </c>
      <c r="BO9" s="423"/>
      <c r="BP9" s="423"/>
      <c r="BQ9" s="423"/>
      <c r="BR9" s="423"/>
      <c r="BS9" s="423"/>
      <c r="BT9" s="423"/>
      <c r="BU9" s="424"/>
      <c r="BV9" s="422">
        <v>45855</v>
      </c>
      <c r="BW9" s="423"/>
      <c r="BX9" s="423"/>
      <c r="BY9" s="423"/>
      <c r="BZ9" s="423"/>
      <c r="CA9" s="423"/>
      <c r="CB9" s="423"/>
      <c r="CC9" s="424"/>
      <c r="CD9" s="431" t="s">
        <v>113</v>
      </c>
      <c r="CE9" s="376"/>
      <c r="CF9" s="376"/>
      <c r="CG9" s="376"/>
      <c r="CH9" s="376"/>
      <c r="CI9" s="376"/>
      <c r="CJ9" s="376"/>
      <c r="CK9" s="376"/>
      <c r="CL9" s="376"/>
      <c r="CM9" s="376"/>
      <c r="CN9" s="376"/>
      <c r="CO9" s="376"/>
      <c r="CP9" s="376"/>
      <c r="CQ9" s="376"/>
      <c r="CR9" s="376"/>
      <c r="CS9" s="432"/>
      <c r="CT9" s="392">
        <v>13.4</v>
      </c>
      <c r="CU9" s="393"/>
      <c r="CV9" s="393"/>
      <c r="CW9" s="393"/>
      <c r="CX9" s="393"/>
      <c r="CY9" s="393"/>
      <c r="CZ9" s="393"/>
      <c r="DA9" s="394"/>
      <c r="DB9" s="392">
        <v>14.4</v>
      </c>
      <c r="DC9" s="393"/>
      <c r="DD9" s="393"/>
      <c r="DE9" s="393"/>
      <c r="DF9" s="393"/>
      <c r="DG9" s="393"/>
      <c r="DH9" s="393"/>
      <c r="DI9" s="394"/>
    </row>
    <row r="10" spans="1:119" ht="18.75" customHeight="1" thickBot="1" x14ac:dyDescent="0.25">
      <c r="A10" s="177"/>
      <c r="B10" s="554"/>
      <c r="C10" s="555"/>
      <c r="D10" s="555"/>
      <c r="E10" s="555"/>
      <c r="F10" s="555"/>
      <c r="G10" s="555"/>
      <c r="H10" s="555"/>
      <c r="I10" s="555"/>
      <c r="J10" s="555"/>
      <c r="K10" s="475"/>
      <c r="L10" s="395" t="s">
        <v>114</v>
      </c>
      <c r="M10" s="396"/>
      <c r="N10" s="396"/>
      <c r="O10" s="396"/>
      <c r="P10" s="396"/>
      <c r="Q10" s="397"/>
      <c r="R10" s="398">
        <v>4390</v>
      </c>
      <c r="S10" s="399"/>
      <c r="T10" s="399"/>
      <c r="U10" s="399"/>
      <c r="V10" s="401"/>
      <c r="W10" s="563"/>
      <c r="X10" s="373"/>
      <c r="Y10" s="373"/>
      <c r="Z10" s="373"/>
      <c r="AA10" s="373"/>
      <c r="AB10" s="373"/>
      <c r="AC10" s="373"/>
      <c r="AD10" s="373"/>
      <c r="AE10" s="373"/>
      <c r="AF10" s="373"/>
      <c r="AG10" s="373"/>
      <c r="AH10" s="373"/>
      <c r="AI10" s="373"/>
      <c r="AJ10" s="373"/>
      <c r="AK10" s="373"/>
      <c r="AL10" s="564"/>
      <c r="AM10" s="492" t="s">
        <v>115</v>
      </c>
      <c r="AN10" s="396"/>
      <c r="AO10" s="396"/>
      <c r="AP10" s="396"/>
      <c r="AQ10" s="396"/>
      <c r="AR10" s="396"/>
      <c r="AS10" s="396"/>
      <c r="AT10" s="397"/>
      <c r="AU10" s="472" t="s">
        <v>116</v>
      </c>
      <c r="AV10" s="473"/>
      <c r="AW10" s="473"/>
      <c r="AX10" s="473"/>
      <c r="AY10" s="402" t="s">
        <v>117</v>
      </c>
      <c r="AZ10" s="403"/>
      <c r="BA10" s="403"/>
      <c r="BB10" s="403"/>
      <c r="BC10" s="403"/>
      <c r="BD10" s="403"/>
      <c r="BE10" s="403"/>
      <c r="BF10" s="403"/>
      <c r="BG10" s="403"/>
      <c r="BH10" s="403"/>
      <c r="BI10" s="403"/>
      <c r="BJ10" s="403"/>
      <c r="BK10" s="403"/>
      <c r="BL10" s="403"/>
      <c r="BM10" s="404"/>
      <c r="BN10" s="422">
        <v>216601</v>
      </c>
      <c r="BO10" s="423"/>
      <c r="BP10" s="423"/>
      <c r="BQ10" s="423"/>
      <c r="BR10" s="423"/>
      <c r="BS10" s="423"/>
      <c r="BT10" s="423"/>
      <c r="BU10" s="424"/>
      <c r="BV10" s="422">
        <v>151604</v>
      </c>
      <c r="BW10" s="423"/>
      <c r="BX10" s="423"/>
      <c r="BY10" s="423"/>
      <c r="BZ10" s="423"/>
      <c r="CA10" s="423"/>
      <c r="CB10" s="423"/>
      <c r="CC10" s="424"/>
      <c r="CD10" s="180" t="s">
        <v>118</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77"/>
      <c r="B11" s="554"/>
      <c r="C11" s="555"/>
      <c r="D11" s="555"/>
      <c r="E11" s="555"/>
      <c r="F11" s="555"/>
      <c r="G11" s="555"/>
      <c r="H11" s="555"/>
      <c r="I11" s="555"/>
      <c r="J11" s="555"/>
      <c r="K11" s="475"/>
      <c r="L11" s="377" t="s">
        <v>119</v>
      </c>
      <c r="M11" s="378"/>
      <c r="N11" s="378"/>
      <c r="O11" s="378"/>
      <c r="P11" s="378"/>
      <c r="Q11" s="379"/>
      <c r="R11" s="551" t="s">
        <v>120</v>
      </c>
      <c r="S11" s="552"/>
      <c r="T11" s="552"/>
      <c r="U11" s="552"/>
      <c r="V11" s="553"/>
      <c r="W11" s="563"/>
      <c r="X11" s="373"/>
      <c r="Y11" s="373"/>
      <c r="Z11" s="373"/>
      <c r="AA11" s="373"/>
      <c r="AB11" s="373"/>
      <c r="AC11" s="373"/>
      <c r="AD11" s="373"/>
      <c r="AE11" s="373"/>
      <c r="AF11" s="373"/>
      <c r="AG11" s="373"/>
      <c r="AH11" s="373"/>
      <c r="AI11" s="373"/>
      <c r="AJ11" s="373"/>
      <c r="AK11" s="373"/>
      <c r="AL11" s="564"/>
      <c r="AM11" s="492" t="s">
        <v>121</v>
      </c>
      <c r="AN11" s="396"/>
      <c r="AO11" s="396"/>
      <c r="AP11" s="396"/>
      <c r="AQ11" s="396"/>
      <c r="AR11" s="396"/>
      <c r="AS11" s="396"/>
      <c r="AT11" s="397"/>
      <c r="AU11" s="472" t="s">
        <v>116</v>
      </c>
      <c r="AV11" s="473"/>
      <c r="AW11" s="473"/>
      <c r="AX11" s="473"/>
      <c r="AY11" s="402" t="s">
        <v>122</v>
      </c>
      <c r="AZ11" s="403"/>
      <c r="BA11" s="403"/>
      <c r="BB11" s="403"/>
      <c r="BC11" s="403"/>
      <c r="BD11" s="403"/>
      <c r="BE11" s="403"/>
      <c r="BF11" s="403"/>
      <c r="BG11" s="403"/>
      <c r="BH11" s="403"/>
      <c r="BI11" s="403"/>
      <c r="BJ11" s="403"/>
      <c r="BK11" s="403"/>
      <c r="BL11" s="403"/>
      <c r="BM11" s="404"/>
      <c r="BN11" s="422">
        <v>0</v>
      </c>
      <c r="BO11" s="423"/>
      <c r="BP11" s="423"/>
      <c r="BQ11" s="423"/>
      <c r="BR11" s="423"/>
      <c r="BS11" s="423"/>
      <c r="BT11" s="423"/>
      <c r="BU11" s="424"/>
      <c r="BV11" s="422">
        <v>0</v>
      </c>
      <c r="BW11" s="423"/>
      <c r="BX11" s="423"/>
      <c r="BY11" s="423"/>
      <c r="BZ11" s="423"/>
      <c r="CA11" s="423"/>
      <c r="CB11" s="423"/>
      <c r="CC11" s="424"/>
      <c r="CD11" s="431" t="s">
        <v>123</v>
      </c>
      <c r="CE11" s="376"/>
      <c r="CF11" s="376"/>
      <c r="CG11" s="376"/>
      <c r="CH11" s="376"/>
      <c r="CI11" s="376"/>
      <c r="CJ11" s="376"/>
      <c r="CK11" s="376"/>
      <c r="CL11" s="376"/>
      <c r="CM11" s="376"/>
      <c r="CN11" s="376"/>
      <c r="CO11" s="376"/>
      <c r="CP11" s="376"/>
      <c r="CQ11" s="376"/>
      <c r="CR11" s="376"/>
      <c r="CS11" s="432"/>
      <c r="CT11" s="527" t="s">
        <v>124</v>
      </c>
      <c r="CU11" s="528"/>
      <c r="CV11" s="528"/>
      <c r="CW11" s="528"/>
      <c r="CX11" s="528"/>
      <c r="CY11" s="528"/>
      <c r="CZ11" s="528"/>
      <c r="DA11" s="529"/>
      <c r="DB11" s="527" t="s">
        <v>124</v>
      </c>
      <c r="DC11" s="528"/>
      <c r="DD11" s="528"/>
      <c r="DE11" s="528"/>
      <c r="DF11" s="528"/>
      <c r="DG11" s="528"/>
      <c r="DH11" s="528"/>
      <c r="DI11" s="529"/>
    </row>
    <row r="12" spans="1:119" ht="18.75" customHeight="1" x14ac:dyDescent="0.2">
      <c r="A12" s="177"/>
      <c r="B12" s="530" t="s">
        <v>125</v>
      </c>
      <c r="C12" s="531"/>
      <c r="D12" s="531"/>
      <c r="E12" s="531"/>
      <c r="F12" s="531"/>
      <c r="G12" s="531"/>
      <c r="H12" s="531"/>
      <c r="I12" s="531"/>
      <c r="J12" s="531"/>
      <c r="K12" s="532"/>
      <c r="L12" s="539" t="s">
        <v>126</v>
      </c>
      <c r="M12" s="540"/>
      <c r="N12" s="540"/>
      <c r="O12" s="540"/>
      <c r="P12" s="540"/>
      <c r="Q12" s="541"/>
      <c r="R12" s="542">
        <v>4185</v>
      </c>
      <c r="S12" s="543"/>
      <c r="T12" s="543"/>
      <c r="U12" s="543"/>
      <c r="V12" s="544"/>
      <c r="W12" s="545" t="s">
        <v>1</v>
      </c>
      <c r="X12" s="473"/>
      <c r="Y12" s="473"/>
      <c r="Z12" s="473"/>
      <c r="AA12" s="473"/>
      <c r="AB12" s="546"/>
      <c r="AC12" s="547" t="s">
        <v>127</v>
      </c>
      <c r="AD12" s="548"/>
      <c r="AE12" s="548"/>
      <c r="AF12" s="548"/>
      <c r="AG12" s="549"/>
      <c r="AH12" s="547" t="s">
        <v>128</v>
      </c>
      <c r="AI12" s="548"/>
      <c r="AJ12" s="548"/>
      <c r="AK12" s="548"/>
      <c r="AL12" s="550"/>
      <c r="AM12" s="492" t="s">
        <v>129</v>
      </c>
      <c r="AN12" s="396"/>
      <c r="AO12" s="396"/>
      <c r="AP12" s="396"/>
      <c r="AQ12" s="396"/>
      <c r="AR12" s="396"/>
      <c r="AS12" s="396"/>
      <c r="AT12" s="397"/>
      <c r="AU12" s="472" t="s">
        <v>92</v>
      </c>
      <c r="AV12" s="473"/>
      <c r="AW12" s="473"/>
      <c r="AX12" s="473"/>
      <c r="AY12" s="402" t="s">
        <v>130</v>
      </c>
      <c r="AZ12" s="403"/>
      <c r="BA12" s="403"/>
      <c r="BB12" s="403"/>
      <c r="BC12" s="403"/>
      <c r="BD12" s="403"/>
      <c r="BE12" s="403"/>
      <c r="BF12" s="403"/>
      <c r="BG12" s="403"/>
      <c r="BH12" s="403"/>
      <c r="BI12" s="403"/>
      <c r="BJ12" s="403"/>
      <c r="BK12" s="403"/>
      <c r="BL12" s="403"/>
      <c r="BM12" s="404"/>
      <c r="BN12" s="422">
        <v>0</v>
      </c>
      <c r="BO12" s="423"/>
      <c r="BP12" s="423"/>
      <c r="BQ12" s="423"/>
      <c r="BR12" s="423"/>
      <c r="BS12" s="423"/>
      <c r="BT12" s="423"/>
      <c r="BU12" s="424"/>
      <c r="BV12" s="422">
        <v>0</v>
      </c>
      <c r="BW12" s="423"/>
      <c r="BX12" s="423"/>
      <c r="BY12" s="423"/>
      <c r="BZ12" s="423"/>
      <c r="CA12" s="423"/>
      <c r="CB12" s="423"/>
      <c r="CC12" s="424"/>
      <c r="CD12" s="431" t="s">
        <v>131</v>
      </c>
      <c r="CE12" s="376"/>
      <c r="CF12" s="376"/>
      <c r="CG12" s="376"/>
      <c r="CH12" s="376"/>
      <c r="CI12" s="376"/>
      <c r="CJ12" s="376"/>
      <c r="CK12" s="376"/>
      <c r="CL12" s="376"/>
      <c r="CM12" s="376"/>
      <c r="CN12" s="376"/>
      <c r="CO12" s="376"/>
      <c r="CP12" s="376"/>
      <c r="CQ12" s="376"/>
      <c r="CR12" s="376"/>
      <c r="CS12" s="432"/>
      <c r="CT12" s="527" t="s">
        <v>124</v>
      </c>
      <c r="CU12" s="528"/>
      <c r="CV12" s="528"/>
      <c r="CW12" s="528"/>
      <c r="CX12" s="528"/>
      <c r="CY12" s="528"/>
      <c r="CZ12" s="528"/>
      <c r="DA12" s="529"/>
      <c r="DB12" s="527" t="s">
        <v>124</v>
      </c>
      <c r="DC12" s="528"/>
      <c r="DD12" s="528"/>
      <c r="DE12" s="528"/>
      <c r="DF12" s="528"/>
      <c r="DG12" s="528"/>
      <c r="DH12" s="528"/>
      <c r="DI12" s="529"/>
    </row>
    <row r="13" spans="1:119" ht="18.75" customHeight="1" x14ac:dyDescent="0.2">
      <c r="A13" s="177"/>
      <c r="B13" s="533"/>
      <c r="C13" s="534"/>
      <c r="D13" s="534"/>
      <c r="E13" s="534"/>
      <c r="F13" s="534"/>
      <c r="G13" s="534"/>
      <c r="H13" s="534"/>
      <c r="I13" s="534"/>
      <c r="J13" s="534"/>
      <c r="K13" s="535"/>
      <c r="L13" s="186"/>
      <c r="M13" s="515" t="s">
        <v>132</v>
      </c>
      <c r="N13" s="516"/>
      <c r="O13" s="516"/>
      <c r="P13" s="516"/>
      <c r="Q13" s="517"/>
      <c r="R13" s="518">
        <v>4123</v>
      </c>
      <c r="S13" s="519"/>
      <c r="T13" s="519"/>
      <c r="U13" s="519"/>
      <c r="V13" s="520"/>
      <c r="W13" s="503" t="s">
        <v>133</v>
      </c>
      <c r="X13" s="436"/>
      <c r="Y13" s="436"/>
      <c r="Z13" s="436"/>
      <c r="AA13" s="436"/>
      <c r="AB13" s="437"/>
      <c r="AC13" s="398">
        <v>487</v>
      </c>
      <c r="AD13" s="399"/>
      <c r="AE13" s="399"/>
      <c r="AF13" s="399"/>
      <c r="AG13" s="400"/>
      <c r="AH13" s="398">
        <v>526</v>
      </c>
      <c r="AI13" s="399"/>
      <c r="AJ13" s="399"/>
      <c r="AK13" s="399"/>
      <c r="AL13" s="401"/>
      <c r="AM13" s="492" t="s">
        <v>134</v>
      </c>
      <c r="AN13" s="396"/>
      <c r="AO13" s="396"/>
      <c r="AP13" s="396"/>
      <c r="AQ13" s="396"/>
      <c r="AR13" s="396"/>
      <c r="AS13" s="396"/>
      <c r="AT13" s="397"/>
      <c r="AU13" s="472" t="s">
        <v>116</v>
      </c>
      <c r="AV13" s="473"/>
      <c r="AW13" s="473"/>
      <c r="AX13" s="473"/>
      <c r="AY13" s="402" t="s">
        <v>135</v>
      </c>
      <c r="AZ13" s="403"/>
      <c r="BA13" s="403"/>
      <c r="BB13" s="403"/>
      <c r="BC13" s="403"/>
      <c r="BD13" s="403"/>
      <c r="BE13" s="403"/>
      <c r="BF13" s="403"/>
      <c r="BG13" s="403"/>
      <c r="BH13" s="403"/>
      <c r="BI13" s="403"/>
      <c r="BJ13" s="403"/>
      <c r="BK13" s="403"/>
      <c r="BL13" s="403"/>
      <c r="BM13" s="404"/>
      <c r="BN13" s="422">
        <v>446354</v>
      </c>
      <c r="BO13" s="423"/>
      <c r="BP13" s="423"/>
      <c r="BQ13" s="423"/>
      <c r="BR13" s="423"/>
      <c r="BS13" s="423"/>
      <c r="BT13" s="423"/>
      <c r="BU13" s="424"/>
      <c r="BV13" s="422">
        <v>197459</v>
      </c>
      <c r="BW13" s="423"/>
      <c r="BX13" s="423"/>
      <c r="BY13" s="423"/>
      <c r="BZ13" s="423"/>
      <c r="CA13" s="423"/>
      <c r="CB13" s="423"/>
      <c r="CC13" s="424"/>
      <c r="CD13" s="431" t="s">
        <v>136</v>
      </c>
      <c r="CE13" s="376"/>
      <c r="CF13" s="376"/>
      <c r="CG13" s="376"/>
      <c r="CH13" s="376"/>
      <c r="CI13" s="376"/>
      <c r="CJ13" s="376"/>
      <c r="CK13" s="376"/>
      <c r="CL13" s="376"/>
      <c r="CM13" s="376"/>
      <c r="CN13" s="376"/>
      <c r="CO13" s="376"/>
      <c r="CP13" s="376"/>
      <c r="CQ13" s="376"/>
      <c r="CR13" s="376"/>
      <c r="CS13" s="432"/>
      <c r="CT13" s="392">
        <v>4.9000000000000004</v>
      </c>
      <c r="CU13" s="393"/>
      <c r="CV13" s="393"/>
      <c r="CW13" s="393"/>
      <c r="CX13" s="393"/>
      <c r="CY13" s="393"/>
      <c r="CZ13" s="393"/>
      <c r="DA13" s="394"/>
      <c r="DB13" s="392">
        <v>4.7</v>
      </c>
      <c r="DC13" s="393"/>
      <c r="DD13" s="393"/>
      <c r="DE13" s="393"/>
      <c r="DF13" s="393"/>
      <c r="DG13" s="393"/>
      <c r="DH13" s="393"/>
      <c r="DI13" s="394"/>
    </row>
    <row r="14" spans="1:119" ht="18.75" customHeight="1" thickBot="1" x14ac:dyDescent="0.25">
      <c r="A14" s="177"/>
      <c r="B14" s="533"/>
      <c r="C14" s="534"/>
      <c r="D14" s="534"/>
      <c r="E14" s="534"/>
      <c r="F14" s="534"/>
      <c r="G14" s="534"/>
      <c r="H14" s="534"/>
      <c r="I14" s="534"/>
      <c r="J14" s="534"/>
      <c r="K14" s="535"/>
      <c r="L14" s="508" t="s">
        <v>137</v>
      </c>
      <c r="M14" s="525"/>
      <c r="N14" s="525"/>
      <c r="O14" s="525"/>
      <c r="P14" s="525"/>
      <c r="Q14" s="526"/>
      <c r="R14" s="518">
        <v>4277</v>
      </c>
      <c r="S14" s="519"/>
      <c r="T14" s="519"/>
      <c r="U14" s="519"/>
      <c r="V14" s="520"/>
      <c r="W14" s="521"/>
      <c r="X14" s="439"/>
      <c r="Y14" s="439"/>
      <c r="Z14" s="439"/>
      <c r="AA14" s="439"/>
      <c r="AB14" s="440"/>
      <c r="AC14" s="511">
        <v>21.1</v>
      </c>
      <c r="AD14" s="512"/>
      <c r="AE14" s="512"/>
      <c r="AF14" s="512"/>
      <c r="AG14" s="513"/>
      <c r="AH14" s="511">
        <v>21.1</v>
      </c>
      <c r="AI14" s="512"/>
      <c r="AJ14" s="512"/>
      <c r="AK14" s="512"/>
      <c r="AL14" s="514"/>
      <c r="AM14" s="492"/>
      <c r="AN14" s="396"/>
      <c r="AO14" s="396"/>
      <c r="AP14" s="396"/>
      <c r="AQ14" s="396"/>
      <c r="AR14" s="396"/>
      <c r="AS14" s="396"/>
      <c r="AT14" s="397"/>
      <c r="AU14" s="472"/>
      <c r="AV14" s="473"/>
      <c r="AW14" s="473"/>
      <c r="AX14" s="473"/>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138</v>
      </c>
      <c r="CE14" s="429"/>
      <c r="CF14" s="429"/>
      <c r="CG14" s="429"/>
      <c r="CH14" s="429"/>
      <c r="CI14" s="429"/>
      <c r="CJ14" s="429"/>
      <c r="CK14" s="429"/>
      <c r="CL14" s="429"/>
      <c r="CM14" s="429"/>
      <c r="CN14" s="429"/>
      <c r="CO14" s="429"/>
      <c r="CP14" s="429"/>
      <c r="CQ14" s="429"/>
      <c r="CR14" s="429"/>
      <c r="CS14" s="430"/>
      <c r="CT14" s="522" t="s">
        <v>124</v>
      </c>
      <c r="CU14" s="523"/>
      <c r="CV14" s="523"/>
      <c r="CW14" s="523"/>
      <c r="CX14" s="523"/>
      <c r="CY14" s="523"/>
      <c r="CZ14" s="523"/>
      <c r="DA14" s="524"/>
      <c r="DB14" s="522" t="s">
        <v>124</v>
      </c>
      <c r="DC14" s="523"/>
      <c r="DD14" s="523"/>
      <c r="DE14" s="523"/>
      <c r="DF14" s="523"/>
      <c r="DG14" s="523"/>
      <c r="DH14" s="523"/>
      <c r="DI14" s="524"/>
    </row>
    <row r="15" spans="1:119" ht="18.75" customHeight="1" x14ac:dyDescent="0.2">
      <c r="A15" s="177"/>
      <c r="B15" s="533"/>
      <c r="C15" s="534"/>
      <c r="D15" s="534"/>
      <c r="E15" s="534"/>
      <c r="F15" s="534"/>
      <c r="G15" s="534"/>
      <c r="H15" s="534"/>
      <c r="I15" s="534"/>
      <c r="J15" s="534"/>
      <c r="K15" s="535"/>
      <c r="L15" s="186"/>
      <c r="M15" s="515" t="s">
        <v>132</v>
      </c>
      <c r="N15" s="516"/>
      <c r="O15" s="516"/>
      <c r="P15" s="516"/>
      <c r="Q15" s="517"/>
      <c r="R15" s="518">
        <v>4219</v>
      </c>
      <c r="S15" s="519"/>
      <c r="T15" s="519"/>
      <c r="U15" s="519"/>
      <c r="V15" s="520"/>
      <c r="W15" s="503" t="s">
        <v>139</v>
      </c>
      <c r="X15" s="436"/>
      <c r="Y15" s="436"/>
      <c r="Z15" s="436"/>
      <c r="AA15" s="436"/>
      <c r="AB15" s="437"/>
      <c r="AC15" s="398">
        <v>444</v>
      </c>
      <c r="AD15" s="399"/>
      <c r="AE15" s="399"/>
      <c r="AF15" s="399"/>
      <c r="AG15" s="400"/>
      <c r="AH15" s="398">
        <v>454</v>
      </c>
      <c r="AI15" s="399"/>
      <c r="AJ15" s="399"/>
      <c r="AK15" s="399"/>
      <c r="AL15" s="401"/>
      <c r="AM15" s="492"/>
      <c r="AN15" s="396"/>
      <c r="AO15" s="396"/>
      <c r="AP15" s="396"/>
      <c r="AQ15" s="396"/>
      <c r="AR15" s="396"/>
      <c r="AS15" s="396"/>
      <c r="AT15" s="397"/>
      <c r="AU15" s="472"/>
      <c r="AV15" s="473"/>
      <c r="AW15" s="473"/>
      <c r="AX15" s="473"/>
      <c r="AY15" s="414" t="s">
        <v>140</v>
      </c>
      <c r="AZ15" s="415"/>
      <c r="BA15" s="415"/>
      <c r="BB15" s="415"/>
      <c r="BC15" s="415"/>
      <c r="BD15" s="415"/>
      <c r="BE15" s="415"/>
      <c r="BF15" s="415"/>
      <c r="BG15" s="415"/>
      <c r="BH15" s="415"/>
      <c r="BI15" s="415"/>
      <c r="BJ15" s="415"/>
      <c r="BK15" s="415"/>
      <c r="BL15" s="415"/>
      <c r="BM15" s="416"/>
      <c r="BN15" s="417">
        <v>634658</v>
      </c>
      <c r="BO15" s="418"/>
      <c r="BP15" s="418"/>
      <c r="BQ15" s="418"/>
      <c r="BR15" s="418"/>
      <c r="BS15" s="418"/>
      <c r="BT15" s="418"/>
      <c r="BU15" s="419"/>
      <c r="BV15" s="417">
        <v>640828</v>
      </c>
      <c r="BW15" s="418"/>
      <c r="BX15" s="418"/>
      <c r="BY15" s="418"/>
      <c r="BZ15" s="418"/>
      <c r="CA15" s="418"/>
      <c r="CB15" s="418"/>
      <c r="CC15" s="419"/>
      <c r="CD15" s="505" t="s">
        <v>141</v>
      </c>
      <c r="CE15" s="506"/>
      <c r="CF15" s="506"/>
      <c r="CG15" s="506"/>
      <c r="CH15" s="506"/>
      <c r="CI15" s="506"/>
      <c r="CJ15" s="506"/>
      <c r="CK15" s="506"/>
      <c r="CL15" s="506"/>
      <c r="CM15" s="506"/>
      <c r="CN15" s="506"/>
      <c r="CO15" s="506"/>
      <c r="CP15" s="506"/>
      <c r="CQ15" s="506"/>
      <c r="CR15" s="506"/>
      <c r="CS15" s="507"/>
      <c r="CT15" s="187"/>
      <c r="CU15" s="188"/>
      <c r="CV15" s="188"/>
      <c r="CW15" s="188"/>
      <c r="CX15" s="188"/>
      <c r="CY15" s="188"/>
      <c r="CZ15" s="188"/>
      <c r="DA15" s="189"/>
      <c r="DB15" s="187"/>
      <c r="DC15" s="188"/>
      <c r="DD15" s="188"/>
      <c r="DE15" s="188"/>
      <c r="DF15" s="188"/>
      <c r="DG15" s="188"/>
      <c r="DH15" s="188"/>
      <c r="DI15" s="189"/>
    </row>
    <row r="16" spans="1:119" ht="18.75" customHeight="1" x14ac:dyDescent="0.2">
      <c r="A16" s="177"/>
      <c r="B16" s="533"/>
      <c r="C16" s="534"/>
      <c r="D16" s="534"/>
      <c r="E16" s="534"/>
      <c r="F16" s="534"/>
      <c r="G16" s="534"/>
      <c r="H16" s="534"/>
      <c r="I16" s="534"/>
      <c r="J16" s="534"/>
      <c r="K16" s="535"/>
      <c r="L16" s="508" t="s">
        <v>142</v>
      </c>
      <c r="M16" s="509"/>
      <c r="N16" s="509"/>
      <c r="O16" s="509"/>
      <c r="P16" s="509"/>
      <c r="Q16" s="510"/>
      <c r="R16" s="500" t="s">
        <v>143</v>
      </c>
      <c r="S16" s="501"/>
      <c r="T16" s="501"/>
      <c r="U16" s="501"/>
      <c r="V16" s="502"/>
      <c r="W16" s="521"/>
      <c r="X16" s="439"/>
      <c r="Y16" s="439"/>
      <c r="Z16" s="439"/>
      <c r="AA16" s="439"/>
      <c r="AB16" s="440"/>
      <c r="AC16" s="511">
        <v>19.2</v>
      </c>
      <c r="AD16" s="512"/>
      <c r="AE16" s="512"/>
      <c r="AF16" s="512"/>
      <c r="AG16" s="513"/>
      <c r="AH16" s="511">
        <v>18.2</v>
      </c>
      <c r="AI16" s="512"/>
      <c r="AJ16" s="512"/>
      <c r="AK16" s="512"/>
      <c r="AL16" s="514"/>
      <c r="AM16" s="492"/>
      <c r="AN16" s="396"/>
      <c r="AO16" s="396"/>
      <c r="AP16" s="396"/>
      <c r="AQ16" s="396"/>
      <c r="AR16" s="396"/>
      <c r="AS16" s="396"/>
      <c r="AT16" s="397"/>
      <c r="AU16" s="472"/>
      <c r="AV16" s="473"/>
      <c r="AW16" s="473"/>
      <c r="AX16" s="473"/>
      <c r="AY16" s="402" t="s">
        <v>144</v>
      </c>
      <c r="AZ16" s="403"/>
      <c r="BA16" s="403"/>
      <c r="BB16" s="403"/>
      <c r="BC16" s="403"/>
      <c r="BD16" s="403"/>
      <c r="BE16" s="403"/>
      <c r="BF16" s="403"/>
      <c r="BG16" s="403"/>
      <c r="BH16" s="403"/>
      <c r="BI16" s="403"/>
      <c r="BJ16" s="403"/>
      <c r="BK16" s="403"/>
      <c r="BL16" s="403"/>
      <c r="BM16" s="404"/>
      <c r="BN16" s="422">
        <v>2777074</v>
      </c>
      <c r="BO16" s="423"/>
      <c r="BP16" s="423"/>
      <c r="BQ16" s="423"/>
      <c r="BR16" s="423"/>
      <c r="BS16" s="423"/>
      <c r="BT16" s="423"/>
      <c r="BU16" s="424"/>
      <c r="BV16" s="422">
        <v>2552710</v>
      </c>
      <c r="BW16" s="423"/>
      <c r="BX16" s="423"/>
      <c r="BY16" s="423"/>
      <c r="BZ16" s="423"/>
      <c r="CA16" s="423"/>
      <c r="CB16" s="423"/>
      <c r="CC16" s="424"/>
      <c r="CD16" s="190"/>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row>
    <row r="17" spans="1:113" ht="18.75" customHeight="1" thickBot="1" x14ac:dyDescent="0.25">
      <c r="A17" s="177"/>
      <c r="B17" s="536"/>
      <c r="C17" s="537"/>
      <c r="D17" s="537"/>
      <c r="E17" s="537"/>
      <c r="F17" s="537"/>
      <c r="G17" s="537"/>
      <c r="H17" s="537"/>
      <c r="I17" s="537"/>
      <c r="J17" s="537"/>
      <c r="K17" s="538"/>
      <c r="L17" s="191"/>
      <c r="M17" s="497" t="s">
        <v>145</v>
      </c>
      <c r="N17" s="498"/>
      <c r="O17" s="498"/>
      <c r="P17" s="498"/>
      <c r="Q17" s="499"/>
      <c r="R17" s="500" t="s">
        <v>146</v>
      </c>
      <c r="S17" s="501"/>
      <c r="T17" s="501"/>
      <c r="U17" s="501"/>
      <c r="V17" s="502"/>
      <c r="W17" s="503" t="s">
        <v>147</v>
      </c>
      <c r="X17" s="436"/>
      <c r="Y17" s="436"/>
      <c r="Z17" s="436"/>
      <c r="AA17" s="436"/>
      <c r="AB17" s="437"/>
      <c r="AC17" s="398">
        <v>1379</v>
      </c>
      <c r="AD17" s="399"/>
      <c r="AE17" s="399"/>
      <c r="AF17" s="399"/>
      <c r="AG17" s="400"/>
      <c r="AH17" s="398">
        <v>1514</v>
      </c>
      <c r="AI17" s="399"/>
      <c r="AJ17" s="399"/>
      <c r="AK17" s="399"/>
      <c r="AL17" s="401"/>
      <c r="AM17" s="492"/>
      <c r="AN17" s="396"/>
      <c r="AO17" s="396"/>
      <c r="AP17" s="396"/>
      <c r="AQ17" s="396"/>
      <c r="AR17" s="396"/>
      <c r="AS17" s="396"/>
      <c r="AT17" s="397"/>
      <c r="AU17" s="472"/>
      <c r="AV17" s="473"/>
      <c r="AW17" s="473"/>
      <c r="AX17" s="473"/>
      <c r="AY17" s="402" t="s">
        <v>148</v>
      </c>
      <c r="AZ17" s="403"/>
      <c r="BA17" s="403"/>
      <c r="BB17" s="403"/>
      <c r="BC17" s="403"/>
      <c r="BD17" s="403"/>
      <c r="BE17" s="403"/>
      <c r="BF17" s="403"/>
      <c r="BG17" s="403"/>
      <c r="BH17" s="403"/>
      <c r="BI17" s="403"/>
      <c r="BJ17" s="403"/>
      <c r="BK17" s="403"/>
      <c r="BL17" s="403"/>
      <c r="BM17" s="404"/>
      <c r="BN17" s="422">
        <v>788102</v>
      </c>
      <c r="BO17" s="423"/>
      <c r="BP17" s="423"/>
      <c r="BQ17" s="423"/>
      <c r="BR17" s="423"/>
      <c r="BS17" s="423"/>
      <c r="BT17" s="423"/>
      <c r="BU17" s="424"/>
      <c r="BV17" s="422">
        <v>801796</v>
      </c>
      <c r="BW17" s="423"/>
      <c r="BX17" s="423"/>
      <c r="BY17" s="423"/>
      <c r="BZ17" s="423"/>
      <c r="CA17" s="423"/>
      <c r="CB17" s="423"/>
      <c r="CC17" s="424"/>
      <c r="CD17" s="190"/>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row>
    <row r="18" spans="1:113" ht="18.75" customHeight="1" thickBot="1" x14ac:dyDescent="0.25">
      <c r="A18" s="177"/>
      <c r="B18" s="474" t="s">
        <v>149</v>
      </c>
      <c r="C18" s="475"/>
      <c r="D18" s="475"/>
      <c r="E18" s="476"/>
      <c r="F18" s="476"/>
      <c r="G18" s="476"/>
      <c r="H18" s="476"/>
      <c r="I18" s="476"/>
      <c r="J18" s="476"/>
      <c r="K18" s="476"/>
      <c r="L18" s="493">
        <v>391.76</v>
      </c>
      <c r="M18" s="493"/>
      <c r="N18" s="493"/>
      <c r="O18" s="493"/>
      <c r="P18" s="493"/>
      <c r="Q18" s="493"/>
      <c r="R18" s="494"/>
      <c r="S18" s="494"/>
      <c r="T18" s="494"/>
      <c r="U18" s="494"/>
      <c r="V18" s="495"/>
      <c r="W18" s="488"/>
      <c r="X18" s="489"/>
      <c r="Y18" s="489"/>
      <c r="Z18" s="489"/>
      <c r="AA18" s="489"/>
      <c r="AB18" s="504"/>
      <c r="AC18" s="386">
        <v>59.7</v>
      </c>
      <c r="AD18" s="387"/>
      <c r="AE18" s="387"/>
      <c r="AF18" s="387"/>
      <c r="AG18" s="496"/>
      <c r="AH18" s="386">
        <v>60.7</v>
      </c>
      <c r="AI18" s="387"/>
      <c r="AJ18" s="387"/>
      <c r="AK18" s="387"/>
      <c r="AL18" s="388"/>
      <c r="AM18" s="492"/>
      <c r="AN18" s="396"/>
      <c r="AO18" s="396"/>
      <c r="AP18" s="396"/>
      <c r="AQ18" s="396"/>
      <c r="AR18" s="396"/>
      <c r="AS18" s="396"/>
      <c r="AT18" s="397"/>
      <c r="AU18" s="472"/>
      <c r="AV18" s="473"/>
      <c r="AW18" s="473"/>
      <c r="AX18" s="473"/>
      <c r="AY18" s="402" t="s">
        <v>150</v>
      </c>
      <c r="AZ18" s="403"/>
      <c r="BA18" s="403"/>
      <c r="BB18" s="403"/>
      <c r="BC18" s="403"/>
      <c r="BD18" s="403"/>
      <c r="BE18" s="403"/>
      <c r="BF18" s="403"/>
      <c r="BG18" s="403"/>
      <c r="BH18" s="403"/>
      <c r="BI18" s="403"/>
      <c r="BJ18" s="403"/>
      <c r="BK18" s="403"/>
      <c r="BL18" s="403"/>
      <c r="BM18" s="404"/>
      <c r="BN18" s="422">
        <v>2299144</v>
      </c>
      <c r="BO18" s="423"/>
      <c r="BP18" s="423"/>
      <c r="BQ18" s="423"/>
      <c r="BR18" s="423"/>
      <c r="BS18" s="423"/>
      <c r="BT18" s="423"/>
      <c r="BU18" s="424"/>
      <c r="BV18" s="422">
        <v>2310400</v>
      </c>
      <c r="BW18" s="423"/>
      <c r="BX18" s="423"/>
      <c r="BY18" s="423"/>
      <c r="BZ18" s="423"/>
      <c r="CA18" s="423"/>
      <c r="CB18" s="423"/>
      <c r="CC18" s="424"/>
      <c r="CD18" s="190"/>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row>
    <row r="19" spans="1:113" ht="18.75" customHeight="1" thickBot="1" x14ac:dyDescent="0.25">
      <c r="A19" s="177"/>
      <c r="B19" s="474" t="s">
        <v>151</v>
      </c>
      <c r="C19" s="475"/>
      <c r="D19" s="475"/>
      <c r="E19" s="476"/>
      <c r="F19" s="476"/>
      <c r="G19" s="476"/>
      <c r="H19" s="476"/>
      <c r="I19" s="476"/>
      <c r="J19" s="476"/>
      <c r="K19" s="476"/>
      <c r="L19" s="477">
        <v>10</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92"/>
      <c r="AN19" s="396"/>
      <c r="AO19" s="396"/>
      <c r="AP19" s="396"/>
      <c r="AQ19" s="396"/>
      <c r="AR19" s="396"/>
      <c r="AS19" s="396"/>
      <c r="AT19" s="397"/>
      <c r="AU19" s="472"/>
      <c r="AV19" s="473"/>
      <c r="AW19" s="473"/>
      <c r="AX19" s="473"/>
      <c r="AY19" s="402" t="s">
        <v>152</v>
      </c>
      <c r="AZ19" s="403"/>
      <c r="BA19" s="403"/>
      <c r="BB19" s="403"/>
      <c r="BC19" s="403"/>
      <c r="BD19" s="403"/>
      <c r="BE19" s="403"/>
      <c r="BF19" s="403"/>
      <c r="BG19" s="403"/>
      <c r="BH19" s="403"/>
      <c r="BI19" s="403"/>
      <c r="BJ19" s="403"/>
      <c r="BK19" s="403"/>
      <c r="BL19" s="403"/>
      <c r="BM19" s="404"/>
      <c r="BN19" s="422">
        <v>3486874</v>
      </c>
      <c r="BO19" s="423"/>
      <c r="BP19" s="423"/>
      <c r="BQ19" s="423"/>
      <c r="BR19" s="423"/>
      <c r="BS19" s="423"/>
      <c r="BT19" s="423"/>
      <c r="BU19" s="424"/>
      <c r="BV19" s="422">
        <v>3156849</v>
      </c>
      <c r="BW19" s="423"/>
      <c r="BX19" s="423"/>
      <c r="BY19" s="423"/>
      <c r="BZ19" s="423"/>
      <c r="CA19" s="423"/>
      <c r="CB19" s="423"/>
      <c r="CC19" s="424"/>
      <c r="CD19" s="190"/>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row>
    <row r="20" spans="1:113" ht="18.75" customHeight="1" thickBot="1" x14ac:dyDescent="0.25">
      <c r="A20" s="177"/>
      <c r="B20" s="474" t="s">
        <v>153</v>
      </c>
      <c r="C20" s="475"/>
      <c r="D20" s="475"/>
      <c r="E20" s="476"/>
      <c r="F20" s="476"/>
      <c r="G20" s="476"/>
      <c r="H20" s="476"/>
      <c r="I20" s="476"/>
      <c r="J20" s="476"/>
      <c r="K20" s="476"/>
      <c r="L20" s="477">
        <v>1574</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378"/>
      <c r="AO20" s="378"/>
      <c r="AP20" s="378"/>
      <c r="AQ20" s="378"/>
      <c r="AR20" s="378"/>
      <c r="AS20" s="378"/>
      <c r="AT20" s="379"/>
      <c r="AU20" s="483"/>
      <c r="AV20" s="484"/>
      <c r="AW20" s="484"/>
      <c r="AX20" s="485"/>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0"/>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row>
    <row r="21" spans="1:113" ht="18.75" customHeight="1" thickBot="1" x14ac:dyDescent="0.25">
      <c r="A21" s="177"/>
      <c r="B21" s="452" t="s">
        <v>154</v>
      </c>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4"/>
      <c r="AY21" s="389"/>
      <c r="AZ21" s="390"/>
      <c r="BA21" s="390"/>
      <c r="BB21" s="390"/>
      <c r="BC21" s="390"/>
      <c r="BD21" s="390"/>
      <c r="BE21" s="390"/>
      <c r="BF21" s="390"/>
      <c r="BG21" s="390"/>
      <c r="BH21" s="390"/>
      <c r="BI21" s="390"/>
      <c r="BJ21" s="390"/>
      <c r="BK21" s="390"/>
      <c r="BL21" s="390"/>
      <c r="BM21" s="391"/>
      <c r="BN21" s="425"/>
      <c r="BO21" s="426"/>
      <c r="BP21" s="426"/>
      <c r="BQ21" s="426"/>
      <c r="BR21" s="426"/>
      <c r="BS21" s="426"/>
      <c r="BT21" s="426"/>
      <c r="BU21" s="427"/>
      <c r="BV21" s="425"/>
      <c r="BW21" s="426"/>
      <c r="BX21" s="426"/>
      <c r="BY21" s="426"/>
      <c r="BZ21" s="426"/>
      <c r="CA21" s="426"/>
      <c r="CB21" s="426"/>
      <c r="CC21" s="427"/>
      <c r="CD21" s="190"/>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row>
    <row r="22" spans="1:113" ht="18.75" customHeight="1" x14ac:dyDescent="0.2">
      <c r="A22" s="177"/>
      <c r="B22" s="455" t="s">
        <v>155</v>
      </c>
      <c r="C22" s="456"/>
      <c r="D22" s="457"/>
      <c r="E22" s="464" t="s">
        <v>1</v>
      </c>
      <c r="F22" s="436"/>
      <c r="G22" s="436"/>
      <c r="H22" s="436"/>
      <c r="I22" s="436"/>
      <c r="J22" s="436"/>
      <c r="K22" s="437"/>
      <c r="L22" s="464" t="s">
        <v>156</v>
      </c>
      <c r="M22" s="436"/>
      <c r="N22" s="436"/>
      <c r="O22" s="436"/>
      <c r="P22" s="437"/>
      <c r="Q22" s="446" t="s">
        <v>157</v>
      </c>
      <c r="R22" s="447"/>
      <c r="S22" s="447"/>
      <c r="T22" s="447"/>
      <c r="U22" s="447"/>
      <c r="V22" s="465"/>
      <c r="W22" s="467" t="s">
        <v>158</v>
      </c>
      <c r="X22" s="456"/>
      <c r="Y22" s="457"/>
      <c r="Z22" s="464" t="s">
        <v>1</v>
      </c>
      <c r="AA22" s="436"/>
      <c r="AB22" s="436"/>
      <c r="AC22" s="436"/>
      <c r="AD22" s="436"/>
      <c r="AE22" s="436"/>
      <c r="AF22" s="436"/>
      <c r="AG22" s="437"/>
      <c r="AH22" s="435" t="s">
        <v>159</v>
      </c>
      <c r="AI22" s="436"/>
      <c r="AJ22" s="436"/>
      <c r="AK22" s="436"/>
      <c r="AL22" s="437"/>
      <c r="AM22" s="435" t="s">
        <v>160</v>
      </c>
      <c r="AN22" s="441"/>
      <c r="AO22" s="441"/>
      <c r="AP22" s="441"/>
      <c r="AQ22" s="441"/>
      <c r="AR22" s="442"/>
      <c r="AS22" s="446" t="s">
        <v>157</v>
      </c>
      <c r="AT22" s="447"/>
      <c r="AU22" s="447"/>
      <c r="AV22" s="447"/>
      <c r="AW22" s="447"/>
      <c r="AX22" s="448"/>
      <c r="AY22" s="414" t="s">
        <v>161</v>
      </c>
      <c r="AZ22" s="415"/>
      <c r="BA22" s="415"/>
      <c r="BB22" s="415"/>
      <c r="BC22" s="415"/>
      <c r="BD22" s="415"/>
      <c r="BE22" s="415"/>
      <c r="BF22" s="415"/>
      <c r="BG22" s="415"/>
      <c r="BH22" s="415"/>
      <c r="BI22" s="415"/>
      <c r="BJ22" s="415"/>
      <c r="BK22" s="415"/>
      <c r="BL22" s="415"/>
      <c r="BM22" s="416"/>
      <c r="BN22" s="417">
        <v>4784205</v>
      </c>
      <c r="BO22" s="418"/>
      <c r="BP22" s="418"/>
      <c r="BQ22" s="418"/>
      <c r="BR22" s="418"/>
      <c r="BS22" s="418"/>
      <c r="BT22" s="418"/>
      <c r="BU22" s="419"/>
      <c r="BV22" s="417">
        <v>4953789</v>
      </c>
      <c r="BW22" s="418"/>
      <c r="BX22" s="418"/>
      <c r="BY22" s="418"/>
      <c r="BZ22" s="418"/>
      <c r="CA22" s="418"/>
      <c r="CB22" s="418"/>
      <c r="CC22" s="419"/>
      <c r="CD22" s="190"/>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row>
    <row r="23" spans="1:113" ht="18.75" customHeight="1" x14ac:dyDescent="0.2">
      <c r="A23" s="177"/>
      <c r="B23" s="458"/>
      <c r="C23" s="459"/>
      <c r="D23" s="460"/>
      <c r="E23" s="438"/>
      <c r="F23" s="439"/>
      <c r="G23" s="439"/>
      <c r="H23" s="439"/>
      <c r="I23" s="439"/>
      <c r="J23" s="439"/>
      <c r="K23" s="440"/>
      <c r="L23" s="438"/>
      <c r="M23" s="439"/>
      <c r="N23" s="439"/>
      <c r="O23" s="439"/>
      <c r="P23" s="440"/>
      <c r="Q23" s="449"/>
      <c r="R23" s="450"/>
      <c r="S23" s="450"/>
      <c r="T23" s="450"/>
      <c r="U23" s="450"/>
      <c r="V23" s="466"/>
      <c r="W23" s="468"/>
      <c r="X23" s="459"/>
      <c r="Y23" s="460"/>
      <c r="Z23" s="438"/>
      <c r="AA23" s="439"/>
      <c r="AB23" s="439"/>
      <c r="AC23" s="439"/>
      <c r="AD23" s="439"/>
      <c r="AE23" s="439"/>
      <c r="AF23" s="439"/>
      <c r="AG23" s="440"/>
      <c r="AH23" s="438"/>
      <c r="AI23" s="439"/>
      <c r="AJ23" s="439"/>
      <c r="AK23" s="439"/>
      <c r="AL23" s="440"/>
      <c r="AM23" s="443"/>
      <c r="AN23" s="444"/>
      <c r="AO23" s="444"/>
      <c r="AP23" s="444"/>
      <c r="AQ23" s="444"/>
      <c r="AR23" s="445"/>
      <c r="AS23" s="449"/>
      <c r="AT23" s="450"/>
      <c r="AU23" s="450"/>
      <c r="AV23" s="450"/>
      <c r="AW23" s="450"/>
      <c r="AX23" s="451"/>
      <c r="AY23" s="402" t="s">
        <v>162</v>
      </c>
      <c r="AZ23" s="403"/>
      <c r="BA23" s="403"/>
      <c r="BB23" s="403"/>
      <c r="BC23" s="403"/>
      <c r="BD23" s="403"/>
      <c r="BE23" s="403"/>
      <c r="BF23" s="403"/>
      <c r="BG23" s="403"/>
      <c r="BH23" s="403"/>
      <c r="BI23" s="403"/>
      <c r="BJ23" s="403"/>
      <c r="BK23" s="403"/>
      <c r="BL23" s="403"/>
      <c r="BM23" s="404"/>
      <c r="BN23" s="422">
        <v>4679340</v>
      </c>
      <c r="BO23" s="423"/>
      <c r="BP23" s="423"/>
      <c r="BQ23" s="423"/>
      <c r="BR23" s="423"/>
      <c r="BS23" s="423"/>
      <c r="BT23" s="423"/>
      <c r="BU23" s="424"/>
      <c r="BV23" s="422">
        <v>4829686</v>
      </c>
      <c r="BW23" s="423"/>
      <c r="BX23" s="423"/>
      <c r="BY23" s="423"/>
      <c r="BZ23" s="423"/>
      <c r="CA23" s="423"/>
      <c r="CB23" s="423"/>
      <c r="CC23" s="424"/>
      <c r="CD23" s="190"/>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row>
    <row r="24" spans="1:113" ht="18.75" customHeight="1" thickBot="1" x14ac:dyDescent="0.25">
      <c r="A24" s="177"/>
      <c r="B24" s="458"/>
      <c r="C24" s="459"/>
      <c r="D24" s="460"/>
      <c r="E24" s="395" t="s">
        <v>163</v>
      </c>
      <c r="F24" s="396"/>
      <c r="G24" s="396"/>
      <c r="H24" s="396"/>
      <c r="I24" s="396"/>
      <c r="J24" s="396"/>
      <c r="K24" s="397"/>
      <c r="L24" s="398">
        <v>1</v>
      </c>
      <c r="M24" s="399"/>
      <c r="N24" s="399"/>
      <c r="O24" s="399"/>
      <c r="P24" s="400"/>
      <c r="Q24" s="398">
        <v>5440</v>
      </c>
      <c r="R24" s="399"/>
      <c r="S24" s="399"/>
      <c r="T24" s="399"/>
      <c r="U24" s="399"/>
      <c r="V24" s="400"/>
      <c r="W24" s="468"/>
      <c r="X24" s="459"/>
      <c r="Y24" s="460"/>
      <c r="Z24" s="395" t="s">
        <v>164</v>
      </c>
      <c r="AA24" s="396"/>
      <c r="AB24" s="396"/>
      <c r="AC24" s="396"/>
      <c r="AD24" s="396"/>
      <c r="AE24" s="396"/>
      <c r="AF24" s="396"/>
      <c r="AG24" s="397"/>
      <c r="AH24" s="398">
        <v>74</v>
      </c>
      <c r="AI24" s="399"/>
      <c r="AJ24" s="399"/>
      <c r="AK24" s="399"/>
      <c r="AL24" s="400"/>
      <c r="AM24" s="398">
        <v>221778</v>
      </c>
      <c r="AN24" s="399"/>
      <c r="AO24" s="399"/>
      <c r="AP24" s="399"/>
      <c r="AQ24" s="399"/>
      <c r="AR24" s="400"/>
      <c r="AS24" s="398">
        <v>2997</v>
      </c>
      <c r="AT24" s="399"/>
      <c r="AU24" s="399"/>
      <c r="AV24" s="399"/>
      <c r="AW24" s="399"/>
      <c r="AX24" s="401"/>
      <c r="AY24" s="389" t="s">
        <v>165</v>
      </c>
      <c r="AZ24" s="390"/>
      <c r="BA24" s="390"/>
      <c r="BB24" s="390"/>
      <c r="BC24" s="390"/>
      <c r="BD24" s="390"/>
      <c r="BE24" s="390"/>
      <c r="BF24" s="390"/>
      <c r="BG24" s="390"/>
      <c r="BH24" s="390"/>
      <c r="BI24" s="390"/>
      <c r="BJ24" s="390"/>
      <c r="BK24" s="390"/>
      <c r="BL24" s="390"/>
      <c r="BM24" s="391"/>
      <c r="BN24" s="422">
        <v>3094337</v>
      </c>
      <c r="BO24" s="423"/>
      <c r="BP24" s="423"/>
      <c r="BQ24" s="423"/>
      <c r="BR24" s="423"/>
      <c r="BS24" s="423"/>
      <c r="BT24" s="423"/>
      <c r="BU24" s="424"/>
      <c r="BV24" s="422">
        <v>3200888</v>
      </c>
      <c r="BW24" s="423"/>
      <c r="BX24" s="423"/>
      <c r="BY24" s="423"/>
      <c r="BZ24" s="423"/>
      <c r="CA24" s="423"/>
      <c r="CB24" s="423"/>
      <c r="CC24" s="424"/>
      <c r="CD24" s="190"/>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row>
    <row r="25" spans="1:113" ht="18.75" customHeight="1" x14ac:dyDescent="0.2">
      <c r="A25" s="177"/>
      <c r="B25" s="458"/>
      <c r="C25" s="459"/>
      <c r="D25" s="460"/>
      <c r="E25" s="395" t="s">
        <v>166</v>
      </c>
      <c r="F25" s="396"/>
      <c r="G25" s="396"/>
      <c r="H25" s="396"/>
      <c r="I25" s="396"/>
      <c r="J25" s="396"/>
      <c r="K25" s="397"/>
      <c r="L25" s="398">
        <v>1</v>
      </c>
      <c r="M25" s="399"/>
      <c r="N25" s="399"/>
      <c r="O25" s="399"/>
      <c r="P25" s="400"/>
      <c r="Q25" s="398">
        <v>4780</v>
      </c>
      <c r="R25" s="399"/>
      <c r="S25" s="399"/>
      <c r="T25" s="399"/>
      <c r="U25" s="399"/>
      <c r="V25" s="400"/>
      <c r="W25" s="468"/>
      <c r="X25" s="459"/>
      <c r="Y25" s="460"/>
      <c r="Z25" s="395" t="s">
        <v>167</v>
      </c>
      <c r="AA25" s="396"/>
      <c r="AB25" s="396"/>
      <c r="AC25" s="396"/>
      <c r="AD25" s="396"/>
      <c r="AE25" s="396"/>
      <c r="AF25" s="396"/>
      <c r="AG25" s="397"/>
      <c r="AH25" s="398" t="s">
        <v>124</v>
      </c>
      <c r="AI25" s="399"/>
      <c r="AJ25" s="399"/>
      <c r="AK25" s="399"/>
      <c r="AL25" s="400"/>
      <c r="AM25" s="398" t="s">
        <v>124</v>
      </c>
      <c r="AN25" s="399"/>
      <c r="AO25" s="399"/>
      <c r="AP25" s="399"/>
      <c r="AQ25" s="399"/>
      <c r="AR25" s="400"/>
      <c r="AS25" s="398" t="s">
        <v>124</v>
      </c>
      <c r="AT25" s="399"/>
      <c r="AU25" s="399"/>
      <c r="AV25" s="399"/>
      <c r="AW25" s="399"/>
      <c r="AX25" s="401"/>
      <c r="AY25" s="414" t="s">
        <v>168</v>
      </c>
      <c r="AZ25" s="415"/>
      <c r="BA25" s="415"/>
      <c r="BB25" s="415"/>
      <c r="BC25" s="415"/>
      <c r="BD25" s="415"/>
      <c r="BE25" s="415"/>
      <c r="BF25" s="415"/>
      <c r="BG25" s="415"/>
      <c r="BH25" s="415"/>
      <c r="BI25" s="415"/>
      <c r="BJ25" s="415"/>
      <c r="BK25" s="415"/>
      <c r="BL25" s="415"/>
      <c r="BM25" s="416"/>
      <c r="BN25" s="417">
        <v>4252</v>
      </c>
      <c r="BO25" s="418"/>
      <c r="BP25" s="418"/>
      <c r="BQ25" s="418"/>
      <c r="BR25" s="418"/>
      <c r="BS25" s="418"/>
      <c r="BT25" s="418"/>
      <c r="BU25" s="419"/>
      <c r="BV25" s="417">
        <v>5796</v>
      </c>
      <c r="BW25" s="418"/>
      <c r="BX25" s="418"/>
      <c r="BY25" s="418"/>
      <c r="BZ25" s="418"/>
      <c r="CA25" s="418"/>
      <c r="CB25" s="418"/>
      <c r="CC25" s="419"/>
      <c r="CD25" s="190"/>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3" ht="18.75" customHeight="1" x14ac:dyDescent="0.2">
      <c r="A26" s="177"/>
      <c r="B26" s="458"/>
      <c r="C26" s="459"/>
      <c r="D26" s="460"/>
      <c r="E26" s="395" t="s">
        <v>169</v>
      </c>
      <c r="F26" s="396"/>
      <c r="G26" s="396"/>
      <c r="H26" s="396"/>
      <c r="I26" s="396"/>
      <c r="J26" s="396"/>
      <c r="K26" s="397"/>
      <c r="L26" s="398">
        <v>1</v>
      </c>
      <c r="M26" s="399"/>
      <c r="N26" s="399"/>
      <c r="O26" s="399"/>
      <c r="P26" s="400"/>
      <c r="Q26" s="398">
        <v>4460</v>
      </c>
      <c r="R26" s="399"/>
      <c r="S26" s="399"/>
      <c r="T26" s="399"/>
      <c r="U26" s="399"/>
      <c r="V26" s="400"/>
      <c r="W26" s="468"/>
      <c r="X26" s="459"/>
      <c r="Y26" s="460"/>
      <c r="Z26" s="395" t="s">
        <v>170</v>
      </c>
      <c r="AA26" s="433"/>
      <c r="AB26" s="433"/>
      <c r="AC26" s="433"/>
      <c r="AD26" s="433"/>
      <c r="AE26" s="433"/>
      <c r="AF26" s="433"/>
      <c r="AG26" s="434"/>
      <c r="AH26" s="398">
        <v>1</v>
      </c>
      <c r="AI26" s="399"/>
      <c r="AJ26" s="399"/>
      <c r="AK26" s="399"/>
      <c r="AL26" s="400"/>
      <c r="AM26" s="398" t="s">
        <v>171</v>
      </c>
      <c r="AN26" s="399"/>
      <c r="AO26" s="399"/>
      <c r="AP26" s="399"/>
      <c r="AQ26" s="399"/>
      <c r="AR26" s="400"/>
      <c r="AS26" s="398" t="s">
        <v>171</v>
      </c>
      <c r="AT26" s="399"/>
      <c r="AU26" s="399"/>
      <c r="AV26" s="399"/>
      <c r="AW26" s="399"/>
      <c r="AX26" s="401"/>
      <c r="AY26" s="431" t="s">
        <v>172</v>
      </c>
      <c r="AZ26" s="376"/>
      <c r="BA26" s="376"/>
      <c r="BB26" s="376"/>
      <c r="BC26" s="376"/>
      <c r="BD26" s="376"/>
      <c r="BE26" s="376"/>
      <c r="BF26" s="376"/>
      <c r="BG26" s="376"/>
      <c r="BH26" s="376"/>
      <c r="BI26" s="376"/>
      <c r="BJ26" s="376"/>
      <c r="BK26" s="376"/>
      <c r="BL26" s="376"/>
      <c r="BM26" s="432"/>
      <c r="BN26" s="422" t="s">
        <v>124</v>
      </c>
      <c r="BO26" s="423"/>
      <c r="BP26" s="423"/>
      <c r="BQ26" s="423"/>
      <c r="BR26" s="423"/>
      <c r="BS26" s="423"/>
      <c r="BT26" s="423"/>
      <c r="BU26" s="424"/>
      <c r="BV26" s="422" t="s">
        <v>124</v>
      </c>
      <c r="BW26" s="423"/>
      <c r="BX26" s="423"/>
      <c r="BY26" s="423"/>
      <c r="BZ26" s="423"/>
      <c r="CA26" s="423"/>
      <c r="CB26" s="423"/>
      <c r="CC26" s="424"/>
      <c r="CD26" s="190"/>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3" ht="18.75" customHeight="1" thickBot="1" x14ac:dyDescent="0.25">
      <c r="A27" s="177"/>
      <c r="B27" s="458"/>
      <c r="C27" s="459"/>
      <c r="D27" s="460"/>
      <c r="E27" s="395" t="s">
        <v>173</v>
      </c>
      <c r="F27" s="396"/>
      <c r="G27" s="396"/>
      <c r="H27" s="396"/>
      <c r="I27" s="396"/>
      <c r="J27" s="396"/>
      <c r="K27" s="397"/>
      <c r="L27" s="398">
        <v>1</v>
      </c>
      <c r="M27" s="399"/>
      <c r="N27" s="399"/>
      <c r="O27" s="399"/>
      <c r="P27" s="400"/>
      <c r="Q27" s="398">
        <v>2470</v>
      </c>
      <c r="R27" s="399"/>
      <c r="S27" s="399"/>
      <c r="T27" s="399"/>
      <c r="U27" s="399"/>
      <c r="V27" s="400"/>
      <c r="W27" s="468"/>
      <c r="X27" s="459"/>
      <c r="Y27" s="460"/>
      <c r="Z27" s="395" t="s">
        <v>174</v>
      </c>
      <c r="AA27" s="396"/>
      <c r="AB27" s="396"/>
      <c r="AC27" s="396"/>
      <c r="AD27" s="396"/>
      <c r="AE27" s="396"/>
      <c r="AF27" s="396"/>
      <c r="AG27" s="397"/>
      <c r="AH27" s="398" t="s">
        <v>124</v>
      </c>
      <c r="AI27" s="399"/>
      <c r="AJ27" s="399"/>
      <c r="AK27" s="399"/>
      <c r="AL27" s="400"/>
      <c r="AM27" s="398" t="s">
        <v>124</v>
      </c>
      <c r="AN27" s="399"/>
      <c r="AO27" s="399"/>
      <c r="AP27" s="399"/>
      <c r="AQ27" s="399"/>
      <c r="AR27" s="400"/>
      <c r="AS27" s="398" t="s">
        <v>124</v>
      </c>
      <c r="AT27" s="399"/>
      <c r="AU27" s="399"/>
      <c r="AV27" s="399"/>
      <c r="AW27" s="399"/>
      <c r="AX27" s="401"/>
      <c r="AY27" s="428" t="s">
        <v>175</v>
      </c>
      <c r="AZ27" s="429"/>
      <c r="BA27" s="429"/>
      <c r="BB27" s="429"/>
      <c r="BC27" s="429"/>
      <c r="BD27" s="429"/>
      <c r="BE27" s="429"/>
      <c r="BF27" s="429"/>
      <c r="BG27" s="429"/>
      <c r="BH27" s="429"/>
      <c r="BI27" s="429"/>
      <c r="BJ27" s="429"/>
      <c r="BK27" s="429"/>
      <c r="BL27" s="429"/>
      <c r="BM27" s="430"/>
      <c r="BN27" s="425" t="s">
        <v>124</v>
      </c>
      <c r="BO27" s="426"/>
      <c r="BP27" s="426"/>
      <c r="BQ27" s="426"/>
      <c r="BR27" s="426"/>
      <c r="BS27" s="426"/>
      <c r="BT27" s="426"/>
      <c r="BU27" s="427"/>
      <c r="BV27" s="425" t="s">
        <v>124</v>
      </c>
      <c r="BW27" s="426"/>
      <c r="BX27" s="426"/>
      <c r="BY27" s="426"/>
      <c r="BZ27" s="426"/>
      <c r="CA27" s="426"/>
      <c r="CB27" s="426"/>
      <c r="CC27" s="427"/>
      <c r="CD27" s="192"/>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row>
    <row r="28" spans="1:113" ht="18.75" customHeight="1" x14ac:dyDescent="0.2">
      <c r="A28" s="177"/>
      <c r="B28" s="458"/>
      <c r="C28" s="459"/>
      <c r="D28" s="460"/>
      <c r="E28" s="395" t="s">
        <v>176</v>
      </c>
      <c r="F28" s="396"/>
      <c r="G28" s="396"/>
      <c r="H28" s="396"/>
      <c r="I28" s="396"/>
      <c r="J28" s="396"/>
      <c r="K28" s="397"/>
      <c r="L28" s="398">
        <v>1</v>
      </c>
      <c r="M28" s="399"/>
      <c r="N28" s="399"/>
      <c r="O28" s="399"/>
      <c r="P28" s="400"/>
      <c r="Q28" s="398">
        <v>1980</v>
      </c>
      <c r="R28" s="399"/>
      <c r="S28" s="399"/>
      <c r="T28" s="399"/>
      <c r="U28" s="399"/>
      <c r="V28" s="400"/>
      <c r="W28" s="468"/>
      <c r="X28" s="459"/>
      <c r="Y28" s="460"/>
      <c r="Z28" s="395" t="s">
        <v>177</v>
      </c>
      <c r="AA28" s="396"/>
      <c r="AB28" s="396"/>
      <c r="AC28" s="396"/>
      <c r="AD28" s="396"/>
      <c r="AE28" s="396"/>
      <c r="AF28" s="396"/>
      <c r="AG28" s="397"/>
      <c r="AH28" s="398" t="s">
        <v>124</v>
      </c>
      <c r="AI28" s="399"/>
      <c r="AJ28" s="399"/>
      <c r="AK28" s="399"/>
      <c r="AL28" s="400"/>
      <c r="AM28" s="398" t="s">
        <v>124</v>
      </c>
      <c r="AN28" s="399"/>
      <c r="AO28" s="399"/>
      <c r="AP28" s="399"/>
      <c r="AQ28" s="399"/>
      <c r="AR28" s="400"/>
      <c r="AS28" s="398" t="s">
        <v>124</v>
      </c>
      <c r="AT28" s="399"/>
      <c r="AU28" s="399"/>
      <c r="AV28" s="399"/>
      <c r="AW28" s="399"/>
      <c r="AX28" s="401"/>
      <c r="AY28" s="405" t="s">
        <v>178</v>
      </c>
      <c r="AZ28" s="406"/>
      <c r="BA28" s="406"/>
      <c r="BB28" s="407"/>
      <c r="BC28" s="414" t="s">
        <v>46</v>
      </c>
      <c r="BD28" s="415"/>
      <c r="BE28" s="415"/>
      <c r="BF28" s="415"/>
      <c r="BG28" s="415"/>
      <c r="BH28" s="415"/>
      <c r="BI28" s="415"/>
      <c r="BJ28" s="415"/>
      <c r="BK28" s="415"/>
      <c r="BL28" s="415"/>
      <c r="BM28" s="416"/>
      <c r="BN28" s="417">
        <v>1946756</v>
      </c>
      <c r="BO28" s="418"/>
      <c r="BP28" s="418"/>
      <c r="BQ28" s="418"/>
      <c r="BR28" s="418"/>
      <c r="BS28" s="418"/>
      <c r="BT28" s="418"/>
      <c r="BU28" s="419"/>
      <c r="BV28" s="417">
        <v>1580155</v>
      </c>
      <c r="BW28" s="418"/>
      <c r="BX28" s="418"/>
      <c r="BY28" s="418"/>
      <c r="BZ28" s="418"/>
      <c r="CA28" s="418"/>
      <c r="CB28" s="418"/>
      <c r="CC28" s="419"/>
      <c r="CD28" s="190"/>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row>
    <row r="29" spans="1:113" ht="18.75" customHeight="1" x14ac:dyDescent="0.2">
      <c r="A29" s="177"/>
      <c r="B29" s="458"/>
      <c r="C29" s="459"/>
      <c r="D29" s="460"/>
      <c r="E29" s="395" t="s">
        <v>179</v>
      </c>
      <c r="F29" s="396"/>
      <c r="G29" s="396"/>
      <c r="H29" s="396"/>
      <c r="I29" s="396"/>
      <c r="J29" s="396"/>
      <c r="K29" s="397"/>
      <c r="L29" s="398">
        <v>10</v>
      </c>
      <c r="M29" s="399"/>
      <c r="N29" s="399"/>
      <c r="O29" s="399"/>
      <c r="P29" s="400"/>
      <c r="Q29" s="398">
        <v>1800</v>
      </c>
      <c r="R29" s="399"/>
      <c r="S29" s="399"/>
      <c r="T29" s="399"/>
      <c r="U29" s="399"/>
      <c r="V29" s="400"/>
      <c r="W29" s="469"/>
      <c r="X29" s="470"/>
      <c r="Y29" s="471"/>
      <c r="Z29" s="395" t="s">
        <v>180</v>
      </c>
      <c r="AA29" s="396"/>
      <c r="AB29" s="396"/>
      <c r="AC29" s="396"/>
      <c r="AD29" s="396"/>
      <c r="AE29" s="396"/>
      <c r="AF29" s="396"/>
      <c r="AG29" s="397"/>
      <c r="AH29" s="398">
        <v>74</v>
      </c>
      <c r="AI29" s="399"/>
      <c r="AJ29" s="399"/>
      <c r="AK29" s="399"/>
      <c r="AL29" s="400"/>
      <c r="AM29" s="398">
        <v>221778</v>
      </c>
      <c r="AN29" s="399"/>
      <c r="AO29" s="399"/>
      <c r="AP29" s="399"/>
      <c r="AQ29" s="399"/>
      <c r="AR29" s="400"/>
      <c r="AS29" s="398">
        <v>2997</v>
      </c>
      <c r="AT29" s="399"/>
      <c r="AU29" s="399"/>
      <c r="AV29" s="399"/>
      <c r="AW29" s="399"/>
      <c r="AX29" s="401"/>
      <c r="AY29" s="408"/>
      <c r="AZ29" s="409"/>
      <c r="BA29" s="409"/>
      <c r="BB29" s="410"/>
      <c r="BC29" s="402" t="s">
        <v>181</v>
      </c>
      <c r="BD29" s="403"/>
      <c r="BE29" s="403"/>
      <c r="BF29" s="403"/>
      <c r="BG29" s="403"/>
      <c r="BH29" s="403"/>
      <c r="BI29" s="403"/>
      <c r="BJ29" s="403"/>
      <c r="BK29" s="403"/>
      <c r="BL29" s="403"/>
      <c r="BM29" s="404"/>
      <c r="BN29" s="422">
        <v>782</v>
      </c>
      <c r="BO29" s="423"/>
      <c r="BP29" s="423"/>
      <c r="BQ29" s="423"/>
      <c r="BR29" s="423"/>
      <c r="BS29" s="423"/>
      <c r="BT29" s="423"/>
      <c r="BU29" s="424"/>
      <c r="BV29" s="422">
        <v>782</v>
      </c>
      <c r="BW29" s="423"/>
      <c r="BX29" s="423"/>
      <c r="BY29" s="423"/>
      <c r="BZ29" s="423"/>
      <c r="CA29" s="423"/>
      <c r="CB29" s="423"/>
      <c r="CC29" s="424"/>
      <c r="CD29" s="192"/>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row>
    <row r="30" spans="1:113" ht="18.75" customHeight="1" thickBot="1" x14ac:dyDescent="0.25">
      <c r="A30" s="177"/>
      <c r="B30" s="461"/>
      <c r="C30" s="462"/>
      <c r="D30" s="463"/>
      <c r="E30" s="377"/>
      <c r="F30" s="378"/>
      <c r="G30" s="378"/>
      <c r="H30" s="378"/>
      <c r="I30" s="378"/>
      <c r="J30" s="378"/>
      <c r="K30" s="379"/>
      <c r="L30" s="380"/>
      <c r="M30" s="381"/>
      <c r="N30" s="381"/>
      <c r="O30" s="381"/>
      <c r="P30" s="382"/>
      <c r="Q30" s="380"/>
      <c r="R30" s="381"/>
      <c r="S30" s="381"/>
      <c r="T30" s="381"/>
      <c r="U30" s="381"/>
      <c r="V30" s="382"/>
      <c r="W30" s="383" t="s">
        <v>182</v>
      </c>
      <c r="X30" s="384"/>
      <c r="Y30" s="384"/>
      <c r="Z30" s="384"/>
      <c r="AA30" s="384"/>
      <c r="AB30" s="384"/>
      <c r="AC30" s="384"/>
      <c r="AD30" s="384"/>
      <c r="AE30" s="384"/>
      <c r="AF30" s="384"/>
      <c r="AG30" s="385"/>
      <c r="AH30" s="386">
        <v>95.8</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48</v>
      </c>
      <c r="BD30" s="390"/>
      <c r="BE30" s="390"/>
      <c r="BF30" s="390"/>
      <c r="BG30" s="390"/>
      <c r="BH30" s="390"/>
      <c r="BI30" s="390"/>
      <c r="BJ30" s="390"/>
      <c r="BK30" s="390"/>
      <c r="BL30" s="390"/>
      <c r="BM30" s="391"/>
      <c r="BN30" s="425">
        <v>242542</v>
      </c>
      <c r="BO30" s="426"/>
      <c r="BP30" s="426"/>
      <c r="BQ30" s="426"/>
      <c r="BR30" s="426"/>
      <c r="BS30" s="426"/>
      <c r="BT30" s="426"/>
      <c r="BU30" s="427"/>
      <c r="BV30" s="425">
        <v>237821</v>
      </c>
      <c r="BW30" s="426"/>
      <c r="BX30" s="426"/>
      <c r="BY30" s="426"/>
      <c r="BZ30" s="426"/>
      <c r="CA30" s="426"/>
      <c r="CB30" s="426"/>
      <c r="CC30" s="427"/>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2">
      <c r="A31" s="177"/>
      <c r="B31" s="199"/>
      <c r="DI31" s="200"/>
    </row>
    <row r="32" spans="1:113" ht="13.5" customHeight="1" x14ac:dyDescent="0.2">
      <c r="A32" s="177"/>
      <c r="B32" s="201"/>
      <c r="C32" s="375" t="s">
        <v>183</v>
      </c>
      <c r="D32" s="375"/>
      <c r="E32" s="375"/>
      <c r="F32" s="375"/>
      <c r="G32" s="375"/>
      <c r="H32" s="375"/>
      <c r="I32" s="375"/>
      <c r="J32" s="375"/>
      <c r="K32" s="375"/>
      <c r="L32" s="375"/>
      <c r="M32" s="375"/>
      <c r="N32" s="375"/>
      <c r="O32" s="375"/>
      <c r="P32" s="375"/>
      <c r="Q32" s="375"/>
      <c r="R32" s="375"/>
      <c r="S32" s="375"/>
      <c r="U32" s="376" t="s">
        <v>184</v>
      </c>
      <c r="V32" s="376"/>
      <c r="W32" s="376"/>
      <c r="X32" s="376"/>
      <c r="Y32" s="376"/>
      <c r="Z32" s="376"/>
      <c r="AA32" s="376"/>
      <c r="AB32" s="376"/>
      <c r="AC32" s="376"/>
      <c r="AD32" s="376"/>
      <c r="AE32" s="376"/>
      <c r="AF32" s="376"/>
      <c r="AG32" s="376"/>
      <c r="AH32" s="376"/>
      <c r="AI32" s="376"/>
      <c r="AJ32" s="376"/>
      <c r="AK32" s="376"/>
      <c r="AM32" s="376" t="s">
        <v>185</v>
      </c>
      <c r="AN32" s="376"/>
      <c r="AO32" s="376"/>
      <c r="AP32" s="376"/>
      <c r="AQ32" s="376"/>
      <c r="AR32" s="376"/>
      <c r="AS32" s="376"/>
      <c r="AT32" s="376"/>
      <c r="AU32" s="376"/>
      <c r="AV32" s="376"/>
      <c r="AW32" s="376"/>
      <c r="AX32" s="376"/>
      <c r="AY32" s="376"/>
      <c r="AZ32" s="376"/>
      <c r="BA32" s="376"/>
      <c r="BB32" s="376"/>
      <c r="BC32" s="376"/>
      <c r="BE32" s="376" t="s">
        <v>186</v>
      </c>
      <c r="BF32" s="376"/>
      <c r="BG32" s="376"/>
      <c r="BH32" s="376"/>
      <c r="BI32" s="376"/>
      <c r="BJ32" s="376"/>
      <c r="BK32" s="376"/>
      <c r="BL32" s="376"/>
      <c r="BM32" s="376"/>
      <c r="BN32" s="376"/>
      <c r="BO32" s="376"/>
      <c r="BP32" s="376"/>
      <c r="BQ32" s="376"/>
      <c r="BR32" s="376"/>
      <c r="BS32" s="376"/>
      <c r="BT32" s="376"/>
      <c r="BU32" s="376"/>
      <c r="BW32" s="376" t="s">
        <v>187</v>
      </c>
      <c r="BX32" s="376"/>
      <c r="BY32" s="376"/>
      <c r="BZ32" s="376"/>
      <c r="CA32" s="376"/>
      <c r="CB32" s="376"/>
      <c r="CC32" s="376"/>
      <c r="CD32" s="376"/>
      <c r="CE32" s="376"/>
      <c r="CF32" s="376"/>
      <c r="CG32" s="376"/>
      <c r="CH32" s="376"/>
      <c r="CI32" s="376"/>
      <c r="CJ32" s="376"/>
      <c r="CK32" s="376"/>
      <c r="CL32" s="376"/>
      <c r="CM32" s="376"/>
      <c r="CO32" s="376" t="s">
        <v>188</v>
      </c>
      <c r="CP32" s="376"/>
      <c r="CQ32" s="376"/>
      <c r="CR32" s="376"/>
      <c r="CS32" s="376"/>
      <c r="CT32" s="376"/>
      <c r="CU32" s="376"/>
      <c r="CV32" s="376"/>
      <c r="CW32" s="376"/>
      <c r="CX32" s="376"/>
      <c r="CY32" s="376"/>
      <c r="CZ32" s="376"/>
      <c r="DA32" s="376"/>
      <c r="DB32" s="376"/>
      <c r="DC32" s="376"/>
      <c r="DD32" s="376"/>
      <c r="DE32" s="376"/>
      <c r="DI32" s="200"/>
    </row>
    <row r="33" spans="1:113" ht="13.5" customHeight="1" x14ac:dyDescent="0.2">
      <c r="A33" s="177"/>
      <c r="B33" s="201"/>
      <c r="C33" s="374" t="s">
        <v>189</v>
      </c>
      <c r="D33" s="374"/>
      <c r="E33" s="373" t="s">
        <v>190</v>
      </c>
      <c r="F33" s="373"/>
      <c r="G33" s="373"/>
      <c r="H33" s="373"/>
      <c r="I33" s="373"/>
      <c r="J33" s="373"/>
      <c r="K33" s="373"/>
      <c r="L33" s="373"/>
      <c r="M33" s="373"/>
      <c r="N33" s="373"/>
      <c r="O33" s="373"/>
      <c r="P33" s="373"/>
      <c r="Q33" s="373"/>
      <c r="R33" s="373"/>
      <c r="S33" s="373"/>
      <c r="T33" s="202"/>
      <c r="U33" s="374" t="s">
        <v>189</v>
      </c>
      <c r="V33" s="374"/>
      <c r="W33" s="373" t="s">
        <v>190</v>
      </c>
      <c r="X33" s="373"/>
      <c r="Y33" s="373"/>
      <c r="Z33" s="373"/>
      <c r="AA33" s="373"/>
      <c r="AB33" s="373"/>
      <c r="AC33" s="373"/>
      <c r="AD33" s="373"/>
      <c r="AE33" s="373"/>
      <c r="AF33" s="373"/>
      <c r="AG33" s="373"/>
      <c r="AH33" s="373"/>
      <c r="AI33" s="373"/>
      <c r="AJ33" s="373"/>
      <c r="AK33" s="373"/>
      <c r="AL33" s="202"/>
      <c r="AM33" s="374" t="s">
        <v>189</v>
      </c>
      <c r="AN33" s="374"/>
      <c r="AO33" s="373" t="s">
        <v>190</v>
      </c>
      <c r="AP33" s="373"/>
      <c r="AQ33" s="373"/>
      <c r="AR33" s="373"/>
      <c r="AS33" s="373"/>
      <c r="AT33" s="373"/>
      <c r="AU33" s="373"/>
      <c r="AV33" s="373"/>
      <c r="AW33" s="373"/>
      <c r="AX33" s="373"/>
      <c r="AY33" s="373"/>
      <c r="AZ33" s="373"/>
      <c r="BA33" s="373"/>
      <c r="BB33" s="373"/>
      <c r="BC33" s="373"/>
      <c r="BD33" s="203"/>
      <c r="BE33" s="373" t="s">
        <v>191</v>
      </c>
      <c r="BF33" s="373"/>
      <c r="BG33" s="373" t="s">
        <v>192</v>
      </c>
      <c r="BH33" s="373"/>
      <c r="BI33" s="373"/>
      <c r="BJ33" s="373"/>
      <c r="BK33" s="373"/>
      <c r="BL33" s="373"/>
      <c r="BM33" s="373"/>
      <c r="BN33" s="373"/>
      <c r="BO33" s="373"/>
      <c r="BP33" s="373"/>
      <c r="BQ33" s="373"/>
      <c r="BR33" s="373"/>
      <c r="BS33" s="373"/>
      <c r="BT33" s="373"/>
      <c r="BU33" s="373"/>
      <c r="BV33" s="203"/>
      <c r="BW33" s="374" t="s">
        <v>191</v>
      </c>
      <c r="BX33" s="374"/>
      <c r="BY33" s="373" t="s">
        <v>193</v>
      </c>
      <c r="BZ33" s="373"/>
      <c r="CA33" s="373"/>
      <c r="CB33" s="373"/>
      <c r="CC33" s="373"/>
      <c r="CD33" s="373"/>
      <c r="CE33" s="373"/>
      <c r="CF33" s="373"/>
      <c r="CG33" s="373"/>
      <c r="CH33" s="373"/>
      <c r="CI33" s="373"/>
      <c r="CJ33" s="373"/>
      <c r="CK33" s="373"/>
      <c r="CL33" s="373"/>
      <c r="CM33" s="373"/>
      <c r="CN33" s="202"/>
      <c r="CO33" s="374" t="s">
        <v>189</v>
      </c>
      <c r="CP33" s="374"/>
      <c r="CQ33" s="373" t="s">
        <v>194</v>
      </c>
      <c r="CR33" s="373"/>
      <c r="CS33" s="373"/>
      <c r="CT33" s="373"/>
      <c r="CU33" s="373"/>
      <c r="CV33" s="373"/>
      <c r="CW33" s="373"/>
      <c r="CX33" s="373"/>
      <c r="CY33" s="373"/>
      <c r="CZ33" s="373"/>
      <c r="DA33" s="373"/>
      <c r="DB33" s="373"/>
      <c r="DC33" s="373"/>
      <c r="DD33" s="373"/>
      <c r="DE33" s="373"/>
      <c r="DF33" s="202"/>
      <c r="DG33" s="372" t="s">
        <v>195</v>
      </c>
      <c r="DH33" s="372"/>
      <c r="DI33" s="204"/>
    </row>
    <row r="34" spans="1:113" ht="32.25" customHeight="1" x14ac:dyDescent="0.2">
      <c r="A34" s="177"/>
      <c r="B34" s="201"/>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7"/>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7"/>
      <c r="AM34" s="370" t="str">
        <f>IF(AO34="","",MAX(C34:D43,U34:V43)+1)</f>
        <v/>
      </c>
      <c r="AN34" s="370"/>
      <c r="AO34" s="371"/>
      <c r="AP34" s="371"/>
      <c r="AQ34" s="371"/>
      <c r="AR34" s="371"/>
      <c r="AS34" s="371"/>
      <c r="AT34" s="371"/>
      <c r="AU34" s="371"/>
      <c r="AV34" s="371"/>
      <c r="AW34" s="371"/>
      <c r="AX34" s="371"/>
      <c r="AY34" s="371"/>
      <c r="AZ34" s="371"/>
      <c r="BA34" s="371"/>
      <c r="BB34" s="371"/>
      <c r="BC34" s="371"/>
      <c r="BD34" s="177"/>
      <c r="BE34" s="370">
        <f>IF(BG34="","",MAX(C34:D43,U34:V43,AM34:AN43)+1)</f>
        <v>5</v>
      </c>
      <c r="BF34" s="370"/>
      <c r="BG34" s="371" t="str">
        <f>IF('各会計、関係団体の財政状況及び健全化判断比率'!B31="","",'各会計、関係団体の財政状況及び健全化判断比率'!B31)</f>
        <v>簡易水道事業特別会計</v>
      </c>
      <c r="BH34" s="371"/>
      <c r="BI34" s="371"/>
      <c r="BJ34" s="371"/>
      <c r="BK34" s="371"/>
      <c r="BL34" s="371"/>
      <c r="BM34" s="371"/>
      <c r="BN34" s="371"/>
      <c r="BO34" s="371"/>
      <c r="BP34" s="371"/>
      <c r="BQ34" s="371"/>
      <c r="BR34" s="371"/>
      <c r="BS34" s="371"/>
      <c r="BT34" s="371"/>
      <c r="BU34" s="371"/>
      <c r="BV34" s="177"/>
      <c r="BW34" s="370">
        <f>IF(BY34="","",MAX(C34:D43,U34:V43,AM34:AN43,BE34:BF43)+1)</f>
        <v>7</v>
      </c>
      <c r="BX34" s="370"/>
      <c r="BY34" s="371" t="str">
        <f>IF('各会計、関係団体の財政状況及び健全化判断比率'!B68="","",'各会計、関係団体の財政状況及び健全化判断比率'!B68)</f>
        <v>利根東部衛生施設組合</v>
      </c>
      <c r="BZ34" s="371"/>
      <c r="CA34" s="371"/>
      <c r="CB34" s="371"/>
      <c r="CC34" s="371"/>
      <c r="CD34" s="371"/>
      <c r="CE34" s="371"/>
      <c r="CF34" s="371"/>
      <c r="CG34" s="371"/>
      <c r="CH34" s="371"/>
      <c r="CI34" s="371"/>
      <c r="CJ34" s="371"/>
      <c r="CK34" s="371"/>
      <c r="CL34" s="371"/>
      <c r="CM34" s="371"/>
      <c r="CN34" s="177"/>
      <c r="CO34" s="370">
        <f>IF(CQ34="","",MAX(C34:D43,U34:V43,AM34:AN43,BE34:BF43,BW34:BX43)+1)</f>
        <v>14</v>
      </c>
      <c r="CP34" s="370"/>
      <c r="CQ34" s="371" t="str">
        <f>IF('各会計、関係団体の財政状況及び健全化判断比率'!BS7="","",'各会計、関係団体の財政状況及び健全化判断比率'!BS7)</f>
        <v>片品村振興公社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4"/>
    </row>
    <row r="35" spans="1:113" ht="32.25" customHeight="1" x14ac:dyDescent="0.2">
      <c r="A35" s="177"/>
      <c r="B35" s="201"/>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7"/>
      <c r="U35" s="370">
        <f>IF(W35="","",U34+1)</f>
        <v>3</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7"/>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7"/>
      <c r="BE35" s="370">
        <f t="shared" ref="BE35:BE43" si="1">IF(BG35="","",BE34+1)</f>
        <v>6</v>
      </c>
      <c r="BF35" s="370"/>
      <c r="BG35" s="371" t="str">
        <f>IF('各会計、関係団体の財政状況及び健全化判断比率'!B32="","",'各会計、関係団体の財政状況及び健全化判断比率'!B32)</f>
        <v>下水道事業等特別会計</v>
      </c>
      <c r="BH35" s="371"/>
      <c r="BI35" s="371"/>
      <c r="BJ35" s="371"/>
      <c r="BK35" s="371"/>
      <c r="BL35" s="371"/>
      <c r="BM35" s="371"/>
      <c r="BN35" s="371"/>
      <c r="BO35" s="371"/>
      <c r="BP35" s="371"/>
      <c r="BQ35" s="371"/>
      <c r="BR35" s="371"/>
      <c r="BS35" s="371"/>
      <c r="BT35" s="371"/>
      <c r="BU35" s="371"/>
      <c r="BV35" s="177"/>
      <c r="BW35" s="370">
        <f t="shared" ref="BW35:BW43" si="2">IF(BY35="","",BW34+1)</f>
        <v>8</v>
      </c>
      <c r="BX35" s="370"/>
      <c r="BY35" s="371" t="str">
        <f>IF('各会計、関係団体の財政状況及び健全化判断比率'!B69="","",'各会計、関係団体の財政状況及び健全化判断比率'!B69)</f>
        <v>利根沼田広域市町村圏振興整備組合</v>
      </c>
      <c r="BZ35" s="371"/>
      <c r="CA35" s="371"/>
      <c r="CB35" s="371"/>
      <c r="CC35" s="371"/>
      <c r="CD35" s="371"/>
      <c r="CE35" s="371"/>
      <c r="CF35" s="371"/>
      <c r="CG35" s="371"/>
      <c r="CH35" s="371"/>
      <c r="CI35" s="371"/>
      <c r="CJ35" s="371"/>
      <c r="CK35" s="371"/>
      <c r="CL35" s="371"/>
      <c r="CM35" s="371"/>
      <c r="CN35" s="177"/>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4"/>
    </row>
    <row r="36" spans="1:113" ht="32.25" customHeight="1" x14ac:dyDescent="0.2">
      <c r="A36" s="177"/>
      <c r="B36" s="201"/>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7"/>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7"/>
      <c r="AM36" s="370" t="str">
        <f t="shared" si="0"/>
        <v/>
      </c>
      <c r="AN36" s="370"/>
      <c r="AO36" s="371"/>
      <c r="AP36" s="371"/>
      <c r="AQ36" s="371"/>
      <c r="AR36" s="371"/>
      <c r="AS36" s="371"/>
      <c r="AT36" s="371"/>
      <c r="AU36" s="371"/>
      <c r="AV36" s="371"/>
      <c r="AW36" s="371"/>
      <c r="AX36" s="371"/>
      <c r="AY36" s="371"/>
      <c r="AZ36" s="371"/>
      <c r="BA36" s="371"/>
      <c r="BB36" s="371"/>
      <c r="BC36" s="371"/>
      <c r="BD36" s="177"/>
      <c r="BE36" s="370" t="str">
        <f t="shared" si="1"/>
        <v/>
      </c>
      <c r="BF36" s="370"/>
      <c r="BG36" s="371"/>
      <c r="BH36" s="371"/>
      <c r="BI36" s="371"/>
      <c r="BJ36" s="371"/>
      <c r="BK36" s="371"/>
      <c r="BL36" s="371"/>
      <c r="BM36" s="371"/>
      <c r="BN36" s="371"/>
      <c r="BO36" s="371"/>
      <c r="BP36" s="371"/>
      <c r="BQ36" s="371"/>
      <c r="BR36" s="371"/>
      <c r="BS36" s="371"/>
      <c r="BT36" s="371"/>
      <c r="BU36" s="371"/>
      <c r="BV36" s="177"/>
      <c r="BW36" s="370">
        <f t="shared" si="2"/>
        <v>9</v>
      </c>
      <c r="BX36" s="370"/>
      <c r="BY36" s="371" t="str">
        <f>IF('各会計、関係団体の財政状況及び健全化判断比率'!B70="","",'各会計、関係団体の財政状況及び健全化判断比率'!B70)</f>
        <v>利根沼田学校組合</v>
      </c>
      <c r="BZ36" s="371"/>
      <c r="CA36" s="371"/>
      <c r="CB36" s="371"/>
      <c r="CC36" s="371"/>
      <c r="CD36" s="371"/>
      <c r="CE36" s="371"/>
      <c r="CF36" s="371"/>
      <c r="CG36" s="371"/>
      <c r="CH36" s="371"/>
      <c r="CI36" s="371"/>
      <c r="CJ36" s="371"/>
      <c r="CK36" s="371"/>
      <c r="CL36" s="371"/>
      <c r="CM36" s="371"/>
      <c r="CN36" s="177"/>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4"/>
    </row>
    <row r="37" spans="1:113" ht="32.25" customHeight="1" x14ac:dyDescent="0.2">
      <c r="A37" s="177"/>
      <c r="B37" s="201"/>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7"/>
      <c r="U37" s="370" t="str">
        <f t="shared" si="4"/>
        <v/>
      </c>
      <c r="V37" s="370"/>
      <c r="W37" s="371"/>
      <c r="X37" s="371"/>
      <c r="Y37" s="371"/>
      <c r="Z37" s="371"/>
      <c r="AA37" s="371"/>
      <c r="AB37" s="371"/>
      <c r="AC37" s="371"/>
      <c r="AD37" s="371"/>
      <c r="AE37" s="371"/>
      <c r="AF37" s="371"/>
      <c r="AG37" s="371"/>
      <c r="AH37" s="371"/>
      <c r="AI37" s="371"/>
      <c r="AJ37" s="371"/>
      <c r="AK37" s="371"/>
      <c r="AL37" s="177"/>
      <c r="AM37" s="370" t="str">
        <f t="shared" si="0"/>
        <v/>
      </c>
      <c r="AN37" s="370"/>
      <c r="AO37" s="371"/>
      <c r="AP37" s="371"/>
      <c r="AQ37" s="371"/>
      <c r="AR37" s="371"/>
      <c r="AS37" s="371"/>
      <c r="AT37" s="371"/>
      <c r="AU37" s="371"/>
      <c r="AV37" s="371"/>
      <c r="AW37" s="371"/>
      <c r="AX37" s="371"/>
      <c r="AY37" s="371"/>
      <c r="AZ37" s="371"/>
      <c r="BA37" s="371"/>
      <c r="BB37" s="371"/>
      <c r="BC37" s="371"/>
      <c r="BD37" s="177"/>
      <c r="BE37" s="370" t="str">
        <f t="shared" si="1"/>
        <v/>
      </c>
      <c r="BF37" s="370"/>
      <c r="BG37" s="371"/>
      <c r="BH37" s="371"/>
      <c r="BI37" s="371"/>
      <c r="BJ37" s="371"/>
      <c r="BK37" s="371"/>
      <c r="BL37" s="371"/>
      <c r="BM37" s="371"/>
      <c r="BN37" s="371"/>
      <c r="BO37" s="371"/>
      <c r="BP37" s="371"/>
      <c r="BQ37" s="371"/>
      <c r="BR37" s="371"/>
      <c r="BS37" s="371"/>
      <c r="BT37" s="371"/>
      <c r="BU37" s="371"/>
      <c r="BV37" s="177"/>
      <c r="BW37" s="370">
        <f t="shared" si="2"/>
        <v>10</v>
      </c>
      <c r="BX37" s="370"/>
      <c r="BY37" s="371" t="str">
        <f>IF('各会計、関係団体の財政状況及び健全化判断比率'!B71="","",'各会計、関係団体の財政状況及び健全化判断比率'!B71)</f>
        <v>群馬県市町村会館管理組合</v>
      </c>
      <c r="BZ37" s="371"/>
      <c r="CA37" s="371"/>
      <c r="CB37" s="371"/>
      <c r="CC37" s="371"/>
      <c r="CD37" s="371"/>
      <c r="CE37" s="371"/>
      <c r="CF37" s="371"/>
      <c r="CG37" s="371"/>
      <c r="CH37" s="371"/>
      <c r="CI37" s="371"/>
      <c r="CJ37" s="371"/>
      <c r="CK37" s="371"/>
      <c r="CL37" s="371"/>
      <c r="CM37" s="371"/>
      <c r="CN37" s="177"/>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4"/>
    </row>
    <row r="38" spans="1:113" ht="32.25" customHeight="1" x14ac:dyDescent="0.2">
      <c r="A38" s="177"/>
      <c r="B38" s="201"/>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7"/>
      <c r="U38" s="370" t="str">
        <f t="shared" si="4"/>
        <v/>
      </c>
      <c r="V38" s="370"/>
      <c r="W38" s="371"/>
      <c r="X38" s="371"/>
      <c r="Y38" s="371"/>
      <c r="Z38" s="371"/>
      <c r="AA38" s="371"/>
      <c r="AB38" s="371"/>
      <c r="AC38" s="371"/>
      <c r="AD38" s="371"/>
      <c r="AE38" s="371"/>
      <c r="AF38" s="371"/>
      <c r="AG38" s="371"/>
      <c r="AH38" s="371"/>
      <c r="AI38" s="371"/>
      <c r="AJ38" s="371"/>
      <c r="AK38" s="371"/>
      <c r="AL38" s="177"/>
      <c r="AM38" s="370" t="str">
        <f t="shared" si="0"/>
        <v/>
      </c>
      <c r="AN38" s="370"/>
      <c r="AO38" s="371"/>
      <c r="AP38" s="371"/>
      <c r="AQ38" s="371"/>
      <c r="AR38" s="371"/>
      <c r="AS38" s="371"/>
      <c r="AT38" s="371"/>
      <c r="AU38" s="371"/>
      <c r="AV38" s="371"/>
      <c r="AW38" s="371"/>
      <c r="AX38" s="371"/>
      <c r="AY38" s="371"/>
      <c r="AZ38" s="371"/>
      <c r="BA38" s="371"/>
      <c r="BB38" s="371"/>
      <c r="BC38" s="371"/>
      <c r="BD38" s="177"/>
      <c r="BE38" s="370" t="str">
        <f t="shared" si="1"/>
        <v/>
      </c>
      <c r="BF38" s="370"/>
      <c r="BG38" s="371"/>
      <c r="BH38" s="371"/>
      <c r="BI38" s="371"/>
      <c r="BJ38" s="371"/>
      <c r="BK38" s="371"/>
      <c r="BL38" s="371"/>
      <c r="BM38" s="371"/>
      <c r="BN38" s="371"/>
      <c r="BO38" s="371"/>
      <c r="BP38" s="371"/>
      <c r="BQ38" s="371"/>
      <c r="BR38" s="371"/>
      <c r="BS38" s="371"/>
      <c r="BT38" s="371"/>
      <c r="BU38" s="371"/>
      <c r="BV38" s="177"/>
      <c r="BW38" s="370">
        <f t="shared" si="2"/>
        <v>11</v>
      </c>
      <c r="BX38" s="370"/>
      <c r="BY38" s="371" t="str">
        <f>IF('各会計、関係団体の財政状況及び健全化判断比率'!B72="","",'各会計、関係団体の財政状況及び健全化判断比率'!B72)</f>
        <v>群馬県市町村総合事務組合</v>
      </c>
      <c r="BZ38" s="371"/>
      <c r="CA38" s="371"/>
      <c r="CB38" s="371"/>
      <c r="CC38" s="371"/>
      <c r="CD38" s="371"/>
      <c r="CE38" s="371"/>
      <c r="CF38" s="371"/>
      <c r="CG38" s="371"/>
      <c r="CH38" s="371"/>
      <c r="CI38" s="371"/>
      <c r="CJ38" s="371"/>
      <c r="CK38" s="371"/>
      <c r="CL38" s="371"/>
      <c r="CM38" s="371"/>
      <c r="CN38" s="177"/>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4"/>
    </row>
    <row r="39" spans="1:113" ht="32.25" customHeight="1" x14ac:dyDescent="0.2">
      <c r="A39" s="177"/>
      <c r="B39" s="201"/>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7"/>
      <c r="U39" s="370" t="str">
        <f t="shared" si="4"/>
        <v/>
      </c>
      <c r="V39" s="370"/>
      <c r="W39" s="371"/>
      <c r="X39" s="371"/>
      <c r="Y39" s="371"/>
      <c r="Z39" s="371"/>
      <c r="AA39" s="371"/>
      <c r="AB39" s="371"/>
      <c r="AC39" s="371"/>
      <c r="AD39" s="371"/>
      <c r="AE39" s="371"/>
      <c r="AF39" s="371"/>
      <c r="AG39" s="371"/>
      <c r="AH39" s="371"/>
      <c r="AI39" s="371"/>
      <c r="AJ39" s="371"/>
      <c r="AK39" s="371"/>
      <c r="AL39" s="177"/>
      <c r="AM39" s="370" t="str">
        <f t="shared" si="0"/>
        <v/>
      </c>
      <c r="AN39" s="370"/>
      <c r="AO39" s="371"/>
      <c r="AP39" s="371"/>
      <c r="AQ39" s="371"/>
      <c r="AR39" s="371"/>
      <c r="AS39" s="371"/>
      <c r="AT39" s="371"/>
      <c r="AU39" s="371"/>
      <c r="AV39" s="371"/>
      <c r="AW39" s="371"/>
      <c r="AX39" s="371"/>
      <c r="AY39" s="371"/>
      <c r="AZ39" s="371"/>
      <c r="BA39" s="371"/>
      <c r="BB39" s="371"/>
      <c r="BC39" s="371"/>
      <c r="BD39" s="177"/>
      <c r="BE39" s="370" t="str">
        <f t="shared" si="1"/>
        <v/>
      </c>
      <c r="BF39" s="370"/>
      <c r="BG39" s="371"/>
      <c r="BH39" s="371"/>
      <c r="BI39" s="371"/>
      <c r="BJ39" s="371"/>
      <c r="BK39" s="371"/>
      <c r="BL39" s="371"/>
      <c r="BM39" s="371"/>
      <c r="BN39" s="371"/>
      <c r="BO39" s="371"/>
      <c r="BP39" s="371"/>
      <c r="BQ39" s="371"/>
      <c r="BR39" s="371"/>
      <c r="BS39" s="371"/>
      <c r="BT39" s="371"/>
      <c r="BU39" s="371"/>
      <c r="BV39" s="177"/>
      <c r="BW39" s="370">
        <f t="shared" si="2"/>
        <v>12</v>
      </c>
      <c r="BX39" s="370"/>
      <c r="BY39" s="371" t="str">
        <f>IF('各会計、関係団体の財政状況及び健全化判断比率'!B73="","",'各会計、関係団体の財政状況及び健全化判断比率'!B73)</f>
        <v>群馬県後期高齢者医療広域連合（一般会計）</v>
      </c>
      <c r="BZ39" s="371"/>
      <c r="CA39" s="371"/>
      <c r="CB39" s="371"/>
      <c r="CC39" s="371"/>
      <c r="CD39" s="371"/>
      <c r="CE39" s="371"/>
      <c r="CF39" s="371"/>
      <c r="CG39" s="371"/>
      <c r="CH39" s="371"/>
      <c r="CI39" s="371"/>
      <c r="CJ39" s="371"/>
      <c r="CK39" s="371"/>
      <c r="CL39" s="371"/>
      <c r="CM39" s="371"/>
      <c r="CN39" s="177"/>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4"/>
    </row>
    <row r="40" spans="1:113" ht="32.25" customHeight="1" x14ac:dyDescent="0.2">
      <c r="A40" s="177"/>
      <c r="B40" s="201"/>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7"/>
      <c r="U40" s="370" t="str">
        <f t="shared" si="4"/>
        <v/>
      </c>
      <c r="V40" s="370"/>
      <c r="W40" s="371"/>
      <c r="X40" s="371"/>
      <c r="Y40" s="371"/>
      <c r="Z40" s="371"/>
      <c r="AA40" s="371"/>
      <c r="AB40" s="371"/>
      <c r="AC40" s="371"/>
      <c r="AD40" s="371"/>
      <c r="AE40" s="371"/>
      <c r="AF40" s="371"/>
      <c r="AG40" s="371"/>
      <c r="AH40" s="371"/>
      <c r="AI40" s="371"/>
      <c r="AJ40" s="371"/>
      <c r="AK40" s="371"/>
      <c r="AL40" s="177"/>
      <c r="AM40" s="370" t="str">
        <f t="shared" si="0"/>
        <v/>
      </c>
      <c r="AN40" s="370"/>
      <c r="AO40" s="371"/>
      <c r="AP40" s="371"/>
      <c r="AQ40" s="371"/>
      <c r="AR40" s="371"/>
      <c r="AS40" s="371"/>
      <c r="AT40" s="371"/>
      <c r="AU40" s="371"/>
      <c r="AV40" s="371"/>
      <c r="AW40" s="371"/>
      <c r="AX40" s="371"/>
      <c r="AY40" s="371"/>
      <c r="AZ40" s="371"/>
      <c r="BA40" s="371"/>
      <c r="BB40" s="371"/>
      <c r="BC40" s="371"/>
      <c r="BD40" s="177"/>
      <c r="BE40" s="370" t="str">
        <f t="shared" si="1"/>
        <v/>
      </c>
      <c r="BF40" s="370"/>
      <c r="BG40" s="371"/>
      <c r="BH40" s="371"/>
      <c r="BI40" s="371"/>
      <c r="BJ40" s="371"/>
      <c r="BK40" s="371"/>
      <c r="BL40" s="371"/>
      <c r="BM40" s="371"/>
      <c r="BN40" s="371"/>
      <c r="BO40" s="371"/>
      <c r="BP40" s="371"/>
      <c r="BQ40" s="371"/>
      <c r="BR40" s="371"/>
      <c r="BS40" s="371"/>
      <c r="BT40" s="371"/>
      <c r="BU40" s="371"/>
      <c r="BV40" s="177"/>
      <c r="BW40" s="370">
        <f t="shared" si="2"/>
        <v>13</v>
      </c>
      <c r="BX40" s="370"/>
      <c r="BY40" s="371" t="str">
        <f>IF('各会計、関係団体の財政状況及び健全化判断比率'!B74="","",'各会計、関係団体の財政状況及び健全化判断比率'!B74)</f>
        <v>群馬県後期高齢者医療広域連合（事業会計）</v>
      </c>
      <c r="BZ40" s="371"/>
      <c r="CA40" s="371"/>
      <c r="CB40" s="371"/>
      <c r="CC40" s="371"/>
      <c r="CD40" s="371"/>
      <c r="CE40" s="371"/>
      <c r="CF40" s="371"/>
      <c r="CG40" s="371"/>
      <c r="CH40" s="371"/>
      <c r="CI40" s="371"/>
      <c r="CJ40" s="371"/>
      <c r="CK40" s="371"/>
      <c r="CL40" s="371"/>
      <c r="CM40" s="371"/>
      <c r="CN40" s="177"/>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4"/>
    </row>
    <row r="41" spans="1:113" ht="32.25" customHeight="1" x14ac:dyDescent="0.2">
      <c r="A41" s="177"/>
      <c r="B41" s="201"/>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7"/>
      <c r="U41" s="370" t="str">
        <f t="shared" si="4"/>
        <v/>
      </c>
      <c r="V41" s="370"/>
      <c r="W41" s="371"/>
      <c r="X41" s="371"/>
      <c r="Y41" s="371"/>
      <c r="Z41" s="371"/>
      <c r="AA41" s="371"/>
      <c r="AB41" s="371"/>
      <c r="AC41" s="371"/>
      <c r="AD41" s="371"/>
      <c r="AE41" s="371"/>
      <c r="AF41" s="371"/>
      <c r="AG41" s="371"/>
      <c r="AH41" s="371"/>
      <c r="AI41" s="371"/>
      <c r="AJ41" s="371"/>
      <c r="AK41" s="371"/>
      <c r="AL41" s="177"/>
      <c r="AM41" s="370" t="str">
        <f t="shared" si="0"/>
        <v/>
      </c>
      <c r="AN41" s="370"/>
      <c r="AO41" s="371"/>
      <c r="AP41" s="371"/>
      <c r="AQ41" s="371"/>
      <c r="AR41" s="371"/>
      <c r="AS41" s="371"/>
      <c r="AT41" s="371"/>
      <c r="AU41" s="371"/>
      <c r="AV41" s="371"/>
      <c r="AW41" s="371"/>
      <c r="AX41" s="371"/>
      <c r="AY41" s="371"/>
      <c r="AZ41" s="371"/>
      <c r="BA41" s="371"/>
      <c r="BB41" s="371"/>
      <c r="BC41" s="371"/>
      <c r="BD41" s="177"/>
      <c r="BE41" s="370" t="str">
        <f t="shared" si="1"/>
        <v/>
      </c>
      <c r="BF41" s="370"/>
      <c r="BG41" s="371"/>
      <c r="BH41" s="371"/>
      <c r="BI41" s="371"/>
      <c r="BJ41" s="371"/>
      <c r="BK41" s="371"/>
      <c r="BL41" s="371"/>
      <c r="BM41" s="371"/>
      <c r="BN41" s="371"/>
      <c r="BO41" s="371"/>
      <c r="BP41" s="371"/>
      <c r="BQ41" s="371"/>
      <c r="BR41" s="371"/>
      <c r="BS41" s="371"/>
      <c r="BT41" s="371"/>
      <c r="BU41" s="371"/>
      <c r="BV41" s="177"/>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7"/>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4"/>
    </row>
    <row r="42" spans="1:113" ht="32.25" customHeight="1" x14ac:dyDescent="0.2">
      <c r="B42" s="201"/>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7"/>
      <c r="U42" s="370" t="str">
        <f t="shared" si="4"/>
        <v/>
      </c>
      <c r="V42" s="370"/>
      <c r="W42" s="371"/>
      <c r="X42" s="371"/>
      <c r="Y42" s="371"/>
      <c r="Z42" s="371"/>
      <c r="AA42" s="371"/>
      <c r="AB42" s="371"/>
      <c r="AC42" s="371"/>
      <c r="AD42" s="371"/>
      <c r="AE42" s="371"/>
      <c r="AF42" s="371"/>
      <c r="AG42" s="371"/>
      <c r="AH42" s="371"/>
      <c r="AI42" s="371"/>
      <c r="AJ42" s="371"/>
      <c r="AK42" s="371"/>
      <c r="AL42" s="177"/>
      <c r="AM42" s="370" t="str">
        <f t="shared" si="0"/>
        <v/>
      </c>
      <c r="AN42" s="370"/>
      <c r="AO42" s="371"/>
      <c r="AP42" s="371"/>
      <c r="AQ42" s="371"/>
      <c r="AR42" s="371"/>
      <c r="AS42" s="371"/>
      <c r="AT42" s="371"/>
      <c r="AU42" s="371"/>
      <c r="AV42" s="371"/>
      <c r="AW42" s="371"/>
      <c r="AX42" s="371"/>
      <c r="AY42" s="371"/>
      <c r="AZ42" s="371"/>
      <c r="BA42" s="371"/>
      <c r="BB42" s="371"/>
      <c r="BC42" s="371"/>
      <c r="BD42" s="177"/>
      <c r="BE42" s="370" t="str">
        <f t="shared" si="1"/>
        <v/>
      </c>
      <c r="BF42" s="370"/>
      <c r="BG42" s="371"/>
      <c r="BH42" s="371"/>
      <c r="BI42" s="371"/>
      <c r="BJ42" s="371"/>
      <c r="BK42" s="371"/>
      <c r="BL42" s="371"/>
      <c r="BM42" s="371"/>
      <c r="BN42" s="371"/>
      <c r="BO42" s="371"/>
      <c r="BP42" s="371"/>
      <c r="BQ42" s="371"/>
      <c r="BR42" s="371"/>
      <c r="BS42" s="371"/>
      <c r="BT42" s="371"/>
      <c r="BU42" s="371"/>
      <c r="BV42" s="177"/>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7"/>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4"/>
    </row>
    <row r="43" spans="1:113" ht="32.25" customHeight="1" x14ac:dyDescent="0.2">
      <c r="B43" s="201"/>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7"/>
      <c r="U43" s="370" t="str">
        <f t="shared" si="4"/>
        <v/>
      </c>
      <c r="V43" s="370"/>
      <c r="W43" s="371"/>
      <c r="X43" s="371"/>
      <c r="Y43" s="371"/>
      <c r="Z43" s="371"/>
      <c r="AA43" s="371"/>
      <c r="AB43" s="371"/>
      <c r="AC43" s="371"/>
      <c r="AD43" s="371"/>
      <c r="AE43" s="371"/>
      <c r="AF43" s="371"/>
      <c r="AG43" s="371"/>
      <c r="AH43" s="371"/>
      <c r="AI43" s="371"/>
      <c r="AJ43" s="371"/>
      <c r="AK43" s="371"/>
      <c r="AL43" s="177"/>
      <c r="AM43" s="370" t="str">
        <f t="shared" si="0"/>
        <v/>
      </c>
      <c r="AN43" s="370"/>
      <c r="AO43" s="371"/>
      <c r="AP43" s="371"/>
      <c r="AQ43" s="371"/>
      <c r="AR43" s="371"/>
      <c r="AS43" s="371"/>
      <c r="AT43" s="371"/>
      <c r="AU43" s="371"/>
      <c r="AV43" s="371"/>
      <c r="AW43" s="371"/>
      <c r="AX43" s="371"/>
      <c r="AY43" s="371"/>
      <c r="AZ43" s="371"/>
      <c r="BA43" s="371"/>
      <c r="BB43" s="371"/>
      <c r="BC43" s="371"/>
      <c r="BD43" s="177"/>
      <c r="BE43" s="370" t="str">
        <f t="shared" si="1"/>
        <v/>
      </c>
      <c r="BF43" s="370"/>
      <c r="BG43" s="371"/>
      <c r="BH43" s="371"/>
      <c r="BI43" s="371"/>
      <c r="BJ43" s="371"/>
      <c r="BK43" s="371"/>
      <c r="BL43" s="371"/>
      <c r="BM43" s="371"/>
      <c r="BN43" s="371"/>
      <c r="BO43" s="371"/>
      <c r="BP43" s="371"/>
      <c r="BQ43" s="371"/>
      <c r="BR43" s="371"/>
      <c r="BS43" s="371"/>
      <c r="BT43" s="371"/>
      <c r="BU43" s="371"/>
      <c r="BV43" s="177"/>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7"/>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4"/>
    </row>
    <row r="44" spans="1:113" ht="13.5" customHeight="1" thickBot="1" x14ac:dyDescent="0.25">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2"/>
    <row r="46" spans="1:113" x14ac:dyDescent="0.2">
      <c r="B46" s="208" t="s">
        <v>196</v>
      </c>
      <c r="E46" s="367" t="s">
        <v>197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198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199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200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201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202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203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c r="E53" s="208" t="s">
        <v>550</v>
      </c>
    </row>
    <row r="54" spans="5:113" x14ac:dyDescent="0.2"/>
    <row r="55" spans="5:113" x14ac:dyDescent="0.2"/>
    <row r="56" spans="5:113" x14ac:dyDescent="0.2"/>
  </sheetData>
  <sheetProtection algorithmName="SHA-512" hashValue="Xib2eVzhfJZQtE+3mGldcOiC6MM5ZmkWQtG4CdKKUrts28mf7EwQrUwzFd2Y6e4lOBWrdte9HVwfxmeYKRRHPQ==" saltValue="VhLkaWh8jnRWC2MLVWHWa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671D3-2773-432A-B52A-57E856FE227D}">
  <sheetPr>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530</v>
      </c>
      <c r="G33" s="29" t="s">
        <v>531</v>
      </c>
      <c r="H33" s="29" t="s">
        <v>532</v>
      </c>
      <c r="I33" s="29" t="s">
        <v>533</v>
      </c>
      <c r="J33" s="30" t="s">
        <v>534</v>
      </c>
      <c r="K33" s="22"/>
      <c r="L33" s="22"/>
      <c r="M33" s="22"/>
      <c r="N33" s="22"/>
      <c r="O33" s="22"/>
      <c r="P33" s="22"/>
    </row>
    <row r="34" spans="1:16" ht="39" customHeight="1" x14ac:dyDescent="0.2">
      <c r="A34" s="22"/>
      <c r="B34" s="31"/>
      <c r="C34" s="1181" t="s">
        <v>536</v>
      </c>
      <c r="D34" s="1181"/>
      <c r="E34" s="1182"/>
      <c r="F34" s="32">
        <v>8.65</v>
      </c>
      <c r="G34" s="33">
        <v>6.99</v>
      </c>
      <c r="H34" s="33">
        <v>8.9700000000000006</v>
      </c>
      <c r="I34" s="33">
        <v>10.15</v>
      </c>
      <c r="J34" s="34">
        <v>16.899999999999999</v>
      </c>
      <c r="K34" s="22"/>
      <c r="L34" s="22"/>
      <c r="M34" s="22"/>
      <c r="N34" s="22"/>
      <c r="O34" s="22"/>
      <c r="P34" s="22"/>
    </row>
    <row r="35" spans="1:16" ht="39" customHeight="1" x14ac:dyDescent="0.2">
      <c r="A35" s="22"/>
      <c r="B35" s="35"/>
      <c r="C35" s="1175" t="s">
        <v>537</v>
      </c>
      <c r="D35" s="1176"/>
      <c r="E35" s="1177"/>
      <c r="F35" s="36">
        <v>0.84</v>
      </c>
      <c r="G35" s="37">
        <v>1.06</v>
      </c>
      <c r="H35" s="37">
        <v>1</v>
      </c>
      <c r="I35" s="37">
        <v>0.84</v>
      </c>
      <c r="J35" s="38">
        <v>0.94</v>
      </c>
      <c r="K35" s="22"/>
      <c r="L35" s="22"/>
      <c r="M35" s="22"/>
      <c r="N35" s="22"/>
      <c r="O35" s="22"/>
      <c r="P35" s="22"/>
    </row>
    <row r="36" spans="1:16" ht="39" customHeight="1" x14ac:dyDescent="0.2">
      <c r="A36" s="22"/>
      <c r="B36" s="35"/>
      <c r="C36" s="1175" t="s">
        <v>538</v>
      </c>
      <c r="D36" s="1176"/>
      <c r="E36" s="1177"/>
      <c r="F36" s="36">
        <v>2.36</v>
      </c>
      <c r="G36" s="37">
        <v>2.06</v>
      </c>
      <c r="H36" s="37">
        <v>0.62</v>
      </c>
      <c r="I36" s="37">
        <v>0.21</v>
      </c>
      <c r="J36" s="38">
        <v>0.72</v>
      </c>
      <c r="K36" s="22"/>
      <c r="L36" s="22"/>
      <c r="M36" s="22"/>
      <c r="N36" s="22"/>
      <c r="O36" s="22"/>
      <c r="P36" s="22"/>
    </row>
    <row r="37" spans="1:16" ht="39" customHeight="1" x14ac:dyDescent="0.2">
      <c r="A37" s="22"/>
      <c r="B37" s="35"/>
      <c r="C37" s="1175" t="s">
        <v>539</v>
      </c>
      <c r="D37" s="1176"/>
      <c r="E37" s="1177"/>
      <c r="F37" s="36">
        <v>0.13</v>
      </c>
      <c r="G37" s="37">
        <v>0.35</v>
      </c>
      <c r="H37" s="37">
        <v>0.23</v>
      </c>
      <c r="I37" s="37">
        <v>0.23</v>
      </c>
      <c r="J37" s="38">
        <v>0.33</v>
      </c>
      <c r="K37" s="22"/>
      <c r="L37" s="22"/>
      <c r="M37" s="22"/>
      <c r="N37" s="22"/>
      <c r="O37" s="22"/>
      <c r="P37" s="22"/>
    </row>
    <row r="38" spans="1:16" ht="39" customHeight="1" x14ac:dyDescent="0.2">
      <c r="A38" s="22"/>
      <c r="B38" s="35"/>
      <c r="C38" s="1175" t="s">
        <v>540</v>
      </c>
      <c r="D38" s="1176"/>
      <c r="E38" s="1177"/>
      <c r="F38" s="36">
        <v>0.28999999999999998</v>
      </c>
      <c r="G38" s="37">
        <v>0.17</v>
      </c>
      <c r="H38" s="37">
        <v>0.03</v>
      </c>
      <c r="I38" s="37">
        <v>0.28999999999999998</v>
      </c>
      <c r="J38" s="38">
        <v>0.21</v>
      </c>
      <c r="K38" s="22"/>
      <c r="L38" s="22"/>
      <c r="M38" s="22"/>
      <c r="N38" s="22"/>
      <c r="O38" s="22"/>
      <c r="P38" s="22"/>
    </row>
    <row r="39" spans="1:16" ht="39" customHeight="1" x14ac:dyDescent="0.2">
      <c r="A39" s="22"/>
      <c r="B39" s="35"/>
      <c r="C39" s="1175" t="s">
        <v>541</v>
      </c>
      <c r="D39" s="1176"/>
      <c r="E39" s="1177"/>
      <c r="F39" s="36">
        <v>0.05</v>
      </c>
      <c r="G39" s="37">
        <v>0.03</v>
      </c>
      <c r="H39" s="37">
        <v>0.03</v>
      </c>
      <c r="I39" s="37">
        <v>0.03</v>
      </c>
      <c r="J39" s="38">
        <v>0.01</v>
      </c>
      <c r="K39" s="22"/>
      <c r="L39" s="22"/>
      <c r="M39" s="22"/>
      <c r="N39" s="22"/>
      <c r="O39" s="22"/>
      <c r="P39" s="22"/>
    </row>
    <row r="40" spans="1:16" ht="39" customHeight="1" x14ac:dyDescent="0.2">
      <c r="A40" s="22"/>
      <c r="B40" s="35"/>
      <c r="C40" s="1175"/>
      <c r="D40" s="1176"/>
      <c r="E40" s="1177"/>
      <c r="F40" s="36"/>
      <c r="G40" s="37"/>
      <c r="H40" s="37"/>
      <c r="I40" s="37"/>
      <c r="J40" s="38"/>
      <c r="K40" s="22"/>
      <c r="L40" s="22"/>
      <c r="M40" s="22"/>
      <c r="N40" s="22"/>
      <c r="O40" s="22"/>
      <c r="P40" s="22"/>
    </row>
    <row r="41" spans="1:16" ht="39" customHeight="1" x14ac:dyDescent="0.2">
      <c r="A41" s="22"/>
      <c r="B41" s="35"/>
      <c r="C41" s="1175"/>
      <c r="D41" s="1176"/>
      <c r="E41" s="1177"/>
      <c r="F41" s="36"/>
      <c r="G41" s="37"/>
      <c r="H41" s="37"/>
      <c r="I41" s="37"/>
      <c r="J41" s="38"/>
      <c r="K41" s="22"/>
      <c r="L41" s="22"/>
      <c r="M41" s="22"/>
      <c r="N41" s="22"/>
      <c r="O41" s="22"/>
      <c r="P41" s="22"/>
    </row>
    <row r="42" spans="1:16" ht="39" customHeight="1" x14ac:dyDescent="0.2">
      <c r="A42" s="22"/>
      <c r="B42" s="39"/>
      <c r="C42" s="1175" t="s">
        <v>542</v>
      </c>
      <c r="D42" s="1176"/>
      <c r="E42" s="1177"/>
      <c r="F42" s="36" t="s">
        <v>490</v>
      </c>
      <c r="G42" s="37" t="s">
        <v>490</v>
      </c>
      <c r="H42" s="37" t="s">
        <v>490</v>
      </c>
      <c r="I42" s="37" t="s">
        <v>490</v>
      </c>
      <c r="J42" s="38" t="s">
        <v>490</v>
      </c>
      <c r="K42" s="22"/>
      <c r="L42" s="22"/>
      <c r="M42" s="22"/>
      <c r="N42" s="22"/>
      <c r="O42" s="22"/>
      <c r="P42" s="22"/>
    </row>
    <row r="43" spans="1:16" ht="39" customHeight="1" thickBot="1" x14ac:dyDescent="0.25">
      <c r="A43" s="22"/>
      <c r="B43" s="40"/>
      <c r="C43" s="1178" t="s">
        <v>543</v>
      </c>
      <c r="D43" s="1179"/>
      <c r="E43" s="1180"/>
      <c r="F43" s="41">
        <v>5.74</v>
      </c>
      <c r="G43" s="42">
        <v>3.37</v>
      </c>
      <c r="H43" s="42" t="s">
        <v>490</v>
      </c>
      <c r="I43" s="42" t="s">
        <v>490</v>
      </c>
      <c r="J43" s="43" t="s">
        <v>490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EP2B4phMRM9rldujkP/IAec5E2Gv5VALbBkjuPlqXVtUyJ0+0+NJ1P7XQzRGzORIWHCQ1aEaAll7ttBCZhGvPA==" saltValue="/1qFJMyZ5oVHM7kypzBe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792A0-3F09-4A10-BE8C-AEAD3F3B68EB}">
  <sheetPr>
    <pageSetUpPr fitToPage="1"/>
  </sheetPr>
  <dimension ref="A1:U62"/>
  <sheetViews>
    <sheetView showGridLines="0" zoomScale="75" zoomScaleNormal="7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2">
      <c r="A45" s="48"/>
      <c r="B45" s="1201" t="s">
        <v>10</v>
      </c>
      <c r="C45" s="1202"/>
      <c r="D45" s="58"/>
      <c r="E45" s="1207" t="s">
        <v>11</v>
      </c>
      <c r="F45" s="1207"/>
      <c r="G45" s="1207"/>
      <c r="H45" s="1207"/>
      <c r="I45" s="1207"/>
      <c r="J45" s="1208"/>
      <c r="K45" s="59">
        <v>284</v>
      </c>
      <c r="L45" s="60">
        <v>308</v>
      </c>
      <c r="M45" s="60">
        <v>401</v>
      </c>
      <c r="N45" s="60">
        <v>454</v>
      </c>
      <c r="O45" s="61">
        <v>466</v>
      </c>
      <c r="P45" s="48"/>
      <c r="Q45" s="48"/>
      <c r="R45" s="48"/>
      <c r="S45" s="48"/>
      <c r="T45" s="48"/>
      <c r="U45" s="48"/>
    </row>
    <row r="46" spans="1:21" ht="30.75" customHeight="1" x14ac:dyDescent="0.2">
      <c r="A46" s="48"/>
      <c r="B46" s="1203"/>
      <c r="C46" s="1204"/>
      <c r="D46" s="62"/>
      <c r="E46" s="1185" t="s">
        <v>12</v>
      </c>
      <c r="F46" s="1185"/>
      <c r="G46" s="1185"/>
      <c r="H46" s="1185"/>
      <c r="I46" s="1185"/>
      <c r="J46" s="1186"/>
      <c r="K46" s="63" t="s">
        <v>490</v>
      </c>
      <c r="L46" s="64" t="s">
        <v>490</v>
      </c>
      <c r="M46" s="64" t="s">
        <v>490</v>
      </c>
      <c r="N46" s="64" t="s">
        <v>490</v>
      </c>
      <c r="O46" s="65" t="s">
        <v>490</v>
      </c>
      <c r="P46" s="48"/>
      <c r="Q46" s="48"/>
      <c r="R46" s="48"/>
      <c r="S46" s="48"/>
      <c r="T46" s="48"/>
      <c r="U46" s="48"/>
    </row>
    <row r="47" spans="1:21" ht="30.75" customHeight="1" x14ac:dyDescent="0.2">
      <c r="A47" s="48"/>
      <c r="B47" s="1203"/>
      <c r="C47" s="1204"/>
      <c r="D47" s="62"/>
      <c r="E47" s="1185" t="s">
        <v>13</v>
      </c>
      <c r="F47" s="1185"/>
      <c r="G47" s="1185"/>
      <c r="H47" s="1185"/>
      <c r="I47" s="1185"/>
      <c r="J47" s="1186"/>
      <c r="K47" s="63" t="s">
        <v>490</v>
      </c>
      <c r="L47" s="64" t="s">
        <v>490</v>
      </c>
      <c r="M47" s="64" t="s">
        <v>490</v>
      </c>
      <c r="N47" s="64" t="s">
        <v>490</v>
      </c>
      <c r="O47" s="65" t="s">
        <v>490</v>
      </c>
      <c r="P47" s="48"/>
      <c r="Q47" s="48"/>
      <c r="R47" s="48"/>
      <c r="S47" s="48"/>
      <c r="T47" s="48"/>
      <c r="U47" s="48"/>
    </row>
    <row r="48" spans="1:21" ht="30.75" customHeight="1" x14ac:dyDescent="0.2">
      <c r="A48" s="48"/>
      <c r="B48" s="1203"/>
      <c r="C48" s="1204"/>
      <c r="D48" s="62"/>
      <c r="E48" s="1185" t="s">
        <v>14</v>
      </c>
      <c r="F48" s="1185"/>
      <c r="G48" s="1185"/>
      <c r="H48" s="1185"/>
      <c r="I48" s="1185"/>
      <c r="J48" s="1186"/>
      <c r="K48" s="63">
        <v>62</v>
      </c>
      <c r="L48" s="64">
        <v>104</v>
      </c>
      <c r="M48" s="64">
        <v>40</v>
      </c>
      <c r="N48" s="64">
        <v>43</v>
      </c>
      <c r="O48" s="65">
        <v>39</v>
      </c>
      <c r="P48" s="48"/>
      <c r="Q48" s="48"/>
      <c r="R48" s="48"/>
      <c r="S48" s="48"/>
      <c r="T48" s="48"/>
      <c r="U48" s="48"/>
    </row>
    <row r="49" spans="1:21" ht="30.75" customHeight="1" x14ac:dyDescent="0.2">
      <c r="A49" s="48"/>
      <c r="B49" s="1203"/>
      <c r="C49" s="1204"/>
      <c r="D49" s="62"/>
      <c r="E49" s="1185" t="s">
        <v>15</v>
      </c>
      <c r="F49" s="1185"/>
      <c r="G49" s="1185"/>
      <c r="H49" s="1185"/>
      <c r="I49" s="1185"/>
      <c r="J49" s="1186"/>
      <c r="K49" s="63">
        <v>6</v>
      </c>
      <c r="L49" s="64">
        <v>9</v>
      </c>
      <c r="M49" s="64">
        <v>17</v>
      </c>
      <c r="N49" s="64">
        <v>18</v>
      </c>
      <c r="O49" s="65">
        <v>20</v>
      </c>
      <c r="P49" s="48"/>
      <c r="Q49" s="48"/>
      <c r="R49" s="48"/>
      <c r="S49" s="48"/>
      <c r="T49" s="48"/>
      <c r="U49" s="48"/>
    </row>
    <row r="50" spans="1:21" ht="30.75" customHeight="1" x14ac:dyDescent="0.2">
      <c r="A50" s="48"/>
      <c r="B50" s="1203"/>
      <c r="C50" s="1204"/>
      <c r="D50" s="62"/>
      <c r="E50" s="1185" t="s">
        <v>16</v>
      </c>
      <c r="F50" s="1185"/>
      <c r="G50" s="1185"/>
      <c r="H50" s="1185"/>
      <c r="I50" s="1185"/>
      <c r="J50" s="1186"/>
      <c r="K50" s="63">
        <v>1</v>
      </c>
      <c r="L50" s="64">
        <v>0</v>
      </c>
      <c r="M50" s="64">
        <v>0</v>
      </c>
      <c r="N50" s="64">
        <v>0</v>
      </c>
      <c r="O50" s="65">
        <v>0</v>
      </c>
      <c r="P50" s="48"/>
      <c r="Q50" s="48"/>
      <c r="R50" s="48"/>
      <c r="S50" s="48"/>
      <c r="T50" s="48"/>
      <c r="U50" s="48"/>
    </row>
    <row r="51" spans="1:21" ht="30.75" customHeight="1" x14ac:dyDescent="0.2">
      <c r="A51" s="48"/>
      <c r="B51" s="1205"/>
      <c r="C51" s="1206"/>
      <c r="D51" s="66"/>
      <c r="E51" s="1185" t="s">
        <v>17</v>
      </c>
      <c r="F51" s="1185"/>
      <c r="G51" s="1185"/>
      <c r="H51" s="1185"/>
      <c r="I51" s="1185"/>
      <c r="J51" s="1186"/>
      <c r="K51" s="63" t="s">
        <v>490</v>
      </c>
      <c r="L51" s="64" t="s">
        <v>490</v>
      </c>
      <c r="M51" s="64" t="s">
        <v>490</v>
      </c>
      <c r="N51" s="64" t="s">
        <v>490</v>
      </c>
      <c r="O51" s="65" t="s">
        <v>490</v>
      </c>
      <c r="P51" s="48"/>
      <c r="Q51" s="48"/>
      <c r="R51" s="48"/>
      <c r="S51" s="48"/>
      <c r="T51" s="48"/>
      <c r="U51" s="48"/>
    </row>
    <row r="52" spans="1:21" ht="30.75" customHeight="1" x14ac:dyDescent="0.2">
      <c r="A52" s="48"/>
      <c r="B52" s="1183" t="s">
        <v>18</v>
      </c>
      <c r="C52" s="1184"/>
      <c r="D52" s="66"/>
      <c r="E52" s="1185" t="s">
        <v>19</v>
      </c>
      <c r="F52" s="1185"/>
      <c r="G52" s="1185"/>
      <c r="H52" s="1185"/>
      <c r="I52" s="1185"/>
      <c r="J52" s="1186"/>
      <c r="K52" s="63">
        <v>303</v>
      </c>
      <c r="L52" s="64">
        <v>321</v>
      </c>
      <c r="M52" s="64">
        <v>353</v>
      </c>
      <c r="N52" s="64">
        <v>387</v>
      </c>
      <c r="O52" s="65">
        <v>393</v>
      </c>
      <c r="P52" s="48"/>
      <c r="Q52" s="48"/>
      <c r="R52" s="48"/>
      <c r="S52" s="48"/>
      <c r="T52" s="48"/>
      <c r="U52" s="48"/>
    </row>
    <row r="53" spans="1:21" ht="30.75" customHeight="1" thickBot="1" x14ac:dyDescent="0.25">
      <c r="A53" s="48"/>
      <c r="B53" s="1187" t="s">
        <v>20</v>
      </c>
      <c r="C53" s="1188"/>
      <c r="D53" s="67"/>
      <c r="E53" s="1189" t="s">
        <v>21</v>
      </c>
      <c r="F53" s="1189"/>
      <c r="G53" s="1189"/>
      <c r="H53" s="1189"/>
      <c r="I53" s="1189"/>
      <c r="J53" s="1190"/>
      <c r="K53" s="68">
        <v>50</v>
      </c>
      <c r="L53" s="69">
        <v>100</v>
      </c>
      <c r="M53" s="69">
        <v>105</v>
      </c>
      <c r="N53" s="69">
        <v>128</v>
      </c>
      <c r="O53" s="70">
        <v>132</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544</v>
      </c>
      <c r="P55" s="48"/>
      <c r="Q55" s="48"/>
      <c r="R55" s="48"/>
      <c r="S55" s="48"/>
      <c r="T55" s="48"/>
      <c r="U55" s="48"/>
    </row>
    <row r="56" spans="1:21" ht="31.5" customHeight="1" thickBot="1" x14ac:dyDescent="0.3">
      <c r="A56" s="48"/>
      <c r="B56" s="76"/>
      <c r="C56" s="77"/>
      <c r="D56" s="77"/>
      <c r="E56" s="78"/>
      <c r="F56" s="78"/>
      <c r="G56" s="78"/>
      <c r="H56" s="78"/>
      <c r="I56" s="78"/>
      <c r="J56" s="79" t="s">
        <v>2</v>
      </c>
      <c r="K56" s="80" t="s">
        <v>545</v>
      </c>
      <c r="L56" s="81" t="s">
        <v>546</v>
      </c>
      <c r="M56" s="81" t="s">
        <v>547</v>
      </c>
      <c r="N56" s="81" t="s">
        <v>548</v>
      </c>
      <c r="O56" s="82" t="s">
        <v>549</v>
      </c>
      <c r="P56" s="48"/>
      <c r="Q56" s="48"/>
      <c r="R56" s="48"/>
      <c r="S56" s="48"/>
      <c r="T56" s="48"/>
      <c r="U56" s="48"/>
    </row>
    <row r="57" spans="1:21" ht="31.5" customHeight="1" x14ac:dyDescent="0.2">
      <c r="B57" s="1191" t="s">
        <v>24</v>
      </c>
      <c r="C57" s="1192"/>
      <c r="D57" s="1195" t="s">
        <v>25</v>
      </c>
      <c r="E57" s="1196"/>
      <c r="F57" s="1196"/>
      <c r="G57" s="1196"/>
      <c r="H57" s="1196"/>
      <c r="I57" s="1196"/>
      <c r="J57" s="1197"/>
      <c r="K57" s="83"/>
      <c r="L57" s="84"/>
      <c r="M57" s="84"/>
      <c r="N57" s="84"/>
      <c r="O57" s="85"/>
    </row>
    <row r="58" spans="1:21" ht="31.5" customHeight="1" thickBot="1" x14ac:dyDescent="0.25">
      <c r="B58" s="1193"/>
      <c r="C58" s="1194"/>
      <c r="D58" s="1198" t="s">
        <v>26</v>
      </c>
      <c r="E58" s="1199"/>
      <c r="F58" s="1199"/>
      <c r="G58" s="1199"/>
      <c r="H58" s="1199"/>
      <c r="I58" s="1199"/>
      <c r="J58" s="1200"/>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bIS1gje63oNV8TI21H4h9mqjBrKs6s3SMVm0MCBkaO8LeTPOaME0cEm8UUwlKtFxWXJ4RFkI3Uy2vU5PJruBw==" saltValue="HpnU5LY7ZhOFxM8AB7ZQb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915FE-B53C-4724-A241-3E9AA0FC5C61}">
  <sheetPr>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530</v>
      </c>
      <c r="J40" s="100" t="s">
        <v>531</v>
      </c>
      <c r="K40" s="100" t="s">
        <v>532</v>
      </c>
      <c r="L40" s="100" t="s">
        <v>533</v>
      </c>
      <c r="M40" s="101" t="s">
        <v>534</v>
      </c>
    </row>
    <row r="41" spans="2:13" ht="27.75" customHeight="1" x14ac:dyDescent="0.2">
      <c r="B41" s="1221" t="s">
        <v>29</v>
      </c>
      <c r="C41" s="1222"/>
      <c r="D41" s="102"/>
      <c r="E41" s="1223" t="s">
        <v>30</v>
      </c>
      <c r="F41" s="1223"/>
      <c r="G41" s="1223"/>
      <c r="H41" s="1224"/>
      <c r="I41" s="358">
        <v>4770</v>
      </c>
      <c r="J41" s="359">
        <v>5088</v>
      </c>
      <c r="K41" s="359">
        <v>5043</v>
      </c>
      <c r="L41" s="359">
        <v>4954</v>
      </c>
      <c r="M41" s="360">
        <v>4784</v>
      </c>
    </row>
    <row r="42" spans="2:13" ht="27.75" customHeight="1" x14ac:dyDescent="0.2">
      <c r="B42" s="1211"/>
      <c r="C42" s="1212"/>
      <c r="D42" s="103"/>
      <c r="E42" s="1215" t="s">
        <v>31</v>
      </c>
      <c r="F42" s="1215"/>
      <c r="G42" s="1215"/>
      <c r="H42" s="1216"/>
      <c r="I42" s="361">
        <v>11</v>
      </c>
      <c r="J42" s="362">
        <v>9</v>
      </c>
      <c r="K42" s="362">
        <v>7</v>
      </c>
      <c r="L42" s="362">
        <v>6</v>
      </c>
      <c r="M42" s="363">
        <v>4</v>
      </c>
    </row>
    <row r="43" spans="2:13" ht="27.75" customHeight="1" x14ac:dyDescent="0.2">
      <c r="B43" s="1211"/>
      <c r="C43" s="1212"/>
      <c r="D43" s="103"/>
      <c r="E43" s="1215" t="s">
        <v>32</v>
      </c>
      <c r="F43" s="1215"/>
      <c r="G43" s="1215"/>
      <c r="H43" s="1216"/>
      <c r="I43" s="361">
        <v>555</v>
      </c>
      <c r="J43" s="362">
        <v>383</v>
      </c>
      <c r="K43" s="362">
        <v>353</v>
      </c>
      <c r="L43" s="362">
        <v>345</v>
      </c>
      <c r="M43" s="363">
        <v>408</v>
      </c>
    </row>
    <row r="44" spans="2:13" ht="27.75" customHeight="1" x14ac:dyDescent="0.2">
      <c r="B44" s="1211"/>
      <c r="C44" s="1212"/>
      <c r="D44" s="103"/>
      <c r="E44" s="1215" t="s">
        <v>33</v>
      </c>
      <c r="F44" s="1215"/>
      <c r="G44" s="1215"/>
      <c r="H44" s="1216"/>
      <c r="I44" s="361">
        <v>99</v>
      </c>
      <c r="J44" s="362">
        <v>95</v>
      </c>
      <c r="K44" s="362">
        <v>89</v>
      </c>
      <c r="L44" s="362">
        <v>81</v>
      </c>
      <c r="M44" s="363">
        <v>72</v>
      </c>
    </row>
    <row r="45" spans="2:13" ht="27.75" customHeight="1" x14ac:dyDescent="0.2">
      <c r="B45" s="1211"/>
      <c r="C45" s="1212"/>
      <c r="D45" s="103"/>
      <c r="E45" s="1215" t="s">
        <v>34</v>
      </c>
      <c r="F45" s="1215"/>
      <c r="G45" s="1215"/>
      <c r="H45" s="1216"/>
      <c r="I45" s="361">
        <v>423</v>
      </c>
      <c r="J45" s="362">
        <v>299</v>
      </c>
      <c r="K45" s="362">
        <v>597</v>
      </c>
      <c r="L45" s="362">
        <v>584</v>
      </c>
      <c r="M45" s="363">
        <v>663</v>
      </c>
    </row>
    <row r="46" spans="2:13" ht="27.75" customHeight="1" x14ac:dyDescent="0.2">
      <c r="B46" s="1211"/>
      <c r="C46" s="1212"/>
      <c r="D46" s="104"/>
      <c r="E46" s="1215" t="s">
        <v>35</v>
      </c>
      <c r="F46" s="1215"/>
      <c r="G46" s="1215"/>
      <c r="H46" s="1216"/>
      <c r="I46" s="361" t="s">
        <v>490</v>
      </c>
      <c r="J46" s="362">
        <v>5</v>
      </c>
      <c r="K46" s="362">
        <v>1</v>
      </c>
      <c r="L46" s="362" t="s">
        <v>490</v>
      </c>
      <c r="M46" s="363">
        <v>4</v>
      </c>
    </row>
    <row r="47" spans="2:13" ht="27.75" customHeight="1" x14ac:dyDescent="0.2">
      <c r="B47" s="1211"/>
      <c r="C47" s="1212"/>
      <c r="D47" s="105"/>
      <c r="E47" s="1225" t="s">
        <v>36</v>
      </c>
      <c r="F47" s="1226"/>
      <c r="G47" s="1226"/>
      <c r="H47" s="1227"/>
      <c r="I47" s="361" t="s">
        <v>490</v>
      </c>
      <c r="J47" s="362" t="s">
        <v>490</v>
      </c>
      <c r="K47" s="362" t="s">
        <v>490</v>
      </c>
      <c r="L47" s="362" t="s">
        <v>490</v>
      </c>
      <c r="M47" s="363" t="s">
        <v>490</v>
      </c>
    </row>
    <row r="48" spans="2:13" ht="27.75" customHeight="1" x14ac:dyDescent="0.2">
      <c r="B48" s="1211"/>
      <c r="C48" s="1212"/>
      <c r="D48" s="103"/>
      <c r="E48" s="1215" t="s">
        <v>37</v>
      </c>
      <c r="F48" s="1215"/>
      <c r="G48" s="1215"/>
      <c r="H48" s="1216"/>
      <c r="I48" s="361" t="s">
        <v>490</v>
      </c>
      <c r="J48" s="362" t="s">
        <v>490</v>
      </c>
      <c r="K48" s="362" t="s">
        <v>490</v>
      </c>
      <c r="L48" s="362" t="s">
        <v>490</v>
      </c>
      <c r="M48" s="363" t="s">
        <v>490</v>
      </c>
    </row>
    <row r="49" spans="2:13" ht="27.75" customHeight="1" x14ac:dyDescent="0.2">
      <c r="B49" s="1213"/>
      <c r="C49" s="1214"/>
      <c r="D49" s="103"/>
      <c r="E49" s="1215" t="s">
        <v>38</v>
      </c>
      <c r="F49" s="1215"/>
      <c r="G49" s="1215"/>
      <c r="H49" s="1216"/>
      <c r="I49" s="361" t="s">
        <v>490</v>
      </c>
      <c r="J49" s="362" t="s">
        <v>490</v>
      </c>
      <c r="K49" s="362" t="s">
        <v>490</v>
      </c>
      <c r="L49" s="362" t="s">
        <v>490</v>
      </c>
      <c r="M49" s="363" t="s">
        <v>490</v>
      </c>
    </row>
    <row r="50" spans="2:13" ht="27.75" customHeight="1" x14ac:dyDescent="0.2">
      <c r="B50" s="1209" t="s">
        <v>39</v>
      </c>
      <c r="C50" s="1210"/>
      <c r="D50" s="106"/>
      <c r="E50" s="1215" t="s">
        <v>40</v>
      </c>
      <c r="F50" s="1215"/>
      <c r="G50" s="1215"/>
      <c r="H50" s="1216"/>
      <c r="I50" s="361">
        <v>1504</v>
      </c>
      <c r="J50" s="362">
        <v>1499</v>
      </c>
      <c r="K50" s="362">
        <v>1826</v>
      </c>
      <c r="L50" s="362">
        <v>2143</v>
      </c>
      <c r="M50" s="363">
        <v>2534</v>
      </c>
    </row>
    <row r="51" spans="2:13" ht="27.75" customHeight="1" x14ac:dyDescent="0.2">
      <c r="B51" s="1211"/>
      <c r="C51" s="1212"/>
      <c r="D51" s="103"/>
      <c r="E51" s="1215" t="s">
        <v>41</v>
      </c>
      <c r="F51" s="1215"/>
      <c r="G51" s="1215"/>
      <c r="H51" s="1216"/>
      <c r="I51" s="361" t="s">
        <v>490</v>
      </c>
      <c r="J51" s="362" t="s">
        <v>490</v>
      </c>
      <c r="K51" s="362" t="s">
        <v>490</v>
      </c>
      <c r="L51" s="362" t="s">
        <v>490</v>
      </c>
      <c r="M51" s="363" t="s">
        <v>490</v>
      </c>
    </row>
    <row r="52" spans="2:13" ht="27.75" customHeight="1" x14ac:dyDescent="0.2">
      <c r="B52" s="1213"/>
      <c r="C52" s="1214"/>
      <c r="D52" s="103"/>
      <c r="E52" s="1215" t="s">
        <v>42</v>
      </c>
      <c r="F52" s="1215"/>
      <c r="G52" s="1215"/>
      <c r="H52" s="1216"/>
      <c r="I52" s="361">
        <v>4287</v>
      </c>
      <c r="J52" s="362">
        <v>4339</v>
      </c>
      <c r="K52" s="362">
        <v>4251</v>
      </c>
      <c r="L52" s="362">
        <v>4114</v>
      </c>
      <c r="M52" s="363">
        <v>3996</v>
      </c>
    </row>
    <row r="53" spans="2:13" ht="27.75" customHeight="1" thickBot="1" x14ac:dyDescent="0.25">
      <c r="B53" s="1217" t="s">
        <v>20</v>
      </c>
      <c r="C53" s="1218"/>
      <c r="D53" s="107"/>
      <c r="E53" s="1219" t="s">
        <v>43</v>
      </c>
      <c r="F53" s="1219"/>
      <c r="G53" s="1219"/>
      <c r="H53" s="1220"/>
      <c r="I53" s="364">
        <v>67</v>
      </c>
      <c r="J53" s="365">
        <v>41</v>
      </c>
      <c r="K53" s="365">
        <v>14</v>
      </c>
      <c r="L53" s="365">
        <v>-288</v>
      </c>
      <c r="M53" s="366">
        <v>-595</v>
      </c>
    </row>
    <row r="54" spans="2:13" ht="27.75" customHeight="1" x14ac:dyDescent="0.25">
      <c r="B54" s="108" t="s">
        <v>44</v>
      </c>
      <c r="C54" s="109"/>
      <c r="D54" s="109"/>
      <c r="E54" s="110"/>
      <c r="F54" s="110"/>
      <c r="G54" s="110"/>
      <c r="H54" s="110"/>
      <c r="I54" s="111"/>
      <c r="J54" s="111"/>
      <c r="K54" s="111"/>
      <c r="L54" s="111"/>
      <c r="M54" s="111"/>
    </row>
    <row r="55" spans="2:13" ht="13" x14ac:dyDescent="0.2"/>
  </sheetData>
  <sheetProtection algorithmName="SHA-512" hashValue="zHLCp5Vk0m73F+oEsY04QAeWlT0DAhDy6rQObxysHsBHrSJcdLQzGDncLtpFO2nXn/VIKqkfciv/e1SybYh9mg==" saltValue="9wBmWOkSpjsiXMXXk94/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13E66-0393-4FF6-A6AB-4A42C14A30F5}">
  <sheetPr>
    <pageSetUpPr fitToPage="1"/>
  </sheetPr>
  <dimension ref="B1:W64"/>
  <sheetViews>
    <sheetView showGridLines="0" zoomScale="50" zoomScaleNormal="5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45</v>
      </c>
    </row>
    <row r="54" spans="2:8" ht="29.25" customHeight="1" thickBot="1" x14ac:dyDescent="0.35">
      <c r="B54" s="113" t="s">
        <v>1</v>
      </c>
      <c r="C54" s="114"/>
      <c r="D54" s="114"/>
      <c r="E54" s="115" t="s">
        <v>2</v>
      </c>
      <c r="F54" s="116" t="s">
        <v>532</v>
      </c>
      <c r="G54" s="116" t="s">
        <v>533</v>
      </c>
      <c r="H54" s="117" t="s">
        <v>534</v>
      </c>
    </row>
    <row r="55" spans="2:8" ht="52.5" customHeight="1" x14ac:dyDescent="0.2">
      <c r="B55" s="118"/>
      <c r="C55" s="1236" t="s">
        <v>46</v>
      </c>
      <c r="D55" s="1236"/>
      <c r="E55" s="1237"/>
      <c r="F55" s="119">
        <v>1309</v>
      </c>
      <c r="G55" s="119">
        <v>1580</v>
      </c>
      <c r="H55" s="120">
        <v>1947</v>
      </c>
    </row>
    <row r="56" spans="2:8" ht="52.5" customHeight="1" x14ac:dyDescent="0.2">
      <c r="B56" s="121"/>
      <c r="C56" s="1238" t="s">
        <v>47</v>
      </c>
      <c r="D56" s="1238"/>
      <c r="E56" s="1239"/>
      <c r="F56" s="122">
        <v>1</v>
      </c>
      <c r="G56" s="122">
        <v>1</v>
      </c>
      <c r="H56" s="123">
        <v>1</v>
      </c>
    </row>
    <row r="57" spans="2:8" ht="53.25" customHeight="1" x14ac:dyDescent="0.2">
      <c r="B57" s="121"/>
      <c r="C57" s="1240" t="s">
        <v>48</v>
      </c>
      <c r="D57" s="1240"/>
      <c r="E57" s="1241"/>
      <c r="F57" s="124">
        <v>226</v>
      </c>
      <c r="G57" s="124">
        <v>238</v>
      </c>
      <c r="H57" s="125">
        <v>243</v>
      </c>
    </row>
    <row r="58" spans="2:8" ht="45.75" customHeight="1" x14ac:dyDescent="0.2">
      <c r="B58" s="126"/>
      <c r="C58" s="1228" t="s">
        <v>560</v>
      </c>
      <c r="D58" s="1229"/>
      <c r="E58" s="1230"/>
      <c r="F58" s="127">
        <v>100</v>
      </c>
      <c r="G58" s="127">
        <v>100</v>
      </c>
      <c r="H58" s="128">
        <v>100</v>
      </c>
    </row>
    <row r="59" spans="2:8" ht="45.75" customHeight="1" x14ac:dyDescent="0.2">
      <c r="B59" s="126"/>
      <c r="C59" s="1228" t="s">
        <v>561</v>
      </c>
      <c r="D59" s="1229"/>
      <c r="E59" s="1230"/>
      <c r="F59" s="127">
        <v>69</v>
      </c>
      <c r="G59" s="127">
        <v>63</v>
      </c>
      <c r="H59" s="128">
        <v>66</v>
      </c>
    </row>
    <row r="60" spans="2:8" ht="45.75" customHeight="1" x14ac:dyDescent="0.2">
      <c r="B60" s="126"/>
      <c r="C60" s="1228" t="s">
        <v>562</v>
      </c>
      <c r="D60" s="1229"/>
      <c r="E60" s="1230"/>
      <c r="F60" s="127">
        <v>40</v>
      </c>
      <c r="G60" s="127">
        <v>40</v>
      </c>
      <c r="H60" s="128">
        <v>40</v>
      </c>
    </row>
    <row r="61" spans="2:8" ht="45.75" customHeight="1" x14ac:dyDescent="0.2">
      <c r="B61" s="126"/>
      <c r="C61" s="1228" t="s">
        <v>563</v>
      </c>
      <c r="D61" s="1229"/>
      <c r="E61" s="1230"/>
      <c r="F61" s="127">
        <v>6</v>
      </c>
      <c r="G61" s="127">
        <v>24</v>
      </c>
      <c r="H61" s="128">
        <v>26</v>
      </c>
    </row>
    <row r="62" spans="2:8" ht="45.75" customHeight="1" thickBot="1" x14ac:dyDescent="0.25">
      <c r="B62" s="129"/>
      <c r="C62" s="1231" t="s">
        <v>564</v>
      </c>
      <c r="D62" s="1232"/>
      <c r="E62" s="1233"/>
      <c r="F62" s="130">
        <v>10</v>
      </c>
      <c r="G62" s="130">
        <v>10</v>
      </c>
      <c r="H62" s="131">
        <v>10</v>
      </c>
    </row>
    <row r="63" spans="2:8" ht="52.5" customHeight="1" thickBot="1" x14ac:dyDescent="0.25">
      <c r="B63" s="132"/>
      <c r="C63" s="1234" t="s">
        <v>49</v>
      </c>
      <c r="D63" s="1234"/>
      <c r="E63" s="1235"/>
      <c r="F63" s="133">
        <v>1536</v>
      </c>
      <c r="G63" s="133">
        <v>1819</v>
      </c>
      <c r="H63" s="134">
        <v>2190</v>
      </c>
    </row>
    <row r="64" spans="2:8" ht="13" x14ac:dyDescent="0.2"/>
  </sheetData>
  <sheetProtection algorithmName="SHA-512" hashValue="vofP54QbDlHfgAEUn9wS07LcrwVJujT/jFITXeRSA8d4i9cxkj4++2ovRBWHb+66HXeOLMrHToQe9z1kRDazgA==" saltValue="WkfxOntXUUqKSWTpTCLu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70001-6682-440B-86B5-F9A9E86DE0CC}">
  <sheetPr>
    <pageSetUpPr fitToPage="1"/>
  </sheetPr>
  <dimension ref="A1:DE85"/>
  <sheetViews>
    <sheetView showGridLines="0" zoomScale="75" zoomScaleNormal="75" zoomScaleSheetLayoutView="55" workbookViewId="0"/>
  </sheetViews>
  <sheetFormatPr defaultColWidth="0" defaultRowHeight="13.5" customHeight="1" zeroHeight="1" x14ac:dyDescent="0.2"/>
  <cols>
    <col min="1" max="1" width="6.36328125" style="1244" customWidth="1"/>
    <col min="2" max="107" width="2.453125" style="1244" customWidth="1"/>
    <col min="108" max="108" width="6.08984375" style="1251" customWidth="1"/>
    <col min="109" max="109" width="5.90625" style="1250" customWidth="1"/>
    <col min="110" max="16384" width="8.6328125" style="1244" hidden="1"/>
  </cols>
  <sheetData>
    <row r="1" spans="1:109" ht="42.75" customHeight="1" x14ac:dyDescent="0.2">
      <c r="A1" s="1242"/>
      <c r="B1" s="1243"/>
      <c r="DD1" s="1244"/>
      <c r="DE1" s="1244"/>
    </row>
    <row r="2" spans="1:109" ht="25.5" customHeight="1" x14ac:dyDescent="0.2">
      <c r="A2" s="1245"/>
      <c r="C2" s="1245"/>
      <c r="O2" s="1245"/>
      <c r="P2" s="1245"/>
      <c r="Q2" s="1245"/>
      <c r="R2" s="1245"/>
      <c r="S2" s="1245"/>
      <c r="T2" s="1245"/>
      <c r="U2" s="1245"/>
      <c r="V2" s="1245"/>
      <c r="W2" s="1245"/>
      <c r="X2" s="1245"/>
      <c r="Y2" s="1245"/>
      <c r="Z2" s="1245"/>
      <c r="AA2" s="1245"/>
      <c r="AB2" s="1245"/>
      <c r="AC2" s="1245"/>
      <c r="AD2" s="1245"/>
      <c r="AE2" s="1245"/>
      <c r="AF2" s="1245"/>
      <c r="AG2" s="1245"/>
      <c r="AH2" s="1245"/>
      <c r="AI2" s="1245"/>
      <c r="AU2" s="1245"/>
      <c r="BG2" s="1245"/>
      <c r="BS2" s="1245"/>
      <c r="CE2" s="1245"/>
      <c r="CQ2" s="1245"/>
      <c r="DD2" s="1244"/>
      <c r="DE2" s="1244"/>
    </row>
    <row r="3" spans="1:109" ht="25.5" customHeight="1" x14ac:dyDescent="0.2">
      <c r="A3" s="1245"/>
      <c r="C3" s="1245"/>
      <c r="O3" s="1245"/>
      <c r="P3" s="1245"/>
      <c r="Q3" s="1245"/>
      <c r="R3" s="1245"/>
      <c r="S3" s="1245"/>
      <c r="T3" s="1245"/>
      <c r="U3" s="1245"/>
      <c r="V3" s="1245"/>
      <c r="W3" s="1245"/>
      <c r="X3" s="1245"/>
      <c r="Y3" s="1245"/>
      <c r="Z3" s="1245"/>
      <c r="AA3" s="1245"/>
      <c r="AB3" s="1245"/>
      <c r="AC3" s="1245"/>
      <c r="AD3" s="1245"/>
      <c r="AE3" s="1245"/>
      <c r="AF3" s="1245"/>
      <c r="AG3" s="1245"/>
      <c r="AH3" s="1245"/>
      <c r="AI3" s="1245"/>
      <c r="AU3" s="1245"/>
      <c r="BG3" s="1245"/>
      <c r="BS3" s="1245"/>
      <c r="CE3" s="1245"/>
      <c r="CQ3" s="1245"/>
      <c r="DD3" s="1244"/>
      <c r="DE3" s="1244"/>
    </row>
    <row r="4" spans="1:109" s="262" customFormat="1" ht="13" x14ac:dyDescent="0.2">
      <c r="A4" s="1245"/>
      <c r="B4" s="1245"/>
      <c r="C4" s="1245"/>
      <c r="D4" s="1245"/>
      <c r="E4" s="1245"/>
      <c r="F4" s="1245"/>
      <c r="G4" s="1245"/>
      <c r="H4" s="1245"/>
      <c r="I4" s="1245"/>
      <c r="J4" s="1245"/>
      <c r="K4" s="1245"/>
      <c r="L4" s="1245"/>
      <c r="M4" s="1245"/>
      <c r="N4" s="1245"/>
      <c r="O4" s="1245"/>
      <c r="P4" s="1245"/>
      <c r="Q4" s="1245"/>
      <c r="R4" s="1245"/>
      <c r="S4" s="1245"/>
      <c r="T4" s="1245"/>
      <c r="U4" s="1245"/>
      <c r="V4" s="1245"/>
      <c r="W4" s="1245"/>
      <c r="X4" s="1245"/>
      <c r="Y4" s="1245"/>
      <c r="Z4" s="1245"/>
      <c r="AA4" s="1245"/>
      <c r="AB4" s="1245"/>
      <c r="AC4" s="1245"/>
      <c r="AD4" s="1245"/>
      <c r="AE4" s="1245"/>
      <c r="AF4" s="1245"/>
      <c r="AG4" s="1245"/>
      <c r="AH4" s="1245"/>
      <c r="AI4" s="1245"/>
      <c r="AJ4" s="1245"/>
      <c r="AK4" s="1245"/>
      <c r="AL4" s="1245"/>
      <c r="AM4" s="1245"/>
      <c r="AN4" s="1245"/>
      <c r="AO4" s="1245"/>
      <c r="AP4" s="1245"/>
      <c r="AQ4" s="1245"/>
      <c r="AR4" s="1245"/>
      <c r="AS4" s="1245"/>
      <c r="AT4" s="1245"/>
      <c r="AU4" s="1245"/>
      <c r="AV4" s="1245"/>
      <c r="AW4" s="1245"/>
      <c r="AX4" s="1245"/>
      <c r="AY4" s="1245"/>
      <c r="AZ4" s="1245"/>
      <c r="BA4" s="1245"/>
      <c r="BB4" s="1245"/>
      <c r="BC4" s="1245"/>
      <c r="BD4" s="1245"/>
      <c r="BE4" s="1245"/>
      <c r="BF4" s="1245"/>
      <c r="BG4" s="1245"/>
      <c r="BH4" s="1245"/>
      <c r="BI4" s="1245"/>
      <c r="BJ4" s="1245"/>
      <c r="BK4" s="1245"/>
      <c r="BL4" s="1245"/>
      <c r="BM4" s="1245"/>
      <c r="BN4" s="1245"/>
      <c r="BO4" s="1245"/>
      <c r="BP4" s="1245"/>
      <c r="BQ4" s="1245"/>
      <c r="BR4" s="1245"/>
      <c r="BS4" s="1245"/>
      <c r="BT4" s="1245"/>
      <c r="BU4" s="1245"/>
      <c r="BV4" s="1245"/>
      <c r="BW4" s="1245"/>
      <c r="BX4" s="1245"/>
      <c r="BY4" s="1245"/>
      <c r="BZ4" s="1245"/>
      <c r="CA4" s="1245"/>
      <c r="CB4" s="1245"/>
      <c r="CC4" s="1245"/>
      <c r="CD4" s="1245"/>
      <c r="CE4" s="1245"/>
      <c r="CF4" s="1245"/>
      <c r="CG4" s="1245"/>
      <c r="CH4" s="1245"/>
      <c r="CI4" s="1245"/>
      <c r="CJ4" s="1245"/>
      <c r="CK4" s="1245"/>
      <c r="CL4" s="1245"/>
      <c r="CM4" s="1245"/>
      <c r="CN4" s="1245"/>
      <c r="CO4" s="1245"/>
      <c r="CP4" s="1245"/>
      <c r="CQ4" s="1245"/>
      <c r="CR4" s="1245"/>
      <c r="CS4" s="1245"/>
      <c r="CT4" s="1245"/>
      <c r="CU4" s="1245"/>
      <c r="CV4" s="1245"/>
      <c r="CW4" s="1245"/>
      <c r="CX4" s="1245"/>
      <c r="CY4" s="1245"/>
      <c r="CZ4" s="1245"/>
      <c r="DA4" s="1245"/>
      <c r="DB4" s="1245"/>
      <c r="DC4" s="1245"/>
      <c r="DD4" s="1245"/>
      <c r="DE4" s="1245"/>
    </row>
    <row r="5" spans="1:109" s="262" customFormat="1" ht="13" x14ac:dyDescent="0.2">
      <c r="A5" s="1245"/>
      <c r="B5" s="1245"/>
      <c r="C5" s="1245"/>
      <c r="D5" s="1245"/>
      <c r="E5" s="1245"/>
      <c r="F5" s="1245"/>
      <c r="G5" s="1245"/>
      <c r="H5" s="1245"/>
      <c r="I5" s="1245"/>
      <c r="J5" s="1245"/>
      <c r="K5" s="1245"/>
      <c r="L5" s="1245"/>
      <c r="M5" s="1245"/>
      <c r="N5" s="1245"/>
      <c r="O5" s="1245"/>
      <c r="P5" s="1245"/>
      <c r="Q5" s="1245"/>
      <c r="R5" s="1245"/>
      <c r="S5" s="1245"/>
      <c r="T5" s="1245"/>
      <c r="U5" s="1245"/>
      <c r="V5" s="1245"/>
      <c r="W5" s="1245"/>
      <c r="X5" s="1245"/>
      <c r="Y5" s="1245"/>
      <c r="Z5" s="1245"/>
      <c r="AA5" s="1245"/>
      <c r="AB5" s="1245"/>
      <c r="AC5" s="1245"/>
      <c r="AD5" s="1245"/>
      <c r="AE5" s="1245"/>
      <c r="AF5" s="1245"/>
      <c r="AG5" s="1245"/>
      <c r="AH5" s="1245"/>
      <c r="AI5" s="1245"/>
      <c r="AJ5" s="1245"/>
      <c r="AK5" s="1245"/>
      <c r="AL5" s="1245"/>
      <c r="AM5" s="1245"/>
      <c r="AN5" s="1245"/>
      <c r="AO5" s="1245"/>
      <c r="AP5" s="1245"/>
      <c r="AQ5" s="1245"/>
      <c r="AR5" s="1245"/>
      <c r="AS5" s="1245"/>
      <c r="AT5" s="1245"/>
      <c r="AU5" s="1245"/>
      <c r="AV5" s="1245"/>
      <c r="AW5" s="1245"/>
      <c r="AX5" s="1245"/>
      <c r="AY5" s="1245"/>
      <c r="AZ5" s="1245"/>
      <c r="BA5" s="1245"/>
      <c r="BB5" s="1245"/>
      <c r="BC5" s="1245"/>
      <c r="BD5" s="1245"/>
      <c r="BE5" s="1245"/>
      <c r="BF5" s="1245"/>
      <c r="BG5" s="1245"/>
      <c r="BH5" s="1245"/>
      <c r="BI5" s="1245"/>
      <c r="BJ5" s="1245"/>
      <c r="BK5" s="1245"/>
      <c r="BL5" s="1245"/>
      <c r="BM5" s="1245"/>
      <c r="BN5" s="1245"/>
      <c r="BO5" s="1245"/>
      <c r="BP5" s="1245"/>
      <c r="BQ5" s="1245"/>
      <c r="BR5" s="1245"/>
      <c r="BS5" s="1245"/>
      <c r="BT5" s="1245"/>
      <c r="BU5" s="1245"/>
      <c r="BV5" s="1245"/>
      <c r="BW5" s="1245"/>
      <c r="BX5" s="1245"/>
      <c r="BY5" s="1245"/>
      <c r="BZ5" s="1245"/>
      <c r="CA5" s="1245"/>
      <c r="CB5" s="1245"/>
      <c r="CC5" s="1245"/>
      <c r="CD5" s="1245"/>
      <c r="CE5" s="1245"/>
      <c r="CF5" s="1245"/>
      <c r="CG5" s="1245"/>
      <c r="CH5" s="1245"/>
      <c r="CI5" s="1245"/>
      <c r="CJ5" s="1245"/>
      <c r="CK5" s="1245"/>
      <c r="CL5" s="1245"/>
      <c r="CM5" s="1245"/>
      <c r="CN5" s="1245"/>
      <c r="CO5" s="1245"/>
      <c r="CP5" s="1245"/>
      <c r="CQ5" s="1245"/>
      <c r="CR5" s="1245"/>
      <c r="CS5" s="1245"/>
      <c r="CT5" s="1245"/>
      <c r="CU5" s="1245"/>
      <c r="CV5" s="1245"/>
      <c r="CW5" s="1245"/>
      <c r="CX5" s="1245"/>
      <c r="CY5" s="1245"/>
      <c r="CZ5" s="1245"/>
      <c r="DA5" s="1245"/>
      <c r="DB5" s="1245"/>
      <c r="DC5" s="1245"/>
      <c r="DD5" s="1245"/>
      <c r="DE5" s="1245"/>
    </row>
    <row r="6" spans="1:109" s="262" customFormat="1" ht="13" x14ac:dyDescent="0.2">
      <c r="A6" s="1245"/>
      <c r="B6" s="1245"/>
      <c r="C6" s="1245"/>
      <c r="D6" s="1245"/>
      <c r="E6" s="1245"/>
      <c r="F6" s="1245"/>
      <c r="G6" s="1245"/>
      <c r="H6" s="1245"/>
      <c r="I6" s="1245"/>
      <c r="J6" s="1245"/>
      <c r="K6" s="1245"/>
      <c r="L6" s="1245"/>
      <c r="M6" s="1245"/>
      <c r="N6" s="1245"/>
      <c r="O6" s="1245"/>
      <c r="P6" s="1245"/>
      <c r="Q6" s="1245"/>
      <c r="R6" s="1245"/>
      <c r="S6" s="1245"/>
      <c r="T6" s="1245"/>
      <c r="U6" s="1245"/>
      <c r="V6" s="1245"/>
      <c r="W6" s="1245"/>
      <c r="X6" s="1245"/>
      <c r="Y6" s="1245"/>
      <c r="Z6" s="1245"/>
      <c r="AA6" s="1245"/>
      <c r="AB6" s="1245"/>
      <c r="AC6" s="1245"/>
      <c r="AD6" s="1245"/>
      <c r="AE6" s="1245"/>
      <c r="AF6" s="1245"/>
      <c r="AG6" s="1245"/>
      <c r="AH6" s="1245"/>
      <c r="AI6" s="1245"/>
      <c r="AJ6" s="1245"/>
      <c r="AK6" s="1245"/>
      <c r="AL6" s="1245"/>
      <c r="AM6" s="1245"/>
      <c r="AN6" s="1245"/>
      <c r="AO6" s="1245"/>
      <c r="AP6" s="1245"/>
      <c r="AQ6" s="1245"/>
      <c r="AR6" s="1245"/>
      <c r="AS6" s="1245"/>
      <c r="AT6" s="1245"/>
      <c r="AU6" s="1245"/>
      <c r="AV6" s="1245"/>
      <c r="AW6" s="1245"/>
      <c r="AX6" s="1245"/>
      <c r="AY6" s="1245"/>
      <c r="AZ6" s="1245"/>
      <c r="BA6" s="1245"/>
      <c r="BB6" s="1245"/>
      <c r="BC6" s="1245"/>
      <c r="BD6" s="1245"/>
      <c r="BE6" s="1245"/>
      <c r="BF6" s="1245"/>
      <c r="BG6" s="1245"/>
      <c r="BH6" s="1245"/>
      <c r="BI6" s="1245"/>
      <c r="BJ6" s="1245"/>
      <c r="BK6" s="1245"/>
      <c r="BL6" s="1245"/>
      <c r="BM6" s="1245"/>
      <c r="BN6" s="1245"/>
      <c r="BO6" s="1245"/>
      <c r="BP6" s="1245"/>
      <c r="BQ6" s="1245"/>
      <c r="BR6" s="1245"/>
      <c r="BS6" s="1245"/>
      <c r="BT6" s="1245"/>
      <c r="BU6" s="1245"/>
      <c r="BV6" s="1245"/>
      <c r="BW6" s="1245"/>
      <c r="BX6" s="1245"/>
      <c r="BY6" s="1245"/>
      <c r="BZ6" s="1245"/>
      <c r="CA6" s="1245"/>
      <c r="CB6" s="1245"/>
      <c r="CC6" s="1245"/>
      <c r="CD6" s="1245"/>
      <c r="CE6" s="1245"/>
      <c r="CF6" s="1245"/>
      <c r="CG6" s="1245"/>
      <c r="CH6" s="1245"/>
      <c r="CI6" s="1245"/>
      <c r="CJ6" s="1245"/>
      <c r="CK6" s="1245"/>
      <c r="CL6" s="1245"/>
      <c r="CM6" s="1245"/>
      <c r="CN6" s="1245"/>
      <c r="CO6" s="1245"/>
      <c r="CP6" s="1245"/>
      <c r="CQ6" s="1245"/>
      <c r="CR6" s="1245"/>
      <c r="CS6" s="1245"/>
      <c r="CT6" s="1245"/>
      <c r="CU6" s="1245"/>
      <c r="CV6" s="1245"/>
      <c r="CW6" s="1245"/>
      <c r="CX6" s="1245"/>
      <c r="CY6" s="1245"/>
      <c r="CZ6" s="1245"/>
      <c r="DA6" s="1245"/>
      <c r="DB6" s="1245"/>
      <c r="DC6" s="1245"/>
      <c r="DD6" s="1245"/>
      <c r="DE6" s="1245"/>
    </row>
    <row r="7" spans="1:109" s="262" customFormat="1" ht="13" x14ac:dyDescent="0.2">
      <c r="A7" s="1245"/>
      <c r="B7" s="1245"/>
      <c r="C7" s="1245"/>
      <c r="D7" s="1245"/>
      <c r="E7" s="1245"/>
      <c r="F7" s="1245"/>
      <c r="G7" s="1245"/>
      <c r="H7" s="1245"/>
      <c r="I7" s="1245"/>
      <c r="J7" s="1245"/>
      <c r="K7" s="1245"/>
      <c r="L7" s="1245"/>
      <c r="M7" s="1245"/>
      <c r="N7" s="1245"/>
      <c r="O7" s="1245"/>
      <c r="P7" s="1245"/>
      <c r="Q7" s="1245"/>
      <c r="R7" s="1245"/>
      <c r="S7" s="1245"/>
      <c r="T7" s="1245"/>
      <c r="U7" s="1245"/>
      <c r="V7" s="1245"/>
      <c r="W7" s="1245"/>
      <c r="X7" s="1245"/>
      <c r="Y7" s="1245"/>
      <c r="Z7" s="1245"/>
      <c r="AA7" s="1245"/>
      <c r="AB7" s="1245"/>
      <c r="AC7" s="1245"/>
      <c r="AD7" s="1245"/>
      <c r="AE7" s="1245"/>
      <c r="AF7" s="1245"/>
      <c r="AG7" s="1245"/>
      <c r="AH7" s="1245"/>
      <c r="AI7" s="1245"/>
      <c r="AJ7" s="1245"/>
      <c r="AK7" s="1245"/>
      <c r="AL7" s="1245"/>
      <c r="AM7" s="1245"/>
      <c r="AN7" s="1245"/>
      <c r="AO7" s="1245"/>
      <c r="AP7" s="1245"/>
      <c r="AQ7" s="1245"/>
      <c r="AR7" s="1245"/>
      <c r="AS7" s="1245"/>
      <c r="AT7" s="1245"/>
      <c r="AU7" s="1245"/>
      <c r="AV7" s="1245"/>
      <c r="AW7" s="1245"/>
      <c r="AX7" s="1245"/>
      <c r="AY7" s="1245"/>
      <c r="AZ7" s="1245"/>
      <c r="BA7" s="1245"/>
      <c r="BB7" s="1245"/>
      <c r="BC7" s="1245"/>
      <c r="BD7" s="1245"/>
      <c r="BE7" s="1245"/>
      <c r="BF7" s="1245"/>
      <c r="BG7" s="1245"/>
      <c r="BH7" s="1245"/>
      <c r="BI7" s="1245"/>
      <c r="BJ7" s="1245"/>
      <c r="BK7" s="1245"/>
      <c r="BL7" s="1245"/>
      <c r="BM7" s="1245"/>
      <c r="BN7" s="1245"/>
      <c r="BO7" s="1245"/>
      <c r="BP7" s="1245"/>
      <c r="BQ7" s="1245"/>
      <c r="BR7" s="1245"/>
      <c r="BS7" s="1245"/>
      <c r="BT7" s="1245"/>
      <c r="BU7" s="1245"/>
      <c r="BV7" s="1245"/>
      <c r="BW7" s="1245"/>
      <c r="BX7" s="1245"/>
      <c r="BY7" s="1245"/>
      <c r="BZ7" s="1245"/>
      <c r="CA7" s="1245"/>
      <c r="CB7" s="1245"/>
      <c r="CC7" s="1245"/>
      <c r="CD7" s="1245"/>
      <c r="CE7" s="1245"/>
      <c r="CF7" s="1245"/>
      <c r="CG7" s="1245"/>
      <c r="CH7" s="1245"/>
      <c r="CI7" s="1245"/>
      <c r="CJ7" s="1245"/>
      <c r="CK7" s="1245"/>
      <c r="CL7" s="1245"/>
      <c r="CM7" s="1245"/>
      <c r="CN7" s="1245"/>
      <c r="CO7" s="1245"/>
      <c r="CP7" s="1245"/>
      <c r="CQ7" s="1245"/>
      <c r="CR7" s="1245"/>
      <c r="CS7" s="1245"/>
      <c r="CT7" s="1245"/>
      <c r="CU7" s="1245"/>
      <c r="CV7" s="1245"/>
      <c r="CW7" s="1245"/>
      <c r="CX7" s="1245"/>
      <c r="CY7" s="1245"/>
      <c r="CZ7" s="1245"/>
      <c r="DA7" s="1245"/>
      <c r="DB7" s="1245"/>
      <c r="DC7" s="1245"/>
      <c r="DD7" s="1245"/>
      <c r="DE7" s="1245"/>
    </row>
    <row r="8" spans="1:109" s="262" customFormat="1" ht="13" x14ac:dyDescent="0.2">
      <c r="A8" s="1245"/>
      <c r="B8" s="1245"/>
      <c r="C8" s="1245"/>
      <c r="D8" s="1245"/>
      <c r="E8" s="1245"/>
      <c r="F8" s="1245"/>
      <c r="G8" s="1245"/>
      <c r="H8" s="1245"/>
      <c r="I8" s="1245"/>
      <c r="J8" s="1245"/>
      <c r="K8" s="1245"/>
      <c r="L8" s="1245"/>
      <c r="M8" s="1245"/>
      <c r="N8" s="1245"/>
      <c r="O8" s="1245"/>
      <c r="P8" s="1245"/>
      <c r="Q8" s="1245"/>
      <c r="R8" s="1245"/>
      <c r="S8" s="1245"/>
      <c r="T8" s="1245"/>
      <c r="U8" s="1245"/>
      <c r="V8" s="1245"/>
      <c r="W8" s="1245"/>
      <c r="X8" s="1245"/>
      <c r="Y8" s="1245"/>
      <c r="Z8" s="1245"/>
      <c r="AA8" s="1245"/>
      <c r="AB8" s="1245"/>
      <c r="AC8" s="1245"/>
      <c r="AD8" s="1245"/>
      <c r="AE8" s="1245"/>
      <c r="AF8" s="1245"/>
      <c r="AG8" s="1245"/>
      <c r="AH8" s="1245"/>
      <c r="AI8" s="1245"/>
      <c r="AJ8" s="1245"/>
      <c r="AK8" s="1245"/>
      <c r="AL8" s="1245"/>
      <c r="AM8" s="1245"/>
      <c r="AN8" s="1245"/>
      <c r="AO8" s="1245"/>
      <c r="AP8" s="1245"/>
      <c r="AQ8" s="1245"/>
      <c r="AR8" s="1245"/>
      <c r="AS8" s="1245"/>
      <c r="AT8" s="1245"/>
      <c r="AU8" s="1245"/>
      <c r="AV8" s="1245"/>
      <c r="AW8" s="1245"/>
      <c r="AX8" s="1245"/>
      <c r="AY8" s="1245"/>
      <c r="AZ8" s="1245"/>
      <c r="BA8" s="1245"/>
      <c r="BB8" s="1245"/>
      <c r="BC8" s="1245"/>
      <c r="BD8" s="1245"/>
      <c r="BE8" s="1245"/>
      <c r="BF8" s="1245"/>
      <c r="BG8" s="1245"/>
      <c r="BH8" s="1245"/>
      <c r="BI8" s="1245"/>
      <c r="BJ8" s="1245"/>
      <c r="BK8" s="1245"/>
      <c r="BL8" s="1245"/>
      <c r="BM8" s="1245"/>
      <c r="BN8" s="1245"/>
      <c r="BO8" s="1245"/>
      <c r="BP8" s="1245"/>
      <c r="BQ8" s="1245"/>
      <c r="BR8" s="1245"/>
      <c r="BS8" s="1245"/>
      <c r="BT8" s="1245"/>
      <c r="BU8" s="1245"/>
      <c r="BV8" s="1245"/>
      <c r="BW8" s="1245"/>
      <c r="BX8" s="1245"/>
      <c r="BY8" s="1245"/>
      <c r="BZ8" s="1245"/>
      <c r="CA8" s="1245"/>
      <c r="CB8" s="1245"/>
      <c r="CC8" s="1245"/>
      <c r="CD8" s="1245"/>
      <c r="CE8" s="1245"/>
      <c r="CF8" s="1245"/>
      <c r="CG8" s="1245"/>
      <c r="CH8" s="1245"/>
      <c r="CI8" s="1245"/>
      <c r="CJ8" s="1245"/>
      <c r="CK8" s="1245"/>
      <c r="CL8" s="1245"/>
      <c r="CM8" s="1245"/>
      <c r="CN8" s="1245"/>
      <c r="CO8" s="1245"/>
      <c r="CP8" s="1245"/>
      <c r="CQ8" s="1245"/>
      <c r="CR8" s="1245"/>
      <c r="CS8" s="1245"/>
      <c r="CT8" s="1245"/>
      <c r="CU8" s="1245"/>
      <c r="CV8" s="1245"/>
      <c r="CW8" s="1245"/>
      <c r="CX8" s="1245"/>
      <c r="CY8" s="1245"/>
      <c r="CZ8" s="1245"/>
      <c r="DA8" s="1245"/>
      <c r="DB8" s="1245"/>
      <c r="DC8" s="1245"/>
      <c r="DD8" s="1245"/>
      <c r="DE8" s="1245"/>
    </row>
    <row r="9" spans="1:109" s="262" customFormat="1" ht="13" x14ac:dyDescent="0.2">
      <c r="A9" s="1245"/>
      <c r="B9" s="1245"/>
      <c r="C9" s="1245"/>
      <c r="D9" s="1245"/>
      <c r="E9" s="1245"/>
      <c r="F9" s="1245"/>
      <c r="G9" s="1245"/>
      <c r="H9" s="1245"/>
      <c r="I9" s="1245"/>
      <c r="J9" s="1245"/>
      <c r="K9" s="1245"/>
      <c r="L9" s="1245"/>
      <c r="M9" s="1245"/>
      <c r="N9" s="1245"/>
      <c r="O9" s="1245"/>
      <c r="P9" s="1245"/>
      <c r="Q9" s="1245"/>
      <c r="R9" s="1245"/>
      <c r="S9" s="1245"/>
      <c r="T9" s="1245"/>
      <c r="U9" s="1245"/>
      <c r="V9" s="1245"/>
      <c r="W9" s="1245"/>
      <c r="X9" s="1245"/>
      <c r="Y9" s="1245"/>
      <c r="Z9" s="1245"/>
      <c r="AA9" s="1245"/>
      <c r="AB9" s="1245"/>
      <c r="AC9" s="1245"/>
      <c r="AD9" s="1245"/>
      <c r="AE9" s="1245"/>
      <c r="AF9" s="1245"/>
      <c r="AG9" s="1245"/>
      <c r="AH9" s="1245"/>
      <c r="AI9" s="1245"/>
      <c r="AJ9" s="1245"/>
      <c r="AK9" s="1245"/>
      <c r="AL9" s="1245"/>
      <c r="AM9" s="1245"/>
      <c r="AN9" s="1245"/>
      <c r="AO9" s="1245"/>
      <c r="AP9" s="1245"/>
      <c r="AQ9" s="1245"/>
      <c r="AR9" s="1245"/>
      <c r="AS9" s="1245"/>
      <c r="AT9" s="1245"/>
      <c r="AU9" s="1245"/>
      <c r="AV9" s="1245"/>
      <c r="AW9" s="1245"/>
      <c r="AX9" s="1245"/>
      <c r="AY9" s="1245"/>
      <c r="AZ9" s="1245"/>
      <c r="BA9" s="1245"/>
      <c r="BB9" s="1245"/>
      <c r="BC9" s="1245"/>
      <c r="BD9" s="1245"/>
      <c r="BE9" s="1245"/>
      <c r="BF9" s="1245"/>
      <c r="BG9" s="1245"/>
      <c r="BH9" s="1245"/>
      <c r="BI9" s="1245"/>
      <c r="BJ9" s="1245"/>
      <c r="BK9" s="1245"/>
      <c r="BL9" s="1245"/>
      <c r="BM9" s="1245"/>
      <c r="BN9" s="1245"/>
      <c r="BO9" s="1245"/>
      <c r="BP9" s="1245"/>
      <c r="BQ9" s="1245"/>
      <c r="BR9" s="1245"/>
      <c r="BS9" s="1245"/>
      <c r="BT9" s="1245"/>
      <c r="BU9" s="1245"/>
      <c r="BV9" s="1245"/>
      <c r="BW9" s="1245"/>
      <c r="BX9" s="1245"/>
      <c r="BY9" s="1245"/>
      <c r="BZ9" s="1245"/>
      <c r="CA9" s="1245"/>
      <c r="CB9" s="1245"/>
      <c r="CC9" s="1245"/>
      <c r="CD9" s="1245"/>
      <c r="CE9" s="1245"/>
      <c r="CF9" s="1245"/>
      <c r="CG9" s="1245"/>
      <c r="CH9" s="1245"/>
      <c r="CI9" s="1245"/>
      <c r="CJ9" s="1245"/>
      <c r="CK9" s="1245"/>
      <c r="CL9" s="1245"/>
      <c r="CM9" s="1245"/>
      <c r="CN9" s="1245"/>
      <c r="CO9" s="1245"/>
      <c r="CP9" s="1245"/>
      <c r="CQ9" s="1245"/>
      <c r="CR9" s="1245"/>
      <c r="CS9" s="1245"/>
      <c r="CT9" s="1245"/>
      <c r="CU9" s="1245"/>
      <c r="CV9" s="1245"/>
      <c r="CW9" s="1245"/>
      <c r="CX9" s="1245"/>
      <c r="CY9" s="1245"/>
      <c r="CZ9" s="1245"/>
      <c r="DA9" s="1245"/>
      <c r="DB9" s="1245"/>
      <c r="DC9" s="1245"/>
      <c r="DD9" s="1245"/>
      <c r="DE9" s="1245"/>
    </row>
    <row r="10" spans="1:109" s="262" customFormat="1" ht="13" x14ac:dyDescent="0.2">
      <c r="A10" s="1245"/>
      <c r="B10" s="1245"/>
      <c r="C10" s="1245"/>
      <c r="D10" s="1245"/>
      <c r="E10" s="1245"/>
      <c r="F10" s="1245"/>
      <c r="G10" s="1245"/>
      <c r="H10" s="1245"/>
      <c r="I10" s="1245"/>
      <c r="J10" s="1245"/>
      <c r="K10" s="1245"/>
      <c r="L10" s="1245"/>
      <c r="M10" s="1245"/>
      <c r="N10" s="1245"/>
      <c r="O10" s="1245"/>
      <c r="P10" s="1245"/>
      <c r="Q10" s="1245"/>
      <c r="R10" s="1245"/>
      <c r="S10" s="1245"/>
      <c r="T10" s="1245"/>
      <c r="U10" s="1245"/>
      <c r="V10" s="1245"/>
      <c r="W10" s="1245"/>
      <c r="X10" s="1245"/>
      <c r="Y10" s="1245"/>
      <c r="Z10" s="1245"/>
      <c r="AA10" s="1245"/>
      <c r="AB10" s="1245"/>
      <c r="AC10" s="1245"/>
      <c r="AD10" s="1245"/>
      <c r="AE10" s="1245"/>
      <c r="AF10" s="1245"/>
      <c r="AG10" s="1245"/>
      <c r="AH10" s="1245"/>
      <c r="AI10" s="1245"/>
      <c r="AJ10" s="1245"/>
      <c r="AK10" s="1245"/>
      <c r="AL10" s="1245"/>
      <c r="AM10" s="1245"/>
      <c r="AN10" s="1245"/>
      <c r="AO10" s="1245"/>
      <c r="AP10" s="1245"/>
      <c r="AQ10" s="1245"/>
      <c r="AR10" s="1245"/>
      <c r="AS10" s="1245"/>
      <c r="AT10" s="1245"/>
      <c r="AU10" s="1245"/>
      <c r="AV10" s="1245"/>
      <c r="AW10" s="1245"/>
      <c r="AX10" s="1245"/>
      <c r="AY10" s="1245"/>
      <c r="AZ10" s="1245"/>
      <c r="BA10" s="1245"/>
      <c r="BB10" s="1245"/>
      <c r="BC10" s="1245"/>
      <c r="BD10" s="1245"/>
      <c r="BE10" s="1245"/>
      <c r="BF10" s="1245"/>
      <c r="BG10" s="1245"/>
      <c r="BH10" s="1245"/>
      <c r="BI10" s="1245"/>
      <c r="BJ10" s="1245"/>
      <c r="BK10" s="1245"/>
      <c r="BL10" s="1245"/>
      <c r="BM10" s="1245"/>
      <c r="BN10" s="1245"/>
      <c r="BO10" s="1245"/>
      <c r="BP10" s="1245"/>
      <c r="BQ10" s="1245"/>
      <c r="BR10" s="1245"/>
      <c r="BS10" s="1245"/>
      <c r="BT10" s="1245"/>
      <c r="BU10" s="1245"/>
      <c r="BV10" s="1245"/>
      <c r="BW10" s="1245"/>
      <c r="BX10" s="1245"/>
      <c r="BY10" s="1245"/>
      <c r="BZ10" s="1245"/>
      <c r="CA10" s="1245"/>
      <c r="CB10" s="1245"/>
      <c r="CC10" s="1245"/>
      <c r="CD10" s="1245"/>
      <c r="CE10" s="1245"/>
      <c r="CF10" s="1245"/>
      <c r="CG10" s="1245"/>
      <c r="CH10" s="1245"/>
      <c r="CI10" s="1245"/>
      <c r="CJ10" s="1245"/>
      <c r="CK10" s="1245"/>
      <c r="CL10" s="1245"/>
      <c r="CM10" s="1245"/>
      <c r="CN10" s="1245"/>
      <c r="CO10" s="1245"/>
      <c r="CP10" s="1245"/>
      <c r="CQ10" s="1245"/>
      <c r="CR10" s="1245"/>
      <c r="CS10" s="1245"/>
      <c r="CT10" s="1245"/>
      <c r="CU10" s="1245"/>
      <c r="CV10" s="1245"/>
      <c r="CW10" s="1245"/>
      <c r="CX10" s="1245"/>
      <c r="CY10" s="1245"/>
      <c r="CZ10" s="1245"/>
      <c r="DA10" s="1245"/>
      <c r="DB10" s="1245"/>
      <c r="DC10" s="1245"/>
      <c r="DD10" s="1245"/>
      <c r="DE10" s="1245"/>
    </row>
    <row r="11" spans="1:109" s="262" customFormat="1" ht="13" x14ac:dyDescent="0.2">
      <c r="A11" s="1245"/>
      <c r="B11" s="1245"/>
      <c r="C11" s="1245"/>
      <c r="D11" s="1245"/>
      <c r="E11" s="1245"/>
      <c r="F11" s="1245"/>
      <c r="G11" s="1245"/>
      <c r="H11" s="1245"/>
      <c r="I11" s="1245"/>
      <c r="J11" s="1245"/>
      <c r="K11" s="1245"/>
      <c r="L11" s="1245"/>
      <c r="M11" s="1245"/>
      <c r="N11" s="1245"/>
      <c r="O11" s="1245"/>
      <c r="P11" s="1245"/>
      <c r="Q11" s="1245"/>
      <c r="R11" s="1245"/>
      <c r="S11" s="1245"/>
      <c r="T11" s="1245"/>
      <c r="U11" s="1245"/>
      <c r="V11" s="1245"/>
      <c r="W11" s="1245"/>
      <c r="X11" s="1245"/>
      <c r="Y11" s="1245"/>
      <c r="Z11" s="1245"/>
      <c r="AA11" s="1245"/>
      <c r="AB11" s="1245"/>
      <c r="AC11" s="1245"/>
      <c r="AD11" s="1245"/>
      <c r="AE11" s="1245"/>
      <c r="AF11" s="1245"/>
      <c r="AG11" s="1245"/>
      <c r="AH11" s="1245"/>
      <c r="AI11" s="1245"/>
      <c r="AJ11" s="1245"/>
      <c r="AK11" s="1245"/>
      <c r="AL11" s="1245"/>
      <c r="AM11" s="1245"/>
      <c r="AN11" s="1245"/>
      <c r="AO11" s="1245"/>
      <c r="AP11" s="1245"/>
      <c r="AQ11" s="1245"/>
      <c r="AR11" s="1245"/>
      <c r="AS11" s="1245"/>
      <c r="AT11" s="1245"/>
      <c r="AU11" s="1245"/>
      <c r="AV11" s="1245"/>
      <c r="AW11" s="1245"/>
      <c r="AX11" s="1245"/>
      <c r="AY11" s="1245"/>
      <c r="AZ11" s="1245"/>
      <c r="BA11" s="1245"/>
      <c r="BB11" s="1245"/>
      <c r="BC11" s="1245"/>
      <c r="BD11" s="1245"/>
      <c r="BE11" s="1245"/>
      <c r="BF11" s="1245"/>
      <c r="BG11" s="1245"/>
      <c r="BH11" s="1245"/>
      <c r="BI11" s="1245"/>
      <c r="BJ11" s="1245"/>
      <c r="BK11" s="1245"/>
      <c r="BL11" s="1245"/>
      <c r="BM11" s="1245"/>
      <c r="BN11" s="1245"/>
      <c r="BO11" s="1245"/>
      <c r="BP11" s="1245"/>
      <c r="BQ11" s="1245"/>
      <c r="BR11" s="1245"/>
      <c r="BS11" s="1245"/>
      <c r="BT11" s="1245"/>
      <c r="BU11" s="1245"/>
      <c r="BV11" s="1245"/>
      <c r="BW11" s="1245"/>
      <c r="BX11" s="1245"/>
      <c r="BY11" s="1245"/>
      <c r="BZ11" s="1245"/>
      <c r="CA11" s="1245"/>
      <c r="CB11" s="1245"/>
      <c r="CC11" s="1245"/>
      <c r="CD11" s="1245"/>
      <c r="CE11" s="1245"/>
      <c r="CF11" s="1245"/>
      <c r="CG11" s="1245"/>
      <c r="CH11" s="1245"/>
      <c r="CI11" s="1245"/>
      <c r="CJ11" s="1245"/>
      <c r="CK11" s="1245"/>
      <c r="CL11" s="1245"/>
      <c r="CM11" s="1245"/>
      <c r="CN11" s="1245"/>
      <c r="CO11" s="1245"/>
      <c r="CP11" s="1245"/>
      <c r="CQ11" s="1245"/>
      <c r="CR11" s="1245"/>
      <c r="CS11" s="1245"/>
      <c r="CT11" s="1245"/>
      <c r="CU11" s="1245"/>
      <c r="CV11" s="1245"/>
      <c r="CW11" s="1245"/>
      <c r="CX11" s="1245"/>
      <c r="CY11" s="1245"/>
      <c r="CZ11" s="1245"/>
      <c r="DA11" s="1245"/>
      <c r="DB11" s="1245"/>
      <c r="DC11" s="1245"/>
      <c r="DD11" s="1245"/>
      <c r="DE11" s="1245"/>
    </row>
    <row r="12" spans="1:109" s="262" customFormat="1" ht="13" x14ac:dyDescent="0.2">
      <c r="A12" s="1245"/>
      <c r="B12" s="1245"/>
      <c r="C12" s="1245"/>
      <c r="D12" s="1245"/>
      <c r="E12" s="1245"/>
      <c r="F12" s="1245"/>
      <c r="G12" s="1245"/>
      <c r="H12" s="1245"/>
      <c r="I12" s="1245"/>
      <c r="J12" s="1245"/>
      <c r="K12" s="1245"/>
      <c r="L12" s="1245"/>
      <c r="M12" s="1245"/>
      <c r="N12" s="1245"/>
      <c r="O12" s="1245"/>
      <c r="P12" s="1245"/>
      <c r="Q12" s="1245"/>
      <c r="R12" s="1245"/>
      <c r="S12" s="1245"/>
      <c r="T12" s="1245"/>
      <c r="U12" s="1245"/>
      <c r="V12" s="1245"/>
      <c r="W12" s="1245"/>
      <c r="X12" s="1245"/>
      <c r="Y12" s="1245"/>
      <c r="Z12" s="1245"/>
      <c r="AA12" s="1245"/>
      <c r="AB12" s="1245"/>
      <c r="AC12" s="1245"/>
      <c r="AD12" s="1245"/>
      <c r="AE12" s="1245"/>
      <c r="AF12" s="1245"/>
      <c r="AG12" s="1245"/>
      <c r="AH12" s="1245"/>
      <c r="AI12" s="1245"/>
      <c r="AJ12" s="1245"/>
      <c r="AK12" s="1245"/>
      <c r="AL12" s="1245"/>
      <c r="AM12" s="1245"/>
      <c r="AN12" s="1245"/>
      <c r="AO12" s="1245"/>
      <c r="AP12" s="1245"/>
      <c r="AQ12" s="1245"/>
      <c r="AR12" s="1245"/>
      <c r="AS12" s="1245"/>
      <c r="AT12" s="1245"/>
      <c r="AU12" s="1245"/>
      <c r="AV12" s="1245"/>
      <c r="AW12" s="1245"/>
      <c r="AX12" s="1245"/>
      <c r="AY12" s="1245"/>
      <c r="AZ12" s="1245"/>
      <c r="BA12" s="1245"/>
      <c r="BB12" s="1245"/>
      <c r="BC12" s="1245"/>
      <c r="BD12" s="1245"/>
      <c r="BE12" s="1245"/>
      <c r="BF12" s="1245"/>
      <c r="BG12" s="1245"/>
      <c r="BH12" s="1245"/>
      <c r="BI12" s="1245"/>
      <c r="BJ12" s="1245"/>
      <c r="BK12" s="1245"/>
      <c r="BL12" s="1245"/>
      <c r="BM12" s="1245"/>
      <c r="BN12" s="1245"/>
      <c r="BO12" s="1245"/>
      <c r="BP12" s="1245"/>
      <c r="BQ12" s="1245"/>
      <c r="BR12" s="1245"/>
      <c r="BS12" s="1245"/>
      <c r="BT12" s="1245"/>
      <c r="BU12" s="1245"/>
      <c r="BV12" s="1245"/>
      <c r="BW12" s="1245"/>
      <c r="BX12" s="1245"/>
      <c r="BY12" s="1245"/>
      <c r="BZ12" s="1245"/>
      <c r="CA12" s="1245"/>
      <c r="CB12" s="1245"/>
      <c r="CC12" s="1245"/>
      <c r="CD12" s="1245"/>
      <c r="CE12" s="1245"/>
      <c r="CF12" s="1245"/>
      <c r="CG12" s="1245"/>
      <c r="CH12" s="1245"/>
      <c r="CI12" s="1245"/>
      <c r="CJ12" s="1245"/>
      <c r="CK12" s="1245"/>
      <c r="CL12" s="1245"/>
      <c r="CM12" s="1245"/>
      <c r="CN12" s="1245"/>
      <c r="CO12" s="1245"/>
      <c r="CP12" s="1245"/>
      <c r="CQ12" s="1245"/>
      <c r="CR12" s="1245"/>
      <c r="CS12" s="1245"/>
      <c r="CT12" s="1245"/>
      <c r="CU12" s="1245"/>
      <c r="CV12" s="1245"/>
      <c r="CW12" s="1245"/>
      <c r="CX12" s="1245"/>
      <c r="CY12" s="1245"/>
      <c r="CZ12" s="1245"/>
      <c r="DA12" s="1245"/>
      <c r="DB12" s="1245"/>
      <c r="DC12" s="1245"/>
      <c r="DD12" s="1245"/>
      <c r="DE12" s="1245"/>
    </row>
    <row r="13" spans="1:109" s="262" customFormat="1" ht="13" x14ac:dyDescent="0.2">
      <c r="A13" s="1245"/>
      <c r="B13" s="1245"/>
      <c r="C13" s="1245"/>
      <c r="D13" s="1245"/>
      <c r="E13" s="1245"/>
      <c r="F13" s="1245"/>
      <c r="G13" s="1245"/>
      <c r="H13" s="1245"/>
      <c r="I13" s="1245"/>
      <c r="J13" s="1245"/>
      <c r="K13" s="1245"/>
      <c r="L13" s="1245"/>
      <c r="M13" s="1245"/>
      <c r="N13" s="1245"/>
      <c r="O13" s="1245"/>
      <c r="P13" s="1245"/>
      <c r="Q13" s="1245"/>
      <c r="R13" s="1245"/>
      <c r="S13" s="1245"/>
      <c r="T13" s="1245"/>
      <c r="U13" s="1245"/>
      <c r="V13" s="1245"/>
      <c r="W13" s="1245"/>
      <c r="X13" s="1245"/>
      <c r="Y13" s="1245"/>
      <c r="Z13" s="1245"/>
      <c r="AA13" s="1245"/>
      <c r="AB13" s="1245"/>
      <c r="AC13" s="1245"/>
      <c r="AD13" s="1245"/>
      <c r="AE13" s="1245"/>
      <c r="AF13" s="1245"/>
      <c r="AG13" s="1245"/>
      <c r="AH13" s="1245"/>
      <c r="AI13" s="1245"/>
      <c r="AJ13" s="1245"/>
      <c r="AK13" s="1245"/>
      <c r="AL13" s="1245"/>
      <c r="AM13" s="1245"/>
      <c r="AN13" s="1245"/>
      <c r="AO13" s="1245"/>
      <c r="AP13" s="1245"/>
      <c r="AQ13" s="1245"/>
      <c r="AR13" s="1245"/>
      <c r="AS13" s="1245"/>
      <c r="AT13" s="1245"/>
      <c r="AU13" s="1245"/>
      <c r="AV13" s="1245"/>
      <c r="AW13" s="1245"/>
      <c r="AX13" s="1245"/>
      <c r="AY13" s="1245"/>
      <c r="AZ13" s="1245"/>
      <c r="BA13" s="1245"/>
      <c r="BB13" s="1245"/>
      <c r="BC13" s="1245"/>
      <c r="BD13" s="1245"/>
      <c r="BE13" s="1245"/>
      <c r="BF13" s="1245"/>
      <c r="BG13" s="1245"/>
      <c r="BH13" s="1245"/>
      <c r="BI13" s="1245"/>
      <c r="BJ13" s="1245"/>
      <c r="BK13" s="1245"/>
      <c r="BL13" s="1245"/>
      <c r="BM13" s="1245"/>
      <c r="BN13" s="1245"/>
      <c r="BO13" s="1245"/>
      <c r="BP13" s="1245"/>
      <c r="BQ13" s="1245"/>
      <c r="BR13" s="1245"/>
      <c r="BS13" s="1245"/>
      <c r="BT13" s="1245"/>
      <c r="BU13" s="1245"/>
      <c r="BV13" s="1245"/>
      <c r="BW13" s="1245"/>
      <c r="BX13" s="1245"/>
      <c r="BY13" s="1245"/>
      <c r="BZ13" s="1245"/>
      <c r="CA13" s="1245"/>
      <c r="CB13" s="1245"/>
      <c r="CC13" s="1245"/>
      <c r="CD13" s="1245"/>
      <c r="CE13" s="1245"/>
      <c r="CF13" s="1245"/>
      <c r="CG13" s="1245"/>
      <c r="CH13" s="1245"/>
      <c r="CI13" s="1245"/>
      <c r="CJ13" s="1245"/>
      <c r="CK13" s="1245"/>
      <c r="CL13" s="1245"/>
      <c r="CM13" s="1245"/>
      <c r="CN13" s="1245"/>
      <c r="CO13" s="1245"/>
      <c r="CP13" s="1245"/>
      <c r="CQ13" s="1245"/>
      <c r="CR13" s="1245"/>
      <c r="CS13" s="1245"/>
      <c r="CT13" s="1245"/>
      <c r="CU13" s="1245"/>
      <c r="CV13" s="1245"/>
      <c r="CW13" s="1245"/>
      <c r="CX13" s="1245"/>
      <c r="CY13" s="1245"/>
      <c r="CZ13" s="1245"/>
      <c r="DA13" s="1245"/>
      <c r="DB13" s="1245"/>
      <c r="DC13" s="1245"/>
      <c r="DD13" s="1245"/>
      <c r="DE13" s="1245"/>
    </row>
    <row r="14" spans="1:109" s="262" customFormat="1" ht="13" x14ac:dyDescent="0.2">
      <c r="A14" s="1245"/>
      <c r="B14" s="1245"/>
      <c r="C14" s="1245"/>
      <c r="D14" s="1245"/>
      <c r="E14" s="1245"/>
      <c r="F14" s="1245"/>
      <c r="G14" s="1245"/>
      <c r="H14" s="1245"/>
      <c r="I14" s="1245"/>
      <c r="J14" s="1245"/>
      <c r="K14" s="1245"/>
      <c r="L14" s="1245"/>
      <c r="M14" s="1245"/>
      <c r="N14" s="1245"/>
      <c r="O14" s="1245"/>
      <c r="P14" s="1245"/>
      <c r="Q14" s="1245"/>
      <c r="R14" s="1245"/>
      <c r="S14" s="1245"/>
      <c r="T14" s="1245"/>
      <c r="U14" s="1245"/>
      <c r="V14" s="1245"/>
      <c r="W14" s="1245"/>
      <c r="X14" s="1245"/>
      <c r="Y14" s="1245"/>
      <c r="Z14" s="1245"/>
      <c r="AA14" s="1245"/>
      <c r="AB14" s="1245"/>
      <c r="AC14" s="1245"/>
      <c r="AD14" s="1245"/>
      <c r="AE14" s="1245"/>
      <c r="AF14" s="1245"/>
      <c r="AG14" s="1245"/>
      <c r="AH14" s="1245"/>
      <c r="AI14" s="1245"/>
      <c r="AJ14" s="1245"/>
      <c r="AK14" s="1245"/>
      <c r="AL14" s="1245"/>
      <c r="AM14" s="1245"/>
      <c r="AN14" s="1245"/>
      <c r="AO14" s="1245"/>
      <c r="AP14" s="1245"/>
      <c r="AQ14" s="1245"/>
      <c r="AR14" s="1245"/>
      <c r="AS14" s="1245"/>
      <c r="AT14" s="1245"/>
      <c r="AU14" s="1245"/>
      <c r="AV14" s="1245"/>
      <c r="AW14" s="1245"/>
      <c r="AX14" s="1245"/>
      <c r="AY14" s="1245"/>
      <c r="AZ14" s="1245"/>
      <c r="BA14" s="1245"/>
      <c r="BB14" s="1245"/>
      <c r="BC14" s="1245"/>
      <c r="BD14" s="1245"/>
      <c r="BE14" s="1245"/>
      <c r="BF14" s="1245"/>
      <c r="BG14" s="1245"/>
      <c r="BH14" s="1245"/>
      <c r="BI14" s="1245"/>
      <c r="BJ14" s="1245"/>
      <c r="BK14" s="1245"/>
      <c r="BL14" s="1245"/>
      <c r="BM14" s="1245"/>
      <c r="BN14" s="1245"/>
      <c r="BO14" s="1245"/>
      <c r="BP14" s="1245"/>
      <c r="BQ14" s="1245"/>
      <c r="BR14" s="1245"/>
      <c r="BS14" s="1245"/>
      <c r="BT14" s="1245"/>
      <c r="BU14" s="1245"/>
      <c r="BV14" s="1245"/>
      <c r="BW14" s="1245"/>
      <c r="BX14" s="1245"/>
      <c r="BY14" s="1245"/>
      <c r="BZ14" s="1245"/>
      <c r="CA14" s="1245"/>
      <c r="CB14" s="1245"/>
      <c r="CC14" s="1245"/>
      <c r="CD14" s="1245"/>
      <c r="CE14" s="1245"/>
      <c r="CF14" s="1245"/>
      <c r="CG14" s="1245"/>
      <c r="CH14" s="1245"/>
      <c r="CI14" s="1245"/>
      <c r="CJ14" s="1245"/>
      <c r="CK14" s="1245"/>
      <c r="CL14" s="1245"/>
      <c r="CM14" s="1245"/>
      <c r="CN14" s="1245"/>
      <c r="CO14" s="1245"/>
      <c r="CP14" s="1245"/>
      <c r="CQ14" s="1245"/>
      <c r="CR14" s="1245"/>
      <c r="CS14" s="1245"/>
      <c r="CT14" s="1245"/>
      <c r="CU14" s="1245"/>
      <c r="CV14" s="1245"/>
      <c r="CW14" s="1245"/>
      <c r="CX14" s="1245"/>
      <c r="CY14" s="1245"/>
      <c r="CZ14" s="1245"/>
      <c r="DA14" s="1245"/>
      <c r="DB14" s="1245"/>
      <c r="DC14" s="1245"/>
      <c r="DD14" s="1245"/>
      <c r="DE14" s="1245"/>
    </row>
    <row r="15" spans="1:109" s="262" customFormat="1" ht="13" x14ac:dyDescent="0.2">
      <c r="A15" s="1244"/>
      <c r="B15" s="1245"/>
      <c r="C15" s="1245"/>
      <c r="D15" s="1245"/>
      <c r="E15" s="1245"/>
      <c r="F15" s="1245"/>
      <c r="G15" s="1245"/>
      <c r="H15" s="1245"/>
      <c r="I15" s="1245"/>
      <c r="J15" s="1245"/>
      <c r="K15" s="1245"/>
      <c r="L15" s="1245"/>
      <c r="M15" s="1245"/>
      <c r="N15" s="1245"/>
      <c r="O15" s="1245"/>
      <c r="P15" s="1245"/>
      <c r="Q15" s="1245"/>
      <c r="R15" s="1245"/>
      <c r="S15" s="1245"/>
      <c r="T15" s="1245"/>
      <c r="U15" s="1245"/>
      <c r="V15" s="1245"/>
      <c r="W15" s="1245"/>
      <c r="X15" s="1245"/>
      <c r="Y15" s="1245"/>
      <c r="Z15" s="1245"/>
      <c r="AA15" s="1245"/>
      <c r="AB15" s="1245"/>
      <c r="AC15" s="1245"/>
      <c r="AD15" s="1245"/>
      <c r="AE15" s="1245"/>
      <c r="AF15" s="1245"/>
      <c r="AG15" s="1245"/>
      <c r="AH15" s="1245"/>
      <c r="AI15" s="1245"/>
      <c r="AJ15" s="1245"/>
      <c r="AK15" s="1245"/>
      <c r="AL15" s="1245"/>
      <c r="AM15" s="1245"/>
      <c r="AN15" s="1245"/>
      <c r="AO15" s="1245"/>
      <c r="AP15" s="1245"/>
      <c r="AQ15" s="1245"/>
      <c r="AR15" s="1245"/>
      <c r="AS15" s="1245"/>
      <c r="AT15" s="1245"/>
      <c r="AU15" s="1245"/>
      <c r="AV15" s="1245"/>
      <c r="AW15" s="1245"/>
      <c r="AX15" s="1245"/>
      <c r="AY15" s="1245"/>
      <c r="AZ15" s="1245"/>
      <c r="BA15" s="1245"/>
      <c r="BB15" s="1245"/>
      <c r="BC15" s="1245"/>
      <c r="BD15" s="1245"/>
      <c r="BE15" s="1245"/>
      <c r="BF15" s="1245"/>
      <c r="BG15" s="1245"/>
      <c r="BH15" s="1245"/>
      <c r="BI15" s="1245"/>
      <c r="BJ15" s="1245"/>
      <c r="BK15" s="1245"/>
      <c r="BL15" s="1245"/>
      <c r="BM15" s="1245"/>
      <c r="BN15" s="1245"/>
      <c r="BO15" s="1245"/>
      <c r="BP15" s="1245"/>
      <c r="BQ15" s="1245"/>
      <c r="BR15" s="1245"/>
      <c r="BS15" s="1245"/>
      <c r="BT15" s="1245"/>
      <c r="BU15" s="1245"/>
      <c r="BV15" s="1245"/>
      <c r="BW15" s="1245"/>
      <c r="BX15" s="1245"/>
      <c r="BY15" s="1245"/>
      <c r="BZ15" s="1245"/>
      <c r="CA15" s="1245"/>
      <c r="CB15" s="1245"/>
      <c r="CC15" s="1245"/>
      <c r="CD15" s="1245"/>
      <c r="CE15" s="1245"/>
      <c r="CF15" s="1245"/>
      <c r="CG15" s="1245"/>
      <c r="CH15" s="1245"/>
      <c r="CI15" s="1245"/>
      <c r="CJ15" s="1245"/>
      <c r="CK15" s="1245"/>
      <c r="CL15" s="1245"/>
      <c r="CM15" s="1245"/>
      <c r="CN15" s="1245"/>
      <c r="CO15" s="1245"/>
      <c r="CP15" s="1245"/>
      <c r="CQ15" s="1245"/>
      <c r="CR15" s="1245"/>
      <c r="CS15" s="1245"/>
      <c r="CT15" s="1245"/>
      <c r="CU15" s="1245"/>
      <c r="CV15" s="1245"/>
      <c r="CW15" s="1245"/>
      <c r="CX15" s="1245"/>
      <c r="CY15" s="1245"/>
      <c r="CZ15" s="1245"/>
      <c r="DA15" s="1245"/>
      <c r="DB15" s="1245"/>
      <c r="DC15" s="1245"/>
      <c r="DD15" s="1245"/>
      <c r="DE15" s="1245"/>
    </row>
    <row r="16" spans="1:109" s="262" customFormat="1" ht="13" x14ac:dyDescent="0.2">
      <c r="A16" s="1244"/>
      <c r="B16" s="1245"/>
      <c r="C16" s="1245"/>
      <c r="D16" s="1245"/>
      <c r="E16" s="1245"/>
      <c r="F16" s="1245"/>
      <c r="G16" s="1245"/>
      <c r="H16" s="1245"/>
      <c r="I16" s="1245"/>
      <c r="J16" s="1245"/>
      <c r="K16" s="1245"/>
      <c r="L16" s="1245"/>
      <c r="M16" s="1245"/>
      <c r="N16" s="1245"/>
      <c r="O16" s="1245"/>
      <c r="P16" s="1245"/>
      <c r="Q16" s="1245"/>
      <c r="R16" s="1245"/>
      <c r="S16" s="1245"/>
      <c r="T16" s="1245"/>
      <c r="U16" s="1245"/>
      <c r="V16" s="1245"/>
      <c r="W16" s="1245"/>
      <c r="X16" s="1245"/>
      <c r="Y16" s="1245"/>
      <c r="Z16" s="1245"/>
      <c r="AA16" s="1245"/>
      <c r="AB16" s="1245"/>
      <c r="AC16" s="1245"/>
      <c r="AD16" s="1245"/>
      <c r="AE16" s="1245"/>
      <c r="AF16" s="1245"/>
      <c r="AG16" s="1245"/>
      <c r="AH16" s="1245"/>
      <c r="AI16" s="1245"/>
      <c r="AJ16" s="1245"/>
      <c r="AK16" s="1245"/>
      <c r="AL16" s="1245"/>
      <c r="AM16" s="1245"/>
      <c r="AN16" s="1245"/>
      <c r="AO16" s="1245"/>
      <c r="AP16" s="1245"/>
      <c r="AQ16" s="1245"/>
      <c r="AR16" s="1245"/>
      <c r="AS16" s="1245"/>
      <c r="AT16" s="1245"/>
      <c r="AU16" s="1245"/>
      <c r="AV16" s="1245"/>
      <c r="AW16" s="1245"/>
      <c r="AX16" s="1245"/>
      <c r="AY16" s="1245"/>
      <c r="AZ16" s="1245"/>
      <c r="BA16" s="1245"/>
      <c r="BB16" s="1245"/>
      <c r="BC16" s="1245"/>
      <c r="BD16" s="1245"/>
      <c r="BE16" s="1245"/>
      <c r="BF16" s="1245"/>
      <c r="BG16" s="1245"/>
      <c r="BH16" s="1245"/>
      <c r="BI16" s="1245"/>
      <c r="BJ16" s="1245"/>
      <c r="BK16" s="1245"/>
      <c r="BL16" s="1245"/>
      <c r="BM16" s="1245"/>
      <c r="BN16" s="1245"/>
      <c r="BO16" s="1245"/>
      <c r="BP16" s="1245"/>
      <c r="BQ16" s="1245"/>
      <c r="BR16" s="1245"/>
      <c r="BS16" s="1245"/>
      <c r="BT16" s="1245"/>
      <c r="BU16" s="1245"/>
      <c r="BV16" s="1245"/>
      <c r="BW16" s="1245"/>
      <c r="BX16" s="1245"/>
      <c r="BY16" s="1245"/>
      <c r="BZ16" s="1245"/>
      <c r="CA16" s="1245"/>
      <c r="CB16" s="1245"/>
      <c r="CC16" s="1245"/>
      <c r="CD16" s="1245"/>
      <c r="CE16" s="1245"/>
      <c r="CF16" s="1245"/>
      <c r="CG16" s="1245"/>
      <c r="CH16" s="1245"/>
      <c r="CI16" s="1245"/>
      <c r="CJ16" s="1245"/>
      <c r="CK16" s="1245"/>
      <c r="CL16" s="1245"/>
      <c r="CM16" s="1245"/>
      <c r="CN16" s="1245"/>
      <c r="CO16" s="1245"/>
      <c r="CP16" s="1245"/>
      <c r="CQ16" s="1245"/>
      <c r="CR16" s="1245"/>
      <c r="CS16" s="1245"/>
      <c r="CT16" s="1245"/>
      <c r="CU16" s="1245"/>
      <c r="CV16" s="1245"/>
      <c r="CW16" s="1245"/>
      <c r="CX16" s="1245"/>
      <c r="CY16" s="1245"/>
      <c r="CZ16" s="1245"/>
      <c r="DA16" s="1245"/>
      <c r="DB16" s="1245"/>
      <c r="DC16" s="1245"/>
      <c r="DD16" s="1245"/>
      <c r="DE16" s="1245"/>
    </row>
    <row r="17" spans="1:109" s="262" customFormat="1" ht="13" x14ac:dyDescent="0.2">
      <c r="A17" s="1244"/>
      <c r="B17" s="1245"/>
      <c r="C17" s="1245"/>
      <c r="D17" s="1245"/>
      <c r="E17" s="1245"/>
      <c r="F17" s="1245"/>
      <c r="G17" s="1245"/>
      <c r="H17" s="1245"/>
      <c r="I17" s="1245"/>
      <c r="J17" s="1245"/>
      <c r="K17" s="1245"/>
      <c r="L17" s="1245"/>
      <c r="M17" s="1245"/>
      <c r="N17" s="1245"/>
      <c r="O17" s="1245"/>
      <c r="P17" s="1245"/>
      <c r="Q17" s="1245"/>
      <c r="R17" s="1245"/>
      <c r="S17" s="1245"/>
      <c r="T17" s="1245"/>
      <c r="U17" s="1245"/>
      <c r="V17" s="1245"/>
      <c r="W17" s="1245"/>
      <c r="X17" s="1245"/>
      <c r="Y17" s="1245"/>
      <c r="Z17" s="1245"/>
      <c r="AA17" s="1245"/>
      <c r="AB17" s="1245"/>
      <c r="AC17" s="1245"/>
      <c r="AD17" s="1245"/>
      <c r="AE17" s="1245"/>
      <c r="AF17" s="1245"/>
      <c r="AG17" s="1245"/>
      <c r="AH17" s="1245"/>
      <c r="AI17" s="1245"/>
      <c r="AJ17" s="1245"/>
      <c r="AK17" s="1245"/>
      <c r="AL17" s="1245"/>
      <c r="AM17" s="1245"/>
      <c r="AN17" s="1245"/>
      <c r="AO17" s="1245"/>
      <c r="AP17" s="1245"/>
      <c r="AQ17" s="1245"/>
      <c r="AR17" s="1245"/>
      <c r="AS17" s="1245"/>
      <c r="AT17" s="1245"/>
      <c r="AU17" s="1245"/>
      <c r="AV17" s="1245"/>
      <c r="AW17" s="1245"/>
      <c r="AX17" s="1245"/>
      <c r="AY17" s="1245"/>
      <c r="AZ17" s="1245"/>
      <c r="BA17" s="1245"/>
      <c r="BB17" s="1245"/>
      <c r="BC17" s="1245"/>
      <c r="BD17" s="1245"/>
      <c r="BE17" s="1245"/>
      <c r="BF17" s="1245"/>
      <c r="BG17" s="1245"/>
      <c r="BH17" s="1245"/>
      <c r="BI17" s="1245"/>
      <c r="BJ17" s="1245"/>
      <c r="BK17" s="1245"/>
      <c r="BL17" s="1245"/>
      <c r="BM17" s="1245"/>
      <c r="BN17" s="1245"/>
      <c r="BO17" s="1245"/>
      <c r="BP17" s="1245"/>
      <c r="BQ17" s="1245"/>
      <c r="BR17" s="1245"/>
      <c r="BS17" s="1245"/>
      <c r="BT17" s="1245"/>
      <c r="BU17" s="1245"/>
      <c r="BV17" s="1245"/>
      <c r="BW17" s="1245"/>
      <c r="BX17" s="1245"/>
      <c r="BY17" s="1245"/>
      <c r="BZ17" s="1245"/>
      <c r="CA17" s="1245"/>
      <c r="CB17" s="1245"/>
      <c r="CC17" s="1245"/>
      <c r="CD17" s="1245"/>
      <c r="CE17" s="1245"/>
      <c r="CF17" s="1245"/>
      <c r="CG17" s="1245"/>
      <c r="CH17" s="1245"/>
      <c r="CI17" s="1245"/>
      <c r="CJ17" s="1245"/>
      <c r="CK17" s="1245"/>
      <c r="CL17" s="1245"/>
      <c r="CM17" s="1245"/>
      <c r="CN17" s="1245"/>
      <c r="CO17" s="1245"/>
      <c r="CP17" s="1245"/>
      <c r="CQ17" s="1245"/>
      <c r="CR17" s="1245"/>
      <c r="CS17" s="1245"/>
      <c r="CT17" s="1245"/>
      <c r="CU17" s="1245"/>
      <c r="CV17" s="1245"/>
      <c r="CW17" s="1245"/>
      <c r="CX17" s="1245"/>
      <c r="CY17" s="1245"/>
      <c r="CZ17" s="1245"/>
      <c r="DA17" s="1245"/>
      <c r="DB17" s="1245"/>
      <c r="DC17" s="1245"/>
      <c r="DD17" s="1245"/>
      <c r="DE17" s="1245"/>
    </row>
    <row r="18" spans="1:109" s="262" customFormat="1" ht="13" x14ac:dyDescent="0.2">
      <c r="A18" s="1244"/>
      <c r="B18" s="1245"/>
      <c r="C18" s="1245"/>
      <c r="D18" s="1245"/>
      <c r="E18" s="1245"/>
      <c r="F18" s="1245"/>
      <c r="G18" s="1245"/>
      <c r="H18" s="1245"/>
      <c r="I18" s="1245"/>
      <c r="J18" s="1245"/>
      <c r="K18" s="1245"/>
      <c r="L18" s="1245"/>
      <c r="M18" s="1245"/>
      <c r="N18" s="1245"/>
      <c r="O18" s="1245"/>
      <c r="P18" s="1245"/>
      <c r="Q18" s="1245"/>
      <c r="R18" s="1245"/>
      <c r="S18" s="1245"/>
      <c r="T18" s="1245"/>
      <c r="U18" s="1245"/>
      <c r="V18" s="1245"/>
      <c r="W18" s="1245"/>
      <c r="X18" s="1245"/>
      <c r="Y18" s="1245"/>
      <c r="Z18" s="1245"/>
      <c r="AA18" s="1245"/>
      <c r="AB18" s="1245"/>
      <c r="AC18" s="1245"/>
      <c r="AD18" s="1245"/>
      <c r="AE18" s="1245"/>
      <c r="AF18" s="1245"/>
      <c r="AG18" s="1245"/>
      <c r="AH18" s="1245"/>
      <c r="AI18" s="1245"/>
      <c r="AJ18" s="1245"/>
      <c r="AK18" s="1245"/>
      <c r="AL18" s="1245"/>
      <c r="AM18" s="1245"/>
      <c r="AN18" s="1245"/>
      <c r="AO18" s="1245"/>
      <c r="AP18" s="1245"/>
      <c r="AQ18" s="1245"/>
      <c r="AR18" s="1245"/>
      <c r="AS18" s="1245"/>
      <c r="AT18" s="1245"/>
      <c r="AU18" s="1245"/>
      <c r="AV18" s="1245"/>
      <c r="AW18" s="1245"/>
      <c r="AX18" s="1245"/>
      <c r="AY18" s="1245"/>
      <c r="AZ18" s="1245"/>
      <c r="BA18" s="1245"/>
      <c r="BB18" s="1245"/>
      <c r="BC18" s="1245"/>
      <c r="BD18" s="1245"/>
      <c r="BE18" s="1245"/>
      <c r="BF18" s="1245"/>
      <c r="BG18" s="1245"/>
      <c r="BH18" s="1245"/>
      <c r="BI18" s="1245"/>
      <c r="BJ18" s="1245"/>
      <c r="BK18" s="1245"/>
      <c r="BL18" s="1245"/>
      <c r="BM18" s="1245"/>
      <c r="BN18" s="1245"/>
      <c r="BO18" s="1245"/>
      <c r="BP18" s="1245"/>
      <c r="BQ18" s="1245"/>
      <c r="BR18" s="1245"/>
      <c r="BS18" s="1245"/>
      <c r="BT18" s="1245"/>
      <c r="BU18" s="1245"/>
      <c r="BV18" s="1245"/>
      <c r="BW18" s="1245"/>
      <c r="BX18" s="1245"/>
      <c r="BY18" s="1245"/>
      <c r="BZ18" s="1245"/>
      <c r="CA18" s="1245"/>
      <c r="CB18" s="1245"/>
      <c r="CC18" s="1245"/>
      <c r="CD18" s="1245"/>
      <c r="CE18" s="1245"/>
      <c r="CF18" s="1245"/>
      <c r="CG18" s="1245"/>
      <c r="CH18" s="1245"/>
      <c r="CI18" s="1245"/>
      <c r="CJ18" s="1245"/>
      <c r="CK18" s="1245"/>
      <c r="CL18" s="1245"/>
      <c r="CM18" s="1245"/>
      <c r="CN18" s="1245"/>
      <c r="CO18" s="1245"/>
      <c r="CP18" s="1245"/>
      <c r="CQ18" s="1245"/>
      <c r="CR18" s="1245"/>
      <c r="CS18" s="1245"/>
      <c r="CT18" s="1245"/>
      <c r="CU18" s="1245"/>
      <c r="CV18" s="1245"/>
      <c r="CW18" s="1245"/>
      <c r="CX18" s="1245"/>
      <c r="CY18" s="1245"/>
      <c r="CZ18" s="1245"/>
      <c r="DA18" s="1245"/>
      <c r="DB18" s="1245"/>
      <c r="DC18" s="1245"/>
      <c r="DD18" s="1245"/>
      <c r="DE18" s="1245"/>
    </row>
    <row r="19" spans="1:109" ht="13" x14ac:dyDescent="0.2">
      <c r="DD19" s="1244"/>
      <c r="DE19" s="1244"/>
    </row>
    <row r="20" spans="1:109" ht="13" x14ac:dyDescent="0.2">
      <c r="DD20" s="1244"/>
      <c r="DE20" s="1244"/>
    </row>
    <row r="21" spans="1:109" ht="17.25" customHeight="1" x14ac:dyDescent="0.2">
      <c r="B21" s="1246"/>
      <c r="C21" s="1247"/>
      <c r="D21" s="1247"/>
      <c r="E21" s="1247"/>
      <c r="F21" s="1247"/>
      <c r="G21" s="1247"/>
      <c r="H21" s="1247"/>
      <c r="I21" s="1247"/>
      <c r="J21" s="1247"/>
      <c r="K21" s="1247"/>
      <c r="L21" s="1247"/>
      <c r="M21" s="1247"/>
      <c r="N21" s="1248"/>
      <c r="O21" s="1247"/>
      <c r="P21" s="1247"/>
      <c r="Q21" s="1247"/>
      <c r="R21" s="1247"/>
      <c r="S21" s="1247"/>
      <c r="T21" s="1247"/>
      <c r="U21" s="1247"/>
      <c r="V21" s="1247"/>
      <c r="W21" s="1247"/>
      <c r="X21" s="1247"/>
      <c r="Y21" s="1247"/>
      <c r="Z21" s="1247"/>
      <c r="AA21" s="1247"/>
      <c r="AB21" s="1247"/>
      <c r="AC21" s="1247"/>
      <c r="AD21" s="1247"/>
      <c r="AE21" s="1247"/>
      <c r="AF21" s="1247"/>
      <c r="AG21" s="1247"/>
      <c r="AH21" s="1247"/>
      <c r="AI21" s="1247"/>
      <c r="AJ21" s="1247"/>
      <c r="AK21" s="1247"/>
      <c r="AL21" s="1247"/>
      <c r="AM21" s="1247"/>
      <c r="AN21" s="1247"/>
      <c r="AO21" s="1247"/>
      <c r="AP21" s="1247"/>
      <c r="AQ21" s="1247"/>
      <c r="AR21" s="1247"/>
      <c r="AS21" s="1247"/>
      <c r="AT21" s="1248"/>
      <c r="AU21" s="1247"/>
      <c r="AV21" s="1247"/>
      <c r="AW21" s="1247"/>
      <c r="AX21" s="1247"/>
      <c r="AY21" s="1247"/>
      <c r="AZ21" s="1247"/>
      <c r="BA21" s="1247"/>
      <c r="BB21" s="1247"/>
      <c r="BC21" s="1247"/>
      <c r="BD21" s="1247"/>
      <c r="BE21" s="1247"/>
      <c r="BF21" s="1248"/>
      <c r="BG21" s="1247"/>
      <c r="BH21" s="1247"/>
      <c r="BI21" s="1247"/>
      <c r="BJ21" s="1247"/>
      <c r="BK21" s="1247"/>
      <c r="BL21" s="1247"/>
      <c r="BM21" s="1247"/>
      <c r="BN21" s="1247"/>
      <c r="BO21" s="1247"/>
      <c r="BP21" s="1247"/>
      <c r="BQ21" s="1247"/>
      <c r="BR21" s="1248"/>
      <c r="BS21" s="1247"/>
      <c r="BT21" s="1247"/>
      <c r="BU21" s="1247"/>
      <c r="BV21" s="1247"/>
      <c r="BW21" s="1247"/>
      <c r="BX21" s="1247"/>
      <c r="BY21" s="1247"/>
      <c r="BZ21" s="1247"/>
      <c r="CA21" s="1247"/>
      <c r="CB21" s="1247"/>
      <c r="CC21" s="1247"/>
      <c r="CD21" s="1248"/>
      <c r="CE21" s="1247"/>
      <c r="CF21" s="1247"/>
      <c r="CG21" s="1247"/>
      <c r="CH21" s="1247"/>
      <c r="CI21" s="1247"/>
      <c r="CJ21" s="1247"/>
      <c r="CK21" s="1247"/>
      <c r="CL21" s="1247"/>
      <c r="CM21" s="1247"/>
      <c r="CN21" s="1247"/>
      <c r="CO21" s="1247"/>
      <c r="CP21" s="1248"/>
      <c r="CQ21" s="1247"/>
      <c r="CR21" s="1247"/>
      <c r="CS21" s="1247"/>
      <c r="CT21" s="1247"/>
      <c r="CU21" s="1247"/>
      <c r="CV21" s="1247"/>
      <c r="CW21" s="1247"/>
      <c r="CX21" s="1247"/>
      <c r="CY21" s="1247"/>
      <c r="CZ21" s="1247"/>
      <c r="DA21" s="1247"/>
      <c r="DB21" s="1248"/>
      <c r="DC21" s="1247"/>
      <c r="DD21" s="1249"/>
      <c r="DE21" s="1244"/>
    </row>
    <row r="22" spans="1:109" ht="17.25" customHeight="1" x14ac:dyDescent="0.2">
      <c r="B22" s="1250"/>
    </row>
    <row r="23" spans="1:109" ht="13" x14ac:dyDescent="0.2">
      <c r="B23" s="1250"/>
    </row>
    <row r="24" spans="1:109" ht="13" x14ac:dyDescent="0.2">
      <c r="B24" s="1250"/>
    </row>
    <row r="25" spans="1:109" ht="13" x14ac:dyDescent="0.2">
      <c r="B25" s="1250"/>
    </row>
    <row r="26" spans="1:109" ht="13" x14ac:dyDescent="0.2">
      <c r="B26" s="1250"/>
    </row>
    <row r="27" spans="1:109" ht="13" x14ac:dyDescent="0.2">
      <c r="B27" s="1250"/>
    </row>
    <row r="28" spans="1:109" ht="13" x14ac:dyDescent="0.2">
      <c r="B28" s="1250"/>
    </row>
    <row r="29" spans="1:109" ht="13" x14ac:dyDescent="0.2">
      <c r="B29" s="1250"/>
    </row>
    <row r="30" spans="1:109" ht="13" x14ac:dyDescent="0.2">
      <c r="B30" s="1250"/>
    </row>
    <row r="31" spans="1:109" ht="13" x14ac:dyDescent="0.2">
      <c r="B31" s="1250"/>
    </row>
    <row r="32" spans="1:109" ht="13" x14ac:dyDescent="0.2">
      <c r="B32" s="1250"/>
    </row>
    <row r="33" spans="2:109" ht="13" x14ac:dyDescent="0.2">
      <c r="B33" s="1250"/>
    </row>
    <row r="34" spans="2:109" ht="13" x14ac:dyDescent="0.2">
      <c r="B34" s="1250"/>
    </row>
    <row r="35" spans="2:109" ht="13" x14ac:dyDescent="0.2">
      <c r="B35" s="1250"/>
    </row>
    <row r="36" spans="2:109" ht="13" x14ac:dyDescent="0.2">
      <c r="B36" s="1250"/>
    </row>
    <row r="37" spans="2:109" ht="13" x14ac:dyDescent="0.2">
      <c r="B37" s="1250"/>
    </row>
    <row r="38" spans="2:109" ht="13" x14ac:dyDescent="0.2">
      <c r="B38" s="1250"/>
    </row>
    <row r="39" spans="2:109" ht="13" x14ac:dyDescent="0.2">
      <c r="B39" s="1252"/>
      <c r="C39" s="1253"/>
      <c r="D39" s="1253"/>
      <c r="E39" s="1253"/>
      <c r="F39" s="1253"/>
      <c r="G39" s="1253"/>
      <c r="H39" s="1253"/>
      <c r="I39" s="1253"/>
      <c r="J39" s="1253"/>
      <c r="K39" s="1253"/>
      <c r="L39" s="1253"/>
      <c r="M39" s="1253"/>
      <c r="N39" s="1253"/>
      <c r="O39" s="1253"/>
      <c r="P39" s="1253"/>
      <c r="Q39" s="1253"/>
      <c r="R39" s="1253"/>
      <c r="S39" s="1253"/>
      <c r="T39" s="1253"/>
      <c r="U39" s="1253"/>
      <c r="V39" s="1253"/>
      <c r="W39" s="1253"/>
      <c r="X39" s="1253"/>
      <c r="Y39" s="1253"/>
      <c r="Z39" s="1253"/>
      <c r="AA39" s="1253"/>
      <c r="AB39" s="1253"/>
      <c r="AC39" s="1253"/>
      <c r="AD39" s="1253"/>
      <c r="AE39" s="1253"/>
      <c r="AF39" s="1253"/>
      <c r="AG39" s="1253"/>
      <c r="AH39" s="1253"/>
      <c r="AI39" s="1253"/>
      <c r="AJ39" s="1253"/>
      <c r="AK39" s="1253"/>
      <c r="AL39" s="1253"/>
      <c r="AM39" s="1253"/>
      <c r="AN39" s="1253"/>
      <c r="AO39" s="1253"/>
      <c r="AP39" s="1253"/>
      <c r="AQ39" s="1253"/>
      <c r="AR39" s="1253"/>
      <c r="AS39" s="1253"/>
      <c r="AT39" s="1253"/>
      <c r="AU39" s="1253"/>
      <c r="AV39" s="1253"/>
      <c r="AW39" s="1253"/>
      <c r="AX39" s="1253"/>
      <c r="AY39" s="1253"/>
      <c r="AZ39" s="1253"/>
      <c r="BA39" s="1253"/>
      <c r="BB39" s="1253"/>
      <c r="BC39" s="1253"/>
      <c r="BD39" s="1253"/>
      <c r="BE39" s="1253"/>
      <c r="BF39" s="1253"/>
      <c r="BG39" s="1253"/>
      <c r="BH39" s="1253"/>
      <c r="BI39" s="1253"/>
      <c r="BJ39" s="1253"/>
      <c r="BK39" s="1253"/>
      <c r="BL39" s="1253"/>
      <c r="BM39" s="1253"/>
      <c r="BN39" s="1253"/>
      <c r="BO39" s="1253"/>
      <c r="BP39" s="1253"/>
      <c r="BQ39" s="1253"/>
      <c r="BR39" s="1253"/>
      <c r="BS39" s="1253"/>
      <c r="BT39" s="1253"/>
      <c r="BU39" s="1253"/>
      <c r="BV39" s="1253"/>
      <c r="BW39" s="1253"/>
      <c r="BX39" s="1253"/>
      <c r="BY39" s="1253"/>
      <c r="BZ39" s="1253"/>
      <c r="CA39" s="1253"/>
      <c r="CB39" s="1253"/>
      <c r="CC39" s="1253"/>
      <c r="CD39" s="1253"/>
      <c r="CE39" s="1253"/>
      <c r="CF39" s="1253"/>
      <c r="CG39" s="1253"/>
      <c r="CH39" s="1253"/>
      <c r="CI39" s="1253"/>
      <c r="CJ39" s="1253"/>
      <c r="CK39" s="1253"/>
      <c r="CL39" s="1253"/>
      <c r="CM39" s="1253"/>
      <c r="CN39" s="1253"/>
      <c r="CO39" s="1253"/>
      <c r="CP39" s="1253"/>
      <c r="CQ39" s="1253"/>
      <c r="CR39" s="1253"/>
      <c r="CS39" s="1253"/>
      <c r="CT39" s="1253"/>
      <c r="CU39" s="1253"/>
      <c r="CV39" s="1253"/>
      <c r="CW39" s="1253"/>
      <c r="CX39" s="1253"/>
      <c r="CY39" s="1253"/>
      <c r="CZ39" s="1253"/>
      <c r="DA39" s="1253"/>
      <c r="DB39" s="1253"/>
      <c r="DC39" s="1253"/>
      <c r="DD39" s="1254"/>
    </row>
    <row r="40" spans="2:109" ht="13" x14ac:dyDescent="0.2">
      <c r="B40" s="1255"/>
      <c r="DD40" s="1255"/>
      <c r="DE40" s="1244"/>
    </row>
    <row r="41" spans="2:109" ht="16.5" x14ac:dyDescent="0.2">
      <c r="B41" s="1256" t="s">
        <v>565</v>
      </c>
      <c r="C41" s="1247"/>
      <c r="D41" s="1247"/>
      <c r="E41" s="1247"/>
      <c r="F41" s="1247"/>
      <c r="G41" s="1247"/>
      <c r="H41" s="1247"/>
      <c r="I41" s="1247"/>
      <c r="J41" s="1247"/>
      <c r="K41" s="1247"/>
      <c r="L41" s="1247"/>
      <c r="M41" s="1247"/>
      <c r="N41" s="1247"/>
      <c r="O41" s="1247"/>
      <c r="P41" s="1247"/>
      <c r="Q41" s="1247"/>
      <c r="R41" s="1247"/>
      <c r="S41" s="1247"/>
      <c r="T41" s="1247"/>
      <c r="U41" s="1247"/>
      <c r="V41" s="1247"/>
      <c r="W41" s="1247"/>
      <c r="X41" s="1247"/>
      <c r="Y41" s="1247"/>
      <c r="Z41" s="1247"/>
      <c r="AA41" s="1247"/>
      <c r="AB41" s="1247"/>
      <c r="AC41" s="1247"/>
      <c r="AD41" s="1247"/>
      <c r="AE41" s="1247"/>
      <c r="AF41" s="1247"/>
      <c r="AG41" s="1247"/>
      <c r="AH41" s="1247"/>
      <c r="AI41" s="1247"/>
      <c r="AJ41" s="1247"/>
      <c r="AK41" s="1247"/>
      <c r="AL41" s="1247"/>
      <c r="AM41" s="1247"/>
      <c r="AN41" s="1247"/>
      <c r="AO41" s="1247"/>
      <c r="AP41" s="1247"/>
      <c r="AQ41" s="1247"/>
      <c r="AR41" s="1247"/>
      <c r="AS41" s="1247"/>
      <c r="AT41" s="1247"/>
      <c r="AU41" s="1247"/>
      <c r="AV41" s="1247"/>
      <c r="AW41" s="1247"/>
      <c r="AX41" s="1247"/>
      <c r="AY41" s="1247"/>
      <c r="AZ41" s="1247"/>
      <c r="BA41" s="1247"/>
      <c r="BB41" s="1247"/>
      <c r="BC41" s="1247"/>
      <c r="BD41" s="1247"/>
      <c r="BE41" s="1247"/>
      <c r="BF41" s="1247"/>
      <c r="BG41" s="1247"/>
      <c r="BH41" s="1247"/>
      <c r="BI41" s="1247"/>
      <c r="BJ41" s="1247"/>
      <c r="BK41" s="1247"/>
      <c r="BL41" s="1247"/>
      <c r="BM41" s="1247"/>
      <c r="BN41" s="1247"/>
      <c r="BO41" s="1247"/>
      <c r="BP41" s="1247"/>
      <c r="BQ41" s="1247"/>
      <c r="BR41" s="1247"/>
      <c r="BS41" s="1247"/>
      <c r="BT41" s="1247"/>
      <c r="BU41" s="1247"/>
      <c r="BV41" s="1247"/>
      <c r="BW41" s="1247"/>
      <c r="BX41" s="1247"/>
      <c r="BY41" s="1247"/>
      <c r="BZ41" s="1247"/>
      <c r="CA41" s="1247"/>
      <c r="CB41" s="1247"/>
      <c r="CC41" s="1247"/>
      <c r="CD41" s="1247"/>
      <c r="CE41" s="1247"/>
      <c r="CF41" s="1247"/>
      <c r="CG41" s="1247"/>
      <c r="CH41" s="1247"/>
      <c r="CI41" s="1247"/>
      <c r="CJ41" s="1247"/>
      <c r="CK41" s="1247"/>
      <c r="CL41" s="1247"/>
      <c r="CM41" s="1247"/>
      <c r="CN41" s="1247"/>
      <c r="CO41" s="1247"/>
      <c r="CP41" s="1247"/>
      <c r="CQ41" s="1247"/>
      <c r="CR41" s="1247"/>
      <c r="CS41" s="1247"/>
      <c r="CT41" s="1247"/>
      <c r="CU41" s="1247"/>
      <c r="CV41" s="1247"/>
      <c r="CW41" s="1247"/>
      <c r="CX41" s="1247"/>
      <c r="CY41" s="1247"/>
      <c r="CZ41" s="1247"/>
      <c r="DA41" s="1247"/>
      <c r="DB41" s="1247"/>
      <c r="DC41" s="1247"/>
      <c r="DD41" s="1249"/>
    </row>
    <row r="42" spans="2:109" ht="13" x14ac:dyDescent="0.2">
      <c r="B42" s="1250"/>
      <c r="G42" s="1257"/>
      <c r="I42" s="1258"/>
      <c r="J42" s="1258"/>
      <c r="K42" s="1258"/>
      <c r="AM42" s="1257"/>
      <c r="AN42" s="1257" t="s">
        <v>566</v>
      </c>
      <c r="AP42" s="1258"/>
      <c r="AQ42" s="1258"/>
      <c r="AR42" s="1258"/>
      <c r="AY42" s="1257"/>
      <c r="BA42" s="1258"/>
      <c r="BB42" s="1258"/>
      <c r="BC42" s="1258"/>
      <c r="BK42" s="1257"/>
      <c r="BM42" s="1258"/>
      <c r="BN42" s="1258"/>
      <c r="BO42" s="1258"/>
      <c r="BW42" s="1257"/>
      <c r="BY42" s="1258"/>
      <c r="BZ42" s="1258"/>
      <c r="CA42" s="1258"/>
      <c r="CI42" s="1257"/>
      <c r="CK42" s="1258"/>
      <c r="CL42" s="1258"/>
      <c r="CM42" s="1258"/>
      <c r="CU42" s="1257"/>
      <c r="CW42" s="1258"/>
      <c r="CX42" s="1258"/>
      <c r="CY42" s="1258"/>
    </row>
    <row r="43" spans="2:109" ht="13.5" customHeight="1" x14ac:dyDescent="0.2">
      <c r="B43" s="1250"/>
      <c r="AN43" s="1259" t="s">
        <v>567</v>
      </c>
      <c r="AO43" s="1260"/>
      <c r="AP43" s="1260"/>
      <c r="AQ43" s="1260"/>
      <c r="AR43" s="1260"/>
      <c r="AS43" s="1260"/>
      <c r="AT43" s="1260"/>
      <c r="AU43" s="1260"/>
      <c r="AV43" s="1260"/>
      <c r="AW43" s="1260"/>
      <c r="AX43" s="1260"/>
      <c r="AY43" s="1260"/>
      <c r="AZ43" s="1260"/>
      <c r="BA43" s="1260"/>
      <c r="BB43" s="1260"/>
      <c r="BC43" s="1260"/>
      <c r="BD43" s="1260"/>
      <c r="BE43" s="1260"/>
      <c r="BF43" s="1260"/>
      <c r="BG43" s="1260"/>
      <c r="BH43" s="1260"/>
      <c r="BI43" s="1260"/>
      <c r="BJ43" s="1260"/>
      <c r="BK43" s="1260"/>
      <c r="BL43" s="1260"/>
      <c r="BM43" s="1260"/>
      <c r="BN43" s="1260"/>
      <c r="BO43" s="1260"/>
      <c r="BP43" s="1260"/>
      <c r="BQ43" s="1260"/>
      <c r="BR43" s="1260"/>
      <c r="BS43" s="1260"/>
      <c r="BT43" s="1260"/>
      <c r="BU43" s="1260"/>
      <c r="BV43" s="1260"/>
      <c r="BW43" s="1260"/>
      <c r="BX43" s="1260"/>
      <c r="BY43" s="1260"/>
      <c r="BZ43" s="1260"/>
      <c r="CA43" s="1260"/>
      <c r="CB43" s="1260"/>
      <c r="CC43" s="1260"/>
      <c r="CD43" s="1260"/>
      <c r="CE43" s="1260"/>
      <c r="CF43" s="1260"/>
      <c r="CG43" s="1260"/>
      <c r="CH43" s="1260"/>
      <c r="CI43" s="1260"/>
      <c r="CJ43" s="1260"/>
      <c r="CK43" s="1260"/>
      <c r="CL43" s="1260"/>
      <c r="CM43" s="1260"/>
      <c r="CN43" s="1260"/>
      <c r="CO43" s="1260"/>
      <c r="CP43" s="1260"/>
      <c r="CQ43" s="1260"/>
      <c r="CR43" s="1260"/>
      <c r="CS43" s="1260"/>
      <c r="CT43" s="1260"/>
      <c r="CU43" s="1260"/>
      <c r="CV43" s="1260"/>
      <c r="CW43" s="1260"/>
      <c r="CX43" s="1260"/>
      <c r="CY43" s="1260"/>
      <c r="CZ43" s="1260"/>
      <c r="DA43" s="1260"/>
      <c r="DB43" s="1260"/>
      <c r="DC43" s="1261"/>
    </row>
    <row r="44" spans="2:109" ht="13" x14ac:dyDescent="0.2">
      <c r="B44" s="1250"/>
      <c r="AN44" s="1262"/>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c r="CK44" s="1263"/>
      <c r="CL44" s="1263"/>
      <c r="CM44" s="1263"/>
      <c r="CN44" s="1263"/>
      <c r="CO44" s="1263"/>
      <c r="CP44" s="1263"/>
      <c r="CQ44" s="1263"/>
      <c r="CR44" s="1263"/>
      <c r="CS44" s="1263"/>
      <c r="CT44" s="1263"/>
      <c r="CU44" s="1263"/>
      <c r="CV44" s="1263"/>
      <c r="CW44" s="1263"/>
      <c r="CX44" s="1263"/>
      <c r="CY44" s="1263"/>
      <c r="CZ44" s="1263"/>
      <c r="DA44" s="1263"/>
      <c r="DB44" s="1263"/>
      <c r="DC44" s="1264"/>
    </row>
    <row r="45" spans="2:109" ht="13" x14ac:dyDescent="0.2">
      <c r="B45" s="1250"/>
      <c r="AN45" s="1262"/>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c r="CK45" s="1263"/>
      <c r="CL45" s="1263"/>
      <c r="CM45" s="1263"/>
      <c r="CN45" s="1263"/>
      <c r="CO45" s="1263"/>
      <c r="CP45" s="1263"/>
      <c r="CQ45" s="1263"/>
      <c r="CR45" s="1263"/>
      <c r="CS45" s="1263"/>
      <c r="CT45" s="1263"/>
      <c r="CU45" s="1263"/>
      <c r="CV45" s="1263"/>
      <c r="CW45" s="1263"/>
      <c r="CX45" s="1263"/>
      <c r="CY45" s="1263"/>
      <c r="CZ45" s="1263"/>
      <c r="DA45" s="1263"/>
      <c r="DB45" s="1263"/>
      <c r="DC45" s="1264"/>
    </row>
    <row r="46" spans="2:109" ht="13" x14ac:dyDescent="0.2">
      <c r="B46" s="1250"/>
      <c r="AN46" s="1262"/>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c r="CK46" s="1263"/>
      <c r="CL46" s="1263"/>
      <c r="CM46" s="1263"/>
      <c r="CN46" s="1263"/>
      <c r="CO46" s="1263"/>
      <c r="CP46" s="1263"/>
      <c r="CQ46" s="1263"/>
      <c r="CR46" s="1263"/>
      <c r="CS46" s="1263"/>
      <c r="CT46" s="1263"/>
      <c r="CU46" s="1263"/>
      <c r="CV46" s="1263"/>
      <c r="CW46" s="1263"/>
      <c r="CX46" s="1263"/>
      <c r="CY46" s="1263"/>
      <c r="CZ46" s="1263"/>
      <c r="DA46" s="1263"/>
      <c r="DB46" s="1263"/>
      <c r="DC46" s="1264"/>
    </row>
    <row r="47" spans="2:109" ht="13" x14ac:dyDescent="0.2">
      <c r="B47" s="1250"/>
      <c r="AN47" s="1265"/>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7"/>
    </row>
    <row r="48" spans="2:109" ht="13" x14ac:dyDescent="0.2">
      <c r="B48" s="1250"/>
      <c r="H48" s="1268"/>
      <c r="I48" s="1268"/>
      <c r="J48" s="1268"/>
      <c r="AN48" s="1268"/>
      <c r="AO48" s="1268"/>
      <c r="AP48" s="1268"/>
      <c r="AZ48" s="1268"/>
      <c r="BA48" s="1268"/>
      <c r="BB48" s="1268"/>
      <c r="BL48" s="1268"/>
      <c r="BM48" s="1268"/>
      <c r="BN48" s="1268"/>
      <c r="BX48" s="1268"/>
      <c r="BY48" s="1268"/>
      <c r="BZ48" s="1268"/>
      <c r="CJ48" s="1268"/>
      <c r="CK48" s="1268"/>
      <c r="CL48" s="1268"/>
      <c r="CV48" s="1268"/>
      <c r="CW48" s="1268"/>
      <c r="CX48" s="1268"/>
    </row>
    <row r="49" spans="1:109" ht="13" x14ac:dyDescent="0.2">
      <c r="B49" s="1250"/>
      <c r="AN49" s="1244" t="s">
        <v>568</v>
      </c>
    </row>
    <row r="50" spans="1:109" ht="13" x14ac:dyDescent="0.2">
      <c r="B50" s="1250"/>
      <c r="G50" s="1269"/>
      <c r="H50" s="1269"/>
      <c r="I50" s="1269"/>
      <c r="J50" s="1269"/>
      <c r="K50" s="1270"/>
      <c r="L50" s="1270"/>
      <c r="M50" s="1271"/>
      <c r="N50" s="1271"/>
      <c r="AN50" s="1272"/>
      <c r="AO50" s="1273"/>
      <c r="AP50" s="1273"/>
      <c r="AQ50" s="1273"/>
      <c r="AR50" s="1273"/>
      <c r="AS50" s="1273"/>
      <c r="AT50" s="1273"/>
      <c r="AU50" s="1273"/>
      <c r="AV50" s="1273"/>
      <c r="AW50" s="1273"/>
      <c r="AX50" s="1273"/>
      <c r="AY50" s="1273"/>
      <c r="AZ50" s="1273"/>
      <c r="BA50" s="1273"/>
      <c r="BB50" s="1273"/>
      <c r="BC50" s="1273"/>
      <c r="BD50" s="1273"/>
      <c r="BE50" s="1273"/>
      <c r="BF50" s="1273"/>
      <c r="BG50" s="1273"/>
      <c r="BH50" s="1273"/>
      <c r="BI50" s="1273"/>
      <c r="BJ50" s="1273"/>
      <c r="BK50" s="1273"/>
      <c r="BL50" s="1273"/>
      <c r="BM50" s="1273"/>
      <c r="BN50" s="1273"/>
      <c r="BO50" s="1274"/>
      <c r="BP50" s="1275" t="s">
        <v>530</v>
      </c>
      <c r="BQ50" s="1275"/>
      <c r="BR50" s="1275"/>
      <c r="BS50" s="1275"/>
      <c r="BT50" s="1275"/>
      <c r="BU50" s="1275"/>
      <c r="BV50" s="1275"/>
      <c r="BW50" s="1275"/>
      <c r="BX50" s="1275" t="s">
        <v>531</v>
      </c>
      <c r="BY50" s="1275"/>
      <c r="BZ50" s="1275"/>
      <c r="CA50" s="1275"/>
      <c r="CB50" s="1275"/>
      <c r="CC50" s="1275"/>
      <c r="CD50" s="1275"/>
      <c r="CE50" s="1275"/>
      <c r="CF50" s="1275" t="s">
        <v>532</v>
      </c>
      <c r="CG50" s="1275"/>
      <c r="CH50" s="1275"/>
      <c r="CI50" s="1275"/>
      <c r="CJ50" s="1275"/>
      <c r="CK50" s="1275"/>
      <c r="CL50" s="1275"/>
      <c r="CM50" s="1275"/>
      <c r="CN50" s="1275" t="s">
        <v>533</v>
      </c>
      <c r="CO50" s="1275"/>
      <c r="CP50" s="1275"/>
      <c r="CQ50" s="1275"/>
      <c r="CR50" s="1275"/>
      <c r="CS50" s="1275"/>
      <c r="CT50" s="1275"/>
      <c r="CU50" s="1275"/>
      <c r="CV50" s="1275" t="s">
        <v>534</v>
      </c>
      <c r="CW50" s="1275"/>
      <c r="CX50" s="1275"/>
      <c r="CY50" s="1275"/>
      <c r="CZ50" s="1275"/>
      <c r="DA50" s="1275"/>
      <c r="DB50" s="1275"/>
      <c r="DC50" s="1275"/>
    </row>
    <row r="51" spans="1:109" ht="13.5" customHeight="1" x14ac:dyDescent="0.2">
      <c r="B51" s="1250"/>
      <c r="G51" s="1276"/>
      <c r="H51" s="1276"/>
      <c r="I51" s="1277"/>
      <c r="J51" s="1277"/>
      <c r="K51" s="1278"/>
      <c r="L51" s="1278"/>
      <c r="M51" s="1278"/>
      <c r="N51" s="1278"/>
      <c r="AM51" s="1268"/>
      <c r="AN51" s="1279" t="s">
        <v>569</v>
      </c>
      <c r="AO51" s="1279"/>
      <c r="AP51" s="1279"/>
      <c r="AQ51" s="1279"/>
      <c r="AR51" s="1279"/>
      <c r="AS51" s="1279"/>
      <c r="AT51" s="1279"/>
      <c r="AU51" s="1279"/>
      <c r="AV51" s="1279"/>
      <c r="AW51" s="1279"/>
      <c r="AX51" s="1279"/>
      <c r="AY51" s="1279"/>
      <c r="AZ51" s="1279"/>
      <c r="BA51" s="1279"/>
      <c r="BB51" s="1279" t="s">
        <v>570</v>
      </c>
      <c r="BC51" s="1279"/>
      <c r="BD51" s="1279"/>
      <c r="BE51" s="1279"/>
      <c r="BF51" s="1279"/>
      <c r="BG51" s="1279"/>
      <c r="BH51" s="1279"/>
      <c r="BI51" s="1279"/>
      <c r="BJ51" s="1279"/>
      <c r="BK51" s="1279"/>
      <c r="BL51" s="1279"/>
      <c r="BM51" s="1279"/>
      <c r="BN51" s="1279"/>
      <c r="BO51" s="1279"/>
      <c r="BP51" s="1280">
        <v>2.8</v>
      </c>
      <c r="BQ51" s="1280"/>
      <c r="BR51" s="1280"/>
      <c r="BS51" s="1280"/>
      <c r="BT51" s="1280"/>
      <c r="BU51" s="1280"/>
      <c r="BV51" s="1280"/>
      <c r="BW51" s="1280"/>
      <c r="BX51" s="1280">
        <v>1.8</v>
      </c>
      <c r="BY51" s="1280"/>
      <c r="BZ51" s="1280"/>
      <c r="CA51" s="1280"/>
      <c r="CB51" s="1280"/>
      <c r="CC51" s="1280"/>
      <c r="CD51" s="1280"/>
      <c r="CE51" s="1280"/>
      <c r="CF51" s="1280">
        <v>0.5</v>
      </c>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ht="13" x14ac:dyDescent="0.2">
      <c r="B52" s="1250"/>
      <c r="G52" s="1276"/>
      <c r="H52" s="1276"/>
      <c r="I52" s="1277"/>
      <c r="J52" s="1277"/>
      <c r="K52" s="1278"/>
      <c r="L52" s="1278"/>
      <c r="M52" s="1278"/>
      <c r="N52" s="1278"/>
      <c r="AM52" s="1268"/>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 x14ac:dyDescent="0.2">
      <c r="A53" s="1258"/>
      <c r="B53" s="1250"/>
      <c r="G53" s="1276"/>
      <c r="H53" s="1276"/>
      <c r="I53" s="1269"/>
      <c r="J53" s="1269"/>
      <c r="K53" s="1278"/>
      <c r="L53" s="1278"/>
      <c r="M53" s="1278"/>
      <c r="N53" s="1278"/>
      <c r="AM53" s="1268"/>
      <c r="AN53" s="1279"/>
      <c r="AO53" s="1279"/>
      <c r="AP53" s="1279"/>
      <c r="AQ53" s="1279"/>
      <c r="AR53" s="1279"/>
      <c r="AS53" s="1279"/>
      <c r="AT53" s="1279"/>
      <c r="AU53" s="1279"/>
      <c r="AV53" s="1279"/>
      <c r="AW53" s="1279"/>
      <c r="AX53" s="1279"/>
      <c r="AY53" s="1279"/>
      <c r="AZ53" s="1279"/>
      <c r="BA53" s="1279"/>
      <c r="BB53" s="1279" t="s">
        <v>571</v>
      </c>
      <c r="BC53" s="1279"/>
      <c r="BD53" s="1279"/>
      <c r="BE53" s="1279"/>
      <c r="BF53" s="1279"/>
      <c r="BG53" s="1279"/>
      <c r="BH53" s="1279"/>
      <c r="BI53" s="1279"/>
      <c r="BJ53" s="1279"/>
      <c r="BK53" s="1279"/>
      <c r="BL53" s="1279"/>
      <c r="BM53" s="1279"/>
      <c r="BN53" s="1279"/>
      <c r="BO53" s="1279"/>
      <c r="BP53" s="1280">
        <v>60</v>
      </c>
      <c r="BQ53" s="1280"/>
      <c r="BR53" s="1280"/>
      <c r="BS53" s="1280"/>
      <c r="BT53" s="1280"/>
      <c r="BU53" s="1280"/>
      <c r="BV53" s="1280"/>
      <c r="BW53" s="1280"/>
      <c r="BX53" s="1280">
        <v>60.5</v>
      </c>
      <c r="BY53" s="1280"/>
      <c r="BZ53" s="1280"/>
      <c r="CA53" s="1280"/>
      <c r="CB53" s="1280"/>
      <c r="CC53" s="1280"/>
      <c r="CD53" s="1280"/>
      <c r="CE53" s="1280"/>
      <c r="CF53" s="1280">
        <v>58.3</v>
      </c>
      <c r="CG53" s="1280"/>
      <c r="CH53" s="1280"/>
      <c r="CI53" s="1280"/>
      <c r="CJ53" s="1280"/>
      <c r="CK53" s="1280"/>
      <c r="CL53" s="1280"/>
      <c r="CM53" s="1280"/>
      <c r="CN53" s="1280">
        <v>56.7</v>
      </c>
      <c r="CO53" s="1280"/>
      <c r="CP53" s="1280"/>
      <c r="CQ53" s="1280"/>
      <c r="CR53" s="1280"/>
      <c r="CS53" s="1280"/>
      <c r="CT53" s="1280"/>
      <c r="CU53" s="1280"/>
      <c r="CV53" s="1280">
        <v>61.3</v>
      </c>
      <c r="CW53" s="1280"/>
      <c r="CX53" s="1280"/>
      <c r="CY53" s="1280"/>
      <c r="CZ53" s="1280"/>
      <c r="DA53" s="1280"/>
      <c r="DB53" s="1280"/>
      <c r="DC53" s="1280"/>
    </row>
    <row r="54" spans="1:109" ht="13" x14ac:dyDescent="0.2">
      <c r="A54" s="1258"/>
      <c r="B54" s="1250"/>
      <c r="G54" s="1276"/>
      <c r="H54" s="1276"/>
      <c r="I54" s="1269"/>
      <c r="J54" s="1269"/>
      <c r="K54" s="1278"/>
      <c r="L54" s="1278"/>
      <c r="M54" s="1278"/>
      <c r="N54" s="1278"/>
      <c r="AM54" s="1268"/>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 x14ac:dyDescent="0.2">
      <c r="A55" s="1258"/>
      <c r="B55" s="1250"/>
      <c r="G55" s="1269"/>
      <c r="H55" s="1269"/>
      <c r="I55" s="1269"/>
      <c r="J55" s="1269"/>
      <c r="K55" s="1278"/>
      <c r="L55" s="1278"/>
      <c r="M55" s="1278"/>
      <c r="N55" s="1278"/>
      <c r="AN55" s="1275" t="s">
        <v>572</v>
      </c>
      <c r="AO55" s="1275"/>
      <c r="AP55" s="1275"/>
      <c r="AQ55" s="1275"/>
      <c r="AR55" s="1275"/>
      <c r="AS55" s="1275"/>
      <c r="AT55" s="1275"/>
      <c r="AU55" s="1275"/>
      <c r="AV55" s="1275"/>
      <c r="AW55" s="1275"/>
      <c r="AX55" s="1275"/>
      <c r="AY55" s="1275"/>
      <c r="AZ55" s="1275"/>
      <c r="BA55" s="1275"/>
      <c r="BB55" s="1279" t="s">
        <v>570</v>
      </c>
      <c r="BC55" s="1279"/>
      <c r="BD55" s="1279"/>
      <c r="BE55" s="1279"/>
      <c r="BF55" s="1279"/>
      <c r="BG55" s="1279"/>
      <c r="BH55" s="1279"/>
      <c r="BI55" s="1279"/>
      <c r="BJ55" s="1279"/>
      <c r="BK55" s="1279"/>
      <c r="BL55" s="1279"/>
      <c r="BM55" s="1279"/>
      <c r="BN55" s="1279"/>
      <c r="BO55" s="1279"/>
      <c r="BP55" s="1280">
        <v>0</v>
      </c>
      <c r="BQ55" s="1280"/>
      <c r="BR55" s="1280"/>
      <c r="BS55" s="1280"/>
      <c r="BT55" s="1280"/>
      <c r="BU55" s="1280"/>
      <c r="BV55" s="1280"/>
      <c r="BW55" s="1280"/>
      <c r="BX55" s="1280">
        <v>0</v>
      </c>
      <c r="BY55" s="1280"/>
      <c r="BZ55" s="1280"/>
      <c r="CA55" s="1280"/>
      <c r="CB55" s="1280"/>
      <c r="CC55" s="1280"/>
      <c r="CD55" s="1280"/>
      <c r="CE55" s="1280"/>
      <c r="CF55" s="1280">
        <v>0</v>
      </c>
      <c r="CG55" s="1280"/>
      <c r="CH55" s="1280"/>
      <c r="CI55" s="1280"/>
      <c r="CJ55" s="1280"/>
      <c r="CK55" s="1280"/>
      <c r="CL55" s="1280"/>
      <c r="CM55" s="1280"/>
      <c r="CN55" s="1280">
        <v>0</v>
      </c>
      <c r="CO55" s="1280"/>
      <c r="CP55" s="1280"/>
      <c r="CQ55" s="1280"/>
      <c r="CR55" s="1280"/>
      <c r="CS55" s="1280"/>
      <c r="CT55" s="1280"/>
      <c r="CU55" s="1280"/>
      <c r="CV55" s="1280">
        <v>0</v>
      </c>
      <c r="CW55" s="1280"/>
      <c r="CX55" s="1280"/>
      <c r="CY55" s="1280"/>
      <c r="CZ55" s="1280"/>
      <c r="DA55" s="1280"/>
      <c r="DB55" s="1280"/>
      <c r="DC55" s="1280"/>
    </row>
    <row r="56" spans="1:109" ht="13" x14ac:dyDescent="0.2">
      <c r="A56" s="1258"/>
      <c r="B56" s="1250"/>
      <c r="G56" s="1269"/>
      <c r="H56" s="1269"/>
      <c r="I56" s="1269"/>
      <c r="J56" s="1269"/>
      <c r="K56" s="1278"/>
      <c r="L56" s="1278"/>
      <c r="M56" s="1278"/>
      <c r="N56" s="1278"/>
      <c r="AN56" s="1275"/>
      <c r="AO56" s="1275"/>
      <c r="AP56" s="1275"/>
      <c r="AQ56" s="1275"/>
      <c r="AR56" s="1275"/>
      <c r="AS56" s="1275"/>
      <c r="AT56" s="1275"/>
      <c r="AU56" s="1275"/>
      <c r="AV56" s="1275"/>
      <c r="AW56" s="1275"/>
      <c r="AX56" s="1275"/>
      <c r="AY56" s="1275"/>
      <c r="AZ56" s="1275"/>
      <c r="BA56" s="1275"/>
      <c r="BB56" s="1279"/>
      <c r="BC56" s="1279"/>
      <c r="BD56" s="1279"/>
      <c r="BE56" s="1279"/>
      <c r="BF56" s="1279"/>
      <c r="BG56" s="1279"/>
      <c r="BH56" s="1279"/>
      <c r="BI56" s="1279"/>
      <c r="BJ56" s="1279"/>
      <c r="BK56" s="1279"/>
      <c r="BL56" s="1279"/>
      <c r="BM56" s="1279"/>
      <c r="BN56" s="1279"/>
      <c r="BO56" s="1279"/>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258" customFormat="1" ht="13" x14ac:dyDescent="0.2">
      <c r="B57" s="1281"/>
      <c r="G57" s="1269"/>
      <c r="H57" s="1269"/>
      <c r="I57" s="1282"/>
      <c r="J57" s="1282"/>
      <c r="K57" s="1278"/>
      <c r="L57" s="1278"/>
      <c r="M57" s="1278"/>
      <c r="N57" s="1278"/>
      <c r="AM57" s="1244"/>
      <c r="AN57" s="1275"/>
      <c r="AO57" s="1275"/>
      <c r="AP57" s="1275"/>
      <c r="AQ57" s="1275"/>
      <c r="AR57" s="1275"/>
      <c r="AS57" s="1275"/>
      <c r="AT57" s="1275"/>
      <c r="AU57" s="1275"/>
      <c r="AV57" s="1275"/>
      <c r="AW57" s="1275"/>
      <c r="AX57" s="1275"/>
      <c r="AY57" s="1275"/>
      <c r="AZ57" s="1275"/>
      <c r="BA57" s="1275"/>
      <c r="BB57" s="1279" t="s">
        <v>571</v>
      </c>
      <c r="BC57" s="1279"/>
      <c r="BD57" s="1279"/>
      <c r="BE57" s="1279"/>
      <c r="BF57" s="1279"/>
      <c r="BG57" s="1279"/>
      <c r="BH57" s="1279"/>
      <c r="BI57" s="1279"/>
      <c r="BJ57" s="1279"/>
      <c r="BK57" s="1279"/>
      <c r="BL57" s="1279"/>
      <c r="BM57" s="1279"/>
      <c r="BN57" s="1279"/>
      <c r="BO57" s="1279"/>
      <c r="BP57" s="1280">
        <v>57.7</v>
      </c>
      <c r="BQ57" s="1280"/>
      <c r="BR57" s="1280"/>
      <c r="BS57" s="1280"/>
      <c r="BT57" s="1280"/>
      <c r="BU57" s="1280"/>
      <c r="BV57" s="1280"/>
      <c r="BW57" s="1280"/>
      <c r="BX57" s="1280">
        <v>59.3</v>
      </c>
      <c r="BY57" s="1280"/>
      <c r="BZ57" s="1280"/>
      <c r="CA57" s="1280"/>
      <c r="CB57" s="1280"/>
      <c r="CC57" s="1280"/>
      <c r="CD57" s="1280"/>
      <c r="CE57" s="1280"/>
      <c r="CF57" s="1280">
        <v>60.4</v>
      </c>
      <c r="CG57" s="1280"/>
      <c r="CH57" s="1280"/>
      <c r="CI57" s="1280"/>
      <c r="CJ57" s="1280"/>
      <c r="CK57" s="1280"/>
      <c r="CL57" s="1280"/>
      <c r="CM57" s="1280"/>
      <c r="CN57" s="1280">
        <v>61.1</v>
      </c>
      <c r="CO57" s="1280"/>
      <c r="CP57" s="1280"/>
      <c r="CQ57" s="1280"/>
      <c r="CR57" s="1280"/>
      <c r="CS57" s="1280"/>
      <c r="CT57" s="1280"/>
      <c r="CU57" s="1280"/>
      <c r="CV57" s="1280">
        <v>62.3</v>
      </c>
      <c r="CW57" s="1280"/>
      <c r="CX57" s="1280"/>
      <c r="CY57" s="1280"/>
      <c r="CZ57" s="1280"/>
      <c r="DA57" s="1280"/>
      <c r="DB57" s="1280"/>
      <c r="DC57" s="1280"/>
      <c r="DD57" s="1283"/>
      <c r="DE57" s="1281"/>
    </row>
    <row r="58" spans="1:109" s="1258" customFormat="1" ht="13" x14ac:dyDescent="0.2">
      <c r="A58" s="1244"/>
      <c r="B58" s="1281"/>
      <c r="G58" s="1269"/>
      <c r="H58" s="1269"/>
      <c r="I58" s="1282"/>
      <c r="J58" s="1282"/>
      <c r="K58" s="1278"/>
      <c r="L58" s="1278"/>
      <c r="M58" s="1278"/>
      <c r="N58" s="1278"/>
      <c r="AM58" s="1244"/>
      <c r="AN58" s="1275"/>
      <c r="AO58" s="1275"/>
      <c r="AP58" s="1275"/>
      <c r="AQ58" s="1275"/>
      <c r="AR58" s="1275"/>
      <c r="AS58" s="1275"/>
      <c r="AT58" s="1275"/>
      <c r="AU58" s="1275"/>
      <c r="AV58" s="1275"/>
      <c r="AW58" s="1275"/>
      <c r="AX58" s="1275"/>
      <c r="AY58" s="1275"/>
      <c r="AZ58" s="1275"/>
      <c r="BA58" s="1275"/>
      <c r="BB58" s="1279"/>
      <c r="BC58" s="1279"/>
      <c r="BD58" s="1279"/>
      <c r="BE58" s="1279"/>
      <c r="BF58" s="1279"/>
      <c r="BG58" s="1279"/>
      <c r="BH58" s="1279"/>
      <c r="BI58" s="1279"/>
      <c r="BJ58" s="1279"/>
      <c r="BK58" s="1279"/>
      <c r="BL58" s="1279"/>
      <c r="BM58" s="1279"/>
      <c r="BN58" s="1279"/>
      <c r="BO58" s="1279"/>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283"/>
      <c r="DE58" s="1281"/>
    </row>
    <row r="59" spans="1:109" s="1258" customFormat="1" ht="13" x14ac:dyDescent="0.2">
      <c r="A59" s="1244"/>
      <c r="B59" s="1281"/>
      <c r="K59" s="1284"/>
      <c r="L59" s="1284"/>
      <c r="M59" s="1284"/>
      <c r="N59" s="1284"/>
      <c r="AQ59" s="1284"/>
      <c r="AR59" s="1284"/>
      <c r="AS59" s="1284"/>
      <c r="AT59" s="1284"/>
      <c r="BC59" s="1284"/>
      <c r="BD59" s="1284"/>
      <c r="BE59" s="1284"/>
      <c r="BF59" s="1284"/>
      <c r="BO59" s="1284"/>
      <c r="BP59" s="1284"/>
      <c r="BQ59" s="1284"/>
      <c r="BR59" s="1284"/>
      <c r="CA59" s="1284"/>
      <c r="CB59" s="1284"/>
      <c r="CC59" s="1284"/>
      <c r="CD59" s="1284"/>
      <c r="CM59" s="1284"/>
      <c r="CN59" s="1284"/>
      <c r="CO59" s="1284"/>
      <c r="CP59" s="1284"/>
      <c r="CY59" s="1284"/>
      <c r="CZ59" s="1284"/>
      <c r="DA59" s="1284"/>
      <c r="DB59" s="1284"/>
      <c r="DC59" s="1284"/>
      <c r="DD59" s="1283"/>
      <c r="DE59" s="1281"/>
    </row>
    <row r="60" spans="1:109" s="1258" customFormat="1" ht="13" x14ac:dyDescent="0.2">
      <c r="A60" s="1244"/>
      <c r="B60" s="1281"/>
      <c r="K60" s="1284"/>
      <c r="L60" s="1284"/>
      <c r="M60" s="1284"/>
      <c r="N60" s="1284"/>
      <c r="AQ60" s="1284"/>
      <c r="AR60" s="1284"/>
      <c r="AS60" s="1284"/>
      <c r="AT60" s="1284"/>
      <c r="BC60" s="1284"/>
      <c r="BD60" s="1284"/>
      <c r="BE60" s="1284"/>
      <c r="BF60" s="1284"/>
      <c r="BO60" s="1284"/>
      <c r="BP60" s="1284"/>
      <c r="BQ60" s="1284"/>
      <c r="BR60" s="1284"/>
      <c r="CA60" s="1284"/>
      <c r="CB60" s="1284"/>
      <c r="CC60" s="1284"/>
      <c r="CD60" s="1284"/>
      <c r="CM60" s="1284"/>
      <c r="CN60" s="1284"/>
      <c r="CO60" s="1284"/>
      <c r="CP60" s="1284"/>
      <c r="CY60" s="1284"/>
      <c r="CZ60" s="1284"/>
      <c r="DA60" s="1284"/>
      <c r="DB60" s="1284"/>
      <c r="DC60" s="1284"/>
      <c r="DD60" s="1283"/>
      <c r="DE60" s="1281"/>
    </row>
    <row r="61" spans="1:109" s="1258" customFormat="1" ht="13" x14ac:dyDescent="0.2">
      <c r="A61" s="1244"/>
      <c r="B61" s="1285"/>
      <c r="C61" s="1286"/>
      <c r="D61" s="1286"/>
      <c r="E61" s="1286"/>
      <c r="F61" s="1286"/>
      <c r="G61" s="1286"/>
      <c r="H61" s="1286"/>
      <c r="I61" s="1286"/>
      <c r="J61" s="1286"/>
      <c r="K61" s="1286"/>
      <c r="L61" s="1286"/>
      <c r="M61" s="1287"/>
      <c r="N61" s="1287"/>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7"/>
      <c r="AT61" s="1287"/>
      <c r="AU61" s="1286"/>
      <c r="AV61" s="1286"/>
      <c r="AW61" s="1286"/>
      <c r="AX61" s="1286"/>
      <c r="AY61" s="1286"/>
      <c r="AZ61" s="1286"/>
      <c r="BA61" s="1286"/>
      <c r="BB61" s="1286"/>
      <c r="BC61" s="1286"/>
      <c r="BD61" s="1286"/>
      <c r="BE61" s="1287"/>
      <c r="BF61" s="1287"/>
      <c r="BG61" s="1286"/>
      <c r="BH61" s="1286"/>
      <c r="BI61" s="1286"/>
      <c r="BJ61" s="1286"/>
      <c r="BK61" s="1286"/>
      <c r="BL61" s="1286"/>
      <c r="BM61" s="1286"/>
      <c r="BN61" s="1286"/>
      <c r="BO61" s="1286"/>
      <c r="BP61" s="1286"/>
      <c r="BQ61" s="1287"/>
      <c r="BR61" s="1287"/>
      <c r="BS61" s="1286"/>
      <c r="BT61" s="1286"/>
      <c r="BU61" s="1286"/>
      <c r="BV61" s="1286"/>
      <c r="BW61" s="1286"/>
      <c r="BX61" s="1286"/>
      <c r="BY61" s="1286"/>
      <c r="BZ61" s="1286"/>
      <c r="CA61" s="1286"/>
      <c r="CB61" s="1286"/>
      <c r="CC61" s="1287"/>
      <c r="CD61" s="1287"/>
      <c r="CE61" s="1286"/>
      <c r="CF61" s="1286"/>
      <c r="CG61" s="1286"/>
      <c r="CH61" s="1286"/>
      <c r="CI61" s="1286"/>
      <c r="CJ61" s="1286"/>
      <c r="CK61" s="1286"/>
      <c r="CL61" s="1286"/>
      <c r="CM61" s="1286"/>
      <c r="CN61" s="1286"/>
      <c r="CO61" s="1287"/>
      <c r="CP61" s="1287"/>
      <c r="CQ61" s="1286"/>
      <c r="CR61" s="1286"/>
      <c r="CS61" s="1286"/>
      <c r="CT61" s="1286"/>
      <c r="CU61" s="1286"/>
      <c r="CV61" s="1286"/>
      <c r="CW61" s="1286"/>
      <c r="CX61" s="1286"/>
      <c r="CY61" s="1286"/>
      <c r="CZ61" s="1286"/>
      <c r="DA61" s="1287"/>
      <c r="DB61" s="1287"/>
      <c r="DC61" s="1287"/>
      <c r="DD61" s="1288"/>
      <c r="DE61" s="1281"/>
    </row>
    <row r="62" spans="1:109" ht="13" x14ac:dyDescent="0.2">
      <c r="B62" s="1255"/>
      <c r="C62" s="1255"/>
      <c r="D62" s="1255"/>
      <c r="E62" s="1255"/>
      <c r="F62" s="1255"/>
      <c r="G62" s="1255"/>
      <c r="H62" s="1255"/>
      <c r="I62" s="1255"/>
      <c r="J62" s="1255"/>
      <c r="K62" s="1255"/>
      <c r="L62" s="1255"/>
      <c r="M62" s="1255"/>
      <c r="N62" s="1255"/>
      <c r="O62" s="1255"/>
      <c r="P62" s="1255"/>
      <c r="Q62" s="1255"/>
      <c r="R62" s="1255"/>
      <c r="S62" s="1255"/>
      <c r="T62" s="1255"/>
      <c r="U62" s="1255"/>
      <c r="V62" s="1255"/>
      <c r="W62" s="1255"/>
      <c r="X62" s="1255"/>
      <c r="Y62" s="1255"/>
      <c r="Z62" s="1255"/>
      <c r="AA62" s="1255"/>
      <c r="AB62" s="1255"/>
      <c r="AC62" s="1255"/>
      <c r="AD62" s="1255"/>
      <c r="AE62" s="1255"/>
      <c r="AF62" s="1255"/>
      <c r="AG62" s="1255"/>
      <c r="AH62" s="1255"/>
      <c r="AI62" s="1255"/>
      <c r="AJ62" s="1255"/>
      <c r="AK62" s="1255"/>
      <c r="AL62" s="1255"/>
      <c r="AM62" s="1255"/>
      <c r="AN62" s="1255"/>
      <c r="AO62" s="1255"/>
      <c r="AP62" s="1255"/>
      <c r="AQ62" s="1255"/>
      <c r="AR62" s="1255"/>
      <c r="AS62" s="1255"/>
      <c r="AT62" s="1255"/>
      <c r="AU62" s="1255"/>
      <c r="AV62" s="1255"/>
      <c r="AW62" s="1255"/>
      <c r="AX62" s="1255"/>
      <c r="AY62" s="1255"/>
      <c r="AZ62" s="1255"/>
      <c r="BA62" s="1255"/>
      <c r="BB62" s="1255"/>
      <c r="BC62" s="1255"/>
      <c r="BD62" s="1255"/>
      <c r="BE62" s="1255"/>
      <c r="BF62" s="1255"/>
      <c r="BG62" s="1255"/>
      <c r="BH62" s="1255"/>
      <c r="BI62" s="1255"/>
      <c r="BJ62" s="1255"/>
      <c r="BK62" s="1255"/>
      <c r="BL62" s="1255"/>
      <c r="BM62" s="1255"/>
      <c r="BN62" s="1255"/>
      <c r="BO62" s="1255"/>
      <c r="BP62" s="1255"/>
      <c r="BQ62" s="1255"/>
      <c r="BR62" s="1255"/>
      <c r="BS62" s="1255"/>
      <c r="BT62" s="1255"/>
      <c r="BU62" s="1255"/>
      <c r="BV62" s="1255"/>
      <c r="BW62" s="1255"/>
      <c r="BX62" s="1255"/>
      <c r="BY62" s="1255"/>
      <c r="BZ62" s="1255"/>
      <c r="CA62" s="1255"/>
      <c r="CB62" s="1255"/>
      <c r="CC62" s="1255"/>
      <c r="CD62" s="1255"/>
      <c r="CE62" s="1255"/>
      <c r="CF62" s="1255"/>
      <c r="CG62" s="1255"/>
      <c r="CH62" s="1255"/>
      <c r="CI62" s="1255"/>
      <c r="CJ62" s="1255"/>
      <c r="CK62" s="1255"/>
      <c r="CL62" s="1255"/>
      <c r="CM62" s="1255"/>
      <c r="CN62" s="1255"/>
      <c r="CO62" s="1255"/>
      <c r="CP62" s="1255"/>
      <c r="CQ62" s="1255"/>
      <c r="CR62" s="1255"/>
      <c r="CS62" s="1255"/>
      <c r="CT62" s="1255"/>
      <c r="CU62" s="1255"/>
      <c r="CV62" s="1255"/>
      <c r="CW62" s="1255"/>
      <c r="CX62" s="1255"/>
      <c r="CY62" s="1255"/>
      <c r="CZ62" s="1255"/>
      <c r="DA62" s="1255"/>
      <c r="DB62" s="1255"/>
      <c r="DC62" s="1255"/>
      <c r="DD62" s="1255"/>
      <c r="DE62" s="1244"/>
    </row>
    <row r="63" spans="1:109" ht="16.5" x14ac:dyDescent="0.2">
      <c r="B63" s="1289" t="s">
        <v>573</v>
      </c>
    </row>
    <row r="64" spans="1:109" ht="13" x14ac:dyDescent="0.2">
      <c r="B64" s="1250"/>
      <c r="G64" s="1257"/>
      <c r="I64" s="1290"/>
      <c r="J64" s="1290"/>
      <c r="K64" s="1290"/>
      <c r="L64" s="1290"/>
      <c r="M64" s="1290"/>
      <c r="N64" s="1291"/>
      <c r="AM64" s="1257"/>
      <c r="AN64" s="1257" t="s">
        <v>566</v>
      </c>
      <c r="AP64" s="1258"/>
      <c r="AQ64" s="1258"/>
      <c r="AR64" s="1258"/>
      <c r="AY64" s="1257"/>
      <c r="BA64" s="1258"/>
      <c r="BB64" s="1258"/>
      <c r="BC64" s="1258"/>
      <c r="BK64" s="1257"/>
      <c r="BM64" s="1258"/>
      <c r="BN64" s="1258"/>
      <c r="BO64" s="1258"/>
      <c r="BW64" s="1257"/>
      <c r="BY64" s="1258"/>
      <c r="BZ64" s="1258"/>
      <c r="CA64" s="1258"/>
      <c r="CI64" s="1257"/>
      <c r="CK64" s="1258"/>
      <c r="CL64" s="1258"/>
      <c r="CM64" s="1258"/>
      <c r="CU64" s="1257"/>
      <c r="CW64" s="1258"/>
      <c r="CX64" s="1258"/>
      <c r="CY64" s="1258"/>
    </row>
    <row r="65" spans="2:107" ht="13.5" customHeight="1" x14ac:dyDescent="0.2">
      <c r="B65" s="1250"/>
      <c r="AN65" s="1259" t="s">
        <v>574</v>
      </c>
      <c r="AO65" s="1260"/>
      <c r="AP65" s="1260"/>
      <c r="AQ65" s="1260"/>
      <c r="AR65" s="1260"/>
      <c r="AS65" s="1260"/>
      <c r="AT65" s="1260"/>
      <c r="AU65" s="1260"/>
      <c r="AV65" s="1260"/>
      <c r="AW65" s="1260"/>
      <c r="AX65" s="1260"/>
      <c r="AY65" s="1260"/>
      <c r="AZ65" s="1260"/>
      <c r="BA65" s="1260"/>
      <c r="BB65" s="1260"/>
      <c r="BC65" s="1260"/>
      <c r="BD65" s="1260"/>
      <c r="BE65" s="1260"/>
      <c r="BF65" s="1260"/>
      <c r="BG65" s="1260"/>
      <c r="BH65" s="1260"/>
      <c r="BI65" s="1260"/>
      <c r="BJ65" s="1260"/>
      <c r="BK65" s="1260"/>
      <c r="BL65" s="1260"/>
      <c r="BM65" s="1260"/>
      <c r="BN65" s="1260"/>
      <c r="BO65" s="1260"/>
      <c r="BP65" s="1260"/>
      <c r="BQ65" s="1260"/>
      <c r="BR65" s="1260"/>
      <c r="BS65" s="1260"/>
      <c r="BT65" s="1260"/>
      <c r="BU65" s="1260"/>
      <c r="BV65" s="1260"/>
      <c r="BW65" s="1260"/>
      <c r="BX65" s="1260"/>
      <c r="BY65" s="1260"/>
      <c r="BZ65" s="1260"/>
      <c r="CA65" s="1260"/>
      <c r="CB65" s="1260"/>
      <c r="CC65" s="1260"/>
      <c r="CD65" s="1260"/>
      <c r="CE65" s="1260"/>
      <c r="CF65" s="1260"/>
      <c r="CG65" s="1260"/>
      <c r="CH65" s="1260"/>
      <c r="CI65" s="1260"/>
      <c r="CJ65" s="1260"/>
      <c r="CK65" s="1260"/>
      <c r="CL65" s="1260"/>
      <c r="CM65" s="1260"/>
      <c r="CN65" s="1260"/>
      <c r="CO65" s="1260"/>
      <c r="CP65" s="1260"/>
      <c r="CQ65" s="1260"/>
      <c r="CR65" s="1260"/>
      <c r="CS65" s="1260"/>
      <c r="CT65" s="1260"/>
      <c r="CU65" s="1260"/>
      <c r="CV65" s="1260"/>
      <c r="CW65" s="1260"/>
      <c r="CX65" s="1260"/>
      <c r="CY65" s="1260"/>
      <c r="CZ65" s="1260"/>
      <c r="DA65" s="1260"/>
      <c r="DB65" s="1260"/>
      <c r="DC65" s="1261"/>
    </row>
    <row r="66" spans="2:107" ht="13" x14ac:dyDescent="0.2">
      <c r="B66" s="1250"/>
      <c r="AN66" s="1262"/>
      <c r="AO66" s="1263"/>
      <c r="AP66" s="1263"/>
      <c r="AQ66" s="1263"/>
      <c r="AR66" s="1263"/>
      <c r="AS66" s="1263"/>
      <c r="AT66" s="1263"/>
      <c r="AU66" s="1263"/>
      <c r="AV66" s="1263"/>
      <c r="AW66" s="1263"/>
      <c r="AX66" s="1263"/>
      <c r="AY66" s="1263"/>
      <c r="AZ66" s="1263"/>
      <c r="BA66" s="1263"/>
      <c r="BB66" s="1263"/>
      <c r="BC66" s="1263"/>
      <c r="BD66" s="1263"/>
      <c r="BE66" s="1263"/>
      <c r="BF66" s="1263"/>
      <c r="BG66" s="1263"/>
      <c r="BH66" s="1263"/>
      <c r="BI66" s="1263"/>
      <c r="BJ66" s="1263"/>
      <c r="BK66" s="1263"/>
      <c r="BL66" s="1263"/>
      <c r="BM66" s="1263"/>
      <c r="BN66" s="1263"/>
      <c r="BO66" s="1263"/>
      <c r="BP66" s="1263"/>
      <c r="BQ66" s="1263"/>
      <c r="BR66" s="1263"/>
      <c r="BS66" s="1263"/>
      <c r="BT66" s="1263"/>
      <c r="BU66" s="1263"/>
      <c r="BV66" s="1263"/>
      <c r="BW66" s="1263"/>
      <c r="BX66" s="1263"/>
      <c r="BY66" s="1263"/>
      <c r="BZ66" s="1263"/>
      <c r="CA66" s="1263"/>
      <c r="CB66" s="1263"/>
      <c r="CC66" s="1263"/>
      <c r="CD66" s="1263"/>
      <c r="CE66" s="1263"/>
      <c r="CF66" s="1263"/>
      <c r="CG66" s="1263"/>
      <c r="CH66" s="1263"/>
      <c r="CI66" s="1263"/>
      <c r="CJ66" s="1263"/>
      <c r="CK66" s="1263"/>
      <c r="CL66" s="1263"/>
      <c r="CM66" s="1263"/>
      <c r="CN66" s="1263"/>
      <c r="CO66" s="1263"/>
      <c r="CP66" s="1263"/>
      <c r="CQ66" s="1263"/>
      <c r="CR66" s="1263"/>
      <c r="CS66" s="1263"/>
      <c r="CT66" s="1263"/>
      <c r="CU66" s="1263"/>
      <c r="CV66" s="1263"/>
      <c r="CW66" s="1263"/>
      <c r="CX66" s="1263"/>
      <c r="CY66" s="1263"/>
      <c r="CZ66" s="1263"/>
      <c r="DA66" s="1263"/>
      <c r="DB66" s="1263"/>
      <c r="DC66" s="1264"/>
    </row>
    <row r="67" spans="2:107" ht="13" x14ac:dyDescent="0.2">
      <c r="B67" s="1250"/>
      <c r="AN67" s="1262"/>
      <c r="AO67" s="1263"/>
      <c r="AP67" s="1263"/>
      <c r="AQ67" s="1263"/>
      <c r="AR67" s="1263"/>
      <c r="AS67" s="1263"/>
      <c r="AT67" s="1263"/>
      <c r="AU67" s="1263"/>
      <c r="AV67" s="1263"/>
      <c r="AW67" s="1263"/>
      <c r="AX67" s="1263"/>
      <c r="AY67" s="1263"/>
      <c r="AZ67" s="1263"/>
      <c r="BA67" s="1263"/>
      <c r="BB67" s="1263"/>
      <c r="BC67" s="1263"/>
      <c r="BD67" s="1263"/>
      <c r="BE67" s="1263"/>
      <c r="BF67" s="1263"/>
      <c r="BG67" s="1263"/>
      <c r="BH67" s="1263"/>
      <c r="BI67" s="1263"/>
      <c r="BJ67" s="1263"/>
      <c r="BK67" s="1263"/>
      <c r="BL67" s="1263"/>
      <c r="BM67" s="1263"/>
      <c r="BN67" s="1263"/>
      <c r="BO67" s="1263"/>
      <c r="BP67" s="1263"/>
      <c r="BQ67" s="1263"/>
      <c r="BR67" s="1263"/>
      <c r="BS67" s="1263"/>
      <c r="BT67" s="1263"/>
      <c r="BU67" s="1263"/>
      <c r="BV67" s="1263"/>
      <c r="BW67" s="1263"/>
      <c r="BX67" s="1263"/>
      <c r="BY67" s="1263"/>
      <c r="BZ67" s="1263"/>
      <c r="CA67" s="1263"/>
      <c r="CB67" s="1263"/>
      <c r="CC67" s="1263"/>
      <c r="CD67" s="1263"/>
      <c r="CE67" s="1263"/>
      <c r="CF67" s="1263"/>
      <c r="CG67" s="1263"/>
      <c r="CH67" s="1263"/>
      <c r="CI67" s="1263"/>
      <c r="CJ67" s="1263"/>
      <c r="CK67" s="1263"/>
      <c r="CL67" s="1263"/>
      <c r="CM67" s="1263"/>
      <c r="CN67" s="1263"/>
      <c r="CO67" s="1263"/>
      <c r="CP67" s="1263"/>
      <c r="CQ67" s="1263"/>
      <c r="CR67" s="1263"/>
      <c r="CS67" s="1263"/>
      <c r="CT67" s="1263"/>
      <c r="CU67" s="1263"/>
      <c r="CV67" s="1263"/>
      <c r="CW67" s="1263"/>
      <c r="CX67" s="1263"/>
      <c r="CY67" s="1263"/>
      <c r="CZ67" s="1263"/>
      <c r="DA67" s="1263"/>
      <c r="DB67" s="1263"/>
      <c r="DC67" s="1264"/>
    </row>
    <row r="68" spans="2:107" ht="13" x14ac:dyDescent="0.2">
      <c r="B68" s="1250"/>
      <c r="AN68" s="1262"/>
      <c r="AO68" s="1263"/>
      <c r="AP68" s="1263"/>
      <c r="AQ68" s="1263"/>
      <c r="AR68" s="1263"/>
      <c r="AS68" s="1263"/>
      <c r="AT68" s="1263"/>
      <c r="AU68" s="1263"/>
      <c r="AV68" s="1263"/>
      <c r="AW68" s="1263"/>
      <c r="AX68" s="1263"/>
      <c r="AY68" s="1263"/>
      <c r="AZ68" s="1263"/>
      <c r="BA68" s="1263"/>
      <c r="BB68" s="1263"/>
      <c r="BC68" s="1263"/>
      <c r="BD68" s="1263"/>
      <c r="BE68" s="1263"/>
      <c r="BF68" s="1263"/>
      <c r="BG68" s="1263"/>
      <c r="BH68" s="1263"/>
      <c r="BI68" s="1263"/>
      <c r="BJ68" s="1263"/>
      <c r="BK68" s="1263"/>
      <c r="BL68" s="1263"/>
      <c r="BM68" s="1263"/>
      <c r="BN68" s="1263"/>
      <c r="BO68" s="1263"/>
      <c r="BP68" s="1263"/>
      <c r="BQ68" s="1263"/>
      <c r="BR68" s="1263"/>
      <c r="BS68" s="1263"/>
      <c r="BT68" s="1263"/>
      <c r="BU68" s="1263"/>
      <c r="BV68" s="1263"/>
      <c r="BW68" s="1263"/>
      <c r="BX68" s="1263"/>
      <c r="BY68" s="1263"/>
      <c r="BZ68" s="1263"/>
      <c r="CA68" s="1263"/>
      <c r="CB68" s="1263"/>
      <c r="CC68" s="1263"/>
      <c r="CD68" s="1263"/>
      <c r="CE68" s="1263"/>
      <c r="CF68" s="1263"/>
      <c r="CG68" s="1263"/>
      <c r="CH68" s="1263"/>
      <c r="CI68" s="1263"/>
      <c r="CJ68" s="1263"/>
      <c r="CK68" s="1263"/>
      <c r="CL68" s="1263"/>
      <c r="CM68" s="1263"/>
      <c r="CN68" s="1263"/>
      <c r="CO68" s="1263"/>
      <c r="CP68" s="1263"/>
      <c r="CQ68" s="1263"/>
      <c r="CR68" s="1263"/>
      <c r="CS68" s="1263"/>
      <c r="CT68" s="1263"/>
      <c r="CU68" s="1263"/>
      <c r="CV68" s="1263"/>
      <c r="CW68" s="1263"/>
      <c r="CX68" s="1263"/>
      <c r="CY68" s="1263"/>
      <c r="CZ68" s="1263"/>
      <c r="DA68" s="1263"/>
      <c r="DB68" s="1263"/>
      <c r="DC68" s="1264"/>
    </row>
    <row r="69" spans="2:107" ht="13" x14ac:dyDescent="0.2">
      <c r="B69" s="1250"/>
      <c r="AN69" s="1265"/>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7"/>
    </row>
    <row r="70" spans="2:107" ht="13" x14ac:dyDescent="0.2">
      <c r="B70" s="1250"/>
      <c r="H70" s="1292"/>
      <c r="I70" s="1292"/>
      <c r="J70" s="1293"/>
      <c r="K70" s="1293"/>
      <c r="L70" s="1294"/>
      <c r="M70" s="1293"/>
      <c r="N70" s="1294"/>
      <c r="AN70" s="1268"/>
      <c r="AO70" s="1268"/>
      <c r="AP70" s="1268"/>
      <c r="AZ70" s="1268"/>
      <c r="BA70" s="1268"/>
      <c r="BB70" s="1268"/>
      <c r="BL70" s="1268"/>
      <c r="BM70" s="1268"/>
      <c r="BN70" s="1268"/>
      <c r="BX70" s="1268"/>
      <c r="BY70" s="1268"/>
      <c r="BZ70" s="1268"/>
      <c r="CJ70" s="1268"/>
      <c r="CK70" s="1268"/>
      <c r="CL70" s="1268"/>
      <c r="CV70" s="1268"/>
      <c r="CW70" s="1268"/>
      <c r="CX70" s="1268"/>
    </row>
    <row r="71" spans="2:107" ht="13" x14ac:dyDescent="0.2">
      <c r="B71" s="1250"/>
      <c r="G71" s="1295"/>
      <c r="I71" s="1296"/>
      <c r="J71" s="1293"/>
      <c r="K71" s="1293"/>
      <c r="L71" s="1294"/>
      <c r="M71" s="1293"/>
      <c r="N71" s="1294"/>
      <c r="AM71" s="1295"/>
      <c r="AN71" s="1244" t="s">
        <v>568</v>
      </c>
    </row>
    <row r="72" spans="2:107" ht="13" x14ac:dyDescent="0.2">
      <c r="B72" s="1250"/>
      <c r="G72" s="1269"/>
      <c r="H72" s="1269"/>
      <c r="I72" s="1269"/>
      <c r="J72" s="1269"/>
      <c r="K72" s="1270"/>
      <c r="L72" s="1270"/>
      <c r="M72" s="1271"/>
      <c r="N72" s="1271"/>
      <c r="AN72" s="1272"/>
      <c r="AO72" s="1273"/>
      <c r="AP72" s="1273"/>
      <c r="AQ72" s="1273"/>
      <c r="AR72" s="1273"/>
      <c r="AS72" s="1273"/>
      <c r="AT72" s="1273"/>
      <c r="AU72" s="1273"/>
      <c r="AV72" s="1273"/>
      <c r="AW72" s="1273"/>
      <c r="AX72" s="1273"/>
      <c r="AY72" s="1273"/>
      <c r="AZ72" s="1273"/>
      <c r="BA72" s="1273"/>
      <c r="BB72" s="1273"/>
      <c r="BC72" s="1273"/>
      <c r="BD72" s="1273"/>
      <c r="BE72" s="1273"/>
      <c r="BF72" s="1273"/>
      <c r="BG72" s="1273"/>
      <c r="BH72" s="1273"/>
      <c r="BI72" s="1273"/>
      <c r="BJ72" s="1273"/>
      <c r="BK72" s="1273"/>
      <c r="BL72" s="1273"/>
      <c r="BM72" s="1273"/>
      <c r="BN72" s="1273"/>
      <c r="BO72" s="1274"/>
      <c r="BP72" s="1275" t="s">
        <v>530</v>
      </c>
      <c r="BQ72" s="1275"/>
      <c r="BR72" s="1275"/>
      <c r="BS72" s="1275"/>
      <c r="BT72" s="1275"/>
      <c r="BU72" s="1275"/>
      <c r="BV72" s="1275"/>
      <c r="BW72" s="1275"/>
      <c r="BX72" s="1275" t="s">
        <v>531</v>
      </c>
      <c r="BY72" s="1275"/>
      <c r="BZ72" s="1275"/>
      <c r="CA72" s="1275"/>
      <c r="CB72" s="1275"/>
      <c r="CC72" s="1275"/>
      <c r="CD72" s="1275"/>
      <c r="CE72" s="1275"/>
      <c r="CF72" s="1275" t="s">
        <v>532</v>
      </c>
      <c r="CG72" s="1275"/>
      <c r="CH72" s="1275"/>
      <c r="CI72" s="1275"/>
      <c r="CJ72" s="1275"/>
      <c r="CK72" s="1275"/>
      <c r="CL72" s="1275"/>
      <c r="CM72" s="1275"/>
      <c r="CN72" s="1275" t="s">
        <v>533</v>
      </c>
      <c r="CO72" s="1275"/>
      <c r="CP72" s="1275"/>
      <c r="CQ72" s="1275"/>
      <c r="CR72" s="1275"/>
      <c r="CS72" s="1275"/>
      <c r="CT72" s="1275"/>
      <c r="CU72" s="1275"/>
      <c r="CV72" s="1275" t="s">
        <v>534</v>
      </c>
      <c r="CW72" s="1275"/>
      <c r="CX72" s="1275"/>
      <c r="CY72" s="1275"/>
      <c r="CZ72" s="1275"/>
      <c r="DA72" s="1275"/>
      <c r="DB72" s="1275"/>
      <c r="DC72" s="1275"/>
    </row>
    <row r="73" spans="2:107" ht="13" x14ac:dyDescent="0.2">
      <c r="B73" s="1250"/>
      <c r="G73" s="1276"/>
      <c r="H73" s="1276"/>
      <c r="I73" s="1276"/>
      <c r="J73" s="1276"/>
      <c r="K73" s="1297"/>
      <c r="L73" s="1297"/>
      <c r="M73" s="1297"/>
      <c r="N73" s="1297"/>
      <c r="AM73" s="1268"/>
      <c r="AN73" s="1279" t="s">
        <v>569</v>
      </c>
      <c r="AO73" s="1279"/>
      <c r="AP73" s="1279"/>
      <c r="AQ73" s="1279"/>
      <c r="AR73" s="1279"/>
      <c r="AS73" s="1279"/>
      <c r="AT73" s="1279"/>
      <c r="AU73" s="1279"/>
      <c r="AV73" s="1279"/>
      <c r="AW73" s="1279"/>
      <c r="AX73" s="1279"/>
      <c r="AY73" s="1279"/>
      <c r="AZ73" s="1279"/>
      <c r="BA73" s="1279"/>
      <c r="BB73" s="1279" t="s">
        <v>570</v>
      </c>
      <c r="BC73" s="1279"/>
      <c r="BD73" s="1279"/>
      <c r="BE73" s="1279"/>
      <c r="BF73" s="1279"/>
      <c r="BG73" s="1279"/>
      <c r="BH73" s="1279"/>
      <c r="BI73" s="1279"/>
      <c r="BJ73" s="1279"/>
      <c r="BK73" s="1279"/>
      <c r="BL73" s="1279"/>
      <c r="BM73" s="1279"/>
      <c r="BN73" s="1279"/>
      <c r="BO73" s="1279"/>
      <c r="BP73" s="1280">
        <v>2.8</v>
      </c>
      <c r="BQ73" s="1280"/>
      <c r="BR73" s="1280"/>
      <c r="BS73" s="1280"/>
      <c r="BT73" s="1280"/>
      <c r="BU73" s="1280"/>
      <c r="BV73" s="1280"/>
      <c r="BW73" s="1280"/>
      <c r="BX73" s="1280">
        <v>1.8</v>
      </c>
      <c r="BY73" s="1280"/>
      <c r="BZ73" s="1280"/>
      <c r="CA73" s="1280"/>
      <c r="CB73" s="1280"/>
      <c r="CC73" s="1280"/>
      <c r="CD73" s="1280"/>
      <c r="CE73" s="1280"/>
      <c r="CF73" s="1280">
        <v>0.5</v>
      </c>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ht="13" x14ac:dyDescent="0.2">
      <c r="B74" s="1250"/>
      <c r="G74" s="1276"/>
      <c r="H74" s="1276"/>
      <c r="I74" s="1276"/>
      <c r="J74" s="1276"/>
      <c r="K74" s="1297"/>
      <c r="L74" s="1297"/>
      <c r="M74" s="1297"/>
      <c r="N74" s="1297"/>
      <c r="AM74" s="1268"/>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 x14ac:dyDescent="0.2">
      <c r="B75" s="1250"/>
      <c r="G75" s="1276"/>
      <c r="H75" s="1276"/>
      <c r="I75" s="1269"/>
      <c r="J75" s="1269"/>
      <c r="K75" s="1278"/>
      <c r="L75" s="1278"/>
      <c r="M75" s="1278"/>
      <c r="N75" s="1278"/>
      <c r="AM75" s="1268"/>
      <c r="AN75" s="1279"/>
      <c r="AO75" s="1279"/>
      <c r="AP75" s="1279"/>
      <c r="AQ75" s="1279"/>
      <c r="AR75" s="1279"/>
      <c r="AS75" s="1279"/>
      <c r="AT75" s="1279"/>
      <c r="AU75" s="1279"/>
      <c r="AV75" s="1279"/>
      <c r="AW75" s="1279"/>
      <c r="AX75" s="1279"/>
      <c r="AY75" s="1279"/>
      <c r="AZ75" s="1279"/>
      <c r="BA75" s="1279"/>
      <c r="BB75" s="1279" t="s">
        <v>575</v>
      </c>
      <c r="BC75" s="1279"/>
      <c r="BD75" s="1279"/>
      <c r="BE75" s="1279"/>
      <c r="BF75" s="1279"/>
      <c r="BG75" s="1279"/>
      <c r="BH75" s="1279"/>
      <c r="BI75" s="1279"/>
      <c r="BJ75" s="1279"/>
      <c r="BK75" s="1279"/>
      <c r="BL75" s="1279"/>
      <c r="BM75" s="1279"/>
      <c r="BN75" s="1279"/>
      <c r="BO75" s="1279"/>
      <c r="BP75" s="1280">
        <v>1.5</v>
      </c>
      <c r="BQ75" s="1280"/>
      <c r="BR75" s="1280"/>
      <c r="BS75" s="1280"/>
      <c r="BT75" s="1280"/>
      <c r="BU75" s="1280"/>
      <c r="BV75" s="1280"/>
      <c r="BW75" s="1280"/>
      <c r="BX75" s="1280">
        <v>2.6</v>
      </c>
      <c r="BY75" s="1280"/>
      <c r="BZ75" s="1280"/>
      <c r="CA75" s="1280"/>
      <c r="CB75" s="1280"/>
      <c r="CC75" s="1280"/>
      <c r="CD75" s="1280"/>
      <c r="CE75" s="1280"/>
      <c r="CF75" s="1280">
        <v>3.6</v>
      </c>
      <c r="CG75" s="1280"/>
      <c r="CH75" s="1280"/>
      <c r="CI75" s="1280"/>
      <c r="CJ75" s="1280"/>
      <c r="CK75" s="1280"/>
      <c r="CL75" s="1280"/>
      <c r="CM75" s="1280"/>
      <c r="CN75" s="1280">
        <v>4.7</v>
      </c>
      <c r="CO75" s="1280"/>
      <c r="CP75" s="1280"/>
      <c r="CQ75" s="1280"/>
      <c r="CR75" s="1280"/>
      <c r="CS75" s="1280"/>
      <c r="CT75" s="1280"/>
      <c r="CU75" s="1280"/>
      <c r="CV75" s="1280">
        <v>4.9000000000000004</v>
      </c>
      <c r="CW75" s="1280"/>
      <c r="CX75" s="1280"/>
      <c r="CY75" s="1280"/>
      <c r="CZ75" s="1280"/>
      <c r="DA75" s="1280"/>
      <c r="DB75" s="1280"/>
      <c r="DC75" s="1280"/>
    </row>
    <row r="76" spans="2:107" ht="13" x14ac:dyDescent="0.2">
      <c r="B76" s="1250"/>
      <c r="G76" s="1276"/>
      <c r="H76" s="1276"/>
      <c r="I76" s="1269"/>
      <c r="J76" s="1269"/>
      <c r="K76" s="1278"/>
      <c r="L76" s="1278"/>
      <c r="M76" s="1278"/>
      <c r="N76" s="1278"/>
      <c r="AM76" s="1268"/>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 x14ac:dyDescent="0.2">
      <c r="B77" s="1250"/>
      <c r="G77" s="1269"/>
      <c r="H77" s="1269"/>
      <c r="I77" s="1269"/>
      <c r="J77" s="1269"/>
      <c r="K77" s="1297"/>
      <c r="L77" s="1297"/>
      <c r="M77" s="1297"/>
      <c r="N77" s="1297"/>
      <c r="AN77" s="1275" t="s">
        <v>572</v>
      </c>
      <c r="AO77" s="1275"/>
      <c r="AP77" s="1275"/>
      <c r="AQ77" s="1275"/>
      <c r="AR77" s="1275"/>
      <c r="AS77" s="1275"/>
      <c r="AT77" s="1275"/>
      <c r="AU77" s="1275"/>
      <c r="AV77" s="1275"/>
      <c r="AW77" s="1275"/>
      <c r="AX77" s="1275"/>
      <c r="AY77" s="1275"/>
      <c r="AZ77" s="1275"/>
      <c r="BA77" s="1275"/>
      <c r="BB77" s="1279" t="s">
        <v>570</v>
      </c>
      <c r="BC77" s="1279"/>
      <c r="BD77" s="1279"/>
      <c r="BE77" s="1279"/>
      <c r="BF77" s="1279"/>
      <c r="BG77" s="1279"/>
      <c r="BH77" s="1279"/>
      <c r="BI77" s="1279"/>
      <c r="BJ77" s="1279"/>
      <c r="BK77" s="1279"/>
      <c r="BL77" s="1279"/>
      <c r="BM77" s="1279"/>
      <c r="BN77" s="1279"/>
      <c r="BO77" s="1279"/>
      <c r="BP77" s="1280">
        <v>0</v>
      </c>
      <c r="BQ77" s="1280"/>
      <c r="BR77" s="1280"/>
      <c r="BS77" s="1280"/>
      <c r="BT77" s="1280"/>
      <c r="BU77" s="1280"/>
      <c r="BV77" s="1280"/>
      <c r="BW77" s="1280"/>
      <c r="BX77" s="1280">
        <v>0</v>
      </c>
      <c r="BY77" s="1280"/>
      <c r="BZ77" s="1280"/>
      <c r="CA77" s="1280"/>
      <c r="CB77" s="1280"/>
      <c r="CC77" s="1280"/>
      <c r="CD77" s="1280"/>
      <c r="CE77" s="1280"/>
      <c r="CF77" s="1280">
        <v>0</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ht="13" x14ac:dyDescent="0.2">
      <c r="B78" s="1250"/>
      <c r="G78" s="1269"/>
      <c r="H78" s="1269"/>
      <c r="I78" s="1269"/>
      <c r="J78" s="1269"/>
      <c r="K78" s="1297"/>
      <c r="L78" s="1297"/>
      <c r="M78" s="1297"/>
      <c r="N78" s="1297"/>
      <c r="AN78" s="1275"/>
      <c r="AO78" s="1275"/>
      <c r="AP78" s="1275"/>
      <c r="AQ78" s="1275"/>
      <c r="AR78" s="1275"/>
      <c r="AS78" s="1275"/>
      <c r="AT78" s="1275"/>
      <c r="AU78" s="1275"/>
      <c r="AV78" s="1275"/>
      <c r="AW78" s="1275"/>
      <c r="AX78" s="1275"/>
      <c r="AY78" s="1275"/>
      <c r="AZ78" s="1275"/>
      <c r="BA78" s="1275"/>
      <c r="BB78" s="1279"/>
      <c r="BC78" s="1279"/>
      <c r="BD78" s="1279"/>
      <c r="BE78" s="1279"/>
      <c r="BF78" s="1279"/>
      <c r="BG78" s="1279"/>
      <c r="BH78" s="1279"/>
      <c r="BI78" s="1279"/>
      <c r="BJ78" s="1279"/>
      <c r="BK78" s="1279"/>
      <c r="BL78" s="1279"/>
      <c r="BM78" s="1279"/>
      <c r="BN78" s="1279"/>
      <c r="BO78" s="1279"/>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 x14ac:dyDescent="0.2">
      <c r="B79" s="1250"/>
      <c r="G79" s="1269"/>
      <c r="H79" s="1269"/>
      <c r="I79" s="1282"/>
      <c r="J79" s="1282"/>
      <c r="K79" s="1298"/>
      <c r="L79" s="1298"/>
      <c r="M79" s="1298"/>
      <c r="N79" s="1298"/>
      <c r="AN79" s="1275"/>
      <c r="AO79" s="1275"/>
      <c r="AP79" s="1275"/>
      <c r="AQ79" s="1275"/>
      <c r="AR79" s="1275"/>
      <c r="AS79" s="1275"/>
      <c r="AT79" s="1275"/>
      <c r="AU79" s="1275"/>
      <c r="AV79" s="1275"/>
      <c r="AW79" s="1275"/>
      <c r="AX79" s="1275"/>
      <c r="AY79" s="1275"/>
      <c r="AZ79" s="1275"/>
      <c r="BA79" s="1275"/>
      <c r="BB79" s="1279" t="s">
        <v>575</v>
      </c>
      <c r="BC79" s="1279"/>
      <c r="BD79" s="1279"/>
      <c r="BE79" s="1279"/>
      <c r="BF79" s="1279"/>
      <c r="BG79" s="1279"/>
      <c r="BH79" s="1279"/>
      <c r="BI79" s="1279"/>
      <c r="BJ79" s="1279"/>
      <c r="BK79" s="1279"/>
      <c r="BL79" s="1279"/>
      <c r="BM79" s="1279"/>
      <c r="BN79" s="1279"/>
      <c r="BO79" s="1279"/>
      <c r="BP79" s="1280">
        <v>7.1</v>
      </c>
      <c r="BQ79" s="1280"/>
      <c r="BR79" s="1280"/>
      <c r="BS79" s="1280"/>
      <c r="BT79" s="1280"/>
      <c r="BU79" s="1280"/>
      <c r="BV79" s="1280"/>
      <c r="BW79" s="1280"/>
      <c r="BX79" s="1280">
        <v>7.1</v>
      </c>
      <c r="BY79" s="1280"/>
      <c r="BZ79" s="1280"/>
      <c r="CA79" s="1280"/>
      <c r="CB79" s="1280"/>
      <c r="CC79" s="1280"/>
      <c r="CD79" s="1280"/>
      <c r="CE79" s="1280"/>
      <c r="CF79" s="1280">
        <v>7.3</v>
      </c>
      <c r="CG79" s="1280"/>
      <c r="CH79" s="1280"/>
      <c r="CI79" s="1280"/>
      <c r="CJ79" s="1280"/>
      <c r="CK79" s="1280"/>
      <c r="CL79" s="1280"/>
      <c r="CM79" s="1280"/>
      <c r="CN79" s="1280">
        <v>7.4</v>
      </c>
      <c r="CO79" s="1280"/>
      <c r="CP79" s="1280"/>
      <c r="CQ79" s="1280"/>
      <c r="CR79" s="1280"/>
      <c r="CS79" s="1280"/>
      <c r="CT79" s="1280"/>
      <c r="CU79" s="1280"/>
      <c r="CV79" s="1280">
        <v>7.5</v>
      </c>
      <c r="CW79" s="1280"/>
      <c r="CX79" s="1280"/>
      <c r="CY79" s="1280"/>
      <c r="CZ79" s="1280"/>
      <c r="DA79" s="1280"/>
      <c r="DB79" s="1280"/>
      <c r="DC79" s="1280"/>
    </row>
    <row r="80" spans="2:107" ht="13" x14ac:dyDescent="0.2">
      <c r="B80" s="1250"/>
      <c r="G80" s="1269"/>
      <c r="H80" s="1269"/>
      <c r="I80" s="1282"/>
      <c r="J80" s="1282"/>
      <c r="K80" s="1298"/>
      <c r="L80" s="1298"/>
      <c r="M80" s="1298"/>
      <c r="N80" s="1298"/>
      <c r="AN80" s="1275"/>
      <c r="AO80" s="1275"/>
      <c r="AP80" s="1275"/>
      <c r="AQ80" s="1275"/>
      <c r="AR80" s="1275"/>
      <c r="AS80" s="1275"/>
      <c r="AT80" s="1275"/>
      <c r="AU80" s="1275"/>
      <c r="AV80" s="1275"/>
      <c r="AW80" s="1275"/>
      <c r="AX80" s="1275"/>
      <c r="AY80" s="1275"/>
      <c r="AZ80" s="1275"/>
      <c r="BA80" s="1275"/>
      <c r="BB80" s="1279"/>
      <c r="BC80" s="1279"/>
      <c r="BD80" s="1279"/>
      <c r="BE80" s="1279"/>
      <c r="BF80" s="1279"/>
      <c r="BG80" s="1279"/>
      <c r="BH80" s="1279"/>
      <c r="BI80" s="1279"/>
      <c r="BJ80" s="1279"/>
      <c r="BK80" s="1279"/>
      <c r="BL80" s="1279"/>
      <c r="BM80" s="1279"/>
      <c r="BN80" s="1279"/>
      <c r="BO80" s="1279"/>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 x14ac:dyDescent="0.2">
      <c r="B81" s="1250"/>
    </row>
    <row r="82" spans="2:109" ht="16.5" x14ac:dyDescent="0.2">
      <c r="B82" s="1250"/>
      <c r="K82" s="1299"/>
      <c r="L82" s="1299"/>
      <c r="M82" s="1299"/>
      <c r="N82" s="1299"/>
      <c r="AQ82" s="1299"/>
      <c r="AR82" s="1299"/>
      <c r="AS82" s="1299"/>
      <c r="AT82" s="1299"/>
      <c r="BC82" s="1299"/>
      <c r="BD82" s="1299"/>
      <c r="BE82" s="1299"/>
      <c r="BF82" s="1299"/>
      <c r="BO82" s="1299"/>
      <c r="BP82" s="1299"/>
      <c r="BQ82" s="1299"/>
      <c r="BR82" s="1299"/>
      <c r="CA82" s="1299"/>
      <c r="CB82" s="1299"/>
      <c r="CC82" s="1299"/>
      <c r="CD82" s="1299"/>
      <c r="CM82" s="1299"/>
      <c r="CN82" s="1299"/>
      <c r="CO82" s="1299"/>
      <c r="CP82" s="1299"/>
      <c r="CY82" s="1299"/>
      <c r="CZ82" s="1299"/>
      <c r="DA82" s="1299"/>
      <c r="DB82" s="1299"/>
      <c r="DC82" s="1299"/>
    </row>
    <row r="83" spans="2:109" ht="13" x14ac:dyDescent="0.2">
      <c r="B83" s="1252"/>
      <c r="C83" s="1253"/>
      <c r="D83" s="1253"/>
      <c r="E83" s="1253"/>
      <c r="F83" s="1253"/>
      <c r="G83" s="1253"/>
      <c r="H83" s="1253"/>
      <c r="I83" s="1253"/>
      <c r="J83" s="1253"/>
      <c r="K83" s="1253"/>
      <c r="L83" s="1253"/>
      <c r="M83" s="1253"/>
      <c r="N83" s="1253"/>
      <c r="O83" s="1253"/>
      <c r="P83" s="1253"/>
      <c r="Q83" s="1253"/>
      <c r="R83" s="1253"/>
      <c r="S83" s="1253"/>
      <c r="T83" s="1253"/>
      <c r="U83" s="1253"/>
      <c r="V83" s="1253"/>
      <c r="W83" s="1253"/>
      <c r="X83" s="1253"/>
      <c r="Y83" s="1253"/>
      <c r="Z83" s="1253"/>
      <c r="AA83" s="1253"/>
      <c r="AB83" s="1253"/>
      <c r="AC83" s="1253"/>
      <c r="AD83" s="1253"/>
      <c r="AE83" s="1253"/>
      <c r="AF83" s="1253"/>
      <c r="AG83" s="1253"/>
      <c r="AH83" s="1253"/>
      <c r="AI83" s="1253"/>
      <c r="AJ83" s="1253"/>
      <c r="AK83" s="1253"/>
      <c r="AL83" s="1253"/>
      <c r="AM83" s="1253"/>
      <c r="AN83" s="1253"/>
      <c r="AO83" s="1253"/>
      <c r="AP83" s="1253"/>
      <c r="AQ83" s="1253"/>
      <c r="AR83" s="1253"/>
      <c r="AS83" s="1253"/>
      <c r="AT83" s="1253"/>
      <c r="AU83" s="1253"/>
      <c r="AV83" s="1253"/>
      <c r="AW83" s="1253"/>
      <c r="AX83" s="1253"/>
      <c r="AY83" s="1253"/>
      <c r="AZ83" s="1253"/>
      <c r="BA83" s="1253"/>
      <c r="BB83" s="1253"/>
      <c r="BC83" s="1253"/>
      <c r="BD83" s="1253"/>
      <c r="BE83" s="1253"/>
      <c r="BF83" s="1253"/>
      <c r="BG83" s="1253"/>
      <c r="BH83" s="1253"/>
      <c r="BI83" s="1253"/>
      <c r="BJ83" s="1253"/>
      <c r="BK83" s="1253"/>
      <c r="BL83" s="1253"/>
      <c r="BM83" s="1253"/>
      <c r="BN83" s="1253"/>
      <c r="BO83" s="1253"/>
      <c r="BP83" s="1253"/>
      <c r="BQ83" s="1253"/>
      <c r="BR83" s="1253"/>
      <c r="BS83" s="1253"/>
      <c r="BT83" s="1253"/>
      <c r="BU83" s="1253"/>
      <c r="BV83" s="1253"/>
      <c r="BW83" s="1253"/>
      <c r="BX83" s="1253"/>
      <c r="BY83" s="1253"/>
      <c r="BZ83" s="1253"/>
      <c r="CA83" s="1253"/>
      <c r="CB83" s="1253"/>
      <c r="CC83" s="1253"/>
      <c r="CD83" s="1253"/>
      <c r="CE83" s="1253"/>
      <c r="CF83" s="1253"/>
      <c r="CG83" s="1253"/>
      <c r="CH83" s="1253"/>
      <c r="CI83" s="1253"/>
      <c r="CJ83" s="1253"/>
      <c r="CK83" s="1253"/>
      <c r="CL83" s="1253"/>
      <c r="CM83" s="1253"/>
      <c r="CN83" s="1253"/>
      <c r="CO83" s="1253"/>
      <c r="CP83" s="1253"/>
      <c r="CQ83" s="1253"/>
      <c r="CR83" s="1253"/>
      <c r="CS83" s="1253"/>
      <c r="CT83" s="1253"/>
      <c r="CU83" s="1253"/>
      <c r="CV83" s="1253"/>
      <c r="CW83" s="1253"/>
      <c r="CX83" s="1253"/>
      <c r="CY83" s="1253"/>
      <c r="CZ83" s="1253"/>
      <c r="DA83" s="1253"/>
      <c r="DB83" s="1253"/>
      <c r="DC83" s="1253"/>
      <c r="DD83" s="1254"/>
    </row>
    <row r="84" spans="2:109" ht="13" x14ac:dyDescent="0.2">
      <c r="DD84" s="1244"/>
      <c r="DE84" s="1244"/>
    </row>
    <row r="85" spans="2:109" ht="13" x14ac:dyDescent="0.2">
      <c r="DD85" s="1244"/>
      <c r="DE85" s="1244"/>
    </row>
  </sheetData>
  <sheetProtection algorithmName="SHA-512" hashValue="1DGDxy8cqyoccA21WpCZcH9h8iXjfwj+768P5YCHoJEx57271Xmo8yXoYx8+OQksKoPHaMNmQInzG4jk3ne+Gw==" saltValue="ptaYk6BrCBpH94B6n4/TI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37166-06AF-434C-82BD-D3C2C27ABF9C}">
  <sheetPr>
    <pageSetUpPr fitToPage="1"/>
  </sheetPr>
  <dimension ref="A1:DR125"/>
  <sheetViews>
    <sheetView showGridLines="0" zoomScale="75" zoomScaleNormal="75" zoomScaleSheetLayoutView="70"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479</v>
      </c>
    </row>
  </sheetData>
  <sheetProtection algorithmName="SHA-512" hashValue="1tRTx24eZ0gNbW04ggwl1LFKn7qK6ZYKpoSBn/CeYX5ESwodLFThzWcnnZ7V8mJ7PR7vMxaty3cVoc2H1CnBMg==" saltValue="HgKGdTphqWIgMUs6FSlsT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FC640-9AE8-4118-A7EA-DAF257820E66}">
  <sheetPr>
    <pageSetUpPr fitToPage="1"/>
  </sheetPr>
  <dimension ref="A1:DR125"/>
  <sheetViews>
    <sheetView showGridLines="0" zoomScale="75" zoomScaleNormal="75" zoomScaleSheetLayoutView="55"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479</v>
      </c>
    </row>
  </sheetData>
  <sheetProtection algorithmName="SHA-512" hashValue="TzaTCwT47LdPdY+s9tsRrglrAys25nZMPAb4/EVq+QnsMuYHZFKtMHwUgKnJwQQzWiz/qocGktnO759wekIG4w==" saltValue="gSawv4VATxWaBt4eVuw5s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50</v>
      </c>
      <c r="E2" s="146"/>
      <c r="F2" s="147" t="s">
        <v>529</v>
      </c>
      <c r="G2" s="148"/>
      <c r="H2" s="149"/>
    </row>
    <row r="3" spans="1:8" x14ac:dyDescent="0.2">
      <c r="A3" s="145" t="s">
        <v>522</v>
      </c>
      <c r="B3" s="150"/>
      <c r="C3" s="151"/>
      <c r="D3" s="152">
        <v>309404</v>
      </c>
      <c r="E3" s="153"/>
      <c r="F3" s="154">
        <v>291173</v>
      </c>
      <c r="G3" s="155"/>
      <c r="H3" s="156"/>
    </row>
    <row r="4" spans="1:8" x14ac:dyDescent="0.2">
      <c r="A4" s="157"/>
      <c r="B4" s="158"/>
      <c r="C4" s="159"/>
      <c r="D4" s="160">
        <v>77356</v>
      </c>
      <c r="E4" s="161"/>
      <c r="F4" s="162">
        <v>119071</v>
      </c>
      <c r="G4" s="163"/>
      <c r="H4" s="164"/>
    </row>
    <row r="5" spans="1:8" x14ac:dyDescent="0.2">
      <c r="A5" s="145" t="s">
        <v>524</v>
      </c>
      <c r="B5" s="150"/>
      <c r="C5" s="151"/>
      <c r="D5" s="152">
        <v>290562</v>
      </c>
      <c r="E5" s="153"/>
      <c r="F5" s="154">
        <v>271581</v>
      </c>
      <c r="G5" s="155"/>
      <c r="H5" s="156"/>
    </row>
    <row r="6" spans="1:8" x14ac:dyDescent="0.2">
      <c r="A6" s="157"/>
      <c r="B6" s="158"/>
      <c r="C6" s="159"/>
      <c r="D6" s="160">
        <v>62081</v>
      </c>
      <c r="E6" s="161"/>
      <c r="F6" s="162">
        <v>117844</v>
      </c>
      <c r="G6" s="163"/>
      <c r="H6" s="164"/>
    </row>
    <row r="7" spans="1:8" x14ac:dyDescent="0.2">
      <c r="A7" s="145" t="s">
        <v>525</v>
      </c>
      <c r="B7" s="150"/>
      <c r="C7" s="151"/>
      <c r="D7" s="152">
        <v>124177</v>
      </c>
      <c r="E7" s="153"/>
      <c r="F7" s="154">
        <v>268375</v>
      </c>
      <c r="G7" s="155"/>
      <c r="H7" s="156"/>
    </row>
    <row r="8" spans="1:8" x14ac:dyDescent="0.2">
      <c r="A8" s="157"/>
      <c r="B8" s="158"/>
      <c r="C8" s="159"/>
      <c r="D8" s="160">
        <v>76105</v>
      </c>
      <c r="E8" s="161"/>
      <c r="F8" s="162">
        <v>119602</v>
      </c>
      <c r="G8" s="163"/>
      <c r="H8" s="164"/>
    </row>
    <row r="9" spans="1:8" x14ac:dyDescent="0.2">
      <c r="A9" s="145" t="s">
        <v>526</v>
      </c>
      <c r="B9" s="150"/>
      <c r="C9" s="151"/>
      <c r="D9" s="152">
        <v>114755</v>
      </c>
      <c r="E9" s="153"/>
      <c r="F9" s="154">
        <v>301035</v>
      </c>
      <c r="G9" s="155"/>
      <c r="H9" s="156"/>
    </row>
    <row r="10" spans="1:8" x14ac:dyDescent="0.2">
      <c r="A10" s="157"/>
      <c r="B10" s="158"/>
      <c r="C10" s="159"/>
      <c r="D10" s="160">
        <v>66753</v>
      </c>
      <c r="E10" s="161"/>
      <c r="F10" s="162">
        <v>154376</v>
      </c>
      <c r="G10" s="163"/>
      <c r="H10" s="164"/>
    </row>
    <row r="11" spans="1:8" x14ac:dyDescent="0.2">
      <c r="A11" s="145" t="s">
        <v>527</v>
      </c>
      <c r="B11" s="150"/>
      <c r="C11" s="151"/>
      <c r="D11" s="152">
        <v>75958</v>
      </c>
      <c r="E11" s="153"/>
      <c r="F11" s="154">
        <v>277467</v>
      </c>
      <c r="G11" s="155"/>
      <c r="H11" s="156"/>
    </row>
    <row r="12" spans="1:8" x14ac:dyDescent="0.2">
      <c r="A12" s="157"/>
      <c r="B12" s="158"/>
      <c r="C12" s="165"/>
      <c r="D12" s="160">
        <v>32267</v>
      </c>
      <c r="E12" s="161"/>
      <c r="F12" s="162">
        <v>128378</v>
      </c>
      <c r="G12" s="163"/>
      <c r="H12" s="164"/>
    </row>
    <row r="13" spans="1:8" x14ac:dyDescent="0.2">
      <c r="A13" s="145"/>
      <c r="B13" s="150"/>
      <c r="C13" s="166"/>
      <c r="D13" s="167">
        <v>182971</v>
      </c>
      <c r="E13" s="168"/>
      <c r="F13" s="169">
        <v>281926</v>
      </c>
      <c r="G13" s="170"/>
      <c r="H13" s="156"/>
    </row>
    <row r="14" spans="1:8" x14ac:dyDescent="0.2">
      <c r="A14" s="157"/>
      <c r="B14" s="158"/>
      <c r="C14" s="159"/>
      <c r="D14" s="160">
        <v>62912</v>
      </c>
      <c r="E14" s="161"/>
      <c r="F14" s="162">
        <v>127854</v>
      </c>
      <c r="G14" s="163"/>
      <c r="H14" s="164"/>
    </row>
    <row r="17" spans="1:11" x14ac:dyDescent="0.2">
      <c r="A17" s="141" t="s">
        <v>51</v>
      </c>
    </row>
    <row r="18" spans="1:11" x14ac:dyDescent="0.2">
      <c r="A18" s="171"/>
      <c r="B18" s="171" t="e">
        <f>#REF!</f>
        <v>#REF!</v>
      </c>
      <c r="C18" s="171" t="e">
        <f>#REF!</f>
        <v>#REF!</v>
      </c>
      <c r="D18" s="171" t="e">
        <f>#REF!</f>
        <v>#REF!</v>
      </c>
      <c r="E18" s="171" t="e">
        <f>#REF!</f>
        <v>#REF!</v>
      </c>
      <c r="F18" s="171" t="e">
        <f>#REF!</f>
        <v>#REF!</v>
      </c>
    </row>
    <row r="19" spans="1:11" x14ac:dyDescent="0.2">
      <c r="A19" s="171" t="s">
        <v>52</v>
      </c>
      <c r="B19" s="171" t="e">
        <f>ROUND(VALUE(SUBSTITUTE(#REF!,"▲","-")),2)</f>
        <v>#REF!</v>
      </c>
      <c r="C19" s="171" t="e">
        <f>ROUND(VALUE(SUBSTITUTE(#REF!,"▲","-")),2)</f>
        <v>#REF!</v>
      </c>
      <c r="D19" s="171" t="e">
        <f>ROUND(VALUE(SUBSTITUTE(#REF!,"▲","-")),2)</f>
        <v>#REF!</v>
      </c>
      <c r="E19" s="171" t="e">
        <f>ROUND(VALUE(SUBSTITUTE(#REF!,"▲","-")),2)</f>
        <v>#REF!</v>
      </c>
      <c r="F19" s="171" t="e">
        <f>ROUND(VALUE(SUBSTITUTE(#REF!,"▲","-")),2)</f>
        <v>#REF!</v>
      </c>
    </row>
    <row r="20" spans="1:11" x14ac:dyDescent="0.2">
      <c r="A20" s="171" t="s">
        <v>53</v>
      </c>
      <c r="B20" s="171" t="e">
        <f>ROUND(VALUE(SUBSTITUTE(#REF!,"▲","-")),2)</f>
        <v>#REF!</v>
      </c>
      <c r="C20" s="171" t="e">
        <f>ROUND(VALUE(SUBSTITUTE(#REF!,"▲","-")),2)</f>
        <v>#REF!</v>
      </c>
      <c r="D20" s="171" t="e">
        <f>ROUND(VALUE(SUBSTITUTE(#REF!,"▲","-")),2)</f>
        <v>#REF!</v>
      </c>
      <c r="E20" s="171" t="e">
        <f>ROUND(VALUE(SUBSTITUTE(#REF!,"▲","-")),2)</f>
        <v>#REF!</v>
      </c>
      <c r="F20" s="171" t="e">
        <f>ROUND(VALUE(SUBSTITUTE(#REF!,"▲","-")),2)</f>
        <v>#REF!</v>
      </c>
    </row>
    <row r="21" spans="1:11" x14ac:dyDescent="0.2">
      <c r="A21" s="171" t="s">
        <v>54</v>
      </c>
      <c r="B21" s="171" t="e">
        <f>IF(ISNUMBER(VALUE(SUBSTITUTE(#REF!,"▲","-"))),ROUND(VALUE(SUBSTITUTE(#REF!,"▲","-")),2),NA())</f>
        <v>#N/A</v>
      </c>
      <c r="C21" s="171" t="e">
        <f>IF(ISNUMBER(VALUE(SUBSTITUTE(#REF!,"▲","-"))),ROUND(VALUE(SUBSTITUTE(#REF!,"▲","-")),2),NA())</f>
        <v>#N/A</v>
      </c>
      <c r="D21" s="171" t="e">
        <f>IF(ISNUMBER(VALUE(SUBSTITUTE(#REF!,"▲","-"))),ROUND(VALUE(SUBSTITUTE(#REF!,"▲","-")),2),NA())</f>
        <v>#N/A</v>
      </c>
      <c r="E21" s="171" t="e">
        <f>IF(ISNUMBER(VALUE(SUBSTITUTE(#REF!,"▲","-"))),ROUND(VALUE(SUBSTITUTE(#REF!,"▲","-")),2),NA())</f>
        <v>#N/A</v>
      </c>
      <c r="F21" s="171" t="e">
        <f>IF(ISNUMBER(VALUE(SUBSTITUTE(#REF!,"▲","-"))),ROUND(VALUE(SUBSTITUTE(#REF!,"▲","-")),2),NA())</f>
        <v>#N/A</v>
      </c>
    </row>
    <row r="24" spans="1:11" x14ac:dyDescent="0.2">
      <c r="A24" s="141" t="s">
        <v>55</v>
      </c>
    </row>
    <row r="25" spans="1:11" x14ac:dyDescent="0.2">
      <c r="A25" s="172"/>
      <c r="B25" s="172" t="e">
        <f>#REF!</f>
        <v>#REF!</v>
      </c>
      <c r="C25" s="172"/>
      <c r="D25" s="172" t="e">
        <f>#REF!</f>
        <v>#REF!</v>
      </c>
      <c r="E25" s="172"/>
      <c r="F25" s="172" t="e">
        <f>#REF!</f>
        <v>#REF!</v>
      </c>
      <c r="G25" s="172"/>
      <c r="H25" s="172" t="e">
        <f>#REF!</f>
        <v>#REF!</v>
      </c>
      <c r="I25" s="172"/>
      <c r="J25" s="172" t="e">
        <f>#REF!</f>
        <v>#REF!</v>
      </c>
      <c r="K25" s="172"/>
    </row>
    <row r="26" spans="1:11" x14ac:dyDescent="0.2">
      <c r="A26" s="172"/>
      <c r="B26" s="172" t="s">
        <v>56</v>
      </c>
      <c r="C26" s="172" t="s">
        <v>57</v>
      </c>
      <c r="D26" s="172" t="s">
        <v>56</v>
      </c>
      <c r="E26" s="172" t="s">
        <v>57</v>
      </c>
      <c r="F26" s="172" t="s">
        <v>56</v>
      </c>
      <c r="G26" s="172" t="s">
        <v>57</v>
      </c>
      <c r="H26" s="172" t="s">
        <v>56</v>
      </c>
      <c r="I26" s="172" t="s">
        <v>57</v>
      </c>
      <c r="J26" s="172" t="s">
        <v>56</v>
      </c>
      <c r="K26" s="172" t="s">
        <v>57</v>
      </c>
    </row>
    <row r="27" spans="1:11" x14ac:dyDescent="0.2">
      <c r="A27" s="172" t="e">
        <f>IF(#REF!="",NA(),#REF!)</f>
        <v>#REF!</v>
      </c>
      <c r="B27" s="172" t="e">
        <f>IF(ROUND(VALUE(SUBSTITUTE(#REF!,"▲", "-")), 2) &lt; 0, ABS(ROUND(VALUE(SUBSTITUTE(#REF!,"▲", "-")), 2)), NA())</f>
        <v>#REF!</v>
      </c>
      <c r="C27" s="172" t="e">
        <f>IF(ROUND(VALUE(SUBSTITUTE(#REF!,"▲", "-")), 2) &gt;= 0, ABS(ROUND(VALUE(SUBSTITUTE(#REF!,"▲", "-")), 2)), NA())</f>
        <v>#REF!</v>
      </c>
      <c r="D27" s="172" t="e">
        <f>IF(ROUND(VALUE(SUBSTITUTE(#REF!,"▲", "-")), 2) &lt; 0, ABS(ROUND(VALUE(SUBSTITUTE(#REF!,"▲", "-")), 2)), NA())</f>
        <v>#REF!</v>
      </c>
      <c r="E27" s="172" t="e">
        <f>IF(ROUND(VALUE(SUBSTITUTE(#REF!,"▲", "-")), 2) &gt;= 0, ABS(ROUND(VALUE(SUBSTITUTE(#REF!,"▲", "-")), 2)), NA())</f>
        <v>#REF!</v>
      </c>
      <c r="F27" s="172" t="e">
        <f>IF(ROUND(VALUE(SUBSTITUTE(#REF!,"▲", "-")), 2) &lt; 0, ABS(ROUND(VALUE(SUBSTITUTE(#REF!,"▲", "-")), 2)), NA())</f>
        <v>#REF!</v>
      </c>
      <c r="G27" s="172" t="e">
        <f>IF(ROUND(VALUE(SUBSTITUTE(#REF!,"▲", "-")), 2) &gt;= 0, ABS(ROUND(VALUE(SUBSTITUTE(#REF!,"▲", "-")), 2)), NA())</f>
        <v>#REF!</v>
      </c>
      <c r="H27" s="172" t="e">
        <f>IF(ROUND(VALUE(SUBSTITUTE(#REF!,"▲", "-")), 2) &lt; 0, ABS(ROUND(VALUE(SUBSTITUTE(#REF!,"▲", "-")), 2)), NA())</f>
        <v>#REF!</v>
      </c>
      <c r="I27" s="172" t="e">
        <f>IF(ROUND(VALUE(SUBSTITUTE(#REF!,"▲", "-")), 2) &gt;= 0, ABS(ROUND(VALUE(SUBSTITUTE(#REF!,"▲", "-")), 2)), NA())</f>
        <v>#REF!</v>
      </c>
      <c r="J27" s="172" t="e">
        <f>IF(ROUND(VALUE(SUBSTITUTE(#REF!,"▲", "-")), 2) &lt; 0, ABS(ROUND(VALUE(SUBSTITUTE(#REF!,"▲", "-")), 2)), NA())</f>
        <v>#REF!</v>
      </c>
      <c r="K27" s="172" t="e">
        <f>IF(ROUND(VALUE(SUBSTITUTE(#REF!,"▲", "-")), 2) &gt;= 0, ABS(ROUND(VALUE(SUBSTITUTE(#REF!,"▲", "-")), 2)), NA())</f>
        <v>#REF!</v>
      </c>
    </row>
    <row r="28" spans="1:11" x14ac:dyDescent="0.2">
      <c r="A28" s="172" t="e">
        <f>IF(#REF!="",NA(),#REF!)</f>
        <v>#REF!</v>
      </c>
      <c r="B28" s="172" t="e">
        <f>IF(ROUND(VALUE(SUBSTITUTE(#REF!,"▲", "-")), 2) &lt; 0, ABS(ROUND(VALUE(SUBSTITUTE(#REF!,"▲", "-")), 2)), NA())</f>
        <v>#REF!</v>
      </c>
      <c r="C28" s="172" t="e">
        <f>IF(ROUND(VALUE(SUBSTITUTE(#REF!,"▲", "-")), 2) &gt;= 0, ABS(ROUND(VALUE(SUBSTITUTE(#REF!,"▲", "-")), 2)), NA())</f>
        <v>#REF!</v>
      </c>
      <c r="D28" s="172" t="e">
        <f>IF(ROUND(VALUE(SUBSTITUTE(#REF!,"▲", "-")), 2) &lt; 0, ABS(ROUND(VALUE(SUBSTITUTE(#REF!,"▲", "-")), 2)), NA())</f>
        <v>#REF!</v>
      </c>
      <c r="E28" s="172" t="e">
        <f>IF(ROUND(VALUE(SUBSTITUTE(#REF!,"▲", "-")), 2) &gt;= 0, ABS(ROUND(VALUE(SUBSTITUTE(#REF!,"▲", "-")), 2)), NA())</f>
        <v>#REF!</v>
      </c>
      <c r="F28" s="172" t="e">
        <f>IF(ROUND(VALUE(SUBSTITUTE(#REF!,"▲", "-")), 2) &lt; 0, ABS(ROUND(VALUE(SUBSTITUTE(#REF!,"▲", "-")), 2)), NA())</f>
        <v>#REF!</v>
      </c>
      <c r="G28" s="172" t="e">
        <f>IF(ROUND(VALUE(SUBSTITUTE(#REF!,"▲", "-")), 2) &gt;= 0, ABS(ROUND(VALUE(SUBSTITUTE(#REF!,"▲", "-")), 2)), NA())</f>
        <v>#REF!</v>
      </c>
      <c r="H28" s="172" t="e">
        <f>IF(ROUND(VALUE(SUBSTITUTE(#REF!,"▲", "-")), 2) &lt; 0, ABS(ROUND(VALUE(SUBSTITUTE(#REF!,"▲", "-")), 2)), NA())</f>
        <v>#REF!</v>
      </c>
      <c r="I28" s="172" t="e">
        <f>IF(ROUND(VALUE(SUBSTITUTE(#REF!,"▲", "-")), 2) &gt;= 0, ABS(ROUND(VALUE(SUBSTITUTE(#REF!,"▲", "-")), 2)), NA())</f>
        <v>#REF!</v>
      </c>
      <c r="J28" s="172" t="e">
        <f>IF(ROUND(VALUE(SUBSTITUTE(#REF!,"▲", "-")), 2) &lt; 0, ABS(ROUND(VALUE(SUBSTITUTE(#REF!,"▲", "-")), 2)), NA())</f>
        <v>#REF!</v>
      </c>
      <c r="K28" s="172" t="e">
        <f>IF(ROUND(VALUE(SUBSTITUTE(#REF!,"▲", "-")), 2) &gt;= 0, ABS(ROUND(VALUE(SUBSTITUTE(#REF!,"▲", "-")), 2)), NA())</f>
        <v>#REF!</v>
      </c>
    </row>
    <row r="29" spans="1:11" x14ac:dyDescent="0.2">
      <c r="A29" s="172" t="e">
        <f>IF(#REF!="",NA(),#REF!)</f>
        <v>#REF!</v>
      </c>
      <c r="B29" s="172" t="e">
        <f>IF(ROUND(VALUE(SUBSTITUTE(#REF!,"▲", "-")), 2) &lt; 0, ABS(ROUND(VALUE(SUBSTITUTE(#REF!,"▲", "-")), 2)), NA())</f>
        <v>#REF!</v>
      </c>
      <c r="C29" s="172" t="e">
        <f>IF(ROUND(VALUE(SUBSTITUTE(#REF!,"▲", "-")), 2) &gt;= 0, ABS(ROUND(VALUE(SUBSTITUTE(#REF!,"▲", "-")), 2)), NA())</f>
        <v>#REF!</v>
      </c>
      <c r="D29" s="172" t="e">
        <f>IF(ROUND(VALUE(SUBSTITUTE(#REF!,"▲", "-")), 2) &lt; 0, ABS(ROUND(VALUE(SUBSTITUTE(#REF!,"▲", "-")), 2)), NA())</f>
        <v>#REF!</v>
      </c>
      <c r="E29" s="172" t="e">
        <f>IF(ROUND(VALUE(SUBSTITUTE(#REF!,"▲", "-")), 2) &gt;= 0, ABS(ROUND(VALUE(SUBSTITUTE(#REF!,"▲", "-")), 2)), NA())</f>
        <v>#REF!</v>
      </c>
      <c r="F29" s="172" t="e">
        <f>IF(ROUND(VALUE(SUBSTITUTE(#REF!,"▲", "-")), 2) &lt; 0, ABS(ROUND(VALUE(SUBSTITUTE(#REF!,"▲", "-")), 2)), NA())</f>
        <v>#REF!</v>
      </c>
      <c r="G29" s="172" t="e">
        <f>IF(ROUND(VALUE(SUBSTITUTE(#REF!,"▲", "-")), 2) &gt;= 0, ABS(ROUND(VALUE(SUBSTITUTE(#REF!,"▲", "-")), 2)), NA())</f>
        <v>#REF!</v>
      </c>
      <c r="H29" s="172" t="e">
        <f>IF(ROUND(VALUE(SUBSTITUTE(#REF!,"▲", "-")), 2) &lt; 0, ABS(ROUND(VALUE(SUBSTITUTE(#REF!,"▲", "-")), 2)), NA())</f>
        <v>#REF!</v>
      </c>
      <c r="I29" s="172" t="e">
        <f>IF(ROUND(VALUE(SUBSTITUTE(#REF!,"▲", "-")), 2) &gt;= 0, ABS(ROUND(VALUE(SUBSTITUTE(#REF!,"▲", "-")), 2)), NA())</f>
        <v>#REF!</v>
      </c>
      <c r="J29" s="172" t="e">
        <f>IF(ROUND(VALUE(SUBSTITUTE(#REF!,"▲", "-")), 2) &lt; 0, ABS(ROUND(VALUE(SUBSTITUTE(#REF!,"▲", "-")), 2)), NA())</f>
        <v>#REF!</v>
      </c>
      <c r="K29" s="172" t="e">
        <f>IF(ROUND(VALUE(SUBSTITUTE(#REF!,"▲", "-")), 2) &gt;= 0, ABS(ROUND(VALUE(SUBSTITUTE(#REF!,"▲", "-")), 2)), NA())</f>
        <v>#REF!</v>
      </c>
    </row>
    <row r="30" spans="1:11" x14ac:dyDescent="0.2">
      <c r="A30" s="172" t="e">
        <f>IF(#REF!="",NA(),#REF!)</f>
        <v>#REF!</v>
      </c>
      <c r="B30" s="172" t="e">
        <f>IF(ROUND(VALUE(SUBSTITUTE(#REF!,"▲", "-")), 2) &lt; 0, ABS(ROUND(VALUE(SUBSTITUTE(#REF!,"▲", "-")), 2)), NA())</f>
        <v>#REF!</v>
      </c>
      <c r="C30" s="172" t="e">
        <f>IF(ROUND(VALUE(SUBSTITUTE(#REF!,"▲", "-")), 2) &gt;= 0, ABS(ROUND(VALUE(SUBSTITUTE(#REF!,"▲", "-")), 2)), NA())</f>
        <v>#REF!</v>
      </c>
      <c r="D30" s="172" t="e">
        <f>IF(ROUND(VALUE(SUBSTITUTE(#REF!,"▲", "-")), 2) &lt; 0, ABS(ROUND(VALUE(SUBSTITUTE(#REF!,"▲", "-")), 2)), NA())</f>
        <v>#REF!</v>
      </c>
      <c r="E30" s="172" t="e">
        <f>IF(ROUND(VALUE(SUBSTITUTE(#REF!,"▲", "-")), 2) &gt;= 0, ABS(ROUND(VALUE(SUBSTITUTE(#REF!,"▲", "-")), 2)), NA())</f>
        <v>#REF!</v>
      </c>
      <c r="F30" s="172" t="e">
        <f>IF(ROUND(VALUE(SUBSTITUTE(#REF!,"▲", "-")), 2) &lt; 0, ABS(ROUND(VALUE(SUBSTITUTE(#REF!,"▲", "-")), 2)), NA())</f>
        <v>#REF!</v>
      </c>
      <c r="G30" s="172" t="e">
        <f>IF(ROUND(VALUE(SUBSTITUTE(#REF!,"▲", "-")), 2) &gt;= 0, ABS(ROUND(VALUE(SUBSTITUTE(#REF!,"▲", "-")), 2)), NA())</f>
        <v>#REF!</v>
      </c>
      <c r="H30" s="172" t="e">
        <f>IF(ROUND(VALUE(SUBSTITUTE(#REF!,"▲", "-")), 2) &lt; 0, ABS(ROUND(VALUE(SUBSTITUTE(#REF!,"▲", "-")), 2)), NA())</f>
        <v>#REF!</v>
      </c>
      <c r="I30" s="172" t="e">
        <f>IF(ROUND(VALUE(SUBSTITUTE(#REF!,"▲", "-")), 2) &gt;= 0, ABS(ROUND(VALUE(SUBSTITUTE(#REF!,"▲", "-")), 2)), NA())</f>
        <v>#REF!</v>
      </c>
      <c r="J30" s="172" t="e">
        <f>IF(ROUND(VALUE(SUBSTITUTE(#REF!,"▲", "-")), 2) &lt; 0, ABS(ROUND(VALUE(SUBSTITUTE(#REF!,"▲", "-")), 2)), NA())</f>
        <v>#REF!</v>
      </c>
      <c r="K30" s="172" t="e">
        <f>IF(ROUND(VALUE(SUBSTITUTE(#REF!,"▲", "-")), 2) &gt;= 0, ABS(ROUND(VALUE(SUBSTITUTE(#REF!,"▲", "-")), 2)), NA())</f>
        <v>#REF!</v>
      </c>
    </row>
    <row r="31" spans="1:11" x14ac:dyDescent="0.2">
      <c r="A31" s="172" t="e">
        <f>IF(#REF!="",NA(),#REF!)</f>
        <v>#REF!</v>
      </c>
      <c r="B31" s="172" t="e">
        <f>IF(ROUND(VALUE(SUBSTITUTE(#REF!,"▲", "-")), 2) &lt; 0, ABS(ROUND(VALUE(SUBSTITUTE(#REF!,"▲", "-")), 2)), NA())</f>
        <v>#REF!</v>
      </c>
      <c r="C31" s="172" t="e">
        <f>IF(ROUND(VALUE(SUBSTITUTE(#REF!,"▲", "-")), 2) &gt;= 0, ABS(ROUND(VALUE(SUBSTITUTE(#REF!,"▲", "-")), 2)), NA())</f>
        <v>#REF!</v>
      </c>
      <c r="D31" s="172" t="e">
        <f>IF(ROUND(VALUE(SUBSTITUTE(#REF!,"▲", "-")), 2) &lt; 0, ABS(ROUND(VALUE(SUBSTITUTE(#REF!,"▲", "-")), 2)), NA())</f>
        <v>#REF!</v>
      </c>
      <c r="E31" s="172" t="e">
        <f>IF(ROUND(VALUE(SUBSTITUTE(#REF!,"▲", "-")), 2) &gt;= 0, ABS(ROUND(VALUE(SUBSTITUTE(#REF!,"▲", "-")), 2)), NA())</f>
        <v>#REF!</v>
      </c>
      <c r="F31" s="172" t="e">
        <f>IF(ROUND(VALUE(SUBSTITUTE(#REF!,"▲", "-")), 2) &lt; 0, ABS(ROUND(VALUE(SUBSTITUTE(#REF!,"▲", "-")), 2)), NA())</f>
        <v>#REF!</v>
      </c>
      <c r="G31" s="172" t="e">
        <f>IF(ROUND(VALUE(SUBSTITUTE(#REF!,"▲", "-")), 2) &gt;= 0, ABS(ROUND(VALUE(SUBSTITUTE(#REF!,"▲", "-")), 2)), NA())</f>
        <v>#REF!</v>
      </c>
      <c r="H31" s="172" t="e">
        <f>IF(ROUND(VALUE(SUBSTITUTE(#REF!,"▲", "-")), 2) &lt; 0, ABS(ROUND(VALUE(SUBSTITUTE(#REF!,"▲", "-")), 2)), NA())</f>
        <v>#REF!</v>
      </c>
      <c r="I31" s="172" t="e">
        <f>IF(ROUND(VALUE(SUBSTITUTE(#REF!,"▲", "-")), 2) &gt;= 0, ABS(ROUND(VALUE(SUBSTITUTE(#REF!,"▲", "-")), 2)), NA())</f>
        <v>#REF!</v>
      </c>
      <c r="J31" s="172" t="e">
        <f>IF(ROUND(VALUE(SUBSTITUTE(#REF!,"▲", "-")), 2) &lt; 0, ABS(ROUND(VALUE(SUBSTITUTE(#REF!,"▲", "-")), 2)), NA())</f>
        <v>#REF!</v>
      </c>
      <c r="K31" s="172" t="e">
        <f>IF(ROUND(VALUE(SUBSTITUTE(#REF!,"▲", "-")), 2) &gt;= 0, ABS(ROUND(VALUE(SUBSTITUTE(#REF!,"▲", "-")), 2)), NA())</f>
        <v>#REF!</v>
      </c>
    </row>
    <row r="32" spans="1:11" x14ac:dyDescent="0.2">
      <c r="A32" s="172" t="e">
        <f>IF(#REF!="",NA(),#REF!)</f>
        <v>#REF!</v>
      </c>
      <c r="B32" s="172" t="e">
        <f>IF(ROUND(VALUE(SUBSTITUTE(#REF!,"▲", "-")), 2) &lt; 0, ABS(ROUND(VALUE(SUBSTITUTE(#REF!,"▲", "-")), 2)), NA())</f>
        <v>#REF!</v>
      </c>
      <c r="C32" s="172" t="e">
        <f>IF(ROUND(VALUE(SUBSTITUTE(#REF!,"▲", "-")), 2) &gt;= 0, ABS(ROUND(VALUE(SUBSTITUTE(#REF!,"▲", "-")), 2)), NA())</f>
        <v>#REF!</v>
      </c>
      <c r="D32" s="172" t="e">
        <f>IF(ROUND(VALUE(SUBSTITUTE(#REF!,"▲", "-")), 2) &lt; 0, ABS(ROUND(VALUE(SUBSTITUTE(#REF!,"▲", "-")), 2)), NA())</f>
        <v>#REF!</v>
      </c>
      <c r="E32" s="172" t="e">
        <f>IF(ROUND(VALUE(SUBSTITUTE(#REF!,"▲", "-")), 2) &gt;= 0, ABS(ROUND(VALUE(SUBSTITUTE(#REF!,"▲", "-")), 2)), NA())</f>
        <v>#REF!</v>
      </c>
      <c r="F32" s="172" t="e">
        <f>IF(ROUND(VALUE(SUBSTITUTE(#REF!,"▲", "-")), 2) &lt; 0, ABS(ROUND(VALUE(SUBSTITUTE(#REF!,"▲", "-")), 2)), NA())</f>
        <v>#REF!</v>
      </c>
      <c r="G32" s="172" t="e">
        <f>IF(ROUND(VALUE(SUBSTITUTE(#REF!,"▲", "-")), 2) &gt;= 0, ABS(ROUND(VALUE(SUBSTITUTE(#REF!,"▲", "-")), 2)), NA())</f>
        <v>#REF!</v>
      </c>
      <c r="H32" s="172" t="e">
        <f>IF(ROUND(VALUE(SUBSTITUTE(#REF!,"▲", "-")), 2) &lt; 0, ABS(ROUND(VALUE(SUBSTITUTE(#REF!,"▲", "-")), 2)), NA())</f>
        <v>#REF!</v>
      </c>
      <c r="I32" s="172" t="e">
        <f>IF(ROUND(VALUE(SUBSTITUTE(#REF!,"▲", "-")), 2) &gt;= 0, ABS(ROUND(VALUE(SUBSTITUTE(#REF!,"▲", "-")), 2)), NA())</f>
        <v>#REF!</v>
      </c>
      <c r="J32" s="172" t="e">
        <f>IF(ROUND(VALUE(SUBSTITUTE(#REF!,"▲", "-")), 2) &lt; 0, ABS(ROUND(VALUE(SUBSTITUTE(#REF!,"▲", "-")), 2)), NA())</f>
        <v>#REF!</v>
      </c>
      <c r="K32" s="172" t="e">
        <f>IF(ROUND(VALUE(SUBSTITUTE(#REF!,"▲", "-")), 2) &gt;= 0, ABS(ROUND(VALUE(SUBSTITUTE(#REF!,"▲", "-")), 2)), NA())</f>
        <v>#REF!</v>
      </c>
    </row>
    <row r="33" spans="1:16" x14ac:dyDescent="0.2">
      <c r="A33" s="172" t="e">
        <f>IF(#REF!="",NA(),#REF!)</f>
        <v>#REF!</v>
      </c>
      <c r="B33" s="172" t="e">
        <f>IF(ROUND(VALUE(SUBSTITUTE(#REF!,"▲", "-")), 2) &lt; 0, ABS(ROUND(VALUE(SUBSTITUTE(#REF!,"▲", "-")), 2)), NA())</f>
        <v>#REF!</v>
      </c>
      <c r="C33" s="172" t="e">
        <f>IF(ROUND(VALUE(SUBSTITUTE(#REF!,"▲", "-")), 2) &gt;= 0, ABS(ROUND(VALUE(SUBSTITUTE(#REF!,"▲", "-")), 2)), NA())</f>
        <v>#REF!</v>
      </c>
      <c r="D33" s="172" t="e">
        <f>IF(ROUND(VALUE(SUBSTITUTE(#REF!,"▲", "-")), 2) &lt; 0, ABS(ROUND(VALUE(SUBSTITUTE(#REF!,"▲", "-")), 2)), NA())</f>
        <v>#REF!</v>
      </c>
      <c r="E33" s="172" t="e">
        <f>IF(ROUND(VALUE(SUBSTITUTE(#REF!,"▲", "-")), 2) &gt;= 0, ABS(ROUND(VALUE(SUBSTITUTE(#REF!,"▲", "-")), 2)), NA())</f>
        <v>#REF!</v>
      </c>
      <c r="F33" s="172" t="e">
        <f>IF(ROUND(VALUE(SUBSTITUTE(#REF!,"▲", "-")), 2) &lt; 0, ABS(ROUND(VALUE(SUBSTITUTE(#REF!,"▲", "-")), 2)), NA())</f>
        <v>#REF!</v>
      </c>
      <c r="G33" s="172" t="e">
        <f>IF(ROUND(VALUE(SUBSTITUTE(#REF!,"▲", "-")), 2) &gt;= 0, ABS(ROUND(VALUE(SUBSTITUTE(#REF!,"▲", "-")), 2)), NA())</f>
        <v>#REF!</v>
      </c>
      <c r="H33" s="172" t="e">
        <f>IF(ROUND(VALUE(SUBSTITUTE(#REF!,"▲", "-")), 2) &lt; 0, ABS(ROUND(VALUE(SUBSTITUTE(#REF!,"▲", "-")), 2)), NA())</f>
        <v>#REF!</v>
      </c>
      <c r="I33" s="172" t="e">
        <f>IF(ROUND(VALUE(SUBSTITUTE(#REF!,"▲", "-")), 2) &gt;= 0, ABS(ROUND(VALUE(SUBSTITUTE(#REF!,"▲", "-")), 2)), NA())</f>
        <v>#REF!</v>
      </c>
      <c r="J33" s="172" t="e">
        <f>IF(ROUND(VALUE(SUBSTITUTE(#REF!,"▲", "-")), 2) &lt; 0, ABS(ROUND(VALUE(SUBSTITUTE(#REF!,"▲", "-")), 2)), NA())</f>
        <v>#REF!</v>
      </c>
      <c r="K33" s="172" t="e">
        <f>IF(ROUND(VALUE(SUBSTITUTE(#REF!,"▲", "-")), 2) &gt;= 0, ABS(ROUND(VALUE(SUBSTITUTE(#REF!,"▲", "-")), 2)), NA())</f>
        <v>#REF!</v>
      </c>
    </row>
    <row r="34" spans="1:16" x14ac:dyDescent="0.2">
      <c r="A34" s="172" t="e">
        <f>IF(#REF!="",NA(),#REF!)</f>
        <v>#REF!</v>
      </c>
      <c r="B34" s="172" t="e">
        <f>IF(ROUND(VALUE(SUBSTITUTE(#REF!,"▲", "-")), 2) &lt; 0, ABS(ROUND(VALUE(SUBSTITUTE(#REF!,"▲", "-")), 2)), NA())</f>
        <v>#REF!</v>
      </c>
      <c r="C34" s="172" t="e">
        <f>IF(ROUND(VALUE(SUBSTITUTE(#REF!,"▲", "-")), 2) &gt;= 0, ABS(ROUND(VALUE(SUBSTITUTE(#REF!,"▲", "-")), 2)), NA())</f>
        <v>#REF!</v>
      </c>
      <c r="D34" s="172" t="e">
        <f>IF(ROUND(VALUE(SUBSTITUTE(#REF!,"▲", "-")), 2) &lt; 0, ABS(ROUND(VALUE(SUBSTITUTE(#REF!,"▲", "-")), 2)), NA())</f>
        <v>#REF!</v>
      </c>
      <c r="E34" s="172" t="e">
        <f>IF(ROUND(VALUE(SUBSTITUTE(#REF!,"▲", "-")), 2) &gt;= 0, ABS(ROUND(VALUE(SUBSTITUTE(#REF!,"▲", "-")), 2)), NA())</f>
        <v>#REF!</v>
      </c>
      <c r="F34" s="172" t="e">
        <f>IF(ROUND(VALUE(SUBSTITUTE(#REF!,"▲", "-")), 2) &lt; 0, ABS(ROUND(VALUE(SUBSTITUTE(#REF!,"▲", "-")), 2)), NA())</f>
        <v>#REF!</v>
      </c>
      <c r="G34" s="172" t="e">
        <f>IF(ROUND(VALUE(SUBSTITUTE(#REF!,"▲", "-")), 2) &gt;= 0, ABS(ROUND(VALUE(SUBSTITUTE(#REF!,"▲", "-")), 2)), NA())</f>
        <v>#REF!</v>
      </c>
      <c r="H34" s="172" t="e">
        <f>IF(ROUND(VALUE(SUBSTITUTE(#REF!,"▲", "-")), 2) &lt; 0, ABS(ROUND(VALUE(SUBSTITUTE(#REF!,"▲", "-")), 2)), NA())</f>
        <v>#REF!</v>
      </c>
      <c r="I34" s="172" t="e">
        <f>IF(ROUND(VALUE(SUBSTITUTE(#REF!,"▲", "-")), 2) &gt;= 0, ABS(ROUND(VALUE(SUBSTITUTE(#REF!,"▲", "-")), 2)), NA())</f>
        <v>#REF!</v>
      </c>
      <c r="J34" s="172" t="e">
        <f>IF(ROUND(VALUE(SUBSTITUTE(#REF!,"▲", "-")), 2) &lt; 0, ABS(ROUND(VALUE(SUBSTITUTE(#REF!,"▲", "-")), 2)), NA())</f>
        <v>#REF!</v>
      </c>
      <c r="K34" s="172" t="e">
        <f>IF(ROUND(VALUE(SUBSTITUTE(#REF!,"▲", "-")), 2) &gt;= 0, ABS(ROUND(VALUE(SUBSTITUTE(#REF!,"▲", "-")), 2)), NA())</f>
        <v>#REF!</v>
      </c>
    </row>
    <row r="35" spans="1:16" x14ac:dyDescent="0.2">
      <c r="A35" s="172" t="e">
        <f>IF(#REF!="",NA(),#REF!)</f>
        <v>#REF!</v>
      </c>
      <c r="B35" s="172" t="e">
        <f>IF(ROUND(VALUE(SUBSTITUTE(#REF!,"▲", "-")), 2) &lt; 0, ABS(ROUND(VALUE(SUBSTITUTE(#REF!,"▲", "-")), 2)), NA())</f>
        <v>#REF!</v>
      </c>
      <c r="C35" s="172" t="e">
        <f>IF(ROUND(VALUE(SUBSTITUTE(#REF!,"▲", "-")), 2) &gt;= 0, ABS(ROUND(VALUE(SUBSTITUTE(#REF!,"▲", "-")), 2)), NA())</f>
        <v>#REF!</v>
      </c>
      <c r="D35" s="172" t="e">
        <f>IF(ROUND(VALUE(SUBSTITUTE(#REF!,"▲", "-")), 2) &lt; 0, ABS(ROUND(VALUE(SUBSTITUTE(#REF!,"▲", "-")), 2)), NA())</f>
        <v>#REF!</v>
      </c>
      <c r="E35" s="172" t="e">
        <f>IF(ROUND(VALUE(SUBSTITUTE(#REF!,"▲", "-")), 2) &gt;= 0, ABS(ROUND(VALUE(SUBSTITUTE(#REF!,"▲", "-")), 2)), NA())</f>
        <v>#REF!</v>
      </c>
      <c r="F35" s="172" t="e">
        <f>IF(ROUND(VALUE(SUBSTITUTE(#REF!,"▲", "-")), 2) &lt; 0, ABS(ROUND(VALUE(SUBSTITUTE(#REF!,"▲", "-")), 2)), NA())</f>
        <v>#REF!</v>
      </c>
      <c r="G35" s="172" t="e">
        <f>IF(ROUND(VALUE(SUBSTITUTE(#REF!,"▲", "-")), 2) &gt;= 0, ABS(ROUND(VALUE(SUBSTITUTE(#REF!,"▲", "-")), 2)), NA())</f>
        <v>#REF!</v>
      </c>
      <c r="H35" s="172" t="e">
        <f>IF(ROUND(VALUE(SUBSTITUTE(#REF!,"▲", "-")), 2) &lt; 0, ABS(ROUND(VALUE(SUBSTITUTE(#REF!,"▲", "-")), 2)), NA())</f>
        <v>#REF!</v>
      </c>
      <c r="I35" s="172" t="e">
        <f>IF(ROUND(VALUE(SUBSTITUTE(#REF!,"▲", "-")), 2) &gt;= 0, ABS(ROUND(VALUE(SUBSTITUTE(#REF!,"▲", "-")), 2)), NA())</f>
        <v>#REF!</v>
      </c>
      <c r="J35" s="172" t="e">
        <f>IF(ROUND(VALUE(SUBSTITUTE(#REF!,"▲", "-")), 2) &lt; 0, ABS(ROUND(VALUE(SUBSTITUTE(#REF!,"▲", "-")), 2)), NA())</f>
        <v>#REF!</v>
      </c>
      <c r="K35" s="172" t="e">
        <f>IF(ROUND(VALUE(SUBSTITUTE(#REF!,"▲", "-")), 2) &gt;= 0, ABS(ROUND(VALUE(SUBSTITUTE(#REF!,"▲", "-")), 2)), NA())</f>
        <v>#REF!</v>
      </c>
    </row>
    <row r="36" spans="1:16" x14ac:dyDescent="0.2">
      <c r="A36" s="172" t="e">
        <f>IF(#REF!="",NA(),#REF!)</f>
        <v>#REF!</v>
      </c>
      <c r="B36" s="172" t="e">
        <f>IF(ROUND(VALUE(SUBSTITUTE(#REF!,"▲", "-")), 2) &lt; 0, ABS(ROUND(VALUE(SUBSTITUTE(#REF!,"▲", "-")), 2)), NA())</f>
        <v>#REF!</v>
      </c>
      <c r="C36" s="172" t="e">
        <f>IF(ROUND(VALUE(SUBSTITUTE(#REF!,"▲", "-")), 2) &gt;= 0, ABS(ROUND(VALUE(SUBSTITUTE(#REF!,"▲", "-")), 2)), NA())</f>
        <v>#REF!</v>
      </c>
      <c r="D36" s="172" t="e">
        <f>IF(ROUND(VALUE(SUBSTITUTE(#REF!,"▲", "-")), 2) &lt; 0, ABS(ROUND(VALUE(SUBSTITUTE(#REF!,"▲", "-")), 2)), NA())</f>
        <v>#REF!</v>
      </c>
      <c r="E36" s="172" t="e">
        <f>IF(ROUND(VALUE(SUBSTITUTE(#REF!,"▲", "-")), 2) &gt;= 0, ABS(ROUND(VALUE(SUBSTITUTE(#REF!,"▲", "-")), 2)), NA())</f>
        <v>#REF!</v>
      </c>
      <c r="F36" s="172" t="e">
        <f>IF(ROUND(VALUE(SUBSTITUTE(#REF!,"▲", "-")), 2) &lt; 0, ABS(ROUND(VALUE(SUBSTITUTE(#REF!,"▲", "-")), 2)), NA())</f>
        <v>#REF!</v>
      </c>
      <c r="G36" s="172" t="e">
        <f>IF(ROUND(VALUE(SUBSTITUTE(#REF!,"▲", "-")), 2) &gt;= 0, ABS(ROUND(VALUE(SUBSTITUTE(#REF!,"▲", "-")), 2)), NA())</f>
        <v>#REF!</v>
      </c>
      <c r="H36" s="172" t="e">
        <f>IF(ROUND(VALUE(SUBSTITUTE(#REF!,"▲", "-")), 2) &lt; 0, ABS(ROUND(VALUE(SUBSTITUTE(#REF!,"▲", "-")), 2)), NA())</f>
        <v>#REF!</v>
      </c>
      <c r="I36" s="172" t="e">
        <f>IF(ROUND(VALUE(SUBSTITUTE(#REF!,"▲", "-")), 2) &gt;= 0, ABS(ROUND(VALUE(SUBSTITUTE(#REF!,"▲", "-")), 2)), NA())</f>
        <v>#REF!</v>
      </c>
      <c r="J36" s="172" t="e">
        <f>IF(ROUND(VALUE(SUBSTITUTE(#REF!,"▲", "-")), 2) &lt; 0, ABS(ROUND(VALUE(SUBSTITUTE(#REF!,"▲", "-")), 2)), NA())</f>
        <v>#REF!</v>
      </c>
      <c r="K36" s="172" t="e">
        <f>IF(ROUND(VALUE(SUBSTITUTE(#REF!,"▲", "-")), 2) &gt;= 0, ABS(ROUND(VALUE(SUBSTITUTE(#REF!,"▲", "-")), 2)), NA())</f>
        <v>#REF!</v>
      </c>
    </row>
    <row r="39" spans="1:16" x14ac:dyDescent="0.2">
      <c r="A39" s="141" t="s">
        <v>58</v>
      </c>
    </row>
    <row r="40" spans="1:16" x14ac:dyDescent="0.2">
      <c r="A40" s="173"/>
      <c r="B40" s="173" t="e">
        <f>#REF!</f>
        <v>#REF!</v>
      </c>
      <c r="C40" s="173"/>
      <c r="D40" s="173"/>
      <c r="E40" s="173" t="e">
        <f>#REF!</f>
        <v>#REF!</v>
      </c>
      <c r="F40" s="173"/>
      <c r="G40" s="173"/>
      <c r="H40" s="173" t="e">
        <f>#REF!</f>
        <v>#REF!</v>
      </c>
      <c r="I40" s="173"/>
      <c r="J40" s="173"/>
      <c r="K40" s="173" t="e">
        <f>#REF!</f>
        <v>#REF!</v>
      </c>
      <c r="L40" s="173"/>
      <c r="M40" s="173"/>
      <c r="N40" s="173" t="e">
        <f>#REF!</f>
        <v>#REF!</v>
      </c>
      <c r="O40" s="173"/>
      <c r="P40" s="173"/>
    </row>
    <row r="41" spans="1:16" x14ac:dyDescent="0.2">
      <c r="A41" s="173"/>
      <c r="B41" s="173" t="s">
        <v>59</v>
      </c>
      <c r="C41" s="173"/>
      <c r="D41" s="173" t="s">
        <v>60</v>
      </c>
      <c r="E41" s="173" t="s">
        <v>59</v>
      </c>
      <c r="F41" s="173"/>
      <c r="G41" s="173" t="s">
        <v>60</v>
      </c>
      <c r="H41" s="173" t="s">
        <v>59</v>
      </c>
      <c r="I41" s="173"/>
      <c r="J41" s="173" t="s">
        <v>60</v>
      </c>
      <c r="K41" s="173" t="s">
        <v>59</v>
      </c>
      <c r="L41" s="173"/>
      <c r="M41" s="173" t="s">
        <v>60</v>
      </c>
      <c r="N41" s="173" t="s">
        <v>59</v>
      </c>
      <c r="O41" s="173"/>
      <c r="P41" s="173" t="s">
        <v>60</v>
      </c>
    </row>
    <row r="42" spans="1:16" x14ac:dyDescent="0.2">
      <c r="A42" s="173" t="s">
        <v>61</v>
      </c>
      <c r="B42" s="173"/>
      <c r="C42" s="173"/>
      <c r="D42" s="173" t="e">
        <f>#REF!</f>
        <v>#REF!</v>
      </c>
      <c r="E42" s="173"/>
      <c r="F42" s="173"/>
      <c r="G42" s="173" t="e">
        <f>#REF!</f>
        <v>#REF!</v>
      </c>
      <c r="H42" s="173"/>
      <c r="I42" s="173"/>
      <c r="J42" s="173" t="e">
        <f>#REF!</f>
        <v>#REF!</v>
      </c>
      <c r="K42" s="173"/>
      <c r="L42" s="173"/>
      <c r="M42" s="173" t="e">
        <f>#REF!</f>
        <v>#REF!</v>
      </c>
      <c r="N42" s="173"/>
      <c r="O42" s="173"/>
      <c r="P42" s="173" t="e">
        <f>#REF!</f>
        <v>#REF!</v>
      </c>
    </row>
    <row r="43" spans="1:16" x14ac:dyDescent="0.2">
      <c r="A43" s="173" t="s">
        <v>62</v>
      </c>
      <c r="B43" s="173" t="e">
        <f>#REF!</f>
        <v>#REF!</v>
      </c>
      <c r="C43" s="173"/>
      <c r="D43" s="173"/>
      <c r="E43" s="173" t="e">
        <f>#REF!</f>
        <v>#REF!</v>
      </c>
      <c r="F43" s="173"/>
      <c r="G43" s="173"/>
      <c r="H43" s="173" t="e">
        <f>#REF!</f>
        <v>#REF!</v>
      </c>
      <c r="I43" s="173"/>
      <c r="J43" s="173"/>
      <c r="K43" s="173" t="e">
        <f>#REF!</f>
        <v>#REF!</v>
      </c>
      <c r="L43" s="173"/>
      <c r="M43" s="173"/>
      <c r="N43" s="173" t="e">
        <f>#REF!</f>
        <v>#REF!</v>
      </c>
      <c r="O43" s="173"/>
      <c r="P43" s="173"/>
    </row>
    <row r="44" spans="1:16" x14ac:dyDescent="0.2">
      <c r="A44" s="173" t="s">
        <v>63</v>
      </c>
      <c r="B44" s="173" t="e">
        <f>#REF!</f>
        <v>#REF!</v>
      </c>
      <c r="C44" s="173"/>
      <c r="D44" s="173"/>
      <c r="E44" s="173" t="e">
        <f>#REF!</f>
        <v>#REF!</v>
      </c>
      <c r="F44" s="173"/>
      <c r="G44" s="173"/>
      <c r="H44" s="173" t="e">
        <f>#REF!</f>
        <v>#REF!</v>
      </c>
      <c r="I44" s="173"/>
      <c r="J44" s="173"/>
      <c r="K44" s="173" t="e">
        <f>#REF!</f>
        <v>#REF!</v>
      </c>
      <c r="L44" s="173"/>
      <c r="M44" s="173"/>
      <c r="N44" s="173" t="e">
        <f>#REF!</f>
        <v>#REF!</v>
      </c>
      <c r="O44" s="173"/>
      <c r="P44" s="173"/>
    </row>
    <row r="45" spans="1:16" x14ac:dyDescent="0.2">
      <c r="A45" s="173" t="s">
        <v>64</v>
      </c>
      <c r="B45" s="173" t="e">
        <f>#REF!</f>
        <v>#REF!</v>
      </c>
      <c r="C45" s="173"/>
      <c r="D45" s="173"/>
      <c r="E45" s="173" t="e">
        <f>#REF!</f>
        <v>#REF!</v>
      </c>
      <c r="F45" s="173"/>
      <c r="G45" s="173"/>
      <c r="H45" s="173" t="e">
        <f>#REF!</f>
        <v>#REF!</v>
      </c>
      <c r="I45" s="173"/>
      <c r="J45" s="173"/>
      <c r="K45" s="173" t="e">
        <f>#REF!</f>
        <v>#REF!</v>
      </c>
      <c r="L45" s="173"/>
      <c r="M45" s="173"/>
      <c r="N45" s="173" t="e">
        <f>#REF!</f>
        <v>#REF!</v>
      </c>
      <c r="O45" s="173"/>
      <c r="P45" s="173"/>
    </row>
    <row r="46" spans="1:16" x14ac:dyDescent="0.2">
      <c r="A46" s="173" t="s">
        <v>65</v>
      </c>
      <c r="B46" s="173" t="e">
        <f>#REF!</f>
        <v>#REF!</v>
      </c>
      <c r="C46" s="173"/>
      <c r="D46" s="173"/>
      <c r="E46" s="173" t="e">
        <f>#REF!</f>
        <v>#REF!</v>
      </c>
      <c r="F46" s="173"/>
      <c r="G46" s="173"/>
      <c r="H46" s="173" t="e">
        <f>#REF!</f>
        <v>#REF!</v>
      </c>
      <c r="I46" s="173"/>
      <c r="J46" s="173"/>
      <c r="K46" s="173" t="e">
        <f>#REF!</f>
        <v>#REF!</v>
      </c>
      <c r="L46" s="173"/>
      <c r="M46" s="173"/>
      <c r="N46" s="173" t="e">
        <f>#REF!</f>
        <v>#REF!</v>
      </c>
      <c r="O46" s="173"/>
      <c r="P46" s="173"/>
    </row>
    <row r="47" spans="1:16" x14ac:dyDescent="0.2">
      <c r="A47" s="173" t="s">
        <v>66</v>
      </c>
      <c r="B47" s="173" t="e">
        <f>#REF!</f>
        <v>#REF!</v>
      </c>
      <c r="C47" s="173"/>
      <c r="D47" s="173"/>
      <c r="E47" s="173" t="e">
        <f>#REF!</f>
        <v>#REF!</v>
      </c>
      <c r="F47" s="173"/>
      <c r="G47" s="173"/>
      <c r="H47" s="173" t="e">
        <f>#REF!</f>
        <v>#REF!</v>
      </c>
      <c r="I47" s="173"/>
      <c r="J47" s="173"/>
      <c r="K47" s="173" t="e">
        <f>#REF!</f>
        <v>#REF!</v>
      </c>
      <c r="L47" s="173"/>
      <c r="M47" s="173"/>
      <c r="N47" s="173" t="e">
        <f>#REF!</f>
        <v>#REF!</v>
      </c>
      <c r="O47" s="173"/>
      <c r="P47" s="173"/>
    </row>
    <row r="48" spans="1:16" x14ac:dyDescent="0.2">
      <c r="A48" s="173" t="s">
        <v>67</v>
      </c>
      <c r="B48" s="173" t="e">
        <f>#REF!</f>
        <v>#REF!</v>
      </c>
      <c r="C48" s="173"/>
      <c r="D48" s="173"/>
      <c r="E48" s="173" t="e">
        <f>#REF!</f>
        <v>#REF!</v>
      </c>
      <c r="F48" s="173"/>
      <c r="G48" s="173"/>
      <c r="H48" s="173" t="e">
        <f>#REF!</f>
        <v>#REF!</v>
      </c>
      <c r="I48" s="173"/>
      <c r="J48" s="173"/>
      <c r="K48" s="173" t="e">
        <f>#REF!</f>
        <v>#REF!</v>
      </c>
      <c r="L48" s="173"/>
      <c r="M48" s="173"/>
      <c r="N48" s="173" t="e">
        <f>#REF!</f>
        <v>#REF!</v>
      </c>
      <c r="O48" s="173"/>
      <c r="P48" s="173"/>
    </row>
    <row r="49" spans="1:16" x14ac:dyDescent="0.2">
      <c r="A49" s="173" t="s">
        <v>68</v>
      </c>
      <c r="B49" s="173" t="e">
        <f>#REF!</f>
        <v>#REF!</v>
      </c>
      <c r="C49" s="173"/>
      <c r="D49" s="173"/>
      <c r="E49" s="173" t="e">
        <f>#REF!</f>
        <v>#REF!</v>
      </c>
      <c r="F49" s="173"/>
      <c r="G49" s="173"/>
      <c r="H49" s="173" t="e">
        <f>#REF!</f>
        <v>#REF!</v>
      </c>
      <c r="I49" s="173"/>
      <c r="J49" s="173"/>
      <c r="K49" s="173" t="e">
        <f>#REF!</f>
        <v>#REF!</v>
      </c>
      <c r="L49" s="173"/>
      <c r="M49" s="173"/>
      <c r="N49" s="173" t="e">
        <f>#REF!</f>
        <v>#REF!</v>
      </c>
      <c r="O49" s="173"/>
      <c r="P49" s="173"/>
    </row>
    <row r="50" spans="1:16" x14ac:dyDescent="0.2">
      <c r="A50" s="173" t="s">
        <v>69</v>
      </c>
      <c r="B50" s="173" t="e">
        <f>NA()</f>
        <v>#N/A</v>
      </c>
      <c r="C50" s="173" t="e">
        <f>IF(ISNUMBER(#REF!),#REF!,NA())</f>
        <v>#N/A</v>
      </c>
      <c r="D50" s="173" t="e">
        <f>NA()</f>
        <v>#N/A</v>
      </c>
      <c r="E50" s="173" t="e">
        <f>NA()</f>
        <v>#N/A</v>
      </c>
      <c r="F50" s="173" t="e">
        <f>IF(ISNUMBER(#REF!),#REF!,NA())</f>
        <v>#N/A</v>
      </c>
      <c r="G50" s="173" t="e">
        <f>NA()</f>
        <v>#N/A</v>
      </c>
      <c r="H50" s="173" t="e">
        <f>NA()</f>
        <v>#N/A</v>
      </c>
      <c r="I50" s="173" t="e">
        <f>IF(ISNUMBER(#REF!),#REF!,NA())</f>
        <v>#N/A</v>
      </c>
      <c r="J50" s="173" t="e">
        <f>NA()</f>
        <v>#N/A</v>
      </c>
      <c r="K50" s="173" t="e">
        <f>NA()</f>
        <v>#N/A</v>
      </c>
      <c r="L50" s="173" t="e">
        <f>IF(ISNUMBER(#REF!),#REF!,NA())</f>
        <v>#N/A</v>
      </c>
      <c r="M50" s="173" t="e">
        <f>NA()</f>
        <v>#N/A</v>
      </c>
      <c r="N50" s="173" t="e">
        <f>NA()</f>
        <v>#N/A</v>
      </c>
      <c r="O50" s="173" t="e">
        <f>IF(ISNUMBER(#REF!),#REF!,NA())</f>
        <v>#N/A</v>
      </c>
      <c r="P50" s="173" t="e">
        <f>NA()</f>
        <v>#N/A</v>
      </c>
    </row>
    <row r="53" spans="1:16" x14ac:dyDescent="0.2">
      <c r="A53" s="141" t="s">
        <v>70</v>
      </c>
    </row>
    <row r="54" spans="1:16" x14ac:dyDescent="0.2">
      <c r="A54" s="172"/>
      <c r="B54" s="172" t="e">
        <f>#REF!</f>
        <v>#REF!</v>
      </c>
      <c r="C54" s="172"/>
      <c r="D54" s="172"/>
      <c r="E54" s="172" t="e">
        <f>#REF!</f>
        <v>#REF!</v>
      </c>
      <c r="F54" s="172"/>
      <c r="G54" s="172"/>
      <c r="H54" s="172" t="e">
        <f>#REF!</f>
        <v>#REF!</v>
      </c>
      <c r="I54" s="172"/>
      <c r="J54" s="172"/>
      <c r="K54" s="172" t="e">
        <f>#REF!</f>
        <v>#REF!</v>
      </c>
      <c r="L54" s="172"/>
      <c r="M54" s="172"/>
      <c r="N54" s="172" t="e">
        <f>#REF!</f>
        <v>#REF!</v>
      </c>
      <c r="O54" s="172"/>
      <c r="P54" s="172"/>
    </row>
    <row r="55" spans="1:16" x14ac:dyDescent="0.2">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2">
      <c r="A56" s="172" t="s">
        <v>42</v>
      </c>
      <c r="B56" s="172"/>
      <c r="C56" s="172"/>
      <c r="D56" s="172" t="e">
        <f>#REF!</f>
        <v>#REF!</v>
      </c>
      <c r="E56" s="172"/>
      <c r="F56" s="172"/>
      <c r="G56" s="172" t="e">
        <f>#REF!</f>
        <v>#REF!</v>
      </c>
      <c r="H56" s="172"/>
      <c r="I56" s="172"/>
      <c r="J56" s="172" t="e">
        <f>#REF!</f>
        <v>#REF!</v>
      </c>
      <c r="K56" s="172"/>
      <c r="L56" s="172"/>
      <c r="M56" s="172" t="e">
        <f>#REF!</f>
        <v>#REF!</v>
      </c>
      <c r="N56" s="172"/>
      <c r="O56" s="172"/>
      <c r="P56" s="172" t="e">
        <f>#REF!</f>
        <v>#REF!</v>
      </c>
    </row>
    <row r="57" spans="1:16" x14ac:dyDescent="0.2">
      <c r="A57" s="172" t="s">
        <v>41</v>
      </c>
      <c r="B57" s="172"/>
      <c r="C57" s="172"/>
      <c r="D57" s="172" t="e">
        <f>#REF!</f>
        <v>#REF!</v>
      </c>
      <c r="E57" s="172"/>
      <c r="F57" s="172"/>
      <c r="G57" s="172" t="e">
        <f>#REF!</f>
        <v>#REF!</v>
      </c>
      <c r="H57" s="172"/>
      <c r="I57" s="172"/>
      <c r="J57" s="172" t="e">
        <f>#REF!</f>
        <v>#REF!</v>
      </c>
      <c r="K57" s="172"/>
      <c r="L57" s="172"/>
      <c r="M57" s="172" t="e">
        <f>#REF!</f>
        <v>#REF!</v>
      </c>
      <c r="N57" s="172"/>
      <c r="O57" s="172"/>
      <c r="P57" s="172" t="e">
        <f>#REF!</f>
        <v>#REF!</v>
      </c>
    </row>
    <row r="58" spans="1:16" x14ac:dyDescent="0.2">
      <c r="A58" s="172" t="s">
        <v>40</v>
      </c>
      <c r="B58" s="172"/>
      <c r="C58" s="172"/>
      <c r="D58" s="172" t="e">
        <f>#REF!</f>
        <v>#REF!</v>
      </c>
      <c r="E58" s="172"/>
      <c r="F58" s="172"/>
      <c r="G58" s="172" t="e">
        <f>#REF!</f>
        <v>#REF!</v>
      </c>
      <c r="H58" s="172"/>
      <c r="I58" s="172"/>
      <c r="J58" s="172" t="e">
        <f>#REF!</f>
        <v>#REF!</v>
      </c>
      <c r="K58" s="172"/>
      <c r="L58" s="172"/>
      <c r="M58" s="172" t="e">
        <f>#REF!</f>
        <v>#REF!</v>
      </c>
      <c r="N58" s="172"/>
      <c r="O58" s="172"/>
      <c r="P58" s="172" t="e">
        <f>#REF!</f>
        <v>#REF!</v>
      </c>
    </row>
    <row r="59" spans="1:16" x14ac:dyDescent="0.2">
      <c r="A59" s="172" t="s">
        <v>38</v>
      </c>
      <c r="B59" s="172" t="e">
        <f>#REF!</f>
        <v>#REF!</v>
      </c>
      <c r="C59" s="172"/>
      <c r="D59" s="172"/>
      <c r="E59" s="172" t="e">
        <f>#REF!</f>
        <v>#REF!</v>
      </c>
      <c r="F59" s="172"/>
      <c r="G59" s="172"/>
      <c r="H59" s="172" t="e">
        <f>#REF!</f>
        <v>#REF!</v>
      </c>
      <c r="I59" s="172"/>
      <c r="J59" s="172"/>
      <c r="K59" s="172" t="e">
        <f>#REF!</f>
        <v>#REF!</v>
      </c>
      <c r="L59" s="172"/>
      <c r="M59" s="172"/>
      <c r="N59" s="172" t="e">
        <f>#REF!</f>
        <v>#REF!</v>
      </c>
      <c r="O59" s="172"/>
      <c r="P59" s="172"/>
    </row>
    <row r="60" spans="1:16" x14ac:dyDescent="0.2">
      <c r="A60" s="172" t="s">
        <v>37</v>
      </c>
      <c r="B60" s="172" t="e">
        <f>#REF!</f>
        <v>#REF!</v>
      </c>
      <c r="C60" s="172"/>
      <c r="D60" s="172"/>
      <c r="E60" s="172" t="e">
        <f>#REF!</f>
        <v>#REF!</v>
      </c>
      <c r="F60" s="172"/>
      <c r="G60" s="172"/>
      <c r="H60" s="172" t="e">
        <f>#REF!</f>
        <v>#REF!</v>
      </c>
      <c r="I60" s="172"/>
      <c r="J60" s="172"/>
      <c r="K60" s="172" t="e">
        <f>#REF!</f>
        <v>#REF!</v>
      </c>
      <c r="L60" s="172"/>
      <c r="M60" s="172"/>
      <c r="N60" s="172" t="e">
        <f>#REF!</f>
        <v>#REF!</v>
      </c>
      <c r="O60" s="172"/>
      <c r="P60" s="172"/>
    </row>
    <row r="61" spans="1:16" x14ac:dyDescent="0.2">
      <c r="A61" s="172" t="s">
        <v>35</v>
      </c>
      <c r="B61" s="172" t="e">
        <f>#REF!</f>
        <v>#REF!</v>
      </c>
      <c r="C61" s="172"/>
      <c r="D61" s="172"/>
      <c r="E61" s="172" t="e">
        <f>#REF!</f>
        <v>#REF!</v>
      </c>
      <c r="F61" s="172"/>
      <c r="G61" s="172"/>
      <c r="H61" s="172" t="e">
        <f>#REF!</f>
        <v>#REF!</v>
      </c>
      <c r="I61" s="172"/>
      <c r="J61" s="172"/>
      <c r="K61" s="172" t="e">
        <f>#REF!</f>
        <v>#REF!</v>
      </c>
      <c r="L61" s="172"/>
      <c r="M61" s="172"/>
      <c r="N61" s="172" t="e">
        <f>#REF!</f>
        <v>#REF!</v>
      </c>
      <c r="O61" s="172"/>
      <c r="P61" s="172"/>
    </row>
    <row r="62" spans="1:16" x14ac:dyDescent="0.2">
      <c r="A62" s="172" t="s">
        <v>34</v>
      </c>
      <c r="B62" s="172" t="e">
        <f>#REF!</f>
        <v>#REF!</v>
      </c>
      <c r="C62" s="172"/>
      <c r="D62" s="172"/>
      <c r="E62" s="172" t="e">
        <f>#REF!</f>
        <v>#REF!</v>
      </c>
      <c r="F62" s="172"/>
      <c r="G62" s="172"/>
      <c r="H62" s="172" t="e">
        <f>#REF!</f>
        <v>#REF!</v>
      </c>
      <c r="I62" s="172"/>
      <c r="J62" s="172"/>
      <c r="K62" s="172" t="e">
        <f>#REF!</f>
        <v>#REF!</v>
      </c>
      <c r="L62" s="172"/>
      <c r="M62" s="172"/>
      <c r="N62" s="172" t="e">
        <f>#REF!</f>
        <v>#REF!</v>
      </c>
      <c r="O62" s="172"/>
      <c r="P62" s="172"/>
    </row>
    <row r="63" spans="1:16" x14ac:dyDescent="0.2">
      <c r="A63" s="172" t="s">
        <v>33</v>
      </c>
      <c r="B63" s="172" t="e">
        <f>#REF!</f>
        <v>#REF!</v>
      </c>
      <c r="C63" s="172"/>
      <c r="D63" s="172"/>
      <c r="E63" s="172" t="e">
        <f>#REF!</f>
        <v>#REF!</v>
      </c>
      <c r="F63" s="172"/>
      <c r="G63" s="172"/>
      <c r="H63" s="172" t="e">
        <f>#REF!</f>
        <v>#REF!</v>
      </c>
      <c r="I63" s="172"/>
      <c r="J63" s="172"/>
      <c r="K63" s="172" t="e">
        <f>#REF!</f>
        <v>#REF!</v>
      </c>
      <c r="L63" s="172"/>
      <c r="M63" s="172"/>
      <c r="N63" s="172" t="e">
        <f>#REF!</f>
        <v>#REF!</v>
      </c>
      <c r="O63" s="172"/>
      <c r="P63" s="172"/>
    </row>
    <row r="64" spans="1:16" x14ac:dyDescent="0.2">
      <c r="A64" s="172" t="s">
        <v>32</v>
      </c>
      <c r="B64" s="172" t="e">
        <f>#REF!</f>
        <v>#REF!</v>
      </c>
      <c r="C64" s="172"/>
      <c r="D64" s="172"/>
      <c r="E64" s="172" t="e">
        <f>#REF!</f>
        <v>#REF!</v>
      </c>
      <c r="F64" s="172"/>
      <c r="G64" s="172"/>
      <c r="H64" s="172" t="e">
        <f>#REF!</f>
        <v>#REF!</v>
      </c>
      <c r="I64" s="172"/>
      <c r="J64" s="172"/>
      <c r="K64" s="172" t="e">
        <f>#REF!</f>
        <v>#REF!</v>
      </c>
      <c r="L64" s="172"/>
      <c r="M64" s="172"/>
      <c r="N64" s="172" t="e">
        <f>#REF!</f>
        <v>#REF!</v>
      </c>
      <c r="O64" s="172"/>
      <c r="P64" s="172"/>
    </row>
    <row r="65" spans="1:16" x14ac:dyDescent="0.2">
      <c r="A65" s="172" t="s">
        <v>31</v>
      </c>
      <c r="B65" s="172" t="e">
        <f>#REF!</f>
        <v>#REF!</v>
      </c>
      <c r="C65" s="172"/>
      <c r="D65" s="172"/>
      <c r="E65" s="172" t="e">
        <f>#REF!</f>
        <v>#REF!</v>
      </c>
      <c r="F65" s="172"/>
      <c r="G65" s="172"/>
      <c r="H65" s="172" t="e">
        <f>#REF!</f>
        <v>#REF!</v>
      </c>
      <c r="I65" s="172"/>
      <c r="J65" s="172"/>
      <c r="K65" s="172" t="e">
        <f>#REF!</f>
        <v>#REF!</v>
      </c>
      <c r="L65" s="172"/>
      <c r="M65" s="172"/>
      <c r="N65" s="172" t="e">
        <f>#REF!</f>
        <v>#REF!</v>
      </c>
      <c r="O65" s="172"/>
      <c r="P65" s="172"/>
    </row>
    <row r="66" spans="1:16" x14ac:dyDescent="0.2">
      <c r="A66" s="172" t="s">
        <v>30</v>
      </c>
      <c r="B66" s="172" t="e">
        <f>#REF!</f>
        <v>#REF!</v>
      </c>
      <c r="C66" s="172"/>
      <c r="D66" s="172"/>
      <c r="E66" s="172" t="e">
        <f>#REF!</f>
        <v>#REF!</v>
      </c>
      <c r="F66" s="172"/>
      <c r="G66" s="172"/>
      <c r="H66" s="172" t="e">
        <f>#REF!</f>
        <v>#REF!</v>
      </c>
      <c r="I66" s="172"/>
      <c r="J66" s="172"/>
      <c r="K66" s="172" t="e">
        <f>#REF!</f>
        <v>#REF!</v>
      </c>
      <c r="L66" s="172"/>
      <c r="M66" s="172"/>
      <c r="N66" s="172" t="e">
        <f>#REF!</f>
        <v>#REF!</v>
      </c>
      <c r="O66" s="172"/>
      <c r="P66" s="172"/>
    </row>
    <row r="67" spans="1:16" x14ac:dyDescent="0.2">
      <c r="A67" s="172" t="s">
        <v>73</v>
      </c>
      <c r="B67" s="172" t="e">
        <f>NA()</f>
        <v>#N/A</v>
      </c>
      <c r="C67" s="172" t="e">
        <f>IF(ISNUMBER(#REF!), IF(#REF! &lt; 0, 0,#REF!), NA())</f>
        <v>#N/A</v>
      </c>
      <c r="D67" s="172" t="e">
        <f>NA()</f>
        <v>#N/A</v>
      </c>
      <c r="E67" s="172" t="e">
        <f>NA()</f>
        <v>#N/A</v>
      </c>
      <c r="F67" s="172" t="e">
        <f>IF(ISNUMBER(#REF!), IF(#REF! &lt; 0, 0,#REF!), NA())</f>
        <v>#N/A</v>
      </c>
      <c r="G67" s="172" t="e">
        <f>NA()</f>
        <v>#N/A</v>
      </c>
      <c r="H67" s="172" t="e">
        <f>NA()</f>
        <v>#N/A</v>
      </c>
      <c r="I67" s="172" t="e">
        <f>IF(ISNUMBER(#REF!), IF(#REF! &lt; 0, 0,#REF!), NA())</f>
        <v>#N/A</v>
      </c>
      <c r="J67" s="172" t="e">
        <f>NA()</f>
        <v>#N/A</v>
      </c>
      <c r="K67" s="172" t="e">
        <f>NA()</f>
        <v>#N/A</v>
      </c>
      <c r="L67" s="172" t="e">
        <f>IF(ISNUMBER(#REF!), IF(#REF! &lt; 0, 0,#REF!), NA())</f>
        <v>#N/A</v>
      </c>
      <c r="M67" s="172" t="e">
        <f>NA()</f>
        <v>#N/A</v>
      </c>
      <c r="N67" s="172" t="e">
        <f>NA()</f>
        <v>#N/A</v>
      </c>
      <c r="O67" s="172" t="e">
        <f>IF(ISNUMBER(#REF!), IF(#REF! &lt; 0, 0,#REF!), NA())</f>
        <v>#N/A</v>
      </c>
      <c r="P67" s="172" t="e">
        <f>NA()</f>
        <v>#N/A</v>
      </c>
    </row>
    <row r="70" spans="1:16" x14ac:dyDescent="0.2">
      <c r="A70" s="174" t="s">
        <v>74</v>
      </c>
      <c r="B70" s="174"/>
      <c r="C70" s="174"/>
      <c r="D70" s="174"/>
      <c r="E70" s="174"/>
      <c r="F70" s="174"/>
    </row>
    <row r="71" spans="1:16" x14ac:dyDescent="0.2">
      <c r="A71" s="175"/>
      <c r="B71" s="175" t="e">
        <f>#REF!</f>
        <v>#REF!</v>
      </c>
      <c r="C71" s="175" t="e">
        <f>#REF!</f>
        <v>#REF!</v>
      </c>
      <c r="D71" s="175" t="e">
        <f>#REF!</f>
        <v>#REF!</v>
      </c>
    </row>
    <row r="72" spans="1:16" x14ac:dyDescent="0.2">
      <c r="A72" s="175" t="s">
        <v>75</v>
      </c>
      <c r="B72" s="176" t="e">
        <f>#REF!</f>
        <v>#REF!</v>
      </c>
      <c r="C72" s="176" t="e">
        <f>#REF!</f>
        <v>#REF!</v>
      </c>
      <c r="D72" s="176" t="e">
        <f>#REF!</f>
        <v>#REF!</v>
      </c>
    </row>
    <row r="73" spans="1:16" x14ac:dyDescent="0.2">
      <c r="A73" s="175" t="s">
        <v>76</v>
      </c>
      <c r="B73" s="176" t="e">
        <f>#REF!</f>
        <v>#REF!</v>
      </c>
      <c r="C73" s="176" t="e">
        <f>#REF!</f>
        <v>#REF!</v>
      </c>
      <c r="D73" s="176" t="e">
        <f>#REF!</f>
        <v>#REF!</v>
      </c>
    </row>
    <row r="74" spans="1:16" x14ac:dyDescent="0.2">
      <c r="A74" s="175" t="s">
        <v>77</v>
      </c>
      <c r="B74" s="176" t="e">
        <f>#REF!</f>
        <v>#REF!</v>
      </c>
      <c r="C74" s="176" t="e">
        <f>#REF!</f>
        <v>#REF!</v>
      </c>
      <c r="D74" s="176" t="e">
        <f>#REF!</f>
        <v>#REF!</v>
      </c>
    </row>
  </sheetData>
  <sheetProtection algorithmName="SHA-512" hashValue="/rb49G/OPW83XxHwrLnebPFHUVMVMWCuZHWj4M8z02+iOBrgEhC9/v4vaPHb18boNcHALvSCTjM224V9lVOH4g==" saltValue="sEzJgfMwCt+ems5GQjgQ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606DD-5597-41BF-AF53-542491205377}">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204</v>
      </c>
      <c r="DI1" s="747"/>
      <c r="DJ1" s="747"/>
      <c r="DK1" s="747"/>
      <c r="DL1" s="747"/>
      <c r="DM1" s="747"/>
      <c r="DN1" s="748"/>
      <c r="DO1" s="212"/>
      <c r="DP1" s="746" t="s">
        <v>205</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206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207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208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209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210</v>
      </c>
      <c r="S4" s="688"/>
      <c r="T4" s="688"/>
      <c r="U4" s="688"/>
      <c r="V4" s="688"/>
      <c r="W4" s="688"/>
      <c r="X4" s="688"/>
      <c r="Y4" s="689"/>
      <c r="Z4" s="687" t="s">
        <v>211</v>
      </c>
      <c r="AA4" s="688"/>
      <c r="AB4" s="688"/>
      <c r="AC4" s="689"/>
      <c r="AD4" s="687" t="s">
        <v>212</v>
      </c>
      <c r="AE4" s="688"/>
      <c r="AF4" s="688"/>
      <c r="AG4" s="688"/>
      <c r="AH4" s="688"/>
      <c r="AI4" s="688"/>
      <c r="AJ4" s="688"/>
      <c r="AK4" s="689"/>
      <c r="AL4" s="687" t="s">
        <v>211</v>
      </c>
      <c r="AM4" s="688"/>
      <c r="AN4" s="688"/>
      <c r="AO4" s="689"/>
      <c r="AP4" s="743" t="s">
        <v>213</v>
      </c>
      <c r="AQ4" s="743"/>
      <c r="AR4" s="743"/>
      <c r="AS4" s="743"/>
      <c r="AT4" s="743"/>
      <c r="AU4" s="743"/>
      <c r="AV4" s="743"/>
      <c r="AW4" s="743"/>
      <c r="AX4" s="743"/>
      <c r="AY4" s="743"/>
      <c r="AZ4" s="743"/>
      <c r="BA4" s="743"/>
      <c r="BB4" s="743"/>
      <c r="BC4" s="743"/>
      <c r="BD4" s="743"/>
      <c r="BE4" s="743"/>
      <c r="BF4" s="743"/>
      <c r="BG4" s="743" t="s">
        <v>214</v>
      </c>
      <c r="BH4" s="743"/>
      <c r="BI4" s="743"/>
      <c r="BJ4" s="743"/>
      <c r="BK4" s="743"/>
      <c r="BL4" s="743"/>
      <c r="BM4" s="743"/>
      <c r="BN4" s="743"/>
      <c r="BO4" s="743" t="s">
        <v>211</v>
      </c>
      <c r="BP4" s="743"/>
      <c r="BQ4" s="743"/>
      <c r="BR4" s="743"/>
      <c r="BS4" s="743" t="s">
        <v>215</v>
      </c>
      <c r="BT4" s="743"/>
      <c r="BU4" s="743"/>
      <c r="BV4" s="743"/>
      <c r="BW4" s="743"/>
      <c r="BX4" s="743"/>
      <c r="BY4" s="743"/>
      <c r="BZ4" s="743"/>
      <c r="CA4" s="743"/>
      <c r="CB4" s="743"/>
      <c r="CD4" s="730" t="s">
        <v>216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2">
      <c r="B5" s="696" t="s">
        <v>217</v>
      </c>
      <c r="C5" s="697"/>
      <c r="D5" s="697"/>
      <c r="E5" s="697"/>
      <c r="F5" s="697"/>
      <c r="G5" s="697"/>
      <c r="H5" s="697"/>
      <c r="I5" s="697"/>
      <c r="J5" s="697"/>
      <c r="K5" s="697"/>
      <c r="L5" s="697"/>
      <c r="M5" s="697"/>
      <c r="N5" s="697"/>
      <c r="O5" s="697"/>
      <c r="P5" s="697"/>
      <c r="Q5" s="698"/>
      <c r="R5" s="681">
        <v>551639</v>
      </c>
      <c r="S5" s="682"/>
      <c r="T5" s="682"/>
      <c r="U5" s="682"/>
      <c r="V5" s="682"/>
      <c r="W5" s="682"/>
      <c r="X5" s="682"/>
      <c r="Y5" s="725"/>
      <c r="Z5" s="744">
        <v>12.4</v>
      </c>
      <c r="AA5" s="744"/>
      <c r="AB5" s="744"/>
      <c r="AC5" s="744"/>
      <c r="AD5" s="745">
        <v>551639</v>
      </c>
      <c r="AE5" s="745"/>
      <c r="AF5" s="745"/>
      <c r="AG5" s="745"/>
      <c r="AH5" s="745"/>
      <c r="AI5" s="745"/>
      <c r="AJ5" s="745"/>
      <c r="AK5" s="745"/>
      <c r="AL5" s="726">
        <v>18.600000000000001</v>
      </c>
      <c r="AM5" s="701"/>
      <c r="AN5" s="701"/>
      <c r="AO5" s="727"/>
      <c r="AP5" s="696" t="s">
        <v>218</v>
      </c>
      <c r="AQ5" s="697"/>
      <c r="AR5" s="697"/>
      <c r="AS5" s="697"/>
      <c r="AT5" s="697"/>
      <c r="AU5" s="697"/>
      <c r="AV5" s="697"/>
      <c r="AW5" s="697"/>
      <c r="AX5" s="697"/>
      <c r="AY5" s="697"/>
      <c r="AZ5" s="697"/>
      <c r="BA5" s="697"/>
      <c r="BB5" s="697"/>
      <c r="BC5" s="697"/>
      <c r="BD5" s="697"/>
      <c r="BE5" s="697"/>
      <c r="BF5" s="698"/>
      <c r="BG5" s="628">
        <v>548996</v>
      </c>
      <c r="BH5" s="629"/>
      <c r="BI5" s="629"/>
      <c r="BJ5" s="629"/>
      <c r="BK5" s="629"/>
      <c r="BL5" s="629"/>
      <c r="BM5" s="629"/>
      <c r="BN5" s="630"/>
      <c r="BO5" s="655">
        <v>99.5</v>
      </c>
      <c r="BP5" s="655"/>
      <c r="BQ5" s="655"/>
      <c r="BR5" s="655"/>
      <c r="BS5" s="656" t="s">
        <v>124</v>
      </c>
      <c r="BT5" s="656"/>
      <c r="BU5" s="656"/>
      <c r="BV5" s="656"/>
      <c r="BW5" s="656"/>
      <c r="BX5" s="656"/>
      <c r="BY5" s="656"/>
      <c r="BZ5" s="656"/>
      <c r="CA5" s="656"/>
      <c r="CB5" s="714"/>
      <c r="CD5" s="730" t="s">
        <v>213</v>
      </c>
      <c r="CE5" s="731"/>
      <c r="CF5" s="731"/>
      <c r="CG5" s="731"/>
      <c r="CH5" s="731"/>
      <c r="CI5" s="731"/>
      <c r="CJ5" s="731"/>
      <c r="CK5" s="731"/>
      <c r="CL5" s="731"/>
      <c r="CM5" s="731"/>
      <c r="CN5" s="731"/>
      <c r="CO5" s="731"/>
      <c r="CP5" s="731"/>
      <c r="CQ5" s="732"/>
      <c r="CR5" s="730" t="s">
        <v>219</v>
      </c>
      <c r="CS5" s="731"/>
      <c r="CT5" s="731"/>
      <c r="CU5" s="731"/>
      <c r="CV5" s="731"/>
      <c r="CW5" s="731"/>
      <c r="CX5" s="731"/>
      <c r="CY5" s="732"/>
      <c r="CZ5" s="730" t="s">
        <v>211</v>
      </c>
      <c r="DA5" s="731"/>
      <c r="DB5" s="731"/>
      <c r="DC5" s="732"/>
      <c r="DD5" s="730" t="s">
        <v>220</v>
      </c>
      <c r="DE5" s="731"/>
      <c r="DF5" s="731"/>
      <c r="DG5" s="731"/>
      <c r="DH5" s="731"/>
      <c r="DI5" s="731"/>
      <c r="DJ5" s="731"/>
      <c r="DK5" s="731"/>
      <c r="DL5" s="731"/>
      <c r="DM5" s="731"/>
      <c r="DN5" s="731"/>
      <c r="DO5" s="731"/>
      <c r="DP5" s="732"/>
      <c r="DQ5" s="730" t="s">
        <v>221</v>
      </c>
      <c r="DR5" s="731"/>
      <c r="DS5" s="731"/>
      <c r="DT5" s="731"/>
      <c r="DU5" s="731"/>
      <c r="DV5" s="731"/>
      <c r="DW5" s="731"/>
      <c r="DX5" s="731"/>
      <c r="DY5" s="731"/>
      <c r="DZ5" s="731"/>
      <c r="EA5" s="731"/>
      <c r="EB5" s="731"/>
      <c r="EC5" s="732"/>
    </row>
    <row r="6" spans="2:143" ht="11.25" customHeight="1" x14ac:dyDescent="0.2">
      <c r="B6" s="625" t="s">
        <v>222</v>
      </c>
      <c r="C6" s="626"/>
      <c r="D6" s="626"/>
      <c r="E6" s="626"/>
      <c r="F6" s="626"/>
      <c r="G6" s="626"/>
      <c r="H6" s="626"/>
      <c r="I6" s="626"/>
      <c r="J6" s="626"/>
      <c r="K6" s="626"/>
      <c r="L6" s="626"/>
      <c r="M6" s="626"/>
      <c r="N6" s="626"/>
      <c r="O6" s="626"/>
      <c r="P6" s="626"/>
      <c r="Q6" s="627"/>
      <c r="R6" s="628">
        <v>80230</v>
      </c>
      <c r="S6" s="629"/>
      <c r="T6" s="629"/>
      <c r="U6" s="629"/>
      <c r="V6" s="629"/>
      <c r="W6" s="629"/>
      <c r="X6" s="629"/>
      <c r="Y6" s="630"/>
      <c r="Z6" s="655">
        <v>1.8</v>
      </c>
      <c r="AA6" s="655"/>
      <c r="AB6" s="655"/>
      <c r="AC6" s="655"/>
      <c r="AD6" s="656">
        <v>80230</v>
      </c>
      <c r="AE6" s="656"/>
      <c r="AF6" s="656"/>
      <c r="AG6" s="656"/>
      <c r="AH6" s="656"/>
      <c r="AI6" s="656"/>
      <c r="AJ6" s="656"/>
      <c r="AK6" s="656"/>
      <c r="AL6" s="631">
        <v>2.7</v>
      </c>
      <c r="AM6" s="632"/>
      <c r="AN6" s="632"/>
      <c r="AO6" s="657"/>
      <c r="AP6" s="625" t="s">
        <v>223</v>
      </c>
      <c r="AQ6" s="626"/>
      <c r="AR6" s="626"/>
      <c r="AS6" s="626"/>
      <c r="AT6" s="626"/>
      <c r="AU6" s="626"/>
      <c r="AV6" s="626"/>
      <c r="AW6" s="626"/>
      <c r="AX6" s="626"/>
      <c r="AY6" s="626"/>
      <c r="AZ6" s="626"/>
      <c r="BA6" s="626"/>
      <c r="BB6" s="626"/>
      <c r="BC6" s="626"/>
      <c r="BD6" s="626"/>
      <c r="BE6" s="626"/>
      <c r="BF6" s="627"/>
      <c r="BG6" s="628">
        <v>548996</v>
      </c>
      <c r="BH6" s="629"/>
      <c r="BI6" s="629"/>
      <c r="BJ6" s="629"/>
      <c r="BK6" s="629"/>
      <c r="BL6" s="629"/>
      <c r="BM6" s="629"/>
      <c r="BN6" s="630"/>
      <c r="BO6" s="655">
        <v>99.5</v>
      </c>
      <c r="BP6" s="655"/>
      <c r="BQ6" s="655"/>
      <c r="BR6" s="655"/>
      <c r="BS6" s="656" t="s">
        <v>124</v>
      </c>
      <c r="BT6" s="656"/>
      <c r="BU6" s="656"/>
      <c r="BV6" s="656"/>
      <c r="BW6" s="656"/>
      <c r="BX6" s="656"/>
      <c r="BY6" s="656"/>
      <c r="BZ6" s="656"/>
      <c r="CA6" s="656"/>
      <c r="CB6" s="714"/>
      <c r="CD6" s="684" t="s">
        <v>224</v>
      </c>
      <c r="CE6" s="685"/>
      <c r="CF6" s="685"/>
      <c r="CG6" s="685"/>
      <c r="CH6" s="685"/>
      <c r="CI6" s="685"/>
      <c r="CJ6" s="685"/>
      <c r="CK6" s="685"/>
      <c r="CL6" s="685"/>
      <c r="CM6" s="685"/>
      <c r="CN6" s="685"/>
      <c r="CO6" s="685"/>
      <c r="CP6" s="685"/>
      <c r="CQ6" s="686"/>
      <c r="CR6" s="628">
        <v>69403</v>
      </c>
      <c r="CS6" s="629"/>
      <c r="CT6" s="629"/>
      <c r="CU6" s="629"/>
      <c r="CV6" s="629"/>
      <c r="CW6" s="629"/>
      <c r="CX6" s="629"/>
      <c r="CY6" s="630"/>
      <c r="CZ6" s="726">
        <v>1.8</v>
      </c>
      <c r="DA6" s="701"/>
      <c r="DB6" s="701"/>
      <c r="DC6" s="729"/>
      <c r="DD6" s="634" t="s">
        <v>124</v>
      </c>
      <c r="DE6" s="629"/>
      <c r="DF6" s="629"/>
      <c r="DG6" s="629"/>
      <c r="DH6" s="629"/>
      <c r="DI6" s="629"/>
      <c r="DJ6" s="629"/>
      <c r="DK6" s="629"/>
      <c r="DL6" s="629"/>
      <c r="DM6" s="629"/>
      <c r="DN6" s="629"/>
      <c r="DO6" s="629"/>
      <c r="DP6" s="630"/>
      <c r="DQ6" s="634">
        <v>69403</v>
      </c>
      <c r="DR6" s="629"/>
      <c r="DS6" s="629"/>
      <c r="DT6" s="629"/>
      <c r="DU6" s="629"/>
      <c r="DV6" s="629"/>
      <c r="DW6" s="629"/>
      <c r="DX6" s="629"/>
      <c r="DY6" s="629"/>
      <c r="DZ6" s="629"/>
      <c r="EA6" s="629"/>
      <c r="EB6" s="629"/>
      <c r="EC6" s="673"/>
    </row>
    <row r="7" spans="2:143" ht="11.25" customHeight="1" x14ac:dyDescent="0.2">
      <c r="B7" s="625" t="s">
        <v>225</v>
      </c>
      <c r="C7" s="626"/>
      <c r="D7" s="626"/>
      <c r="E7" s="626"/>
      <c r="F7" s="626"/>
      <c r="G7" s="626"/>
      <c r="H7" s="626"/>
      <c r="I7" s="626"/>
      <c r="J7" s="626"/>
      <c r="K7" s="626"/>
      <c r="L7" s="626"/>
      <c r="M7" s="626"/>
      <c r="N7" s="626"/>
      <c r="O7" s="626"/>
      <c r="P7" s="626"/>
      <c r="Q7" s="627"/>
      <c r="R7" s="628">
        <v>271</v>
      </c>
      <c r="S7" s="629"/>
      <c r="T7" s="629"/>
      <c r="U7" s="629"/>
      <c r="V7" s="629"/>
      <c r="W7" s="629"/>
      <c r="X7" s="629"/>
      <c r="Y7" s="630"/>
      <c r="Z7" s="655">
        <v>0</v>
      </c>
      <c r="AA7" s="655"/>
      <c r="AB7" s="655"/>
      <c r="AC7" s="655"/>
      <c r="AD7" s="656">
        <v>271</v>
      </c>
      <c r="AE7" s="656"/>
      <c r="AF7" s="656"/>
      <c r="AG7" s="656"/>
      <c r="AH7" s="656"/>
      <c r="AI7" s="656"/>
      <c r="AJ7" s="656"/>
      <c r="AK7" s="656"/>
      <c r="AL7" s="631">
        <v>0</v>
      </c>
      <c r="AM7" s="632"/>
      <c r="AN7" s="632"/>
      <c r="AO7" s="657"/>
      <c r="AP7" s="625" t="s">
        <v>226</v>
      </c>
      <c r="AQ7" s="626"/>
      <c r="AR7" s="626"/>
      <c r="AS7" s="626"/>
      <c r="AT7" s="626"/>
      <c r="AU7" s="626"/>
      <c r="AV7" s="626"/>
      <c r="AW7" s="626"/>
      <c r="AX7" s="626"/>
      <c r="AY7" s="626"/>
      <c r="AZ7" s="626"/>
      <c r="BA7" s="626"/>
      <c r="BB7" s="626"/>
      <c r="BC7" s="626"/>
      <c r="BD7" s="626"/>
      <c r="BE7" s="626"/>
      <c r="BF7" s="627"/>
      <c r="BG7" s="628">
        <v>149609</v>
      </c>
      <c r="BH7" s="629"/>
      <c r="BI7" s="629"/>
      <c r="BJ7" s="629"/>
      <c r="BK7" s="629"/>
      <c r="BL7" s="629"/>
      <c r="BM7" s="629"/>
      <c r="BN7" s="630"/>
      <c r="BO7" s="655">
        <v>27.1</v>
      </c>
      <c r="BP7" s="655"/>
      <c r="BQ7" s="655"/>
      <c r="BR7" s="655"/>
      <c r="BS7" s="656" t="s">
        <v>124</v>
      </c>
      <c r="BT7" s="656"/>
      <c r="BU7" s="656"/>
      <c r="BV7" s="656"/>
      <c r="BW7" s="656"/>
      <c r="BX7" s="656"/>
      <c r="BY7" s="656"/>
      <c r="BZ7" s="656"/>
      <c r="CA7" s="656"/>
      <c r="CB7" s="714"/>
      <c r="CD7" s="665" t="s">
        <v>227</v>
      </c>
      <c r="CE7" s="666"/>
      <c r="CF7" s="666"/>
      <c r="CG7" s="666"/>
      <c r="CH7" s="666"/>
      <c r="CI7" s="666"/>
      <c r="CJ7" s="666"/>
      <c r="CK7" s="666"/>
      <c r="CL7" s="666"/>
      <c r="CM7" s="666"/>
      <c r="CN7" s="666"/>
      <c r="CO7" s="666"/>
      <c r="CP7" s="666"/>
      <c r="CQ7" s="667"/>
      <c r="CR7" s="628">
        <v>884841</v>
      </c>
      <c r="CS7" s="629"/>
      <c r="CT7" s="629"/>
      <c r="CU7" s="629"/>
      <c r="CV7" s="629"/>
      <c r="CW7" s="629"/>
      <c r="CX7" s="629"/>
      <c r="CY7" s="630"/>
      <c r="CZ7" s="655">
        <v>22.8</v>
      </c>
      <c r="DA7" s="655"/>
      <c r="DB7" s="655"/>
      <c r="DC7" s="655"/>
      <c r="DD7" s="634">
        <v>2543</v>
      </c>
      <c r="DE7" s="629"/>
      <c r="DF7" s="629"/>
      <c r="DG7" s="629"/>
      <c r="DH7" s="629"/>
      <c r="DI7" s="629"/>
      <c r="DJ7" s="629"/>
      <c r="DK7" s="629"/>
      <c r="DL7" s="629"/>
      <c r="DM7" s="629"/>
      <c r="DN7" s="629"/>
      <c r="DO7" s="629"/>
      <c r="DP7" s="630"/>
      <c r="DQ7" s="634">
        <v>655179</v>
      </c>
      <c r="DR7" s="629"/>
      <c r="DS7" s="629"/>
      <c r="DT7" s="629"/>
      <c r="DU7" s="629"/>
      <c r="DV7" s="629"/>
      <c r="DW7" s="629"/>
      <c r="DX7" s="629"/>
      <c r="DY7" s="629"/>
      <c r="DZ7" s="629"/>
      <c r="EA7" s="629"/>
      <c r="EB7" s="629"/>
      <c r="EC7" s="673"/>
    </row>
    <row r="8" spans="2:143" ht="11.25" customHeight="1" x14ac:dyDescent="0.2">
      <c r="B8" s="625" t="s">
        <v>228</v>
      </c>
      <c r="C8" s="626"/>
      <c r="D8" s="626"/>
      <c r="E8" s="626"/>
      <c r="F8" s="626"/>
      <c r="G8" s="626"/>
      <c r="H8" s="626"/>
      <c r="I8" s="626"/>
      <c r="J8" s="626"/>
      <c r="K8" s="626"/>
      <c r="L8" s="626"/>
      <c r="M8" s="626"/>
      <c r="N8" s="626"/>
      <c r="O8" s="626"/>
      <c r="P8" s="626"/>
      <c r="Q8" s="627"/>
      <c r="R8" s="628">
        <v>2209</v>
      </c>
      <c r="S8" s="629"/>
      <c r="T8" s="629"/>
      <c r="U8" s="629"/>
      <c r="V8" s="629"/>
      <c r="W8" s="629"/>
      <c r="X8" s="629"/>
      <c r="Y8" s="630"/>
      <c r="Z8" s="655">
        <v>0</v>
      </c>
      <c r="AA8" s="655"/>
      <c r="AB8" s="655"/>
      <c r="AC8" s="655"/>
      <c r="AD8" s="656">
        <v>2209</v>
      </c>
      <c r="AE8" s="656"/>
      <c r="AF8" s="656"/>
      <c r="AG8" s="656"/>
      <c r="AH8" s="656"/>
      <c r="AI8" s="656"/>
      <c r="AJ8" s="656"/>
      <c r="AK8" s="656"/>
      <c r="AL8" s="631">
        <v>0.1</v>
      </c>
      <c r="AM8" s="632"/>
      <c r="AN8" s="632"/>
      <c r="AO8" s="657"/>
      <c r="AP8" s="625" t="s">
        <v>229</v>
      </c>
      <c r="AQ8" s="626"/>
      <c r="AR8" s="626"/>
      <c r="AS8" s="626"/>
      <c r="AT8" s="626"/>
      <c r="AU8" s="626"/>
      <c r="AV8" s="626"/>
      <c r="AW8" s="626"/>
      <c r="AX8" s="626"/>
      <c r="AY8" s="626"/>
      <c r="AZ8" s="626"/>
      <c r="BA8" s="626"/>
      <c r="BB8" s="626"/>
      <c r="BC8" s="626"/>
      <c r="BD8" s="626"/>
      <c r="BE8" s="626"/>
      <c r="BF8" s="627"/>
      <c r="BG8" s="628">
        <v>7072</v>
      </c>
      <c r="BH8" s="629"/>
      <c r="BI8" s="629"/>
      <c r="BJ8" s="629"/>
      <c r="BK8" s="629"/>
      <c r="BL8" s="629"/>
      <c r="BM8" s="629"/>
      <c r="BN8" s="630"/>
      <c r="BO8" s="655">
        <v>1.3</v>
      </c>
      <c r="BP8" s="655"/>
      <c r="BQ8" s="655"/>
      <c r="BR8" s="655"/>
      <c r="BS8" s="656" t="s">
        <v>124</v>
      </c>
      <c r="BT8" s="656"/>
      <c r="BU8" s="656"/>
      <c r="BV8" s="656"/>
      <c r="BW8" s="656"/>
      <c r="BX8" s="656"/>
      <c r="BY8" s="656"/>
      <c r="BZ8" s="656"/>
      <c r="CA8" s="656"/>
      <c r="CB8" s="714"/>
      <c r="CD8" s="665" t="s">
        <v>230</v>
      </c>
      <c r="CE8" s="666"/>
      <c r="CF8" s="666"/>
      <c r="CG8" s="666"/>
      <c r="CH8" s="666"/>
      <c r="CI8" s="666"/>
      <c r="CJ8" s="666"/>
      <c r="CK8" s="666"/>
      <c r="CL8" s="666"/>
      <c r="CM8" s="666"/>
      <c r="CN8" s="666"/>
      <c r="CO8" s="666"/>
      <c r="CP8" s="666"/>
      <c r="CQ8" s="667"/>
      <c r="CR8" s="628">
        <v>797014</v>
      </c>
      <c r="CS8" s="629"/>
      <c r="CT8" s="629"/>
      <c r="CU8" s="629"/>
      <c r="CV8" s="629"/>
      <c r="CW8" s="629"/>
      <c r="CX8" s="629"/>
      <c r="CY8" s="630"/>
      <c r="CZ8" s="655">
        <v>20.6</v>
      </c>
      <c r="DA8" s="655"/>
      <c r="DB8" s="655"/>
      <c r="DC8" s="655"/>
      <c r="DD8" s="634">
        <v>535</v>
      </c>
      <c r="DE8" s="629"/>
      <c r="DF8" s="629"/>
      <c r="DG8" s="629"/>
      <c r="DH8" s="629"/>
      <c r="DI8" s="629"/>
      <c r="DJ8" s="629"/>
      <c r="DK8" s="629"/>
      <c r="DL8" s="629"/>
      <c r="DM8" s="629"/>
      <c r="DN8" s="629"/>
      <c r="DO8" s="629"/>
      <c r="DP8" s="630"/>
      <c r="DQ8" s="634">
        <v>575323</v>
      </c>
      <c r="DR8" s="629"/>
      <c r="DS8" s="629"/>
      <c r="DT8" s="629"/>
      <c r="DU8" s="629"/>
      <c r="DV8" s="629"/>
      <c r="DW8" s="629"/>
      <c r="DX8" s="629"/>
      <c r="DY8" s="629"/>
      <c r="DZ8" s="629"/>
      <c r="EA8" s="629"/>
      <c r="EB8" s="629"/>
      <c r="EC8" s="673"/>
    </row>
    <row r="9" spans="2:143" ht="11.25" customHeight="1" x14ac:dyDescent="0.2">
      <c r="B9" s="625" t="s">
        <v>231</v>
      </c>
      <c r="C9" s="626"/>
      <c r="D9" s="626"/>
      <c r="E9" s="626"/>
      <c r="F9" s="626"/>
      <c r="G9" s="626"/>
      <c r="H9" s="626"/>
      <c r="I9" s="626"/>
      <c r="J9" s="626"/>
      <c r="K9" s="626"/>
      <c r="L9" s="626"/>
      <c r="M9" s="626"/>
      <c r="N9" s="626"/>
      <c r="O9" s="626"/>
      <c r="P9" s="626"/>
      <c r="Q9" s="627"/>
      <c r="R9" s="628">
        <v>2453</v>
      </c>
      <c r="S9" s="629"/>
      <c r="T9" s="629"/>
      <c r="U9" s="629"/>
      <c r="V9" s="629"/>
      <c r="W9" s="629"/>
      <c r="X9" s="629"/>
      <c r="Y9" s="630"/>
      <c r="Z9" s="655">
        <v>0.1</v>
      </c>
      <c r="AA9" s="655"/>
      <c r="AB9" s="655"/>
      <c r="AC9" s="655"/>
      <c r="AD9" s="656">
        <v>2453</v>
      </c>
      <c r="AE9" s="656"/>
      <c r="AF9" s="656"/>
      <c r="AG9" s="656"/>
      <c r="AH9" s="656"/>
      <c r="AI9" s="656"/>
      <c r="AJ9" s="656"/>
      <c r="AK9" s="656"/>
      <c r="AL9" s="631">
        <v>0.1</v>
      </c>
      <c r="AM9" s="632"/>
      <c r="AN9" s="632"/>
      <c r="AO9" s="657"/>
      <c r="AP9" s="625" t="s">
        <v>232</v>
      </c>
      <c r="AQ9" s="626"/>
      <c r="AR9" s="626"/>
      <c r="AS9" s="626"/>
      <c r="AT9" s="626"/>
      <c r="AU9" s="626"/>
      <c r="AV9" s="626"/>
      <c r="AW9" s="626"/>
      <c r="AX9" s="626"/>
      <c r="AY9" s="626"/>
      <c r="AZ9" s="626"/>
      <c r="BA9" s="626"/>
      <c r="BB9" s="626"/>
      <c r="BC9" s="626"/>
      <c r="BD9" s="626"/>
      <c r="BE9" s="626"/>
      <c r="BF9" s="627"/>
      <c r="BG9" s="628">
        <v>117308</v>
      </c>
      <c r="BH9" s="629"/>
      <c r="BI9" s="629"/>
      <c r="BJ9" s="629"/>
      <c r="BK9" s="629"/>
      <c r="BL9" s="629"/>
      <c r="BM9" s="629"/>
      <c r="BN9" s="630"/>
      <c r="BO9" s="655">
        <v>21.3</v>
      </c>
      <c r="BP9" s="655"/>
      <c r="BQ9" s="655"/>
      <c r="BR9" s="655"/>
      <c r="BS9" s="656" t="s">
        <v>124</v>
      </c>
      <c r="BT9" s="656"/>
      <c r="BU9" s="656"/>
      <c r="BV9" s="656"/>
      <c r="BW9" s="656"/>
      <c r="BX9" s="656"/>
      <c r="BY9" s="656"/>
      <c r="BZ9" s="656"/>
      <c r="CA9" s="656"/>
      <c r="CB9" s="714"/>
      <c r="CD9" s="665" t="s">
        <v>233</v>
      </c>
      <c r="CE9" s="666"/>
      <c r="CF9" s="666"/>
      <c r="CG9" s="666"/>
      <c r="CH9" s="666"/>
      <c r="CI9" s="666"/>
      <c r="CJ9" s="666"/>
      <c r="CK9" s="666"/>
      <c r="CL9" s="666"/>
      <c r="CM9" s="666"/>
      <c r="CN9" s="666"/>
      <c r="CO9" s="666"/>
      <c r="CP9" s="666"/>
      <c r="CQ9" s="667"/>
      <c r="CR9" s="628">
        <v>280565</v>
      </c>
      <c r="CS9" s="629"/>
      <c r="CT9" s="629"/>
      <c r="CU9" s="629"/>
      <c r="CV9" s="629"/>
      <c r="CW9" s="629"/>
      <c r="CX9" s="629"/>
      <c r="CY9" s="630"/>
      <c r="CZ9" s="655">
        <v>7.2</v>
      </c>
      <c r="DA9" s="655"/>
      <c r="DB9" s="655"/>
      <c r="DC9" s="655"/>
      <c r="DD9" s="634">
        <v>4445</v>
      </c>
      <c r="DE9" s="629"/>
      <c r="DF9" s="629"/>
      <c r="DG9" s="629"/>
      <c r="DH9" s="629"/>
      <c r="DI9" s="629"/>
      <c r="DJ9" s="629"/>
      <c r="DK9" s="629"/>
      <c r="DL9" s="629"/>
      <c r="DM9" s="629"/>
      <c r="DN9" s="629"/>
      <c r="DO9" s="629"/>
      <c r="DP9" s="630"/>
      <c r="DQ9" s="634">
        <v>215008</v>
      </c>
      <c r="DR9" s="629"/>
      <c r="DS9" s="629"/>
      <c r="DT9" s="629"/>
      <c r="DU9" s="629"/>
      <c r="DV9" s="629"/>
      <c r="DW9" s="629"/>
      <c r="DX9" s="629"/>
      <c r="DY9" s="629"/>
      <c r="DZ9" s="629"/>
      <c r="EA9" s="629"/>
      <c r="EB9" s="629"/>
      <c r="EC9" s="673"/>
    </row>
    <row r="10" spans="2:143" ht="11.25" customHeight="1" x14ac:dyDescent="0.2">
      <c r="B10" s="625" t="s">
        <v>234</v>
      </c>
      <c r="C10" s="626"/>
      <c r="D10" s="626"/>
      <c r="E10" s="626"/>
      <c r="F10" s="626"/>
      <c r="G10" s="626"/>
      <c r="H10" s="626"/>
      <c r="I10" s="626"/>
      <c r="J10" s="626"/>
      <c r="K10" s="626"/>
      <c r="L10" s="626"/>
      <c r="M10" s="626"/>
      <c r="N10" s="626"/>
      <c r="O10" s="626"/>
      <c r="P10" s="626"/>
      <c r="Q10" s="627"/>
      <c r="R10" s="628" t="s">
        <v>124</v>
      </c>
      <c r="S10" s="629"/>
      <c r="T10" s="629"/>
      <c r="U10" s="629"/>
      <c r="V10" s="629"/>
      <c r="W10" s="629"/>
      <c r="X10" s="629"/>
      <c r="Y10" s="630"/>
      <c r="Z10" s="655" t="s">
        <v>124</v>
      </c>
      <c r="AA10" s="655"/>
      <c r="AB10" s="655"/>
      <c r="AC10" s="655"/>
      <c r="AD10" s="656" t="s">
        <v>124</v>
      </c>
      <c r="AE10" s="656"/>
      <c r="AF10" s="656"/>
      <c r="AG10" s="656"/>
      <c r="AH10" s="656"/>
      <c r="AI10" s="656"/>
      <c r="AJ10" s="656"/>
      <c r="AK10" s="656"/>
      <c r="AL10" s="631" t="s">
        <v>124</v>
      </c>
      <c r="AM10" s="632"/>
      <c r="AN10" s="632"/>
      <c r="AO10" s="657"/>
      <c r="AP10" s="625" t="s">
        <v>235</v>
      </c>
      <c r="AQ10" s="626"/>
      <c r="AR10" s="626"/>
      <c r="AS10" s="626"/>
      <c r="AT10" s="626"/>
      <c r="AU10" s="626"/>
      <c r="AV10" s="626"/>
      <c r="AW10" s="626"/>
      <c r="AX10" s="626"/>
      <c r="AY10" s="626"/>
      <c r="AZ10" s="626"/>
      <c r="BA10" s="626"/>
      <c r="BB10" s="626"/>
      <c r="BC10" s="626"/>
      <c r="BD10" s="626"/>
      <c r="BE10" s="626"/>
      <c r="BF10" s="627"/>
      <c r="BG10" s="628">
        <v>12555</v>
      </c>
      <c r="BH10" s="629"/>
      <c r="BI10" s="629"/>
      <c r="BJ10" s="629"/>
      <c r="BK10" s="629"/>
      <c r="BL10" s="629"/>
      <c r="BM10" s="629"/>
      <c r="BN10" s="630"/>
      <c r="BO10" s="655">
        <v>2.2999999999999998</v>
      </c>
      <c r="BP10" s="655"/>
      <c r="BQ10" s="655"/>
      <c r="BR10" s="655"/>
      <c r="BS10" s="656" t="s">
        <v>124</v>
      </c>
      <c r="BT10" s="656"/>
      <c r="BU10" s="656"/>
      <c r="BV10" s="656"/>
      <c r="BW10" s="656"/>
      <c r="BX10" s="656"/>
      <c r="BY10" s="656"/>
      <c r="BZ10" s="656"/>
      <c r="CA10" s="656"/>
      <c r="CB10" s="714"/>
      <c r="CD10" s="665" t="s">
        <v>236</v>
      </c>
      <c r="CE10" s="666"/>
      <c r="CF10" s="666"/>
      <c r="CG10" s="666"/>
      <c r="CH10" s="666"/>
      <c r="CI10" s="666"/>
      <c r="CJ10" s="666"/>
      <c r="CK10" s="666"/>
      <c r="CL10" s="666"/>
      <c r="CM10" s="666"/>
      <c r="CN10" s="666"/>
      <c r="CO10" s="666"/>
      <c r="CP10" s="666"/>
      <c r="CQ10" s="667"/>
      <c r="CR10" s="628">
        <v>50</v>
      </c>
      <c r="CS10" s="629"/>
      <c r="CT10" s="629"/>
      <c r="CU10" s="629"/>
      <c r="CV10" s="629"/>
      <c r="CW10" s="629"/>
      <c r="CX10" s="629"/>
      <c r="CY10" s="630"/>
      <c r="CZ10" s="655">
        <v>0</v>
      </c>
      <c r="DA10" s="655"/>
      <c r="DB10" s="655"/>
      <c r="DC10" s="655"/>
      <c r="DD10" s="634" t="s">
        <v>124</v>
      </c>
      <c r="DE10" s="629"/>
      <c r="DF10" s="629"/>
      <c r="DG10" s="629"/>
      <c r="DH10" s="629"/>
      <c r="DI10" s="629"/>
      <c r="DJ10" s="629"/>
      <c r="DK10" s="629"/>
      <c r="DL10" s="629"/>
      <c r="DM10" s="629"/>
      <c r="DN10" s="629"/>
      <c r="DO10" s="629"/>
      <c r="DP10" s="630"/>
      <c r="DQ10" s="634">
        <v>50</v>
      </c>
      <c r="DR10" s="629"/>
      <c r="DS10" s="629"/>
      <c r="DT10" s="629"/>
      <c r="DU10" s="629"/>
      <c r="DV10" s="629"/>
      <c r="DW10" s="629"/>
      <c r="DX10" s="629"/>
      <c r="DY10" s="629"/>
      <c r="DZ10" s="629"/>
      <c r="EA10" s="629"/>
      <c r="EB10" s="629"/>
      <c r="EC10" s="673"/>
    </row>
    <row r="11" spans="2:143" ht="11.25" customHeight="1" x14ac:dyDescent="0.2">
      <c r="B11" s="625" t="s">
        <v>237</v>
      </c>
      <c r="C11" s="626"/>
      <c r="D11" s="626"/>
      <c r="E11" s="626"/>
      <c r="F11" s="626"/>
      <c r="G11" s="626"/>
      <c r="H11" s="626"/>
      <c r="I11" s="626"/>
      <c r="J11" s="626"/>
      <c r="K11" s="626"/>
      <c r="L11" s="626"/>
      <c r="M11" s="626"/>
      <c r="N11" s="626"/>
      <c r="O11" s="626"/>
      <c r="P11" s="626"/>
      <c r="Q11" s="627"/>
      <c r="R11" s="628">
        <v>107608</v>
      </c>
      <c r="S11" s="629"/>
      <c r="T11" s="629"/>
      <c r="U11" s="629"/>
      <c r="V11" s="629"/>
      <c r="W11" s="629"/>
      <c r="X11" s="629"/>
      <c r="Y11" s="630"/>
      <c r="Z11" s="631">
        <v>2.4</v>
      </c>
      <c r="AA11" s="632"/>
      <c r="AB11" s="632"/>
      <c r="AC11" s="633"/>
      <c r="AD11" s="634">
        <v>107608</v>
      </c>
      <c r="AE11" s="629"/>
      <c r="AF11" s="629"/>
      <c r="AG11" s="629"/>
      <c r="AH11" s="629"/>
      <c r="AI11" s="629"/>
      <c r="AJ11" s="629"/>
      <c r="AK11" s="630"/>
      <c r="AL11" s="631">
        <v>3.6</v>
      </c>
      <c r="AM11" s="632"/>
      <c r="AN11" s="632"/>
      <c r="AO11" s="657"/>
      <c r="AP11" s="625" t="s">
        <v>238</v>
      </c>
      <c r="AQ11" s="626"/>
      <c r="AR11" s="626"/>
      <c r="AS11" s="626"/>
      <c r="AT11" s="626"/>
      <c r="AU11" s="626"/>
      <c r="AV11" s="626"/>
      <c r="AW11" s="626"/>
      <c r="AX11" s="626"/>
      <c r="AY11" s="626"/>
      <c r="AZ11" s="626"/>
      <c r="BA11" s="626"/>
      <c r="BB11" s="626"/>
      <c r="BC11" s="626"/>
      <c r="BD11" s="626"/>
      <c r="BE11" s="626"/>
      <c r="BF11" s="627"/>
      <c r="BG11" s="628">
        <v>12674</v>
      </c>
      <c r="BH11" s="629"/>
      <c r="BI11" s="629"/>
      <c r="BJ11" s="629"/>
      <c r="BK11" s="629"/>
      <c r="BL11" s="629"/>
      <c r="BM11" s="629"/>
      <c r="BN11" s="630"/>
      <c r="BO11" s="655">
        <v>2.2999999999999998</v>
      </c>
      <c r="BP11" s="655"/>
      <c r="BQ11" s="655"/>
      <c r="BR11" s="655"/>
      <c r="BS11" s="656" t="s">
        <v>124</v>
      </c>
      <c r="BT11" s="656"/>
      <c r="BU11" s="656"/>
      <c r="BV11" s="656"/>
      <c r="BW11" s="656"/>
      <c r="BX11" s="656"/>
      <c r="BY11" s="656"/>
      <c r="BZ11" s="656"/>
      <c r="CA11" s="656"/>
      <c r="CB11" s="714"/>
      <c r="CD11" s="665" t="s">
        <v>239</v>
      </c>
      <c r="CE11" s="666"/>
      <c r="CF11" s="666"/>
      <c r="CG11" s="666"/>
      <c r="CH11" s="666"/>
      <c r="CI11" s="666"/>
      <c r="CJ11" s="666"/>
      <c r="CK11" s="666"/>
      <c r="CL11" s="666"/>
      <c r="CM11" s="666"/>
      <c r="CN11" s="666"/>
      <c r="CO11" s="666"/>
      <c r="CP11" s="666"/>
      <c r="CQ11" s="667"/>
      <c r="CR11" s="628">
        <v>311508</v>
      </c>
      <c r="CS11" s="629"/>
      <c r="CT11" s="629"/>
      <c r="CU11" s="629"/>
      <c r="CV11" s="629"/>
      <c r="CW11" s="629"/>
      <c r="CX11" s="629"/>
      <c r="CY11" s="630"/>
      <c r="CZ11" s="655">
        <v>8</v>
      </c>
      <c r="DA11" s="655"/>
      <c r="DB11" s="655"/>
      <c r="DC11" s="655"/>
      <c r="DD11" s="634">
        <v>83973</v>
      </c>
      <c r="DE11" s="629"/>
      <c r="DF11" s="629"/>
      <c r="DG11" s="629"/>
      <c r="DH11" s="629"/>
      <c r="DI11" s="629"/>
      <c r="DJ11" s="629"/>
      <c r="DK11" s="629"/>
      <c r="DL11" s="629"/>
      <c r="DM11" s="629"/>
      <c r="DN11" s="629"/>
      <c r="DO11" s="629"/>
      <c r="DP11" s="630"/>
      <c r="DQ11" s="634">
        <v>191560</v>
      </c>
      <c r="DR11" s="629"/>
      <c r="DS11" s="629"/>
      <c r="DT11" s="629"/>
      <c r="DU11" s="629"/>
      <c r="DV11" s="629"/>
      <c r="DW11" s="629"/>
      <c r="DX11" s="629"/>
      <c r="DY11" s="629"/>
      <c r="DZ11" s="629"/>
      <c r="EA11" s="629"/>
      <c r="EB11" s="629"/>
      <c r="EC11" s="673"/>
    </row>
    <row r="12" spans="2:143" ht="11.25" customHeight="1" x14ac:dyDescent="0.2">
      <c r="B12" s="625" t="s">
        <v>240</v>
      </c>
      <c r="C12" s="626"/>
      <c r="D12" s="626"/>
      <c r="E12" s="626"/>
      <c r="F12" s="626"/>
      <c r="G12" s="626"/>
      <c r="H12" s="626"/>
      <c r="I12" s="626"/>
      <c r="J12" s="626"/>
      <c r="K12" s="626"/>
      <c r="L12" s="626"/>
      <c r="M12" s="626"/>
      <c r="N12" s="626"/>
      <c r="O12" s="626"/>
      <c r="P12" s="626"/>
      <c r="Q12" s="627"/>
      <c r="R12" s="628" t="s">
        <v>124</v>
      </c>
      <c r="S12" s="629"/>
      <c r="T12" s="629"/>
      <c r="U12" s="629"/>
      <c r="V12" s="629"/>
      <c r="W12" s="629"/>
      <c r="X12" s="629"/>
      <c r="Y12" s="630"/>
      <c r="Z12" s="655" t="s">
        <v>124</v>
      </c>
      <c r="AA12" s="655"/>
      <c r="AB12" s="655"/>
      <c r="AC12" s="655"/>
      <c r="AD12" s="656" t="s">
        <v>124</v>
      </c>
      <c r="AE12" s="656"/>
      <c r="AF12" s="656"/>
      <c r="AG12" s="656"/>
      <c r="AH12" s="656"/>
      <c r="AI12" s="656"/>
      <c r="AJ12" s="656"/>
      <c r="AK12" s="656"/>
      <c r="AL12" s="631" t="s">
        <v>124</v>
      </c>
      <c r="AM12" s="632"/>
      <c r="AN12" s="632"/>
      <c r="AO12" s="657"/>
      <c r="AP12" s="625" t="s">
        <v>241</v>
      </c>
      <c r="AQ12" s="626"/>
      <c r="AR12" s="626"/>
      <c r="AS12" s="626"/>
      <c r="AT12" s="626"/>
      <c r="AU12" s="626"/>
      <c r="AV12" s="626"/>
      <c r="AW12" s="626"/>
      <c r="AX12" s="626"/>
      <c r="AY12" s="626"/>
      <c r="AZ12" s="626"/>
      <c r="BA12" s="626"/>
      <c r="BB12" s="626"/>
      <c r="BC12" s="626"/>
      <c r="BD12" s="626"/>
      <c r="BE12" s="626"/>
      <c r="BF12" s="627"/>
      <c r="BG12" s="628">
        <v>352566</v>
      </c>
      <c r="BH12" s="629"/>
      <c r="BI12" s="629"/>
      <c r="BJ12" s="629"/>
      <c r="BK12" s="629"/>
      <c r="BL12" s="629"/>
      <c r="BM12" s="629"/>
      <c r="BN12" s="630"/>
      <c r="BO12" s="655">
        <v>63.9</v>
      </c>
      <c r="BP12" s="655"/>
      <c r="BQ12" s="655"/>
      <c r="BR12" s="655"/>
      <c r="BS12" s="656" t="s">
        <v>124</v>
      </c>
      <c r="BT12" s="656"/>
      <c r="BU12" s="656"/>
      <c r="BV12" s="656"/>
      <c r="BW12" s="656"/>
      <c r="BX12" s="656"/>
      <c r="BY12" s="656"/>
      <c r="BZ12" s="656"/>
      <c r="CA12" s="656"/>
      <c r="CB12" s="714"/>
      <c r="CD12" s="665" t="s">
        <v>242</v>
      </c>
      <c r="CE12" s="666"/>
      <c r="CF12" s="666"/>
      <c r="CG12" s="666"/>
      <c r="CH12" s="666"/>
      <c r="CI12" s="666"/>
      <c r="CJ12" s="666"/>
      <c r="CK12" s="666"/>
      <c r="CL12" s="666"/>
      <c r="CM12" s="666"/>
      <c r="CN12" s="666"/>
      <c r="CO12" s="666"/>
      <c r="CP12" s="666"/>
      <c r="CQ12" s="667"/>
      <c r="CR12" s="628">
        <v>331454</v>
      </c>
      <c r="CS12" s="629"/>
      <c r="CT12" s="629"/>
      <c r="CU12" s="629"/>
      <c r="CV12" s="629"/>
      <c r="CW12" s="629"/>
      <c r="CX12" s="629"/>
      <c r="CY12" s="630"/>
      <c r="CZ12" s="655">
        <v>8.6</v>
      </c>
      <c r="DA12" s="655"/>
      <c r="DB12" s="655"/>
      <c r="DC12" s="655"/>
      <c r="DD12" s="634">
        <v>26447</v>
      </c>
      <c r="DE12" s="629"/>
      <c r="DF12" s="629"/>
      <c r="DG12" s="629"/>
      <c r="DH12" s="629"/>
      <c r="DI12" s="629"/>
      <c r="DJ12" s="629"/>
      <c r="DK12" s="629"/>
      <c r="DL12" s="629"/>
      <c r="DM12" s="629"/>
      <c r="DN12" s="629"/>
      <c r="DO12" s="629"/>
      <c r="DP12" s="630"/>
      <c r="DQ12" s="634">
        <v>235249</v>
      </c>
      <c r="DR12" s="629"/>
      <c r="DS12" s="629"/>
      <c r="DT12" s="629"/>
      <c r="DU12" s="629"/>
      <c r="DV12" s="629"/>
      <c r="DW12" s="629"/>
      <c r="DX12" s="629"/>
      <c r="DY12" s="629"/>
      <c r="DZ12" s="629"/>
      <c r="EA12" s="629"/>
      <c r="EB12" s="629"/>
      <c r="EC12" s="673"/>
    </row>
    <row r="13" spans="2:143" ht="11.25" customHeight="1" x14ac:dyDescent="0.2">
      <c r="B13" s="625" t="s">
        <v>243</v>
      </c>
      <c r="C13" s="626"/>
      <c r="D13" s="626"/>
      <c r="E13" s="626"/>
      <c r="F13" s="626"/>
      <c r="G13" s="626"/>
      <c r="H13" s="626"/>
      <c r="I13" s="626"/>
      <c r="J13" s="626"/>
      <c r="K13" s="626"/>
      <c r="L13" s="626"/>
      <c r="M13" s="626"/>
      <c r="N13" s="626"/>
      <c r="O13" s="626"/>
      <c r="P13" s="626"/>
      <c r="Q13" s="627"/>
      <c r="R13" s="628" t="s">
        <v>124</v>
      </c>
      <c r="S13" s="629"/>
      <c r="T13" s="629"/>
      <c r="U13" s="629"/>
      <c r="V13" s="629"/>
      <c r="W13" s="629"/>
      <c r="X13" s="629"/>
      <c r="Y13" s="630"/>
      <c r="Z13" s="655" t="s">
        <v>124</v>
      </c>
      <c r="AA13" s="655"/>
      <c r="AB13" s="655"/>
      <c r="AC13" s="655"/>
      <c r="AD13" s="656" t="s">
        <v>124</v>
      </c>
      <c r="AE13" s="656"/>
      <c r="AF13" s="656"/>
      <c r="AG13" s="656"/>
      <c r="AH13" s="656"/>
      <c r="AI13" s="656"/>
      <c r="AJ13" s="656"/>
      <c r="AK13" s="656"/>
      <c r="AL13" s="631" t="s">
        <v>124</v>
      </c>
      <c r="AM13" s="632"/>
      <c r="AN13" s="632"/>
      <c r="AO13" s="657"/>
      <c r="AP13" s="625" t="s">
        <v>244</v>
      </c>
      <c r="AQ13" s="626"/>
      <c r="AR13" s="626"/>
      <c r="AS13" s="626"/>
      <c r="AT13" s="626"/>
      <c r="AU13" s="626"/>
      <c r="AV13" s="626"/>
      <c r="AW13" s="626"/>
      <c r="AX13" s="626"/>
      <c r="AY13" s="626"/>
      <c r="AZ13" s="626"/>
      <c r="BA13" s="626"/>
      <c r="BB13" s="626"/>
      <c r="BC13" s="626"/>
      <c r="BD13" s="626"/>
      <c r="BE13" s="626"/>
      <c r="BF13" s="627"/>
      <c r="BG13" s="628">
        <v>333122</v>
      </c>
      <c r="BH13" s="629"/>
      <c r="BI13" s="629"/>
      <c r="BJ13" s="629"/>
      <c r="BK13" s="629"/>
      <c r="BL13" s="629"/>
      <c r="BM13" s="629"/>
      <c r="BN13" s="630"/>
      <c r="BO13" s="655">
        <v>60.4</v>
      </c>
      <c r="BP13" s="655"/>
      <c r="BQ13" s="655"/>
      <c r="BR13" s="655"/>
      <c r="BS13" s="656" t="s">
        <v>124</v>
      </c>
      <c r="BT13" s="656"/>
      <c r="BU13" s="656"/>
      <c r="BV13" s="656"/>
      <c r="BW13" s="656"/>
      <c r="BX13" s="656"/>
      <c r="BY13" s="656"/>
      <c r="BZ13" s="656"/>
      <c r="CA13" s="656"/>
      <c r="CB13" s="714"/>
      <c r="CD13" s="665" t="s">
        <v>245</v>
      </c>
      <c r="CE13" s="666"/>
      <c r="CF13" s="666"/>
      <c r="CG13" s="666"/>
      <c r="CH13" s="666"/>
      <c r="CI13" s="666"/>
      <c r="CJ13" s="666"/>
      <c r="CK13" s="666"/>
      <c r="CL13" s="666"/>
      <c r="CM13" s="666"/>
      <c r="CN13" s="666"/>
      <c r="CO13" s="666"/>
      <c r="CP13" s="666"/>
      <c r="CQ13" s="667"/>
      <c r="CR13" s="628">
        <v>223660</v>
      </c>
      <c r="CS13" s="629"/>
      <c r="CT13" s="629"/>
      <c r="CU13" s="629"/>
      <c r="CV13" s="629"/>
      <c r="CW13" s="629"/>
      <c r="CX13" s="629"/>
      <c r="CY13" s="630"/>
      <c r="CZ13" s="655">
        <v>5.8</v>
      </c>
      <c r="DA13" s="655"/>
      <c r="DB13" s="655"/>
      <c r="DC13" s="655"/>
      <c r="DD13" s="634">
        <v>157585</v>
      </c>
      <c r="DE13" s="629"/>
      <c r="DF13" s="629"/>
      <c r="DG13" s="629"/>
      <c r="DH13" s="629"/>
      <c r="DI13" s="629"/>
      <c r="DJ13" s="629"/>
      <c r="DK13" s="629"/>
      <c r="DL13" s="629"/>
      <c r="DM13" s="629"/>
      <c r="DN13" s="629"/>
      <c r="DO13" s="629"/>
      <c r="DP13" s="630"/>
      <c r="DQ13" s="634">
        <v>119881</v>
      </c>
      <c r="DR13" s="629"/>
      <c r="DS13" s="629"/>
      <c r="DT13" s="629"/>
      <c r="DU13" s="629"/>
      <c r="DV13" s="629"/>
      <c r="DW13" s="629"/>
      <c r="DX13" s="629"/>
      <c r="DY13" s="629"/>
      <c r="DZ13" s="629"/>
      <c r="EA13" s="629"/>
      <c r="EB13" s="629"/>
      <c r="EC13" s="673"/>
    </row>
    <row r="14" spans="2:143" ht="11.25" customHeight="1" x14ac:dyDescent="0.2">
      <c r="B14" s="625" t="s">
        <v>246</v>
      </c>
      <c r="C14" s="626"/>
      <c r="D14" s="626"/>
      <c r="E14" s="626"/>
      <c r="F14" s="626"/>
      <c r="G14" s="626"/>
      <c r="H14" s="626"/>
      <c r="I14" s="626"/>
      <c r="J14" s="626"/>
      <c r="K14" s="626"/>
      <c r="L14" s="626"/>
      <c r="M14" s="626"/>
      <c r="N14" s="626"/>
      <c r="O14" s="626"/>
      <c r="P14" s="626"/>
      <c r="Q14" s="627"/>
      <c r="R14" s="628" t="s">
        <v>124</v>
      </c>
      <c r="S14" s="629"/>
      <c r="T14" s="629"/>
      <c r="U14" s="629"/>
      <c r="V14" s="629"/>
      <c r="W14" s="629"/>
      <c r="X14" s="629"/>
      <c r="Y14" s="630"/>
      <c r="Z14" s="655" t="s">
        <v>124</v>
      </c>
      <c r="AA14" s="655"/>
      <c r="AB14" s="655"/>
      <c r="AC14" s="655"/>
      <c r="AD14" s="656" t="s">
        <v>124</v>
      </c>
      <c r="AE14" s="656"/>
      <c r="AF14" s="656"/>
      <c r="AG14" s="656"/>
      <c r="AH14" s="656"/>
      <c r="AI14" s="656"/>
      <c r="AJ14" s="656"/>
      <c r="AK14" s="656"/>
      <c r="AL14" s="631" t="s">
        <v>124</v>
      </c>
      <c r="AM14" s="632"/>
      <c r="AN14" s="632"/>
      <c r="AO14" s="657"/>
      <c r="AP14" s="625" t="s">
        <v>247</v>
      </c>
      <c r="AQ14" s="626"/>
      <c r="AR14" s="626"/>
      <c r="AS14" s="626"/>
      <c r="AT14" s="626"/>
      <c r="AU14" s="626"/>
      <c r="AV14" s="626"/>
      <c r="AW14" s="626"/>
      <c r="AX14" s="626"/>
      <c r="AY14" s="626"/>
      <c r="AZ14" s="626"/>
      <c r="BA14" s="626"/>
      <c r="BB14" s="626"/>
      <c r="BC14" s="626"/>
      <c r="BD14" s="626"/>
      <c r="BE14" s="626"/>
      <c r="BF14" s="627"/>
      <c r="BG14" s="628">
        <v>21596</v>
      </c>
      <c r="BH14" s="629"/>
      <c r="BI14" s="629"/>
      <c r="BJ14" s="629"/>
      <c r="BK14" s="629"/>
      <c r="BL14" s="629"/>
      <c r="BM14" s="629"/>
      <c r="BN14" s="630"/>
      <c r="BO14" s="655">
        <v>3.9</v>
      </c>
      <c r="BP14" s="655"/>
      <c r="BQ14" s="655"/>
      <c r="BR14" s="655"/>
      <c r="BS14" s="656" t="s">
        <v>124</v>
      </c>
      <c r="BT14" s="656"/>
      <c r="BU14" s="656"/>
      <c r="BV14" s="656"/>
      <c r="BW14" s="656"/>
      <c r="BX14" s="656"/>
      <c r="BY14" s="656"/>
      <c r="BZ14" s="656"/>
      <c r="CA14" s="656"/>
      <c r="CB14" s="714"/>
      <c r="CD14" s="665" t="s">
        <v>248</v>
      </c>
      <c r="CE14" s="666"/>
      <c r="CF14" s="666"/>
      <c r="CG14" s="666"/>
      <c r="CH14" s="666"/>
      <c r="CI14" s="666"/>
      <c r="CJ14" s="666"/>
      <c r="CK14" s="666"/>
      <c r="CL14" s="666"/>
      <c r="CM14" s="666"/>
      <c r="CN14" s="666"/>
      <c r="CO14" s="666"/>
      <c r="CP14" s="666"/>
      <c r="CQ14" s="667"/>
      <c r="CR14" s="628">
        <v>160264</v>
      </c>
      <c r="CS14" s="629"/>
      <c r="CT14" s="629"/>
      <c r="CU14" s="629"/>
      <c r="CV14" s="629"/>
      <c r="CW14" s="629"/>
      <c r="CX14" s="629"/>
      <c r="CY14" s="630"/>
      <c r="CZ14" s="655">
        <v>4.0999999999999996</v>
      </c>
      <c r="DA14" s="655"/>
      <c r="DB14" s="655"/>
      <c r="DC14" s="655"/>
      <c r="DD14" s="634">
        <v>4823</v>
      </c>
      <c r="DE14" s="629"/>
      <c r="DF14" s="629"/>
      <c r="DG14" s="629"/>
      <c r="DH14" s="629"/>
      <c r="DI14" s="629"/>
      <c r="DJ14" s="629"/>
      <c r="DK14" s="629"/>
      <c r="DL14" s="629"/>
      <c r="DM14" s="629"/>
      <c r="DN14" s="629"/>
      <c r="DO14" s="629"/>
      <c r="DP14" s="630"/>
      <c r="DQ14" s="634">
        <v>154874</v>
      </c>
      <c r="DR14" s="629"/>
      <c r="DS14" s="629"/>
      <c r="DT14" s="629"/>
      <c r="DU14" s="629"/>
      <c r="DV14" s="629"/>
      <c r="DW14" s="629"/>
      <c r="DX14" s="629"/>
      <c r="DY14" s="629"/>
      <c r="DZ14" s="629"/>
      <c r="EA14" s="629"/>
      <c r="EB14" s="629"/>
      <c r="EC14" s="673"/>
    </row>
    <row r="15" spans="2:143" ht="11.25" customHeight="1" x14ac:dyDescent="0.2">
      <c r="B15" s="625" t="s">
        <v>249</v>
      </c>
      <c r="C15" s="626"/>
      <c r="D15" s="626"/>
      <c r="E15" s="626"/>
      <c r="F15" s="626"/>
      <c r="G15" s="626"/>
      <c r="H15" s="626"/>
      <c r="I15" s="626"/>
      <c r="J15" s="626"/>
      <c r="K15" s="626"/>
      <c r="L15" s="626"/>
      <c r="M15" s="626"/>
      <c r="N15" s="626"/>
      <c r="O15" s="626"/>
      <c r="P15" s="626"/>
      <c r="Q15" s="627"/>
      <c r="R15" s="628" t="s">
        <v>124</v>
      </c>
      <c r="S15" s="629"/>
      <c r="T15" s="629"/>
      <c r="U15" s="629"/>
      <c r="V15" s="629"/>
      <c r="W15" s="629"/>
      <c r="X15" s="629"/>
      <c r="Y15" s="630"/>
      <c r="Z15" s="655" t="s">
        <v>124</v>
      </c>
      <c r="AA15" s="655"/>
      <c r="AB15" s="655"/>
      <c r="AC15" s="655"/>
      <c r="AD15" s="656" t="s">
        <v>124</v>
      </c>
      <c r="AE15" s="656"/>
      <c r="AF15" s="656"/>
      <c r="AG15" s="656"/>
      <c r="AH15" s="656"/>
      <c r="AI15" s="656"/>
      <c r="AJ15" s="656"/>
      <c r="AK15" s="656"/>
      <c r="AL15" s="631" t="s">
        <v>124</v>
      </c>
      <c r="AM15" s="632"/>
      <c r="AN15" s="632"/>
      <c r="AO15" s="657"/>
      <c r="AP15" s="625" t="s">
        <v>250</v>
      </c>
      <c r="AQ15" s="626"/>
      <c r="AR15" s="626"/>
      <c r="AS15" s="626"/>
      <c r="AT15" s="626"/>
      <c r="AU15" s="626"/>
      <c r="AV15" s="626"/>
      <c r="AW15" s="626"/>
      <c r="AX15" s="626"/>
      <c r="AY15" s="626"/>
      <c r="AZ15" s="626"/>
      <c r="BA15" s="626"/>
      <c r="BB15" s="626"/>
      <c r="BC15" s="626"/>
      <c r="BD15" s="626"/>
      <c r="BE15" s="626"/>
      <c r="BF15" s="627"/>
      <c r="BG15" s="628">
        <v>25225</v>
      </c>
      <c r="BH15" s="629"/>
      <c r="BI15" s="629"/>
      <c r="BJ15" s="629"/>
      <c r="BK15" s="629"/>
      <c r="BL15" s="629"/>
      <c r="BM15" s="629"/>
      <c r="BN15" s="630"/>
      <c r="BO15" s="655">
        <v>4.5999999999999996</v>
      </c>
      <c r="BP15" s="655"/>
      <c r="BQ15" s="655"/>
      <c r="BR15" s="655"/>
      <c r="BS15" s="656" t="s">
        <v>124</v>
      </c>
      <c r="BT15" s="656"/>
      <c r="BU15" s="656"/>
      <c r="BV15" s="656"/>
      <c r="BW15" s="656"/>
      <c r="BX15" s="656"/>
      <c r="BY15" s="656"/>
      <c r="BZ15" s="656"/>
      <c r="CA15" s="656"/>
      <c r="CB15" s="714"/>
      <c r="CD15" s="665" t="s">
        <v>251</v>
      </c>
      <c r="CE15" s="666"/>
      <c r="CF15" s="666"/>
      <c r="CG15" s="666"/>
      <c r="CH15" s="666"/>
      <c r="CI15" s="666"/>
      <c r="CJ15" s="666"/>
      <c r="CK15" s="666"/>
      <c r="CL15" s="666"/>
      <c r="CM15" s="666"/>
      <c r="CN15" s="666"/>
      <c r="CO15" s="666"/>
      <c r="CP15" s="666"/>
      <c r="CQ15" s="667"/>
      <c r="CR15" s="628">
        <v>349019</v>
      </c>
      <c r="CS15" s="629"/>
      <c r="CT15" s="629"/>
      <c r="CU15" s="629"/>
      <c r="CV15" s="629"/>
      <c r="CW15" s="629"/>
      <c r="CX15" s="629"/>
      <c r="CY15" s="630"/>
      <c r="CZ15" s="655">
        <v>9</v>
      </c>
      <c r="DA15" s="655"/>
      <c r="DB15" s="655"/>
      <c r="DC15" s="655"/>
      <c r="DD15" s="634">
        <v>37534</v>
      </c>
      <c r="DE15" s="629"/>
      <c r="DF15" s="629"/>
      <c r="DG15" s="629"/>
      <c r="DH15" s="629"/>
      <c r="DI15" s="629"/>
      <c r="DJ15" s="629"/>
      <c r="DK15" s="629"/>
      <c r="DL15" s="629"/>
      <c r="DM15" s="629"/>
      <c r="DN15" s="629"/>
      <c r="DO15" s="629"/>
      <c r="DP15" s="630"/>
      <c r="DQ15" s="634">
        <v>240290</v>
      </c>
      <c r="DR15" s="629"/>
      <c r="DS15" s="629"/>
      <c r="DT15" s="629"/>
      <c r="DU15" s="629"/>
      <c r="DV15" s="629"/>
      <c r="DW15" s="629"/>
      <c r="DX15" s="629"/>
      <c r="DY15" s="629"/>
      <c r="DZ15" s="629"/>
      <c r="EA15" s="629"/>
      <c r="EB15" s="629"/>
      <c r="EC15" s="673"/>
    </row>
    <row r="16" spans="2:143" ht="11.25" customHeight="1" x14ac:dyDescent="0.2">
      <c r="B16" s="625" t="s">
        <v>252</v>
      </c>
      <c r="C16" s="626"/>
      <c r="D16" s="626"/>
      <c r="E16" s="626"/>
      <c r="F16" s="626"/>
      <c r="G16" s="626"/>
      <c r="H16" s="626"/>
      <c r="I16" s="626"/>
      <c r="J16" s="626"/>
      <c r="K16" s="626"/>
      <c r="L16" s="626"/>
      <c r="M16" s="626"/>
      <c r="N16" s="626"/>
      <c r="O16" s="626"/>
      <c r="P16" s="626"/>
      <c r="Q16" s="627"/>
      <c r="R16" s="628">
        <v>6913</v>
      </c>
      <c r="S16" s="629"/>
      <c r="T16" s="629"/>
      <c r="U16" s="629"/>
      <c r="V16" s="629"/>
      <c r="W16" s="629"/>
      <c r="X16" s="629"/>
      <c r="Y16" s="630"/>
      <c r="Z16" s="655">
        <v>0.2</v>
      </c>
      <c r="AA16" s="655"/>
      <c r="AB16" s="655"/>
      <c r="AC16" s="655"/>
      <c r="AD16" s="656">
        <v>6913</v>
      </c>
      <c r="AE16" s="656"/>
      <c r="AF16" s="656"/>
      <c r="AG16" s="656"/>
      <c r="AH16" s="656"/>
      <c r="AI16" s="656"/>
      <c r="AJ16" s="656"/>
      <c r="AK16" s="656"/>
      <c r="AL16" s="631">
        <v>0.2</v>
      </c>
      <c r="AM16" s="632"/>
      <c r="AN16" s="632"/>
      <c r="AO16" s="657"/>
      <c r="AP16" s="625" t="s">
        <v>253</v>
      </c>
      <c r="AQ16" s="626"/>
      <c r="AR16" s="626"/>
      <c r="AS16" s="626"/>
      <c r="AT16" s="626"/>
      <c r="AU16" s="626"/>
      <c r="AV16" s="626"/>
      <c r="AW16" s="626"/>
      <c r="AX16" s="626"/>
      <c r="AY16" s="626"/>
      <c r="AZ16" s="626"/>
      <c r="BA16" s="626"/>
      <c r="BB16" s="626"/>
      <c r="BC16" s="626"/>
      <c r="BD16" s="626"/>
      <c r="BE16" s="626"/>
      <c r="BF16" s="627"/>
      <c r="BG16" s="628" t="s">
        <v>124</v>
      </c>
      <c r="BH16" s="629"/>
      <c r="BI16" s="629"/>
      <c r="BJ16" s="629"/>
      <c r="BK16" s="629"/>
      <c r="BL16" s="629"/>
      <c r="BM16" s="629"/>
      <c r="BN16" s="630"/>
      <c r="BO16" s="655" t="s">
        <v>124</v>
      </c>
      <c r="BP16" s="655"/>
      <c r="BQ16" s="655"/>
      <c r="BR16" s="655"/>
      <c r="BS16" s="656" t="s">
        <v>124</v>
      </c>
      <c r="BT16" s="656"/>
      <c r="BU16" s="656"/>
      <c r="BV16" s="656"/>
      <c r="BW16" s="656"/>
      <c r="BX16" s="656"/>
      <c r="BY16" s="656"/>
      <c r="BZ16" s="656"/>
      <c r="CA16" s="656"/>
      <c r="CB16" s="714"/>
      <c r="CD16" s="665" t="s">
        <v>254</v>
      </c>
      <c r="CE16" s="666"/>
      <c r="CF16" s="666"/>
      <c r="CG16" s="666"/>
      <c r="CH16" s="666"/>
      <c r="CI16" s="666"/>
      <c r="CJ16" s="666"/>
      <c r="CK16" s="666"/>
      <c r="CL16" s="666"/>
      <c r="CM16" s="666"/>
      <c r="CN16" s="666"/>
      <c r="CO16" s="666"/>
      <c r="CP16" s="666"/>
      <c r="CQ16" s="667"/>
      <c r="CR16" s="628" t="s">
        <v>124</v>
      </c>
      <c r="CS16" s="629"/>
      <c r="CT16" s="629"/>
      <c r="CU16" s="629"/>
      <c r="CV16" s="629"/>
      <c r="CW16" s="629"/>
      <c r="CX16" s="629"/>
      <c r="CY16" s="630"/>
      <c r="CZ16" s="655" t="s">
        <v>124</v>
      </c>
      <c r="DA16" s="655"/>
      <c r="DB16" s="655"/>
      <c r="DC16" s="655"/>
      <c r="DD16" s="634" t="s">
        <v>124</v>
      </c>
      <c r="DE16" s="629"/>
      <c r="DF16" s="629"/>
      <c r="DG16" s="629"/>
      <c r="DH16" s="629"/>
      <c r="DI16" s="629"/>
      <c r="DJ16" s="629"/>
      <c r="DK16" s="629"/>
      <c r="DL16" s="629"/>
      <c r="DM16" s="629"/>
      <c r="DN16" s="629"/>
      <c r="DO16" s="629"/>
      <c r="DP16" s="630"/>
      <c r="DQ16" s="634" t="s">
        <v>124</v>
      </c>
      <c r="DR16" s="629"/>
      <c r="DS16" s="629"/>
      <c r="DT16" s="629"/>
      <c r="DU16" s="629"/>
      <c r="DV16" s="629"/>
      <c r="DW16" s="629"/>
      <c r="DX16" s="629"/>
      <c r="DY16" s="629"/>
      <c r="DZ16" s="629"/>
      <c r="EA16" s="629"/>
      <c r="EB16" s="629"/>
      <c r="EC16" s="673"/>
    </row>
    <row r="17" spans="2:133" ht="11.25" customHeight="1" x14ac:dyDescent="0.2">
      <c r="B17" s="625" t="s">
        <v>255</v>
      </c>
      <c r="C17" s="626"/>
      <c r="D17" s="626"/>
      <c r="E17" s="626"/>
      <c r="F17" s="626"/>
      <c r="G17" s="626"/>
      <c r="H17" s="626"/>
      <c r="I17" s="626"/>
      <c r="J17" s="626"/>
      <c r="K17" s="626"/>
      <c r="L17" s="626"/>
      <c r="M17" s="626"/>
      <c r="N17" s="626"/>
      <c r="O17" s="626"/>
      <c r="P17" s="626"/>
      <c r="Q17" s="627"/>
      <c r="R17" s="628">
        <v>5671</v>
      </c>
      <c r="S17" s="629"/>
      <c r="T17" s="629"/>
      <c r="U17" s="629"/>
      <c r="V17" s="629"/>
      <c r="W17" s="629"/>
      <c r="X17" s="629"/>
      <c r="Y17" s="630"/>
      <c r="Z17" s="655">
        <v>0.1</v>
      </c>
      <c r="AA17" s="655"/>
      <c r="AB17" s="655"/>
      <c r="AC17" s="655"/>
      <c r="AD17" s="656">
        <v>5671</v>
      </c>
      <c r="AE17" s="656"/>
      <c r="AF17" s="656"/>
      <c r="AG17" s="656"/>
      <c r="AH17" s="656"/>
      <c r="AI17" s="656"/>
      <c r="AJ17" s="656"/>
      <c r="AK17" s="656"/>
      <c r="AL17" s="631">
        <v>0.2</v>
      </c>
      <c r="AM17" s="632"/>
      <c r="AN17" s="632"/>
      <c r="AO17" s="657"/>
      <c r="AP17" s="625" t="s">
        <v>256</v>
      </c>
      <c r="AQ17" s="626"/>
      <c r="AR17" s="626"/>
      <c r="AS17" s="626"/>
      <c r="AT17" s="626"/>
      <c r="AU17" s="626"/>
      <c r="AV17" s="626"/>
      <c r="AW17" s="626"/>
      <c r="AX17" s="626"/>
      <c r="AY17" s="626"/>
      <c r="AZ17" s="626"/>
      <c r="BA17" s="626"/>
      <c r="BB17" s="626"/>
      <c r="BC17" s="626"/>
      <c r="BD17" s="626"/>
      <c r="BE17" s="626"/>
      <c r="BF17" s="627"/>
      <c r="BG17" s="628" t="s">
        <v>124</v>
      </c>
      <c r="BH17" s="629"/>
      <c r="BI17" s="629"/>
      <c r="BJ17" s="629"/>
      <c r="BK17" s="629"/>
      <c r="BL17" s="629"/>
      <c r="BM17" s="629"/>
      <c r="BN17" s="630"/>
      <c r="BO17" s="655" t="s">
        <v>124</v>
      </c>
      <c r="BP17" s="655"/>
      <c r="BQ17" s="655"/>
      <c r="BR17" s="655"/>
      <c r="BS17" s="656" t="s">
        <v>124</v>
      </c>
      <c r="BT17" s="656"/>
      <c r="BU17" s="656"/>
      <c r="BV17" s="656"/>
      <c r="BW17" s="656"/>
      <c r="BX17" s="656"/>
      <c r="BY17" s="656"/>
      <c r="BZ17" s="656"/>
      <c r="CA17" s="656"/>
      <c r="CB17" s="714"/>
      <c r="CD17" s="665" t="s">
        <v>257</v>
      </c>
      <c r="CE17" s="666"/>
      <c r="CF17" s="666"/>
      <c r="CG17" s="666"/>
      <c r="CH17" s="666"/>
      <c r="CI17" s="666"/>
      <c r="CJ17" s="666"/>
      <c r="CK17" s="666"/>
      <c r="CL17" s="666"/>
      <c r="CM17" s="666"/>
      <c r="CN17" s="666"/>
      <c r="CO17" s="666"/>
      <c r="CP17" s="666"/>
      <c r="CQ17" s="667"/>
      <c r="CR17" s="628">
        <v>465549</v>
      </c>
      <c r="CS17" s="629"/>
      <c r="CT17" s="629"/>
      <c r="CU17" s="629"/>
      <c r="CV17" s="629"/>
      <c r="CW17" s="629"/>
      <c r="CX17" s="629"/>
      <c r="CY17" s="630"/>
      <c r="CZ17" s="655">
        <v>12</v>
      </c>
      <c r="DA17" s="655"/>
      <c r="DB17" s="655"/>
      <c r="DC17" s="655"/>
      <c r="DD17" s="634" t="s">
        <v>124</v>
      </c>
      <c r="DE17" s="629"/>
      <c r="DF17" s="629"/>
      <c r="DG17" s="629"/>
      <c r="DH17" s="629"/>
      <c r="DI17" s="629"/>
      <c r="DJ17" s="629"/>
      <c r="DK17" s="629"/>
      <c r="DL17" s="629"/>
      <c r="DM17" s="629"/>
      <c r="DN17" s="629"/>
      <c r="DO17" s="629"/>
      <c r="DP17" s="630"/>
      <c r="DQ17" s="634">
        <v>465549</v>
      </c>
      <c r="DR17" s="629"/>
      <c r="DS17" s="629"/>
      <c r="DT17" s="629"/>
      <c r="DU17" s="629"/>
      <c r="DV17" s="629"/>
      <c r="DW17" s="629"/>
      <c r="DX17" s="629"/>
      <c r="DY17" s="629"/>
      <c r="DZ17" s="629"/>
      <c r="EA17" s="629"/>
      <c r="EB17" s="629"/>
      <c r="EC17" s="673"/>
    </row>
    <row r="18" spans="2:133" ht="11.25" customHeight="1" x14ac:dyDescent="0.2">
      <c r="B18" s="625" t="s">
        <v>258</v>
      </c>
      <c r="C18" s="626"/>
      <c r="D18" s="626"/>
      <c r="E18" s="626"/>
      <c r="F18" s="626"/>
      <c r="G18" s="626"/>
      <c r="H18" s="626"/>
      <c r="I18" s="626"/>
      <c r="J18" s="626"/>
      <c r="K18" s="626"/>
      <c r="L18" s="626"/>
      <c r="M18" s="626"/>
      <c r="N18" s="626"/>
      <c r="O18" s="626"/>
      <c r="P18" s="626"/>
      <c r="Q18" s="627"/>
      <c r="R18" s="628">
        <v>55733</v>
      </c>
      <c r="S18" s="629"/>
      <c r="T18" s="629"/>
      <c r="U18" s="629"/>
      <c r="V18" s="629"/>
      <c r="W18" s="629"/>
      <c r="X18" s="629"/>
      <c r="Y18" s="630"/>
      <c r="Z18" s="655">
        <v>1.3</v>
      </c>
      <c r="AA18" s="655"/>
      <c r="AB18" s="655"/>
      <c r="AC18" s="655"/>
      <c r="AD18" s="656">
        <v>55733</v>
      </c>
      <c r="AE18" s="656"/>
      <c r="AF18" s="656"/>
      <c r="AG18" s="656"/>
      <c r="AH18" s="656"/>
      <c r="AI18" s="656"/>
      <c r="AJ18" s="656"/>
      <c r="AK18" s="656"/>
      <c r="AL18" s="631">
        <v>1.9</v>
      </c>
      <c r="AM18" s="632"/>
      <c r="AN18" s="632"/>
      <c r="AO18" s="657"/>
      <c r="AP18" s="625" t="s">
        <v>259</v>
      </c>
      <c r="AQ18" s="626"/>
      <c r="AR18" s="626"/>
      <c r="AS18" s="626"/>
      <c r="AT18" s="626"/>
      <c r="AU18" s="626"/>
      <c r="AV18" s="626"/>
      <c r="AW18" s="626"/>
      <c r="AX18" s="626"/>
      <c r="AY18" s="626"/>
      <c r="AZ18" s="626"/>
      <c r="BA18" s="626"/>
      <c r="BB18" s="626"/>
      <c r="BC18" s="626"/>
      <c r="BD18" s="626"/>
      <c r="BE18" s="626"/>
      <c r="BF18" s="627"/>
      <c r="BG18" s="628" t="s">
        <v>124</v>
      </c>
      <c r="BH18" s="629"/>
      <c r="BI18" s="629"/>
      <c r="BJ18" s="629"/>
      <c r="BK18" s="629"/>
      <c r="BL18" s="629"/>
      <c r="BM18" s="629"/>
      <c r="BN18" s="630"/>
      <c r="BO18" s="655" t="s">
        <v>124</v>
      </c>
      <c r="BP18" s="655"/>
      <c r="BQ18" s="655"/>
      <c r="BR18" s="655"/>
      <c r="BS18" s="656" t="s">
        <v>124</v>
      </c>
      <c r="BT18" s="656"/>
      <c r="BU18" s="656"/>
      <c r="BV18" s="656"/>
      <c r="BW18" s="656"/>
      <c r="BX18" s="656"/>
      <c r="BY18" s="656"/>
      <c r="BZ18" s="656"/>
      <c r="CA18" s="656"/>
      <c r="CB18" s="714"/>
      <c r="CD18" s="665" t="s">
        <v>260</v>
      </c>
      <c r="CE18" s="666"/>
      <c r="CF18" s="666"/>
      <c r="CG18" s="666"/>
      <c r="CH18" s="666"/>
      <c r="CI18" s="666"/>
      <c r="CJ18" s="666"/>
      <c r="CK18" s="666"/>
      <c r="CL18" s="666"/>
      <c r="CM18" s="666"/>
      <c r="CN18" s="666"/>
      <c r="CO18" s="666"/>
      <c r="CP18" s="666"/>
      <c r="CQ18" s="667"/>
      <c r="CR18" s="628" t="s">
        <v>124</v>
      </c>
      <c r="CS18" s="629"/>
      <c r="CT18" s="629"/>
      <c r="CU18" s="629"/>
      <c r="CV18" s="629"/>
      <c r="CW18" s="629"/>
      <c r="CX18" s="629"/>
      <c r="CY18" s="630"/>
      <c r="CZ18" s="655" t="s">
        <v>124</v>
      </c>
      <c r="DA18" s="655"/>
      <c r="DB18" s="655"/>
      <c r="DC18" s="655"/>
      <c r="DD18" s="634" t="s">
        <v>124</v>
      </c>
      <c r="DE18" s="629"/>
      <c r="DF18" s="629"/>
      <c r="DG18" s="629"/>
      <c r="DH18" s="629"/>
      <c r="DI18" s="629"/>
      <c r="DJ18" s="629"/>
      <c r="DK18" s="629"/>
      <c r="DL18" s="629"/>
      <c r="DM18" s="629"/>
      <c r="DN18" s="629"/>
      <c r="DO18" s="629"/>
      <c r="DP18" s="630"/>
      <c r="DQ18" s="634" t="s">
        <v>124</v>
      </c>
      <c r="DR18" s="629"/>
      <c r="DS18" s="629"/>
      <c r="DT18" s="629"/>
      <c r="DU18" s="629"/>
      <c r="DV18" s="629"/>
      <c r="DW18" s="629"/>
      <c r="DX18" s="629"/>
      <c r="DY18" s="629"/>
      <c r="DZ18" s="629"/>
      <c r="EA18" s="629"/>
      <c r="EB18" s="629"/>
      <c r="EC18" s="673"/>
    </row>
    <row r="19" spans="2:133" ht="11.25" customHeight="1" x14ac:dyDescent="0.2">
      <c r="B19" s="625" t="s">
        <v>261</v>
      </c>
      <c r="C19" s="626"/>
      <c r="D19" s="626"/>
      <c r="E19" s="626"/>
      <c r="F19" s="626"/>
      <c r="G19" s="626"/>
      <c r="H19" s="626"/>
      <c r="I19" s="626"/>
      <c r="J19" s="626"/>
      <c r="K19" s="626"/>
      <c r="L19" s="626"/>
      <c r="M19" s="626"/>
      <c r="N19" s="626"/>
      <c r="O19" s="626"/>
      <c r="P19" s="626"/>
      <c r="Q19" s="627"/>
      <c r="R19" s="628">
        <v>1217</v>
      </c>
      <c r="S19" s="629"/>
      <c r="T19" s="629"/>
      <c r="U19" s="629"/>
      <c r="V19" s="629"/>
      <c r="W19" s="629"/>
      <c r="X19" s="629"/>
      <c r="Y19" s="630"/>
      <c r="Z19" s="655">
        <v>0</v>
      </c>
      <c r="AA19" s="655"/>
      <c r="AB19" s="655"/>
      <c r="AC19" s="655"/>
      <c r="AD19" s="656">
        <v>1217</v>
      </c>
      <c r="AE19" s="656"/>
      <c r="AF19" s="656"/>
      <c r="AG19" s="656"/>
      <c r="AH19" s="656"/>
      <c r="AI19" s="656"/>
      <c r="AJ19" s="656"/>
      <c r="AK19" s="656"/>
      <c r="AL19" s="631">
        <v>0</v>
      </c>
      <c r="AM19" s="632"/>
      <c r="AN19" s="632"/>
      <c r="AO19" s="657"/>
      <c r="AP19" s="625" t="s">
        <v>262</v>
      </c>
      <c r="AQ19" s="626"/>
      <c r="AR19" s="626"/>
      <c r="AS19" s="626"/>
      <c r="AT19" s="626"/>
      <c r="AU19" s="626"/>
      <c r="AV19" s="626"/>
      <c r="AW19" s="626"/>
      <c r="AX19" s="626"/>
      <c r="AY19" s="626"/>
      <c r="AZ19" s="626"/>
      <c r="BA19" s="626"/>
      <c r="BB19" s="626"/>
      <c r="BC19" s="626"/>
      <c r="BD19" s="626"/>
      <c r="BE19" s="626"/>
      <c r="BF19" s="627"/>
      <c r="BG19" s="628">
        <v>2643</v>
      </c>
      <c r="BH19" s="629"/>
      <c r="BI19" s="629"/>
      <c r="BJ19" s="629"/>
      <c r="BK19" s="629"/>
      <c r="BL19" s="629"/>
      <c r="BM19" s="629"/>
      <c r="BN19" s="630"/>
      <c r="BO19" s="655">
        <v>0.5</v>
      </c>
      <c r="BP19" s="655"/>
      <c r="BQ19" s="655"/>
      <c r="BR19" s="655"/>
      <c r="BS19" s="656" t="s">
        <v>124</v>
      </c>
      <c r="BT19" s="656"/>
      <c r="BU19" s="656"/>
      <c r="BV19" s="656"/>
      <c r="BW19" s="656"/>
      <c r="BX19" s="656"/>
      <c r="BY19" s="656"/>
      <c r="BZ19" s="656"/>
      <c r="CA19" s="656"/>
      <c r="CB19" s="714"/>
      <c r="CD19" s="665" t="s">
        <v>263</v>
      </c>
      <c r="CE19" s="666"/>
      <c r="CF19" s="666"/>
      <c r="CG19" s="666"/>
      <c r="CH19" s="666"/>
      <c r="CI19" s="666"/>
      <c r="CJ19" s="666"/>
      <c r="CK19" s="666"/>
      <c r="CL19" s="666"/>
      <c r="CM19" s="666"/>
      <c r="CN19" s="666"/>
      <c r="CO19" s="666"/>
      <c r="CP19" s="666"/>
      <c r="CQ19" s="667"/>
      <c r="CR19" s="628" t="s">
        <v>124</v>
      </c>
      <c r="CS19" s="629"/>
      <c r="CT19" s="629"/>
      <c r="CU19" s="629"/>
      <c r="CV19" s="629"/>
      <c r="CW19" s="629"/>
      <c r="CX19" s="629"/>
      <c r="CY19" s="630"/>
      <c r="CZ19" s="655" t="s">
        <v>124</v>
      </c>
      <c r="DA19" s="655"/>
      <c r="DB19" s="655"/>
      <c r="DC19" s="655"/>
      <c r="DD19" s="634" t="s">
        <v>124</v>
      </c>
      <c r="DE19" s="629"/>
      <c r="DF19" s="629"/>
      <c r="DG19" s="629"/>
      <c r="DH19" s="629"/>
      <c r="DI19" s="629"/>
      <c r="DJ19" s="629"/>
      <c r="DK19" s="629"/>
      <c r="DL19" s="629"/>
      <c r="DM19" s="629"/>
      <c r="DN19" s="629"/>
      <c r="DO19" s="629"/>
      <c r="DP19" s="630"/>
      <c r="DQ19" s="634" t="s">
        <v>124</v>
      </c>
      <c r="DR19" s="629"/>
      <c r="DS19" s="629"/>
      <c r="DT19" s="629"/>
      <c r="DU19" s="629"/>
      <c r="DV19" s="629"/>
      <c r="DW19" s="629"/>
      <c r="DX19" s="629"/>
      <c r="DY19" s="629"/>
      <c r="DZ19" s="629"/>
      <c r="EA19" s="629"/>
      <c r="EB19" s="629"/>
      <c r="EC19" s="673"/>
    </row>
    <row r="20" spans="2:133" ht="11.25" customHeight="1" x14ac:dyDescent="0.2">
      <c r="B20" s="625" t="s">
        <v>264</v>
      </c>
      <c r="C20" s="626"/>
      <c r="D20" s="626"/>
      <c r="E20" s="626"/>
      <c r="F20" s="626"/>
      <c r="G20" s="626"/>
      <c r="H20" s="626"/>
      <c r="I20" s="626"/>
      <c r="J20" s="626"/>
      <c r="K20" s="626"/>
      <c r="L20" s="626"/>
      <c r="M20" s="626"/>
      <c r="N20" s="626"/>
      <c r="O20" s="626"/>
      <c r="P20" s="626"/>
      <c r="Q20" s="627"/>
      <c r="R20" s="628">
        <v>1972</v>
      </c>
      <c r="S20" s="629"/>
      <c r="T20" s="629"/>
      <c r="U20" s="629"/>
      <c r="V20" s="629"/>
      <c r="W20" s="629"/>
      <c r="X20" s="629"/>
      <c r="Y20" s="630"/>
      <c r="Z20" s="655">
        <v>0</v>
      </c>
      <c r="AA20" s="655"/>
      <c r="AB20" s="655"/>
      <c r="AC20" s="655"/>
      <c r="AD20" s="656">
        <v>1972</v>
      </c>
      <c r="AE20" s="656"/>
      <c r="AF20" s="656"/>
      <c r="AG20" s="656"/>
      <c r="AH20" s="656"/>
      <c r="AI20" s="656"/>
      <c r="AJ20" s="656"/>
      <c r="AK20" s="656"/>
      <c r="AL20" s="631">
        <v>0.1</v>
      </c>
      <c r="AM20" s="632"/>
      <c r="AN20" s="632"/>
      <c r="AO20" s="657"/>
      <c r="AP20" s="625" t="s">
        <v>265</v>
      </c>
      <c r="AQ20" s="626"/>
      <c r="AR20" s="626"/>
      <c r="AS20" s="626"/>
      <c r="AT20" s="626"/>
      <c r="AU20" s="626"/>
      <c r="AV20" s="626"/>
      <c r="AW20" s="626"/>
      <c r="AX20" s="626"/>
      <c r="AY20" s="626"/>
      <c r="AZ20" s="626"/>
      <c r="BA20" s="626"/>
      <c r="BB20" s="626"/>
      <c r="BC20" s="626"/>
      <c r="BD20" s="626"/>
      <c r="BE20" s="626"/>
      <c r="BF20" s="627"/>
      <c r="BG20" s="628">
        <v>2643</v>
      </c>
      <c r="BH20" s="629"/>
      <c r="BI20" s="629"/>
      <c r="BJ20" s="629"/>
      <c r="BK20" s="629"/>
      <c r="BL20" s="629"/>
      <c r="BM20" s="629"/>
      <c r="BN20" s="630"/>
      <c r="BO20" s="655">
        <v>0.5</v>
      </c>
      <c r="BP20" s="655"/>
      <c r="BQ20" s="655"/>
      <c r="BR20" s="655"/>
      <c r="BS20" s="656" t="s">
        <v>124</v>
      </c>
      <c r="BT20" s="656"/>
      <c r="BU20" s="656"/>
      <c r="BV20" s="656"/>
      <c r="BW20" s="656"/>
      <c r="BX20" s="656"/>
      <c r="BY20" s="656"/>
      <c r="BZ20" s="656"/>
      <c r="CA20" s="656"/>
      <c r="CB20" s="714"/>
      <c r="CD20" s="665" t="s">
        <v>266</v>
      </c>
      <c r="CE20" s="666"/>
      <c r="CF20" s="666"/>
      <c r="CG20" s="666"/>
      <c r="CH20" s="666"/>
      <c r="CI20" s="666"/>
      <c r="CJ20" s="666"/>
      <c r="CK20" s="666"/>
      <c r="CL20" s="666"/>
      <c r="CM20" s="666"/>
      <c r="CN20" s="666"/>
      <c r="CO20" s="666"/>
      <c r="CP20" s="666"/>
      <c r="CQ20" s="667"/>
      <c r="CR20" s="628">
        <v>3873327</v>
      </c>
      <c r="CS20" s="629"/>
      <c r="CT20" s="629"/>
      <c r="CU20" s="629"/>
      <c r="CV20" s="629"/>
      <c r="CW20" s="629"/>
      <c r="CX20" s="629"/>
      <c r="CY20" s="630"/>
      <c r="CZ20" s="655">
        <v>100</v>
      </c>
      <c r="DA20" s="655"/>
      <c r="DB20" s="655"/>
      <c r="DC20" s="655"/>
      <c r="DD20" s="634">
        <v>317885</v>
      </c>
      <c r="DE20" s="629"/>
      <c r="DF20" s="629"/>
      <c r="DG20" s="629"/>
      <c r="DH20" s="629"/>
      <c r="DI20" s="629"/>
      <c r="DJ20" s="629"/>
      <c r="DK20" s="629"/>
      <c r="DL20" s="629"/>
      <c r="DM20" s="629"/>
      <c r="DN20" s="629"/>
      <c r="DO20" s="629"/>
      <c r="DP20" s="630"/>
      <c r="DQ20" s="634">
        <v>2922366</v>
      </c>
      <c r="DR20" s="629"/>
      <c r="DS20" s="629"/>
      <c r="DT20" s="629"/>
      <c r="DU20" s="629"/>
      <c r="DV20" s="629"/>
      <c r="DW20" s="629"/>
      <c r="DX20" s="629"/>
      <c r="DY20" s="629"/>
      <c r="DZ20" s="629"/>
      <c r="EA20" s="629"/>
      <c r="EB20" s="629"/>
      <c r="EC20" s="673"/>
    </row>
    <row r="21" spans="2:133" ht="11.25" customHeight="1" x14ac:dyDescent="0.2">
      <c r="B21" s="625" t="s">
        <v>267</v>
      </c>
      <c r="C21" s="626"/>
      <c r="D21" s="626"/>
      <c r="E21" s="626"/>
      <c r="F21" s="626"/>
      <c r="G21" s="626"/>
      <c r="H21" s="626"/>
      <c r="I21" s="626"/>
      <c r="J21" s="626"/>
      <c r="K21" s="626"/>
      <c r="L21" s="626"/>
      <c r="M21" s="626"/>
      <c r="N21" s="626"/>
      <c r="O21" s="626"/>
      <c r="P21" s="626"/>
      <c r="Q21" s="627"/>
      <c r="R21" s="628">
        <v>240</v>
      </c>
      <c r="S21" s="629"/>
      <c r="T21" s="629"/>
      <c r="U21" s="629"/>
      <c r="V21" s="629"/>
      <c r="W21" s="629"/>
      <c r="X21" s="629"/>
      <c r="Y21" s="630"/>
      <c r="Z21" s="655">
        <v>0</v>
      </c>
      <c r="AA21" s="655"/>
      <c r="AB21" s="655"/>
      <c r="AC21" s="655"/>
      <c r="AD21" s="656">
        <v>240</v>
      </c>
      <c r="AE21" s="656"/>
      <c r="AF21" s="656"/>
      <c r="AG21" s="656"/>
      <c r="AH21" s="656"/>
      <c r="AI21" s="656"/>
      <c r="AJ21" s="656"/>
      <c r="AK21" s="656"/>
      <c r="AL21" s="631">
        <v>0</v>
      </c>
      <c r="AM21" s="632"/>
      <c r="AN21" s="632"/>
      <c r="AO21" s="657"/>
      <c r="AP21" s="721" t="s">
        <v>268</v>
      </c>
      <c r="AQ21" s="728"/>
      <c r="AR21" s="728"/>
      <c r="AS21" s="728"/>
      <c r="AT21" s="728"/>
      <c r="AU21" s="728"/>
      <c r="AV21" s="728"/>
      <c r="AW21" s="728"/>
      <c r="AX21" s="728"/>
      <c r="AY21" s="728"/>
      <c r="AZ21" s="728"/>
      <c r="BA21" s="728"/>
      <c r="BB21" s="728"/>
      <c r="BC21" s="728"/>
      <c r="BD21" s="728"/>
      <c r="BE21" s="728"/>
      <c r="BF21" s="723"/>
      <c r="BG21" s="628">
        <v>2643</v>
      </c>
      <c r="BH21" s="629"/>
      <c r="BI21" s="629"/>
      <c r="BJ21" s="629"/>
      <c r="BK21" s="629"/>
      <c r="BL21" s="629"/>
      <c r="BM21" s="629"/>
      <c r="BN21" s="630"/>
      <c r="BO21" s="655">
        <v>0.5</v>
      </c>
      <c r="BP21" s="655"/>
      <c r="BQ21" s="655"/>
      <c r="BR21" s="655"/>
      <c r="BS21" s="656" t="s">
        <v>124</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2">
      <c r="B22" s="691" t="s">
        <v>269</v>
      </c>
      <c r="C22" s="692"/>
      <c r="D22" s="692"/>
      <c r="E22" s="692"/>
      <c r="F22" s="692"/>
      <c r="G22" s="692"/>
      <c r="H22" s="692"/>
      <c r="I22" s="692"/>
      <c r="J22" s="692"/>
      <c r="K22" s="692"/>
      <c r="L22" s="692"/>
      <c r="M22" s="692"/>
      <c r="N22" s="692"/>
      <c r="O22" s="692"/>
      <c r="P22" s="692"/>
      <c r="Q22" s="693"/>
      <c r="R22" s="628">
        <v>52304</v>
      </c>
      <c r="S22" s="629"/>
      <c r="T22" s="629"/>
      <c r="U22" s="629"/>
      <c r="V22" s="629"/>
      <c r="W22" s="629"/>
      <c r="X22" s="629"/>
      <c r="Y22" s="630"/>
      <c r="Z22" s="655">
        <v>1.2</v>
      </c>
      <c r="AA22" s="655"/>
      <c r="AB22" s="655"/>
      <c r="AC22" s="655"/>
      <c r="AD22" s="656">
        <v>52304</v>
      </c>
      <c r="AE22" s="656"/>
      <c r="AF22" s="656"/>
      <c r="AG22" s="656"/>
      <c r="AH22" s="656"/>
      <c r="AI22" s="656"/>
      <c r="AJ22" s="656"/>
      <c r="AK22" s="656"/>
      <c r="AL22" s="631">
        <v>1.8</v>
      </c>
      <c r="AM22" s="632"/>
      <c r="AN22" s="632"/>
      <c r="AO22" s="657"/>
      <c r="AP22" s="721" t="s">
        <v>270</v>
      </c>
      <c r="AQ22" s="728"/>
      <c r="AR22" s="728"/>
      <c r="AS22" s="728"/>
      <c r="AT22" s="728"/>
      <c r="AU22" s="728"/>
      <c r="AV22" s="728"/>
      <c r="AW22" s="728"/>
      <c r="AX22" s="728"/>
      <c r="AY22" s="728"/>
      <c r="AZ22" s="728"/>
      <c r="BA22" s="728"/>
      <c r="BB22" s="728"/>
      <c r="BC22" s="728"/>
      <c r="BD22" s="728"/>
      <c r="BE22" s="728"/>
      <c r="BF22" s="723"/>
      <c r="BG22" s="628" t="s">
        <v>124</v>
      </c>
      <c r="BH22" s="629"/>
      <c r="BI22" s="629"/>
      <c r="BJ22" s="629"/>
      <c r="BK22" s="629"/>
      <c r="BL22" s="629"/>
      <c r="BM22" s="629"/>
      <c r="BN22" s="630"/>
      <c r="BO22" s="655" t="s">
        <v>124</v>
      </c>
      <c r="BP22" s="655"/>
      <c r="BQ22" s="655"/>
      <c r="BR22" s="655"/>
      <c r="BS22" s="656" t="s">
        <v>124</v>
      </c>
      <c r="BT22" s="656"/>
      <c r="BU22" s="656"/>
      <c r="BV22" s="656"/>
      <c r="BW22" s="656"/>
      <c r="BX22" s="656"/>
      <c r="BY22" s="656"/>
      <c r="BZ22" s="656"/>
      <c r="CA22" s="656"/>
      <c r="CB22" s="714"/>
      <c r="CD22" s="730" t="s">
        <v>271</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272</v>
      </c>
      <c r="C23" s="626"/>
      <c r="D23" s="626"/>
      <c r="E23" s="626"/>
      <c r="F23" s="626"/>
      <c r="G23" s="626"/>
      <c r="H23" s="626"/>
      <c r="I23" s="626"/>
      <c r="J23" s="626"/>
      <c r="K23" s="626"/>
      <c r="L23" s="626"/>
      <c r="M23" s="626"/>
      <c r="N23" s="626"/>
      <c r="O23" s="626"/>
      <c r="P23" s="626"/>
      <c r="Q23" s="627"/>
      <c r="R23" s="628">
        <v>2308840</v>
      </c>
      <c r="S23" s="629"/>
      <c r="T23" s="629"/>
      <c r="U23" s="629"/>
      <c r="V23" s="629"/>
      <c r="W23" s="629"/>
      <c r="X23" s="629"/>
      <c r="Y23" s="630"/>
      <c r="Z23" s="655">
        <v>52</v>
      </c>
      <c r="AA23" s="655"/>
      <c r="AB23" s="655"/>
      <c r="AC23" s="655"/>
      <c r="AD23" s="656">
        <v>2142416</v>
      </c>
      <c r="AE23" s="656"/>
      <c r="AF23" s="656"/>
      <c r="AG23" s="656"/>
      <c r="AH23" s="656"/>
      <c r="AI23" s="656"/>
      <c r="AJ23" s="656"/>
      <c r="AK23" s="656"/>
      <c r="AL23" s="631">
        <v>72.2</v>
      </c>
      <c r="AM23" s="632"/>
      <c r="AN23" s="632"/>
      <c r="AO23" s="657"/>
      <c r="AP23" s="721" t="s">
        <v>273</v>
      </c>
      <c r="AQ23" s="728"/>
      <c r="AR23" s="728"/>
      <c r="AS23" s="728"/>
      <c r="AT23" s="728"/>
      <c r="AU23" s="728"/>
      <c r="AV23" s="728"/>
      <c r="AW23" s="728"/>
      <c r="AX23" s="728"/>
      <c r="AY23" s="728"/>
      <c r="AZ23" s="728"/>
      <c r="BA23" s="728"/>
      <c r="BB23" s="728"/>
      <c r="BC23" s="728"/>
      <c r="BD23" s="728"/>
      <c r="BE23" s="728"/>
      <c r="BF23" s="723"/>
      <c r="BG23" s="628" t="s">
        <v>124</v>
      </c>
      <c r="BH23" s="629"/>
      <c r="BI23" s="629"/>
      <c r="BJ23" s="629"/>
      <c r="BK23" s="629"/>
      <c r="BL23" s="629"/>
      <c r="BM23" s="629"/>
      <c r="BN23" s="630"/>
      <c r="BO23" s="655" t="s">
        <v>124</v>
      </c>
      <c r="BP23" s="655"/>
      <c r="BQ23" s="655"/>
      <c r="BR23" s="655"/>
      <c r="BS23" s="656" t="s">
        <v>124</v>
      </c>
      <c r="BT23" s="656"/>
      <c r="BU23" s="656"/>
      <c r="BV23" s="656"/>
      <c r="BW23" s="656"/>
      <c r="BX23" s="656"/>
      <c r="BY23" s="656"/>
      <c r="BZ23" s="656"/>
      <c r="CA23" s="656"/>
      <c r="CB23" s="714"/>
      <c r="CD23" s="730" t="s">
        <v>213</v>
      </c>
      <c r="CE23" s="731"/>
      <c r="CF23" s="731"/>
      <c r="CG23" s="731"/>
      <c r="CH23" s="731"/>
      <c r="CI23" s="731"/>
      <c r="CJ23" s="731"/>
      <c r="CK23" s="731"/>
      <c r="CL23" s="731"/>
      <c r="CM23" s="731"/>
      <c r="CN23" s="731"/>
      <c r="CO23" s="731"/>
      <c r="CP23" s="731"/>
      <c r="CQ23" s="732"/>
      <c r="CR23" s="730" t="s">
        <v>274</v>
      </c>
      <c r="CS23" s="731"/>
      <c r="CT23" s="731"/>
      <c r="CU23" s="731"/>
      <c r="CV23" s="731"/>
      <c r="CW23" s="731"/>
      <c r="CX23" s="731"/>
      <c r="CY23" s="732"/>
      <c r="CZ23" s="730" t="s">
        <v>275</v>
      </c>
      <c r="DA23" s="731"/>
      <c r="DB23" s="731"/>
      <c r="DC23" s="732"/>
      <c r="DD23" s="730" t="s">
        <v>276</v>
      </c>
      <c r="DE23" s="731"/>
      <c r="DF23" s="731"/>
      <c r="DG23" s="731"/>
      <c r="DH23" s="731"/>
      <c r="DI23" s="731"/>
      <c r="DJ23" s="731"/>
      <c r="DK23" s="732"/>
      <c r="DL23" s="733" t="s">
        <v>277</v>
      </c>
      <c r="DM23" s="734"/>
      <c r="DN23" s="734"/>
      <c r="DO23" s="734"/>
      <c r="DP23" s="734"/>
      <c r="DQ23" s="734"/>
      <c r="DR23" s="734"/>
      <c r="DS23" s="734"/>
      <c r="DT23" s="734"/>
      <c r="DU23" s="734"/>
      <c r="DV23" s="735"/>
      <c r="DW23" s="730" t="s">
        <v>278</v>
      </c>
      <c r="DX23" s="731"/>
      <c r="DY23" s="731"/>
      <c r="DZ23" s="731"/>
      <c r="EA23" s="731"/>
      <c r="EB23" s="731"/>
      <c r="EC23" s="732"/>
    </row>
    <row r="24" spans="2:133" ht="11.25" customHeight="1" x14ac:dyDescent="0.2">
      <c r="B24" s="625" t="s">
        <v>279</v>
      </c>
      <c r="C24" s="626"/>
      <c r="D24" s="626"/>
      <c r="E24" s="626"/>
      <c r="F24" s="626"/>
      <c r="G24" s="626"/>
      <c r="H24" s="626"/>
      <c r="I24" s="626"/>
      <c r="J24" s="626"/>
      <c r="K24" s="626"/>
      <c r="L24" s="626"/>
      <c r="M24" s="626"/>
      <c r="N24" s="626"/>
      <c r="O24" s="626"/>
      <c r="P24" s="626"/>
      <c r="Q24" s="627"/>
      <c r="R24" s="628">
        <v>2142416</v>
      </c>
      <c r="S24" s="629"/>
      <c r="T24" s="629"/>
      <c r="U24" s="629"/>
      <c r="V24" s="629"/>
      <c r="W24" s="629"/>
      <c r="X24" s="629"/>
      <c r="Y24" s="630"/>
      <c r="Z24" s="655">
        <v>48.3</v>
      </c>
      <c r="AA24" s="655"/>
      <c r="AB24" s="655"/>
      <c r="AC24" s="655"/>
      <c r="AD24" s="656">
        <v>2142416</v>
      </c>
      <c r="AE24" s="656"/>
      <c r="AF24" s="656"/>
      <c r="AG24" s="656"/>
      <c r="AH24" s="656"/>
      <c r="AI24" s="656"/>
      <c r="AJ24" s="656"/>
      <c r="AK24" s="656"/>
      <c r="AL24" s="631">
        <v>72.2</v>
      </c>
      <c r="AM24" s="632"/>
      <c r="AN24" s="632"/>
      <c r="AO24" s="657"/>
      <c r="AP24" s="721" t="s">
        <v>280</v>
      </c>
      <c r="AQ24" s="728"/>
      <c r="AR24" s="728"/>
      <c r="AS24" s="728"/>
      <c r="AT24" s="728"/>
      <c r="AU24" s="728"/>
      <c r="AV24" s="728"/>
      <c r="AW24" s="728"/>
      <c r="AX24" s="728"/>
      <c r="AY24" s="728"/>
      <c r="AZ24" s="728"/>
      <c r="BA24" s="728"/>
      <c r="BB24" s="728"/>
      <c r="BC24" s="728"/>
      <c r="BD24" s="728"/>
      <c r="BE24" s="728"/>
      <c r="BF24" s="723"/>
      <c r="BG24" s="628" t="s">
        <v>124</v>
      </c>
      <c r="BH24" s="629"/>
      <c r="BI24" s="629"/>
      <c r="BJ24" s="629"/>
      <c r="BK24" s="629"/>
      <c r="BL24" s="629"/>
      <c r="BM24" s="629"/>
      <c r="BN24" s="630"/>
      <c r="BO24" s="655" t="s">
        <v>124</v>
      </c>
      <c r="BP24" s="655"/>
      <c r="BQ24" s="655"/>
      <c r="BR24" s="655"/>
      <c r="BS24" s="656" t="s">
        <v>124</v>
      </c>
      <c r="BT24" s="656"/>
      <c r="BU24" s="656"/>
      <c r="BV24" s="656"/>
      <c r="BW24" s="656"/>
      <c r="BX24" s="656"/>
      <c r="BY24" s="656"/>
      <c r="BZ24" s="656"/>
      <c r="CA24" s="656"/>
      <c r="CB24" s="714"/>
      <c r="CD24" s="684" t="s">
        <v>281</v>
      </c>
      <c r="CE24" s="685"/>
      <c r="CF24" s="685"/>
      <c r="CG24" s="685"/>
      <c r="CH24" s="685"/>
      <c r="CI24" s="685"/>
      <c r="CJ24" s="685"/>
      <c r="CK24" s="685"/>
      <c r="CL24" s="685"/>
      <c r="CM24" s="685"/>
      <c r="CN24" s="685"/>
      <c r="CO24" s="685"/>
      <c r="CP24" s="685"/>
      <c r="CQ24" s="686"/>
      <c r="CR24" s="681">
        <v>1469658</v>
      </c>
      <c r="CS24" s="682"/>
      <c r="CT24" s="682"/>
      <c r="CU24" s="682"/>
      <c r="CV24" s="682"/>
      <c r="CW24" s="682"/>
      <c r="CX24" s="682"/>
      <c r="CY24" s="725"/>
      <c r="CZ24" s="726">
        <v>37.9</v>
      </c>
      <c r="DA24" s="701"/>
      <c r="DB24" s="701"/>
      <c r="DC24" s="729"/>
      <c r="DD24" s="724">
        <v>1285616</v>
      </c>
      <c r="DE24" s="682"/>
      <c r="DF24" s="682"/>
      <c r="DG24" s="682"/>
      <c r="DH24" s="682"/>
      <c r="DI24" s="682"/>
      <c r="DJ24" s="682"/>
      <c r="DK24" s="725"/>
      <c r="DL24" s="724">
        <v>1240195</v>
      </c>
      <c r="DM24" s="682"/>
      <c r="DN24" s="682"/>
      <c r="DO24" s="682"/>
      <c r="DP24" s="682"/>
      <c r="DQ24" s="682"/>
      <c r="DR24" s="682"/>
      <c r="DS24" s="682"/>
      <c r="DT24" s="682"/>
      <c r="DU24" s="682"/>
      <c r="DV24" s="725"/>
      <c r="DW24" s="726">
        <v>40.299999999999997</v>
      </c>
      <c r="DX24" s="701"/>
      <c r="DY24" s="701"/>
      <c r="DZ24" s="701"/>
      <c r="EA24" s="701"/>
      <c r="EB24" s="701"/>
      <c r="EC24" s="727"/>
    </row>
    <row r="25" spans="2:133" ht="11.25" customHeight="1" x14ac:dyDescent="0.2">
      <c r="B25" s="625" t="s">
        <v>282</v>
      </c>
      <c r="C25" s="626"/>
      <c r="D25" s="626"/>
      <c r="E25" s="626"/>
      <c r="F25" s="626"/>
      <c r="G25" s="626"/>
      <c r="H25" s="626"/>
      <c r="I25" s="626"/>
      <c r="J25" s="626"/>
      <c r="K25" s="626"/>
      <c r="L25" s="626"/>
      <c r="M25" s="626"/>
      <c r="N25" s="626"/>
      <c r="O25" s="626"/>
      <c r="P25" s="626"/>
      <c r="Q25" s="627"/>
      <c r="R25" s="628">
        <v>166424</v>
      </c>
      <c r="S25" s="629"/>
      <c r="T25" s="629"/>
      <c r="U25" s="629"/>
      <c r="V25" s="629"/>
      <c r="W25" s="629"/>
      <c r="X25" s="629"/>
      <c r="Y25" s="630"/>
      <c r="Z25" s="655">
        <v>3.8</v>
      </c>
      <c r="AA25" s="655"/>
      <c r="AB25" s="655"/>
      <c r="AC25" s="655"/>
      <c r="AD25" s="656" t="s">
        <v>124</v>
      </c>
      <c r="AE25" s="656"/>
      <c r="AF25" s="656"/>
      <c r="AG25" s="656"/>
      <c r="AH25" s="656"/>
      <c r="AI25" s="656"/>
      <c r="AJ25" s="656"/>
      <c r="AK25" s="656"/>
      <c r="AL25" s="631" t="s">
        <v>124</v>
      </c>
      <c r="AM25" s="632"/>
      <c r="AN25" s="632"/>
      <c r="AO25" s="657"/>
      <c r="AP25" s="721" t="s">
        <v>283</v>
      </c>
      <c r="AQ25" s="728"/>
      <c r="AR25" s="728"/>
      <c r="AS25" s="728"/>
      <c r="AT25" s="728"/>
      <c r="AU25" s="728"/>
      <c r="AV25" s="728"/>
      <c r="AW25" s="728"/>
      <c r="AX25" s="728"/>
      <c r="AY25" s="728"/>
      <c r="AZ25" s="728"/>
      <c r="BA25" s="728"/>
      <c r="BB25" s="728"/>
      <c r="BC25" s="728"/>
      <c r="BD25" s="728"/>
      <c r="BE25" s="728"/>
      <c r="BF25" s="723"/>
      <c r="BG25" s="628" t="s">
        <v>124</v>
      </c>
      <c r="BH25" s="629"/>
      <c r="BI25" s="629"/>
      <c r="BJ25" s="629"/>
      <c r="BK25" s="629"/>
      <c r="BL25" s="629"/>
      <c r="BM25" s="629"/>
      <c r="BN25" s="630"/>
      <c r="BO25" s="655" t="s">
        <v>124</v>
      </c>
      <c r="BP25" s="655"/>
      <c r="BQ25" s="655"/>
      <c r="BR25" s="655"/>
      <c r="BS25" s="656" t="s">
        <v>124</v>
      </c>
      <c r="BT25" s="656"/>
      <c r="BU25" s="656"/>
      <c r="BV25" s="656"/>
      <c r="BW25" s="656"/>
      <c r="BX25" s="656"/>
      <c r="BY25" s="656"/>
      <c r="BZ25" s="656"/>
      <c r="CA25" s="656"/>
      <c r="CB25" s="714"/>
      <c r="CD25" s="665" t="s">
        <v>284</v>
      </c>
      <c r="CE25" s="666"/>
      <c r="CF25" s="666"/>
      <c r="CG25" s="666"/>
      <c r="CH25" s="666"/>
      <c r="CI25" s="666"/>
      <c r="CJ25" s="666"/>
      <c r="CK25" s="666"/>
      <c r="CL25" s="666"/>
      <c r="CM25" s="666"/>
      <c r="CN25" s="666"/>
      <c r="CO25" s="666"/>
      <c r="CP25" s="666"/>
      <c r="CQ25" s="667"/>
      <c r="CR25" s="628">
        <v>738759</v>
      </c>
      <c r="CS25" s="639"/>
      <c r="CT25" s="639"/>
      <c r="CU25" s="639"/>
      <c r="CV25" s="639"/>
      <c r="CW25" s="639"/>
      <c r="CX25" s="639"/>
      <c r="CY25" s="640"/>
      <c r="CZ25" s="631">
        <v>19.100000000000001</v>
      </c>
      <c r="DA25" s="641"/>
      <c r="DB25" s="641"/>
      <c r="DC25" s="642"/>
      <c r="DD25" s="634">
        <v>716876</v>
      </c>
      <c r="DE25" s="639"/>
      <c r="DF25" s="639"/>
      <c r="DG25" s="639"/>
      <c r="DH25" s="639"/>
      <c r="DI25" s="639"/>
      <c r="DJ25" s="639"/>
      <c r="DK25" s="640"/>
      <c r="DL25" s="634">
        <v>716079</v>
      </c>
      <c r="DM25" s="639"/>
      <c r="DN25" s="639"/>
      <c r="DO25" s="639"/>
      <c r="DP25" s="639"/>
      <c r="DQ25" s="639"/>
      <c r="DR25" s="639"/>
      <c r="DS25" s="639"/>
      <c r="DT25" s="639"/>
      <c r="DU25" s="639"/>
      <c r="DV25" s="640"/>
      <c r="DW25" s="631">
        <v>23.3</v>
      </c>
      <c r="DX25" s="641"/>
      <c r="DY25" s="641"/>
      <c r="DZ25" s="641"/>
      <c r="EA25" s="641"/>
      <c r="EB25" s="641"/>
      <c r="EC25" s="668"/>
    </row>
    <row r="26" spans="2:133" ht="11.25" customHeight="1" x14ac:dyDescent="0.2">
      <c r="B26" s="625" t="s">
        <v>285</v>
      </c>
      <c r="C26" s="626"/>
      <c r="D26" s="626"/>
      <c r="E26" s="626"/>
      <c r="F26" s="626"/>
      <c r="G26" s="626"/>
      <c r="H26" s="626"/>
      <c r="I26" s="626"/>
      <c r="J26" s="626"/>
      <c r="K26" s="626"/>
      <c r="L26" s="626"/>
      <c r="M26" s="626"/>
      <c r="N26" s="626"/>
      <c r="O26" s="626"/>
      <c r="P26" s="626"/>
      <c r="Q26" s="627"/>
      <c r="R26" s="628" t="s">
        <v>124</v>
      </c>
      <c r="S26" s="629"/>
      <c r="T26" s="629"/>
      <c r="U26" s="629"/>
      <c r="V26" s="629"/>
      <c r="W26" s="629"/>
      <c r="X26" s="629"/>
      <c r="Y26" s="630"/>
      <c r="Z26" s="655" t="s">
        <v>124</v>
      </c>
      <c r="AA26" s="655"/>
      <c r="AB26" s="655"/>
      <c r="AC26" s="655"/>
      <c r="AD26" s="656" t="s">
        <v>124</v>
      </c>
      <c r="AE26" s="656"/>
      <c r="AF26" s="656"/>
      <c r="AG26" s="656"/>
      <c r="AH26" s="656"/>
      <c r="AI26" s="656"/>
      <c r="AJ26" s="656"/>
      <c r="AK26" s="656"/>
      <c r="AL26" s="631" t="s">
        <v>124</v>
      </c>
      <c r="AM26" s="632"/>
      <c r="AN26" s="632"/>
      <c r="AO26" s="657"/>
      <c r="AP26" s="721" t="s">
        <v>286</v>
      </c>
      <c r="AQ26" s="722"/>
      <c r="AR26" s="722"/>
      <c r="AS26" s="722"/>
      <c r="AT26" s="722"/>
      <c r="AU26" s="722"/>
      <c r="AV26" s="722"/>
      <c r="AW26" s="722"/>
      <c r="AX26" s="722"/>
      <c r="AY26" s="722"/>
      <c r="AZ26" s="722"/>
      <c r="BA26" s="722"/>
      <c r="BB26" s="722"/>
      <c r="BC26" s="722"/>
      <c r="BD26" s="722"/>
      <c r="BE26" s="722"/>
      <c r="BF26" s="723"/>
      <c r="BG26" s="628" t="s">
        <v>124</v>
      </c>
      <c r="BH26" s="629"/>
      <c r="BI26" s="629"/>
      <c r="BJ26" s="629"/>
      <c r="BK26" s="629"/>
      <c r="BL26" s="629"/>
      <c r="BM26" s="629"/>
      <c r="BN26" s="630"/>
      <c r="BO26" s="655" t="s">
        <v>124</v>
      </c>
      <c r="BP26" s="655"/>
      <c r="BQ26" s="655"/>
      <c r="BR26" s="655"/>
      <c r="BS26" s="656" t="s">
        <v>124</v>
      </c>
      <c r="BT26" s="656"/>
      <c r="BU26" s="656"/>
      <c r="BV26" s="656"/>
      <c r="BW26" s="656"/>
      <c r="BX26" s="656"/>
      <c r="BY26" s="656"/>
      <c r="BZ26" s="656"/>
      <c r="CA26" s="656"/>
      <c r="CB26" s="714"/>
      <c r="CD26" s="665" t="s">
        <v>287</v>
      </c>
      <c r="CE26" s="666"/>
      <c r="CF26" s="666"/>
      <c r="CG26" s="666"/>
      <c r="CH26" s="666"/>
      <c r="CI26" s="666"/>
      <c r="CJ26" s="666"/>
      <c r="CK26" s="666"/>
      <c r="CL26" s="666"/>
      <c r="CM26" s="666"/>
      <c r="CN26" s="666"/>
      <c r="CO26" s="666"/>
      <c r="CP26" s="666"/>
      <c r="CQ26" s="667"/>
      <c r="CR26" s="628">
        <v>451444</v>
      </c>
      <c r="CS26" s="629"/>
      <c r="CT26" s="629"/>
      <c r="CU26" s="629"/>
      <c r="CV26" s="629"/>
      <c r="CW26" s="629"/>
      <c r="CX26" s="629"/>
      <c r="CY26" s="630"/>
      <c r="CZ26" s="631">
        <v>11.7</v>
      </c>
      <c r="DA26" s="641"/>
      <c r="DB26" s="641"/>
      <c r="DC26" s="642"/>
      <c r="DD26" s="634">
        <v>434315</v>
      </c>
      <c r="DE26" s="629"/>
      <c r="DF26" s="629"/>
      <c r="DG26" s="629"/>
      <c r="DH26" s="629"/>
      <c r="DI26" s="629"/>
      <c r="DJ26" s="629"/>
      <c r="DK26" s="630"/>
      <c r="DL26" s="634" t="s">
        <v>124</v>
      </c>
      <c r="DM26" s="629"/>
      <c r="DN26" s="629"/>
      <c r="DO26" s="629"/>
      <c r="DP26" s="629"/>
      <c r="DQ26" s="629"/>
      <c r="DR26" s="629"/>
      <c r="DS26" s="629"/>
      <c r="DT26" s="629"/>
      <c r="DU26" s="629"/>
      <c r="DV26" s="630"/>
      <c r="DW26" s="631" t="s">
        <v>124</v>
      </c>
      <c r="DX26" s="641"/>
      <c r="DY26" s="641"/>
      <c r="DZ26" s="641"/>
      <c r="EA26" s="641"/>
      <c r="EB26" s="641"/>
      <c r="EC26" s="668"/>
    </row>
    <row r="27" spans="2:133" ht="11.25" customHeight="1" x14ac:dyDescent="0.2">
      <c r="B27" s="625" t="s">
        <v>288</v>
      </c>
      <c r="C27" s="626"/>
      <c r="D27" s="626"/>
      <c r="E27" s="626"/>
      <c r="F27" s="626"/>
      <c r="G27" s="626"/>
      <c r="H27" s="626"/>
      <c r="I27" s="626"/>
      <c r="J27" s="626"/>
      <c r="K27" s="626"/>
      <c r="L27" s="626"/>
      <c r="M27" s="626"/>
      <c r="N27" s="626"/>
      <c r="O27" s="626"/>
      <c r="P27" s="626"/>
      <c r="Q27" s="627"/>
      <c r="R27" s="628">
        <v>3121567</v>
      </c>
      <c r="S27" s="629"/>
      <c r="T27" s="629"/>
      <c r="U27" s="629"/>
      <c r="V27" s="629"/>
      <c r="W27" s="629"/>
      <c r="X27" s="629"/>
      <c r="Y27" s="630"/>
      <c r="Z27" s="655">
        <v>70.3</v>
      </c>
      <c r="AA27" s="655"/>
      <c r="AB27" s="655"/>
      <c r="AC27" s="655"/>
      <c r="AD27" s="656">
        <v>2955143</v>
      </c>
      <c r="AE27" s="656"/>
      <c r="AF27" s="656"/>
      <c r="AG27" s="656"/>
      <c r="AH27" s="656"/>
      <c r="AI27" s="656"/>
      <c r="AJ27" s="656"/>
      <c r="AK27" s="656"/>
      <c r="AL27" s="631">
        <v>99.6</v>
      </c>
      <c r="AM27" s="632"/>
      <c r="AN27" s="632"/>
      <c r="AO27" s="657"/>
      <c r="AP27" s="625" t="s">
        <v>289</v>
      </c>
      <c r="AQ27" s="626"/>
      <c r="AR27" s="626"/>
      <c r="AS27" s="626"/>
      <c r="AT27" s="626"/>
      <c r="AU27" s="626"/>
      <c r="AV27" s="626"/>
      <c r="AW27" s="626"/>
      <c r="AX27" s="626"/>
      <c r="AY27" s="626"/>
      <c r="AZ27" s="626"/>
      <c r="BA27" s="626"/>
      <c r="BB27" s="626"/>
      <c r="BC27" s="626"/>
      <c r="BD27" s="626"/>
      <c r="BE27" s="626"/>
      <c r="BF27" s="627"/>
      <c r="BG27" s="628">
        <v>551639</v>
      </c>
      <c r="BH27" s="629"/>
      <c r="BI27" s="629"/>
      <c r="BJ27" s="629"/>
      <c r="BK27" s="629"/>
      <c r="BL27" s="629"/>
      <c r="BM27" s="629"/>
      <c r="BN27" s="630"/>
      <c r="BO27" s="655">
        <v>100</v>
      </c>
      <c r="BP27" s="655"/>
      <c r="BQ27" s="655"/>
      <c r="BR27" s="655"/>
      <c r="BS27" s="656" t="s">
        <v>124</v>
      </c>
      <c r="BT27" s="656"/>
      <c r="BU27" s="656"/>
      <c r="BV27" s="656"/>
      <c r="BW27" s="656"/>
      <c r="BX27" s="656"/>
      <c r="BY27" s="656"/>
      <c r="BZ27" s="656"/>
      <c r="CA27" s="656"/>
      <c r="CB27" s="714"/>
      <c r="CD27" s="665" t="s">
        <v>290</v>
      </c>
      <c r="CE27" s="666"/>
      <c r="CF27" s="666"/>
      <c r="CG27" s="666"/>
      <c r="CH27" s="666"/>
      <c r="CI27" s="666"/>
      <c r="CJ27" s="666"/>
      <c r="CK27" s="666"/>
      <c r="CL27" s="666"/>
      <c r="CM27" s="666"/>
      <c r="CN27" s="666"/>
      <c r="CO27" s="666"/>
      <c r="CP27" s="666"/>
      <c r="CQ27" s="667"/>
      <c r="CR27" s="628">
        <v>265350</v>
      </c>
      <c r="CS27" s="639"/>
      <c r="CT27" s="639"/>
      <c r="CU27" s="639"/>
      <c r="CV27" s="639"/>
      <c r="CW27" s="639"/>
      <c r="CX27" s="639"/>
      <c r="CY27" s="640"/>
      <c r="CZ27" s="631">
        <v>6.9</v>
      </c>
      <c r="DA27" s="641"/>
      <c r="DB27" s="641"/>
      <c r="DC27" s="642"/>
      <c r="DD27" s="634">
        <v>103191</v>
      </c>
      <c r="DE27" s="639"/>
      <c r="DF27" s="639"/>
      <c r="DG27" s="639"/>
      <c r="DH27" s="639"/>
      <c r="DI27" s="639"/>
      <c r="DJ27" s="639"/>
      <c r="DK27" s="640"/>
      <c r="DL27" s="634">
        <v>58567</v>
      </c>
      <c r="DM27" s="639"/>
      <c r="DN27" s="639"/>
      <c r="DO27" s="639"/>
      <c r="DP27" s="639"/>
      <c r="DQ27" s="639"/>
      <c r="DR27" s="639"/>
      <c r="DS27" s="639"/>
      <c r="DT27" s="639"/>
      <c r="DU27" s="639"/>
      <c r="DV27" s="640"/>
      <c r="DW27" s="631">
        <v>1.9</v>
      </c>
      <c r="DX27" s="641"/>
      <c r="DY27" s="641"/>
      <c r="DZ27" s="641"/>
      <c r="EA27" s="641"/>
      <c r="EB27" s="641"/>
      <c r="EC27" s="668"/>
    </row>
    <row r="28" spans="2:133" ht="11.25" customHeight="1" x14ac:dyDescent="0.2">
      <c r="B28" s="625" t="s">
        <v>291</v>
      </c>
      <c r="C28" s="626"/>
      <c r="D28" s="626"/>
      <c r="E28" s="626"/>
      <c r="F28" s="626"/>
      <c r="G28" s="626"/>
      <c r="H28" s="626"/>
      <c r="I28" s="626"/>
      <c r="J28" s="626"/>
      <c r="K28" s="626"/>
      <c r="L28" s="626"/>
      <c r="M28" s="626"/>
      <c r="N28" s="626"/>
      <c r="O28" s="626"/>
      <c r="P28" s="626"/>
      <c r="Q28" s="627"/>
      <c r="R28" s="628">
        <v>1062</v>
      </c>
      <c r="S28" s="629"/>
      <c r="T28" s="629"/>
      <c r="U28" s="629"/>
      <c r="V28" s="629"/>
      <c r="W28" s="629"/>
      <c r="X28" s="629"/>
      <c r="Y28" s="630"/>
      <c r="Z28" s="655">
        <v>0</v>
      </c>
      <c r="AA28" s="655"/>
      <c r="AB28" s="655"/>
      <c r="AC28" s="655"/>
      <c r="AD28" s="656">
        <v>1062</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292</v>
      </c>
      <c r="CE28" s="666"/>
      <c r="CF28" s="666"/>
      <c r="CG28" s="666"/>
      <c r="CH28" s="666"/>
      <c r="CI28" s="666"/>
      <c r="CJ28" s="666"/>
      <c r="CK28" s="666"/>
      <c r="CL28" s="666"/>
      <c r="CM28" s="666"/>
      <c r="CN28" s="666"/>
      <c r="CO28" s="666"/>
      <c r="CP28" s="666"/>
      <c r="CQ28" s="667"/>
      <c r="CR28" s="628">
        <v>465549</v>
      </c>
      <c r="CS28" s="629"/>
      <c r="CT28" s="629"/>
      <c r="CU28" s="629"/>
      <c r="CV28" s="629"/>
      <c r="CW28" s="629"/>
      <c r="CX28" s="629"/>
      <c r="CY28" s="630"/>
      <c r="CZ28" s="631">
        <v>12</v>
      </c>
      <c r="DA28" s="641"/>
      <c r="DB28" s="641"/>
      <c r="DC28" s="642"/>
      <c r="DD28" s="634">
        <v>465549</v>
      </c>
      <c r="DE28" s="629"/>
      <c r="DF28" s="629"/>
      <c r="DG28" s="629"/>
      <c r="DH28" s="629"/>
      <c r="DI28" s="629"/>
      <c r="DJ28" s="629"/>
      <c r="DK28" s="630"/>
      <c r="DL28" s="634">
        <v>465549</v>
      </c>
      <c r="DM28" s="629"/>
      <c r="DN28" s="629"/>
      <c r="DO28" s="629"/>
      <c r="DP28" s="629"/>
      <c r="DQ28" s="629"/>
      <c r="DR28" s="629"/>
      <c r="DS28" s="629"/>
      <c r="DT28" s="629"/>
      <c r="DU28" s="629"/>
      <c r="DV28" s="630"/>
      <c r="DW28" s="631">
        <v>15.1</v>
      </c>
      <c r="DX28" s="641"/>
      <c r="DY28" s="641"/>
      <c r="DZ28" s="641"/>
      <c r="EA28" s="641"/>
      <c r="EB28" s="641"/>
      <c r="EC28" s="668"/>
    </row>
    <row r="29" spans="2:133" ht="11.25" customHeight="1" x14ac:dyDescent="0.2">
      <c r="B29" s="625" t="s">
        <v>293</v>
      </c>
      <c r="C29" s="626"/>
      <c r="D29" s="626"/>
      <c r="E29" s="626"/>
      <c r="F29" s="626"/>
      <c r="G29" s="626"/>
      <c r="H29" s="626"/>
      <c r="I29" s="626"/>
      <c r="J29" s="626"/>
      <c r="K29" s="626"/>
      <c r="L29" s="626"/>
      <c r="M29" s="626"/>
      <c r="N29" s="626"/>
      <c r="O29" s="626"/>
      <c r="P29" s="626"/>
      <c r="Q29" s="627"/>
      <c r="R29" s="628">
        <v>483</v>
      </c>
      <c r="S29" s="629"/>
      <c r="T29" s="629"/>
      <c r="U29" s="629"/>
      <c r="V29" s="629"/>
      <c r="W29" s="629"/>
      <c r="X29" s="629"/>
      <c r="Y29" s="630"/>
      <c r="Z29" s="655">
        <v>0</v>
      </c>
      <c r="AA29" s="655"/>
      <c r="AB29" s="655"/>
      <c r="AC29" s="655"/>
      <c r="AD29" s="656" t="s">
        <v>124</v>
      </c>
      <c r="AE29" s="656"/>
      <c r="AF29" s="656"/>
      <c r="AG29" s="656"/>
      <c r="AH29" s="656"/>
      <c r="AI29" s="656"/>
      <c r="AJ29" s="656"/>
      <c r="AK29" s="656"/>
      <c r="AL29" s="631" t="s">
        <v>124</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294</v>
      </c>
      <c r="CE29" s="716"/>
      <c r="CF29" s="665" t="s">
        <v>68</v>
      </c>
      <c r="CG29" s="666"/>
      <c r="CH29" s="666"/>
      <c r="CI29" s="666"/>
      <c r="CJ29" s="666"/>
      <c r="CK29" s="666"/>
      <c r="CL29" s="666"/>
      <c r="CM29" s="666"/>
      <c r="CN29" s="666"/>
      <c r="CO29" s="666"/>
      <c r="CP29" s="666"/>
      <c r="CQ29" s="667"/>
      <c r="CR29" s="628">
        <v>465549</v>
      </c>
      <c r="CS29" s="639"/>
      <c r="CT29" s="639"/>
      <c r="CU29" s="639"/>
      <c r="CV29" s="639"/>
      <c r="CW29" s="639"/>
      <c r="CX29" s="639"/>
      <c r="CY29" s="640"/>
      <c r="CZ29" s="631">
        <v>12</v>
      </c>
      <c r="DA29" s="641"/>
      <c r="DB29" s="641"/>
      <c r="DC29" s="642"/>
      <c r="DD29" s="634">
        <v>465549</v>
      </c>
      <c r="DE29" s="639"/>
      <c r="DF29" s="639"/>
      <c r="DG29" s="639"/>
      <c r="DH29" s="639"/>
      <c r="DI29" s="639"/>
      <c r="DJ29" s="639"/>
      <c r="DK29" s="640"/>
      <c r="DL29" s="634">
        <v>465549</v>
      </c>
      <c r="DM29" s="639"/>
      <c r="DN29" s="639"/>
      <c r="DO29" s="639"/>
      <c r="DP29" s="639"/>
      <c r="DQ29" s="639"/>
      <c r="DR29" s="639"/>
      <c r="DS29" s="639"/>
      <c r="DT29" s="639"/>
      <c r="DU29" s="639"/>
      <c r="DV29" s="640"/>
      <c r="DW29" s="631">
        <v>15.1</v>
      </c>
      <c r="DX29" s="641"/>
      <c r="DY29" s="641"/>
      <c r="DZ29" s="641"/>
      <c r="EA29" s="641"/>
      <c r="EB29" s="641"/>
      <c r="EC29" s="668"/>
    </row>
    <row r="30" spans="2:133" ht="11.25" customHeight="1" x14ac:dyDescent="0.2">
      <c r="B30" s="625" t="s">
        <v>295</v>
      </c>
      <c r="C30" s="626"/>
      <c r="D30" s="626"/>
      <c r="E30" s="626"/>
      <c r="F30" s="626"/>
      <c r="G30" s="626"/>
      <c r="H30" s="626"/>
      <c r="I30" s="626"/>
      <c r="J30" s="626"/>
      <c r="K30" s="626"/>
      <c r="L30" s="626"/>
      <c r="M30" s="626"/>
      <c r="N30" s="626"/>
      <c r="O30" s="626"/>
      <c r="P30" s="626"/>
      <c r="Q30" s="627"/>
      <c r="R30" s="628">
        <v>15993</v>
      </c>
      <c r="S30" s="629"/>
      <c r="T30" s="629"/>
      <c r="U30" s="629"/>
      <c r="V30" s="629"/>
      <c r="W30" s="629"/>
      <c r="X30" s="629"/>
      <c r="Y30" s="630"/>
      <c r="Z30" s="655">
        <v>0.4</v>
      </c>
      <c r="AA30" s="655"/>
      <c r="AB30" s="655"/>
      <c r="AC30" s="655"/>
      <c r="AD30" s="656">
        <v>10563</v>
      </c>
      <c r="AE30" s="656"/>
      <c r="AF30" s="656"/>
      <c r="AG30" s="656"/>
      <c r="AH30" s="656"/>
      <c r="AI30" s="656"/>
      <c r="AJ30" s="656"/>
      <c r="AK30" s="656"/>
      <c r="AL30" s="631">
        <v>0.4</v>
      </c>
      <c r="AM30" s="632"/>
      <c r="AN30" s="632"/>
      <c r="AO30" s="657"/>
      <c r="AP30" s="687" t="s">
        <v>213</v>
      </c>
      <c r="AQ30" s="688"/>
      <c r="AR30" s="688"/>
      <c r="AS30" s="688"/>
      <c r="AT30" s="688"/>
      <c r="AU30" s="688"/>
      <c r="AV30" s="688"/>
      <c r="AW30" s="688"/>
      <c r="AX30" s="688"/>
      <c r="AY30" s="688"/>
      <c r="AZ30" s="688"/>
      <c r="BA30" s="688"/>
      <c r="BB30" s="688"/>
      <c r="BC30" s="688"/>
      <c r="BD30" s="688"/>
      <c r="BE30" s="688"/>
      <c r="BF30" s="689"/>
      <c r="BG30" s="687" t="s">
        <v>296</v>
      </c>
      <c r="BH30" s="712"/>
      <c r="BI30" s="712"/>
      <c r="BJ30" s="712"/>
      <c r="BK30" s="712"/>
      <c r="BL30" s="712"/>
      <c r="BM30" s="712"/>
      <c r="BN30" s="712"/>
      <c r="BO30" s="712"/>
      <c r="BP30" s="712"/>
      <c r="BQ30" s="713"/>
      <c r="BR30" s="687" t="s">
        <v>297</v>
      </c>
      <c r="BS30" s="712"/>
      <c r="BT30" s="712"/>
      <c r="BU30" s="712"/>
      <c r="BV30" s="712"/>
      <c r="BW30" s="712"/>
      <c r="BX30" s="712"/>
      <c r="BY30" s="712"/>
      <c r="BZ30" s="712"/>
      <c r="CA30" s="712"/>
      <c r="CB30" s="713"/>
      <c r="CD30" s="717"/>
      <c r="CE30" s="718"/>
      <c r="CF30" s="665" t="s">
        <v>298</v>
      </c>
      <c r="CG30" s="666"/>
      <c r="CH30" s="666"/>
      <c r="CI30" s="666"/>
      <c r="CJ30" s="666"/>
      <c r="CK30" s="666"/>
      <c r="CL30" s="666"/>
      <c r="CM30" s="666"/>
      <c r="CN30" s="666"/>
      <c r="CO30" s="666"/>
      <c r="CP30" s="666"/>
      <c r="CQ30" s="667"/>
      <c r="CR30" s="628">
        <v>456834</v>
      </c>
      <c r="CS30" s="629"/>
      <c r="CT30" s="629"/>
      <c r="CU30" s="629"/>
      <c r="CV30" s="629"/>
      <c r="CW30" s="629"/>
      <c r="CX30" s="629"/>
      <c r="CY30" s="630"/>
      <c r="CZ30" s="631">
        <v>11.8</v>
      </c>
      <c r="DA30" s="641"/>
      <c r="DB30" s="641"/>
      <c r="DC30" s="642"/>
      <c r="DD30" s="634">
        <v>456834</v>
      </c>
      <c r="DE30" s="629"/>
      <c r="DF30" s="629"/>
      <c r="DG30" s="629"/>
      <c r="DH30" s="629"/>
      <c r="DI30" s="629"/>
      <c r="DJ30" s="629"/>
      <c r="DK30" s="630"/>
      <c r="DL30" s="634">
        <v>456834</v>
      </c>
      <c r="DM30" s="629"/>
      <c r="DN30" s="629"/>
      <c r="DO30" s="629"/>
      <c r="DP30" s="629"/>
      <c r="DQ30" s="629"/>
      <c r="DR30" s="629"/>
      <c r="DS30" s="629"/>
      <c r="DT30" s="629"/>
      <c r="DU30" s="629"/>
      <c r="DV30" s="630"/>
      <c r="DW30" s="631">
        <v>14.9</v>
      </c>
      <c r="DX30" s="641"/>
      <c r="DY30" s="641"/>
      <c r="DZ30" s="641"/>
      <c r="EA30" s="641"/>
      <c r="EB30" s="641"/>
      <c r="EC30" s="668"/>
    </row>
    <row r="31" spans="2:133" ht="11.25" customHeight="1" x14ac:dyDescent="0.2">
      <c r="B31" s="625" t="s">
        <v>299</v>
      </c>
      <c r="C31" s="626"/>
      <c r="D31" s="626"/>
      <c r="E31" s="626"/>
      <c r="F31" s="626"/>
      <c r="G31" s="626"/>
      <c r="H31" s="626"/>
      <c r="I31" s="626"/>
      <c r="J31" s="626"/>
      <c r="K31" s="626"/>
      <c r="L31" s="626"/>
      <c r="M31" s="626"/>
      <c r="N31" s="626"/>
      <c r="O31" s="626"/>
      <c r="P31" s="626"/>
      <c r="Q31" s="627"/>
      <c r="R31" s="628">
        <v>2631</v>
      </c>
      <c r="S31" s="629"/>
      <c r="T31" s="629"/>
      <c r="U31" s="629"/>
      <c r="V31" s="629"/>
      <c r="W31" s="629"/>
      <c r="X31" s="629"/>
      <c r="Y31" s="630"/>
      <c r="Z31" s="655">
        <v>0.1</v>
      </c>
      <c r="AA31" s="655"/>
      <c r="AB31" s="655"/>
      <c r="AC31" s="655"/>
      <c r="AD31" s="656" t="s">
        <v>124</v>
      </c>
      <c r="AE31" s="656"/>
      <c r="AF31" s="656"/>
      <c r="AG31" s="656"/>
      <c r="AH31" s="656"/>
      <c r="AI31" s="656"/>
      <c r="AJ31" s="656"/>
      <c r="AK31" s="656"/>
      <c r="AL31" s="631" t="s">
        <v>124</v>
      </c>
      <c r="AM31" s="632"/>
      <c r="AN31" s="632"/>
      <c r="AO31" s="657"/>
      <c r="AP31" s="703" t="s">
        <v>300</v>
      </c>
      <c r="AQ31" s="704"/>
      <c r="AR31" s="704"/>
      <c r="AS31" s="704"/>
      <c r="AT31" s="709" t="s">
        <v>301</v>
      </c>
      <c r="AU31" s="217"/>
      <c r="AV31" s="217"/>
      <c r="AW31" s="217"/>
      <c r="AX31" s="696" t="s">
        <v>180</v>
      </c>
      <c r="AY31" s="697"/>
      <c r="AZ31" s="697"/>
      <c r="BA31" s="697"/>
      <c r="BB31" s="697"/>
      <c r="BC31" s="697"/>
      <c r="BD31" s="697"/>
      <c r="BE31" s="697"/>
      <c r="BF31" s="698"/>
      <c r="BG31" s="699">
        <v>98.1</v>
      </c>
      <c r="BH31" s="700"/>
      <c r="BI31" s="700"/>
      <c r="BJ31" s="700"/>
      <c r="BK31" s="700"/>
      <c r="BL31" s="700"/>
      <c r="BM31" s="701">
        <v>81</v>
      </c>
      <c r="BN31" s="700"/>
      <c r="BO31" s="700"/>
      <c r="BP31" s="700"/>
      <c r="BQ31" s="702"/>
      <c r="BR31" s="699">
        <v>96.2</v>
      </c>
      <c r="BS31" s="700"/>
      <c r="BT31" s="700"/>
      <c r="BU31" s="700"/>
      <c r="BV31" s="700"/>
      <c r="BW31" s="700"/>
      <c r="BX31" s="701">
        <v>81.900000000000006</v>
      </c>
      <c r="BY31" s="700"/>
      <c r="BZ31" s="700"/>
      <c r="CA31" s="700"/>
      <c r="CB31" s="702"/>
      <c r="CD31" s="717"/>
      <c r="CE31" s="718"/>
      <c r="CF31" s="665" t="s">
        <v>302</v>
      </c>
      <c r="CG31" s="666"/>
      <c r="CH31" s="666"/>
      <c r="CI31" s="666"/>
      <c r="CJ31" s="666"/>
      <c r="CK31" s="666"/>
      <c r="CL31" s="666"/>
      <c r="CM31" s="666"/>
      <c r="CN31" s="666"/>
      <c r="CO31" s="666"/>
      <c r="CP31" s="666"/>
      <c r="CQ31" s="667"/>
      <c r="CR31" s="628">
        <v>8715</v>
      </c>
      <c r="CS31" s="639"/>
      <c r="CT31" s="639"/>
      <c r="CU31" s="639"/>
      <c r="CV31" s="639"/>
      <c r="CW31" s="639"/>
      <c r="CX31" s="639"/>
      <c r="CY31" s="640"/>
      <c r="CZ31" s="631">
        <v>0.2</v>
      </c>
      <c r="DA31" s="641"/>
      <c r="DB31" s="641"/>
      <c r="DC31" s="642"/>
      <c r="DD31" s="634">
        <v>8715</v>
      </c>
      <c r="DE31" s="639"/>
      <c r="DF31" s="639"/>
      <c r="DG31" s="639"/>
      <c r="DH31" s="639"/>
      <c r="DI31" s="639"/>
      <c r="DJ31" s="639"/>
      <c r="DK31" s="640"/>
      <c r="DL31" s="634">
        <v>8715</v>
      </c>
      <c r="DM31" s="639"/>
      <c r="DN31" s="639"/>
      <c r="DO31" s="639"/>
      <c r="DP31" s="639"/>
      <c r="DQ31" s="639"/>
      <c r="DR31" s="639"/>
      <c r="DS31" s="639"/>
      <c r="DT31" s="639"/>
      <c r="DU31" s="639"/>
      <c r="DV31" s="640"/>
      <c r="DW31" s="631">
        <v>0.3</v>
      </c>
      <c r="DX31" s="641"/>
      <c r="DY31" s="641"/>
      <c r="DZ31" s="641"/>
      <c r="EA31" s="641"/>
      <c r="EB31" s="641"/>
      <c r="EC31" s="668"/>
    </row>
    <row r="32" spans="2:133" ht="11.25" customHeight="1" x14ac:dyDescent="0.2">
      <c r="B32" s="625" t="s">
        <v>303</v>
      </c>
      <c r="C32" s="626"/>
      <c r="D32" s="626"/>
      <c r="E32" s="626"/>
      <c r="F32" s="626"/>
      <c r="G32" s="626"/>
      <c r="H32" s="626"/>
      <c r="I32" s="626"/>
      <c r="J32" s="626"/>
      <c r="K32" s="626"/>
      <c r="L32" s="626"/>
      <c r="M32" s="626"/>
      <c r="N32" s="626"/>
      <c r="O32" s="626"/>
      <c r="P32" s="626"/>
      <c r="Q32" s="627"/>
      <c r="R32" s="628">
        <v>438436</v>
      </c>
      <c r="S32" s="629"/>
      <c r="T32" s="629"/>
      <c r="U32" s="629"/>
      <c r="V32" s="629"/>
      <c r="W32" s="629"/>
      <c r="X32" s="629"/>
      <c r="Y32" s="630"/>
      <c r="Z32" s="655">
        <v>9.9</v>
      </c>
      <c r="AA32" s="655"/>
      <c r="AB32" s="655"/>
      <c r="AC32" s="655"/>
      <c r="AD32" s="656" t="s">
        <v>124</v>
      </c>
      <c r="AE32" s="656"/>
      <c r="AF32" s="656"/>
      <c r="AG32" s="656"/>
      <c r="AH32" s="656"/>
      <c r="AI32" s="656"/>
      <c r="AJ32" s="656"/>
      <c r="AK32" s="656"/>
      <c r="AL32" s="631" t="s">
        <v>124</v>
      </c>
      <c r="AM32" s="632"/>
      <c r="AN32" s="632"/>
      <c r="AO32" s="657"/>
      <c r="AP32" s="705"/>
      <c r="AQ32" s="706"/>
      <c r="AR32" s="706"/>
      <c r="AS32" s="706"/>
      <c r="AT32" s="710"/>
      <c r="AU32" s="216" t="s">
        <v>304</v>
      </c>
      <c r="AV32" s="216"/>
      <c r="AW32" s="216"/>
      <c r="AX32" s="625" t="s">
        <v>305</v>
      </c>
      <c r="AY32" s="626"/>
      <c r="AZ32" s="626"/>
      <c r="BA32" s="626"/>
      <c r="BB32" s="626"/>
      <c r="BC32" s="626"/>
      <c r="BD32" s="626"/>
      <c r="BE32" s="626"/>
      <c r="BF32" s="627"/>
      <c r="BG32" s="694">
        <v>98.7</v>
      </c>
      <c r="BH32" s="639"/>
      <c r="BI32" s="639"/>
      <c r="BJ32" s="639"/>
      <c r="BK32" s="639"/>
      <c r="BL32" s="639"/>
      <c r="BM32" s="632">
        <v>93.1</v>
      </c>
      <c r="BN32" s="695"/>
      <c r="BO32" s="695"/>
      <c r="BP32" s="695"/>
      <c r="BQ32" s="672"/>
      <c r="BR32" s="694">
        <v>98.6</v>
      </c>
      <c r="BS32" s="639"/>
      <c r="BT32" s="639"/>
      <c r="BU32" s="639"/>
      <c r="BV32" s="639"/>
      <c r="BW32" s="639"/>
      <c r="BX32" s="632">
        <v>94.2</v>
      </c>
      <c r="BY32" s="695"/>
      <c r="BZ32" s="695"/>
      <c r="CA32" s="695"/>
      <c r="CB32" s="672"/>
      <c r="CD32" s="719"/>
      <c r="CE32" s="720"/>
      <c r="CF32" s="665" t="s">
        <v>306</v>
      </c>
      <c r="CG32" s="666"/>
      <c r="CH32" s="666"/>
      <c r="CI32" s="666"/>
      <c r="CJ32" s="666"/>
      <c r="CK32" s="666"/>
      <c r="CL32" s="666"/>
      <c r="CM32" s="666"/>
      <c r="CN32" s="666"/>
      <c r="CO32" s="666"/>
      <c r="CP32" s="666"/>
      <c r="CQ32" s="667"/>
      <c r="CR32" s="628" t="s">
        <v>124</v>
      </c>
      <c r="CS32" s="629"/>
      <c r="CT32" s="629"/>
      <c r="CU32" s="629"/>
      <c r="CV32" s="629"/>
      <c r="CW32" s="629"/>
      <c r="CX32" s="629"/>
      <c r="CY32" s="630"/>
      <c r="CZ32" s="631" t="s">
        <v>124</v>
      </c>
      <c r="DA32" s="641"/>
      <c r="DB32" s="641"/>
      <c r="DC32" s="642"/>
      <c r="DD32" s="634" t="s">
        <v>124</v>
      </c>
      <c r="DE32" s="629"/>
      <c r="DF32" s="629"/>
      <c r="DG32" s="629"/>
      <c r="DH32" s="629"/>
      <c r="DI32" s="629"/>
      <c r="DJ32" s="629"/>
      <c r="DK32" s="630"/>
      <c r="DL32" s="634" t="s">
        <v>124</v>
      </c>
      <c r="DM32" s="629"/>
      <c r="DN32" s="629"/>
      <c r="DO32" s="629"/>
      <c r="DP32" s="629"/>
      <c r="DQ32" s="629"/>
      <c r="DR32" s="629"/>
      <c r="DS32" s="629"/>
      <c r="DT32" s="629"/>
      <c r="DU32" s="629"/>
      <c r="DV32" s="630"/>
      <c r="DW32" s="631" t="s">
        <v>124</v>
      </c>
      <c r="DX32" s="641"/>
      <c r="DY32" s="641"/>
      <c r="DZ32" s="641"/>
      <c r="EA32" s="641"/>
      <c r="EB32" s="641"/>
      <c r="EC32" s="668"/>
    </row>
    <row r="33" spans="2:133" ht="11.25" customHeight="1" x14ac:dyDescent="0.2">
      <c r="B33" s="691" t="s">
        <v>307</v>
      </c>
      <c r="C33" s="692"/>
      <c r="D33" s="692"/>
      <c r="E33" s="692"/>
      <c r="F33" s="692"/>
      <c r="G33" s="692"/>
      <c r="H33" s="692"/>
      <c r="I33" s="692"/>
      <c r="J33" s="692"/>
      <c r="K33" s="692"/>
      <c r="L33" s="692"/>
      <c r="M33" s="692"/>
      <c r="N33" s="692"/>
      <c r="O33" s="692"/>
      <c r="P33" s="692"/>
      <c r="Q33" s="693"/>
      <c r="R33" s="628" t="s">
        <v>124</v>
      </c>
      <c r="S33" s="629"/>
      <c r="T33" s="629"/>
      <c r="U33" s="629"/>
      <c r="V33" s="629"/>
      <c r="W33" s="629"/>
      <c r="X33" s="629"/>
      <c r="Y33" s="630"/>
      <c r="Z33" s="655" t="s">
        <v>124</v>
      </c>
      <c r="AA33" s="655"/>
      <c r="AB33" s="655"/>
      <c r="AC33" s="655"/>
      <c r="AD33" s="656" t="s">
        <v>124</v>
      </c>
      <c r="AE33" s="656"/>
      <c r="AF33" s="656"/>
      <c r="AG33" s="656"/>
      <c r="AH33" s="656"/>
      <c r="AI33" s="656"/>
      <c r="AJ33" s="656"/>
      <c r="AK33" s="656"/>
      <c r="AL33" s="631" t="s">
        <v>124</v>
      </c>
      <c r="AM33" s="632"/>
      <c r="AN33" s="632"/>
      <c r="AO33" s="657"/>
      <c r="AP33" s="707"/>
      <c r="AQ33" s="708"/>
      <c r="AR33" s="708"/>
      <c r="AS33" s="708"/>
      <c r="AT33" s="711"/>
      <c r="AU33" s="218"/>
      <c r="AV33" s="218"/>
      <c r="AW33" s="218"/>
      <c r="AX33" s="605" t="s">
        <v>308</v>
      </c>
      <c r="AY33" s="606"/>
      <c r="AZ33" s="606"/>
      <c r="BA33" s="606"/>
      <c r="BB33" s="606"/>
      <c r="BC33" s="606"/>
      <c r="BD33" s="606"/>
      <c r="BE33" s="606"/>
      <c r="BF33" s="607"/>
      <c r="BG33" s="690">
        <v>97.6</v>
      </c>
      <c r="BH33" s="609"/>
      <c r="BI33" s="609"/>
      <c r="BJ33" s="609"/>
      <c r="BK33" s="609"/>
      <c r="BL33" s="609"/>
      <c r="BM33" s="647">
        <v>74.099999999999994</v>
      </c>
      <c r="BN33" s="609"/>
      <c r="BO33" s="609"/>
      <c r="BP33" s="609"/>
      <c r="BQ33" s="658"/>
      <c r="BR33" s="690">
        <v>94.4</v>
      </c>
      <c r="BS33" s="609"/>
      <c r="BT33" s="609"/>
      <c r="BU33" s="609"/>
      <c r="BV33" s="609"/>
      <c r="BW33" s="609"/>
      <c r="BX33" s="647">
        <v>74.3</v>
      </c>
      <c r="BY33" s="609"/>
      <c r="BZ33" s="609"/>
      <c r="CA33" s="609"/>
      <c r="CB33" s="658"/>
      <c r="CD33" s="665" t="s">
        <v>309</v>
      </c>
      <c r="CE33" s="666"/>
      <c r="CF33" s="666"/>
      <c r="CG33" s="666"/>
      <c r="CH33" s="666"/>
      <c r="CI33" s="666"/>
      <c r="CJ33" s="666"/>
      <c r="CK33" s="666"/>
      <c r="CL33" s="666"/>
      <c r="CM33" s="666"/>
      <c r="CN33" s="666"/>
      <c r="CO33" s="666"/>
      <c r="CP33" s="666"/>
      <c r="CQ33" s="667"/>
      <c r="CR33" s="628">
        <v>2085784</v>
      </c>
      <c r="CS33" s="639"/>
      <c r="CT33" s="639"/>
      <c r="CU33" s="639"/>
      <c r="CV33" s="639"/>
      <c r="CW33" s="639"/>
      <c r="CX33" s="639"/>
      <c r="CY33" s="640"/>
      <c r="CZ33" s="631">
        <v>53.8</v>
      </c>
      <c r="DA33" s="641"/>
      <c r="DB33" s="641"/>
      <c r="DC33" s="642"/>
      <c r="DD33" s="634">
        <v>1530802</v>
      </c>
      <c r="DE33" s="639"/>
      <c r="DF33" s="639"/>
      <c r="DG33" s="639"/>
      <c r="DH33" s="639"/>
      <c r="DI33" s="639"/>
      <c r="DJ33" s="639"/>
      <c r="DK33" s="640"/>
      <c r="DL33" s="634">
        <v>1058949</v>
      </c>
      <c r="DM33" s="639"/>
      <c r="DN33" s="639"/>
      <c r="DO33" s="639"/>
      <c r="DP33" s="639"/>
      <c r="DQ33" s="639"/>
      <c r="DR33" s="639"/>
      <c r="DS33" s="639"/>
      <c r="DT33" s="639"/>
      <c r="DU33" s="639"/>
      <c r="DV33" s="640"/>
      <c r="DW33" s="631">
        <v>34.4</v>
      </c>
      <c r="DX33" s="641"/>
      <c r="DY33" s="641"/>
      <c r="DZ33" s="641"/>
      <c r="EA33" s="641"/>
      <c r="EB33" s="641"/>
      <c r="EC33" s="668"/>
    </row>
    <row r="34" spans="2:133" ht="11.25" customHeight="1" x14ac:dyDescent="0.2">
      <c r="B34" s="625" t="s">
        <v>310</v>
      </c>
      <c r="C34" s="626"/>
      <c r="D34" s="626"/>
      <c r="E34" s="626"/>
      <c r="F34" s="626"/>
      <c r="G34" s="626"/>
      <c r="H34" s="626"/>
      <c r="I34" s="626"/>
      <c r="J34" s="626"/>
      <c r="K34" s="626"/>
      <c r="L34" s="626"/>
      <c r="M34" s="626"/>
      <c r="N34" s="626"/>
      <c r="O34" s="626"/>
      <c r="P34" s="626"/>
      <c r="Q34" s="627"/>
      <c r="R34" s="628">
        <v>185195</v>
      </c>
      <c r="S34" s="629"/>
      <c r="T34" s="629"/>
      <c r="U34" s="629"/>
      <c r="V34" s="629"/>
      <c r="W34" s="629"/>
      <c r="X34" s="629"/>
      <c r="Y34" s="630"/>
      <c r="Z34" s="655">
        <v>4.2</v>
      </c>
      <c r="AA34" s="655"/>
      <c r="AB34" s="655"/>
      <c r="AC34" s="655"/>
      <c r="AD34" s="656" t="s">
        <v>124</v>
      </c>
      <c r="AE34" s="656"/>
      <c r="AF34" s="656"/>
      <c r="AG34" s="656"/>
      <c r="AH34" s="656"/>
      <c r="AI34" s="656"/>
      <c r="AJ34" s="656"/>
      <c r="AK34" s="656"/>
      <c r="AL34" s="631" t="s">
        <v>124</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5" t="s">
        <v>311</v>
      </c>
      <c r="CE34" s="666"/>
      <c r="CF34" s="666"/>
      <c r="CG34" s="666"/>
      <c r="CH34" s="666"/>
      <c r="CI34" s="666"/>
      <c r="CJ34" s="666"/>
      <c r="CK34" s="666"/>
      <c r="CL34" s="666"/>
      <c r="CM34" s="666"/>
      <c r="CN34" s="666"/>
      <c r="CO34" s="666"/>
      <c r="CP34" s="666"/>
      <c r="CQ34" s="667"/>
      <c r="CR34" s="628">
        <v>784174</v>
      </c>
      <c r="CS34" s="629"/>
      <c r="CT34" s="629"/>
      <c r="CU34" s="629"/>
      <c r="CV34" s="629"/>
      <c r="CW34" s="629"/>
      <c r="CX34" s="629"/>
      <c r="CY34" s="630"/>
      <c r="CZ34" s="631">
        <v>20.2</v>
      </c>
      <c r="DA34" s="641"/>
      <c r="DB34" s="641"/>
      <c r="DC34" s="642"/>
      <c r="DD34" s="634">
        <v>512256</v>
      </c>
      <c r="DE34" s="629"/>
      <c r="DF34" s="629"/>
      <c r="DG34" s="629"/>
      <c r="DH34" s="629"/>
      <c r="DI34" s="629"/>
      <c r="DJ34" s="629"/>
      <c r="DK34" s="630"/>
      <c r="DL34" s="634">
        <v>376055</v>
      </c>
      <c r="DM34" s="629"/>
      <c r="DN34" s="629"/>
      <c r="DO34" s="629"/>
      <c r="DP34" s="629"/>
      <c r="DQ34" s="629"/>
      <c r="DR34" s="629"/>
      <c r="DS34" s="629"/>
      <c r="DT34" s="629"/>
      <c r="DU34" s="629"/>
      <c r="DV34" s="630"/>
      <c r="DW34" s="631">
        <v>12.2</v>
      </c>
      <c r="DX34" s="641"/>
      <c r="DY34" s="641"/>
      <c r="DZ34" s="641"/>
      <c r="EA34" s="641"/>
      <c r="EB34" s="641"/>
      <c r="EC34" s="668"/>
    </row>
    <row r="35" spans="2:133" ht="11.25" customHeight="1" x14ac:dyDescent="0.2">
      <c r="B35" s="625" t="s">
        <v>312</v>
      </c>
      <c r="C35" s="626"/>
      <c r="D35" s="626"/>
      <c r="E35" s="626"/>
      <c r="F35" s="626"/>
      <c r="G35" s="626"/>
      <c r="H35" s="626"/>
      <c r="I35" s="626"/>
      <c r="J35" s="626"/>
      <c r="K35" s="626"/>
      <c r="L35" s="626"/>
      <c r="M35" s="626"/>
      <c r="N35" s="626"/>
      <c r="O35" s="626"/>
      <c r="P35" s="626"/>
      <c r="Q35" s="627"/>
      <c r="R35" s="628">
        <v>22676</v>
      </c>
      <c r="S35" s="629"/>
      <c r="T35" s="629"/>
      <c r="U35" s="629"/>
      <c r="V35" s="629"/>
      <c r="W35" s="629"/>
      <c r="X35" s="629"/>
      <c r="Y35" s="630"/>
      <c r="Z35" s="655">
        <v>0.5</v>
      </c>
      <c r="AA35" s="655"/>
      <c r="AB35" s="655"/>
      <c r="AC35" s="655"/>
      <c r="AD35" s="656" t="s">
        <v>124</v>
      </c>
      <c r="AE35" s="656"/>
      <c r="AF35" s="656"/>
      <c r="AG35" s="656"/>
      <c r="AH35" s="656"/>
      <c r="AI35" s="656"/>
      <c r="AJ35" s="656"/>
      <c r="AK35" s="656"/>
      <c r="AL35" s="631" t="s">
        <v>124</v>
      </c>
      <c r="AM35" s="632"/>
      <c r="AN35" s="632"/>
      <c r="AO35" s="657"/>
      <c r="AP35" s="221"/>
      <c r="AQ35" s="687" t="s">
        <v>313</v>
      </c>
      <c r="AR35" s="688"/>
      <c r="AS35" s="688"/>
      <c r="AT35" s="688"/>
      <c r="AU35" s="688"/>
      <c r="AV35" s="688"/>
      <c r="AW35" s="688"/>
      <c r="AX35" s="688"/>
      <c r="AY35" s="688"/>
      <c r="AZ35" s="688"/>
      <c r="BA35" s="688"/>
      <c r="BB35" s="688"/>
      <c r="BC35" s="688"/>
      <c r="BD35" s="688"/>
      <c r="BE35" s="688"/>
      <c r="BF35" s="689"/>
      <c r="BG35" s="687" t="s">
        <v>314</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315</v>
      </c>
      <c r="CE35" s="666"/>
      <c r="CF35" s="666"/>
      <c r="CG35" s="666"/>
      <c r="CH35" s="666"/>
      <c r="CI35" s="666"/>
      <c r="CJ35" s="666"/>
      <c r="CK35" s="666"/>
      <c r="CL35" s="666"/>
      <c r="CM35" s="666"/>
      <c r="CN35" s="666"/>
      <c r="CO35" s="666"/>
      <c r="CP35" s="666"/>
      <c r="CQ35" s="667"/>
      <c r="CR35" s="628">
        <v>38061</v>
      </c>
      <c r="CS35" s="639"/>
      <c r="CT35" s="639"/>
      <c r="CU35" s="639"/>
      <c r="CV35" s="639"/>
      <c r="CW35" s="639"/>
      <c r="CX35" s="639"/>
      <c r="CY35" s="640"/>
      <c r="CZ35" s="631">
        <v>1</v>
      </c>
      <c r="DA35" s="641"/>
      <c r="DB35" s="641"/>
      <c r="DC35" s="642"/>
      <c r="DD35" s="634">
        <v>33111</v>
      </c>
      <c r="DE35" s="639"/>
      <c r="DF35" s="639"/>
      <c r="DG35" s="639"/>
      <c r="DH35" s="639"/>
      <c r="DI35" s="639"/>
      <c r="DJ35" s="639"/>
      <c r="DK35" s="640"/>
      <c r="DL35" s="634">
        <v>32148</v>
      </c>
      <c r="DM35" s="639"/>
      <c r="DN35" s="639"/>
      <c r="DO35" s="639"/>
      <c r="DP35" s="639"/>
      <c r="DQ35" s="639"/>
      <c r="DR35" s="639"/>
      <c r="DS35" s="639"/>
      <c r="DT35" s="639"/>
      <c r="DU35" s="639"/>
      <c r="DV35" s="640"/>
      <c r="DW35" s="631">
        <v>1</v>
      </c>
      <c r="DX35" s="641"/>
      <c r="DY35" s="641"/>
      <c r="DZ35" s="641"/>
      <c r="EA35" s="641"/>
      <c r="EB35" s="641"/>
      <c r="EC35" s="668"/>
    </row>
    <row r="36" spans="2:133" ht="11.25" customHeight="1" x14ac:dyDescent="0.2">
      <c r="B36" s="625" t="s">
        <v>316</v>
      </c>
      <c r="C36" s="626"/>
      <c r="D36" s="626"/>
      <c r="E36" s="626"/>
      <c r="F36" s="626"/>
      <c r="G36" s="626"/>
      <c r="H36" s="626"/>
      <c r="I36" s="626"/>
      <c r="J36" s="626"/>
      <c r="K36" s="626"/>
      <c r="L36" s="626"/>
      <c r="M36" s="626"/>
      <c r="N36" s="626"/>
      <c r="O36" s="626"/>
      <c r="P36" s="626"/>
      <c r="Q36" s="627"/>
      <c r="R36" s="628">
        <v>55369</v>
      </c>
      <c r="S36" s="629"/>
      <c r="T36" s="629"/>
      <c r="U36" s="629"/>
      <c r="V36" s="629"/>
      <c r="W36" s="629"/>
      <c r="X36" s="629"/>
      <c r="Y36" s="630"/>
      <c r="Z36" s="655">
        <v>1.2</v>
      </c>
      <c r="AA36" s="655"/>
      <c r="AB36" s="655"/>
      <c r="AC36" s="655"/>
      <c r="AD36" s="656" t="s">
        <v>124</v>
      </c>
      <c r="AE36" s="656"/>
      <c r="AF36" s="656"/>
      <c r="AG36" s="656"/>
      <c r="AH36" s="656"/>
      <c r="AI36" s="656"/>
      <c r="AJ36" s="656"/>
      <c r="AK36" s="656"/>
      <c r="AL36" s="631" t="s">
        <v>124</v>
      </c>
      <c r="AM36" s="632"/>
      <c r="AN36" s="632"/>
      <c r="AO36" s="657"/>
      <c r="AP36" s="221"/>
      <c r="AQ36" s="678" t="s">
        <v>317</v>
      </c>
      <c r="AR36" s="679"/>
      <c r="AS36" s="679"/>
      <c r="AT36" s="679"/>
      <c r="AU36" s="679"/>
      <c r="AV36" s="679"/>
      <c r="AW36" s="679"/>
      <c r="AX36" s="679"/>
      <c r="AY36" s="680"/>
      <c r="AZ36" s="681">
        <v>390119</v>
      </c>
      <c r="BA36" s="682"/>
      <c r="BB36" s="682"/>
      <c r="BC36" s="682"/>
      <c r="BD36" s="682"/>
      <c r="BE36" s="682"/>
      <c r="BF36" s="683"/>
      <c r="BG36" s="684" t="s">
        <v>318</v>
      </c>
      <c r="BH36" s="685"/>
      <c r="BI36" s="685"/>
      <c r="BJ36" s="685"/>
      <c r="BK36" s="685"/>
      <c r="BL36" s="685"/>
      <c r="BM36" s="685"/>
      <c r="BN36" s="685"/>
      <c r="BO36" s="685"/>
      <c r="BP36" s="685"/>
      <c r="BQ36" s="685"/>
      <c r="BR36" s="685"/>
      <c r="BS36" s="685"/>
      <c r="BT36" s="685"/>
      <c r="BU36" s="686"/>
      <c r="BV36" s="681">
        <v>21975</v>
      </c>
      <c r="BW36" s="682"/>
      <c r="BX36" s="682"/>
      <c r="BY36" s="682"/>
      <c r="BZ36" s="682"/>
      <c r="CA36" s="682"/>
      <c r="CB36" s="683"/>
      <c r="CD36" s="665" t="s">
        <v>319</v>
      </c>
      <c r="CE36" s="666"/>
      <c r="CF36" s="666"/>
      <c r="CG36" s="666"/>
      <c r="CH36" s="666"/>
      <c r="CI36" s="666"/>
      <c r="CJ36" s="666"/>
      <c r="CK36" s="666"/>
      <c r="CL36" s="666"/>
      <c r="CM36" s="666"/>
      <c r="CN36" s="666"/>
      <c r="CO36" s="666"/>
      <c r="CP36" s="666"/>
      <c r="CQ36" s="667"/>
      <c r="CR36" s="628">
        <v>586730</v>
      </c>
      <c r="CS36" s="629"/>
      <c r="CT36" s="629"/>
      <c r="CU36" s="629"/>
      <c r="CV36" s="629"/>
      <c r="CW36" s="629"/>
      <c r="CX36" s="629"/>
      <c r="CY36" s="630"/>
      <c r="CZ36" s="631">
        <v>15.1</v>
      </c>
      <c r="DA36" s="641"/>
      <c r="DB36" s="641"/>
      <c r="DC36" s="642"/>
      <c r="DD36" s="634">
        <v>407869</v>
      </c>
      <c r="DE36" s="629"/>
      <c r="DF36" s="629"/>
      <c r="DG36" s="629"/>
      <c r="DH36" s="629"/>
      <c r="DI36" s="629"/>
      <c r="DJ36" s="629"/>
      <c r="DK36" s="630"/>
      <c r="DL36" s="634">
        <v>387002</v>
      </c>
      <c r="DM36" s="629"/>
      <c r="DN36" s="629"/>
      <c r="DO36" s="629"/>
      <c r="DP36" s="629"/>
      <c r="DQ36" s="629"/>
      <c r="DR36" s="629"/>
      <c r="DS36" s="629"/>
      <c r="DT36" s="629"/>
      <c r="DU36" s="629"/>
      <c r="DV36" s="630"/>
      <c r="DW36" s="631">
        <v>12.6</v>
      </c>
      <c r="DX36" s="641"/>
      <c r="DY36" s="641"/>
      <c r="DZ36" s="641"/>
      <c r="EA36" s="641"/>
      <c r="EB36" s="641"/>
      <c r="EC36" s="668"/>
    </row>
    <row r="37" spans="2:133" ht="11.25" customHeight="1" x14ac:dyDescent="0.2">
      <c r="B37" s="625" t="s">
        <v>320</v>
      </c>
      <c r="C37" s="626"/>
      <c r="D37" s="626"/>
      <c r="E37" s="626"/>
      <c r="F37" s="626"/>
      <c r="G37" s="626"/>
      <c r="H37" s="626"/>
      <c r="I37" s="626"/>
      <c r="J37" s="626"/>
      <c r="K37" s="626"/>
      <c r="L37" s="626"/>
      <c r="M37" s="626"/>
      <c r="N37" s="626"/>
      <c r="O37" s="626"/>
      <c r="P37" s="626"/>
      <c r="Q37" s="627"/>
      <c r="R37" s="628">
        <v>71659</v>
      </c>
      <c r="S37" s="629"/>
      <c r="T37" s="629"/>
      <c r="U37" s="629"/>
      <c r="V37" s="629"/>
      <c r="W37" s="629"/>
      <c r="X37" s="629"/>
      <c r="Y37" s="630"/>
      <c r="Z37" s="655">
        <v>1.6</v>
      </c>
      <c r="AA37" s="655"/>
      <c r="AB37" s="655"/>
      <c r="AC37" s="655"/>
      <c r="AD37" s="656" t="s">
        <v>124</v>
      </c>
      <c r="AE37" s="656"/>
      <c r="AF37" s="656"/>
      <c r="AG37" s="656"/>
      <c r="AH37" s="656"/>
      <c r="AI37" s="656"/>
      <c r="AJ37" s="656"/>
      <c r="AK37" s="656"/>
      <c r="AL37" s="631" t="s">
        <v>124</v>
      </c>
      <c r="AM37" s="632"/>
      <c r="AN37" s="632"/>
      <c r="AO37" s="657"/>
      <c r="AQ37" s="669" t="s">
        <v>321</v>
      </c>
      <c r="AR37" s="670"/>
      <c r="AS37" s="670"/>
      <c r="AT37" s="670"/>
      <c r="AU37" s="670"/>
      <c r="AV37" s="670"/>
      <c r="AW37" s="670"/>
      <c r="AX37" s="670"/>
      <c r="AY37" s="671"/>
      <c r="AZ37" s="628">
        <v>74342</v>
      </c>
      <c r="BA37" s="629"/>
      <c r="BB37" s="629"/>
      <c r="BC37" s="629"/>
      <c r="BD37" s="639"/>
      <c r="BE37" s="639"/>
      <c r="BF37" s="672"/>
      <c r="BG37" s="665" t="s">
        <v>322</v>
      </c>
      <c r="BH37" s="666"/>
      <c r="BI37" s="666"/>
      <c r="BJ37" s="666"/>
      <c r="BK37" s="666"/>
      <c r="BL37" s="666"/>
      <c r="BM37" s="666"/>
      <c r="BN37" s="666"/>
      <c r="BO37" s="666"/>
      <c r="BP37" s="666"/>
      <c r="BQ37" s="666"/>
      <c r="BR37" s="666"/>
      <c r="BS37" s="666"/>
      <c r="BT37" s="666"/>
      <c r="BU37" s="667"/>
      <c r="BV37" s="628">
        <v>20212</v>
      </c>
      <c r="BW37" s="629"/>
      <c r="BX37" s="629"/>
      <c r="BY37" s="629"/>
      <c r="BZ37" s="629"/>
      <c r="CA37" s="629"/>
      <c r="CB37" s="673"/>
      <c r="CD37" s="665" t="s">
        <v>323</v>
      </c>
      <c r="CE37" s="666"/>
      <c r="CF37" s="666"/>
      <c r="CG37" s="666"/>
      <c r="CH37" s="666"/>
      <c r="CI37" s="666"/>
      <c r="CJ37" s="666"/>
      <c r="CK37" s="666"/>
      <c r="CL37" s="666"/>
      <c r="CM37" s="666"/>
      <c r="CN37" s="666"/>
      <c r="CO37" s="666"/>
      <c r="CP37" s="666"/>
      <c r="CQ37" s="667"/>
      <c r="CR37" s="628">
        <v>271433</v>
      </c>
      <c r="CS37" s="639"/>
      <c r="CT37" s="639"/>
      <c r="CU37" s="639"/>
      <c r="CV37" s="639"/>
      <c r="CW37" s="639"/>
      <c r="CX37" s="639"/>
      <c r="CY37" s="640"/>
      <c r="CZ37" s="631">
        <v>7</v>
      </c>
      <c r="DA37" s="641"/>
      <c r="DB37" s="641"/>
      <c r="DC37" s="642"/>
      <c r="DD37" s="634">
        <v>259761</v>
      </c>
      <c r="DE37" s="639"/>
      <c r="DF37" s="639"/>
      <c r="DG37" s="639"/>
      <c r="DH37" s="639"/>
      <c r="DI37" s="639"/>
      <c r="DJ37" s="639"/>
      <c r="DK37" s="640"/>
      <c r="DL37" s="634">
        <v>240521</v>
      </c>
      <c r="DM37" s="639"/>
      <c r="DN37" s="639"/>
      <c r="DO37" s="639"/>
      <c r="DP37" s="639"/>
      <c r="DQ37" s="639"/>
      <c r="DR37" s="639"/>
      <c r="DS37" s="639"/>
      <c r="DT37" s="639"/>
      <c r="DU37" s="639"/>
      <c r="DV37" s="640"/>
      <c r="DW37" s="631">
        <v>7.8</v>
      </c>
      <c r="DX37" s="641"/>
      <c r="DY37" s="641"/>
      <c r="DZ37" s="641"/>
      <c r="EA37" s="641"/>
      <c r="EB37" s="641"/>
      <c r="EC37" s="668"/>
    </row>
    <row r="38" spans="2:133" ht="11.25" customHeight="1" x14ac:dyDescent="0.2">
      <c r="B38" s="625" t="s">
        <v>324</v>
      </c>
      <c r="C38" s="626"/>
      <c r="D38" s="626"/>
      <c r="E38" s="626"/>
      <c r="F38" s="626"/>
      <c r="G38" s="626"/>
      <c r="H38" s="626"/>
      <c r="I38" s="626"/>
      <c r="J38" s="626"/>
      <c r="K38" s="626"/>
      <c r="L38" s="626"/>
      <c r="M38" s="626"/>
      <c r="N38" s="626"/>
      <c r="O38" s="626"/>
      <c r="P38" s="626"/>
      <c r="Q38" s="627"/>
      <c r="R38" s="628">
        <v>137166</v>
      </c>
      <c r="S38" s="629"/>
      <c r="T38" s="629"/>
      <c r="U38" s="629"/>
      <c r="V38" s="629"/>
      <c r="W38" s="629"/>
      <c r="X38" s="629"/>
      <c r="Y38" s="630"/>
      <c r="Z38" s="655">
        <v>3.1</v>
      </c>
      <c r="AA38" s="655"/>
      <c r="AB38" s="655"/>
      <c r="AC38" s="655"/>
      <c r="AD38" s="656" t="s">
        <v>124</v>
      </c>
      <c r="AE38" s="656"/>
      <c r="AF38" s="656"/>
      <c r="AG38" s="656"/>
      <c r="AH38" s="656"/>
      <c r="AI38" s="656"/>
      <c r="AJ38" s="656"/>
      <c r="AK38" s="656"/>
      <c r="AL38" s="631" t="s">
        <v>124</v>
      </c>
      <c r="AM38" s="632"/>
      <c r="AN38" s="632"/>
      <c r="AO38" s="657"/>
      <c r="AQ38" s="669" t="s">
        <v>325</v>
      </c>
      <c r="AR38" s="670"/>
      <c r="AS38" s="670"/>
      <c r="AT38" s="670"/>
      <c r="AU38" s="670"/>
      <c r="AV38" s="670"/>
      <c r="AW38" s="670"/>
      <c r="AX38" s="670"/>
      <c r="AY38" s="671"/>
      <c r="AZ38" s="628">
        <v>19082</v>
      </c>
      <c r="BA38" s="629"/>
      <c r="BB38" s="629"/>
      <c r="BC38" s="629"/>
      <c r="BD38" s="639"/>
      <c r="BE38" s="639"/>
      <c r="BF38" s="672"/>
      <c r="BG38" s="665" t="s">
        <v>326</v>
      </c>
      <c r="BH38" s="666"/>
      <c r="BI38" s="666"/>
      <c r="BJ38" s="666"/>
      <c r="BK38" s="666"/>
      <c r="BL38" s="666"/>
      <c r="BM38" s="666"/>
      <c r="BN38" s="666"/>
      <c r="BO38" s="666"/>
      <c r="BP38" s="666"/>
      <c r="BQ38" s="666"/>
      <c r="BR38" s="666"/>
      <c r="BS38" s="666"/>
      <c r="BT38" s="666"/>
      <c r="BU38" s="667"/>
      <c r="BV38" s="628">
        <v>821</v>
      </c>
      <c r="BW38" s="629"/>
      <c r="BX38" s="629"/>
      <c r="BY38" s="629"/>
      <c r="BZ38" s="629"/>
      <c r="CA38" s="629"/>
      <c r="CB38" s="673"/>
      <c r="CD38" s="665" t="s">
        <v>327</v>
      </c>
      <c r="CE38" s="666"/>
      <c r="CF38" s="666"/>
      <c r="CG38" s="666"/>
      <c r="CH38" s="666"/>
      <c r="CI38" s="666"/>
      <c r="CJ38" s="666"/>
      <c r="CK38" s="666"/>
      <c r="CL38" s="666"/>
      <c r="CM38" s="666"/>
      <c r="CN38" s="666"/>
      <c r="CO38" s="666"/>
      <c r="CP38" s="666"/>
      <c r="CQ38" s="667"/>
      <c r="CR38" s="628">
        <v>390119</v>
      </c>
      <c r="CS38" s="629"/>
      <c r="CT38" s="629"/>
      <c r="CU38" s="629"/>
      <c r="CV38" s="629"/>
      <c r="CW38" s="629"/>
      <c r="CX38" s="629"/>
      <c r="CY38" s="630"/>
      <c r="CZ38" s="631">
        <v>10.1</v>
      </c>
      <c r="DA38" s="641"/>
      <c r="DB38" s="641"/>
      <c r="DC38" s="642"/>
      <c r="DD38" s="634">
        <v>343149</v>
      </c>
      <c r="DE38" s="629"/>
      <c r="DF38" s="629"/>
      <c r="DG38" s="629"/>
      <c r="DH38" s="629"/>
      <c r="DI38" s="629"/>
      <c r="DJ38" s="629"/>
      <c r="DK38" s="630"/>
      <c r="DL38" s="634">
        <v>263744</v>
      </c>
      <c r="DM38" s="629"/>
      <c r="DN38" s="629"/>
      <c r="DO38" s="629"/>
      <c r="DP38" s="629"/>
      <c r="DQ38" s="629"/>
      <c r="DR38" s="629"/>
      <c r="DS38" s="629"/>
      <c r="DT38" s="629"/>
      <c r="DU38" s="629"/>
      <c r="DV38" s="630"/>
      <c r="DW38" s="631">
        <v>8.6</v>
      </c>
      <c r="DX38" s="641"/>
      <c r="DY38" s="641"/>
      <c r="DZ38" s="641"/>
      <c r="EA38" s="641"/>
      <c r="EB38" s="641"/>
      <c r="EC38" s="668"/>
    </row>
    <row r="39" spans="2:133" ht="11.25" customHeight="1" x14ac:dyDescent="0.2">
      <c r="B39" s="625" t="s">
        <v>328</v>
      </c>
      <c r="C39" s="626"/>
      <c r="D39" s="626"/>
      <c r="E39" s="626"/>
      <c r="F39" s="626"/>
      <c r="G39" s="626"/>
      <c r="H39" s="626"/>
      <c r="I39" s="626"/>
      <c r="J39" s="626"/>
      <c r="K39" s="626"/>
      <c r="L39" s="626"/>
      <c r="M39" s="626"/>
      <c r="N39" s="626"/>
      <c r="O39" s="626"/>
      <c r="P39" s="626"/>
      <c r="Q39" s="627"/>
      <c r="R39" s="628">
        <v>98348</v>
      </c>
      <c r="S39" s="629"/>
      <c r="T39" s="629"/>
      <c r="U39" s="629"/>
      <c r="V39" s="629"/>
      <c r="W39" s="629"/>
      <c r="X39" s="629"/>
      <c r="Y39" s="630"/>
      <c r="Z39" s="655">
        <v>2.2000000000000002</v>
      </c>
      <c r="AA39" s="655"/>
      <c r="AB39" s="655"/>
      <c r="AC39" s="655"/>
      <c r="AD39" s="656">
        <v>360</v>
      </c>
      <c r="AE39" s="656"/>
      <c r="AF39" s="656"/>
      <c r="AG39" s="656"/>
      <c r="AH39" s="656"/>
      <c r="AI39" s="656"/>
      <c r="AJ39" s="656"/>
      <c r="AK39" s="656"/>
      <c r="AL39" s="631">
        <v>0</v>
      </c>
      <c r="AM39" s="632"/>
      <c r="AN39" s="632"/>
      <c r="AO39" s="657"/>
      <c r="AQ39" s="669" t="s">
        <v>329</v>
      </c>
      <c r="AR39" s="670"/>
      <c r="AS39" s="670"/>
      <c r="AT39" s="670"/>
      <c r="AU39" s="670"/>
      <c r="AV39" s="670"/>
      <c r="AW39" s="670"/>
      <c r="AX39" s="670"/>
      <c r="AY39" s="671"/>
      <c r="AZ39" s="628" t="s">
        <v>124</v>
      </c>
      <c r="BA39" s="629"/>
      <c r="BB39" s="629"/>
      <c r="BC39" s="629"/>
      <c r="BD39" s="639"/>
      <c r="BE39" s="639"/>
      <c r="BF39" s="672"/>
      <c r="BG39" s="665" t="s">
        <v>330</v>
      </c>
      <c r="BH39" s="666"/>
      <c r="BI39" s="666"/>
      <c r="BJ39" s="666"/>
      <c r="BK39" s="666"/>
      <c r="BL39" s="666"/>
      <c r="BM39" s="666"/>
      <c r="BN39" s="666"/>
      <c r="BO39" s="666"/>
      <c r="BP39" s="666"/>
      <c r="BQ39" s="666"/>
      <c r="BR39" s="666"/>
      <c r="BS39" s="666"/>
      <c r="BT39" s="666"/>
      <c r="BU39" s="667"/>
      <c r="BV39" s="628">
        <v>1526</v>
      </c>
      <c r="BW39" s="629"/>
      <c r="BX39" s="629"/>
      <c r="BY39" s="629"/>
      <c r="BZ39" s="629"/>
      <c r="CA39" s="629"/>
      <c r="CB39" s="673"/>
      <c r="CD39" s="665" t="s">
        <v>331</v>
      </c>
      <c r="CE39" s="666"/>
      <c r="CF39" s="666"/>
      <c r="CG39" s="666"/>
      <c r="CH39" s="666"/>
      <c r="CI39" s="666"/>
      <c r="CJ39" s="666"/>
      <c r="CK39" s="666"/>
      <c r="CL39" s="666"/>
      <c r="CM39" s="666"/>
      <c r="CN39" s="666"/>
      <c r="CO39" s="666"/>
      <c r="CP39" s="666"/>
      <c r="CQ39" s="667"/>
      <c r="CR39" s="628">
        <v>286700</v>
      </c>
      <c r="CS39" s="639"/>
      <c r="CT39" s="639"/>
      <c r="CU39" s="639"/>
      <c r="CV39" s="639"/>
      <c r="CW39" s="639"/>
      <c r="CX39" s="639"/>
      <c r="CY39" s="640"/>
      <c r="CZ39" s="631">
        <v>7.4</v>
      </c>
      <c r="DA39" s="641"/>
      <c r="DB39" s="641"/>
      <c r="DC39" s="642"/>
      <c r="DD39" s="634">
        <v>234417</v>
      </c>
      <c r="DE39" s="639"/>
      <c r="DF39" s="639"/>
      <c r="DG39" s="639"/>
      <c r="DH39" s="639"/>
      <c r="DI39" s="639"/>
      <c r="DJ39" s="639"/>
      <c r="DK39" s="640"/>
      <c r="DL39" s="634" t="s">
        <v>124</v>
      </c>
      <c r="DM39" s="639"/>
      <c r="DN39" s="639"/>
      <c r="DO39" s="639"/>
      <c r="DP39" s="639"/>
      <c r="DQ39" s="639"/>
      <c r="DR39" s="639"/>
      <c r="DS39" s="639"/>
      <c r="DT39" s="639"/>
      <c r="DU39" s="639"/>
      <c r="DV39" s="640"/>
      <c r="DW39" s="631" t="s">
        <v>124</v>
      </c>
      <c r="DX39" s="641"/>
      <c r="DY39" s="641"/>
      <c r="DZ39" s="641"/>
      <c r="EA39" s="641"/>
      <c r="EB39" s="641"/>
      <c r="EC39" s="668"/>
    </row>
    <row r="40" spans="2:133" ht="11.25" customHeight="1" x14ac:dyDescent="0.2">
      <c r="B40" s="625" t="s">
        <v>332</v>
      </c>
      <c r="C40" s="626"/>
      <c r="D40" s="626"/>
      <c r="E40" s="626"/>
      <c r="F40" s="626"/>
      <c r="G40" s="626"/>
      <c r="H40" s="626"/>
      <c r="I40" s="626"/>
      <c r="J40" s="626"/>
      <c r="K40" s="626"/>
      <c r="L40" s="626"/>
      <c r="M40" s="626"/>
      <c r="N40" s="626"/>
      <c r="O40" s="626"/>
      <c r="P40" s="626"/>
      <c r="Q40" s="627"/>
      <c r="R40" s="628">
        <v>287250</v>
      </c>
      <c r="S40" s="629"/>
      <c r="T40" s="629"/>
      <c r="U40" s="629"/>
      <c r="V40" s="629"/>
      <c r="W40" s="629"/>
      <c r="X40" s="629"/>
      <c r="Y40" s="630"/>
      <c r="Z40" s="655">
        <v>6.5</v>
      </c>
      <c r="AA40" s="655"/>
      <c r="AB40" s="655"/>
      <c r="AC40" s="655"/>
      <c r="AD40" s="656" t="s">
        <v>124</v>
      </c>
      <c r="AE40" s="656"/>
      <c r="AF40" s="656"/>
      <c r="AG40" s="656"/>
      <c r="AH40" s="656"/>
      <c r="AI40" s="656"/>
      <c r="AJ40" s="656"/>
      <c r="AK40" s="656"/>
      <c r="AL40" s="631" t="s">
        <v>124</v>
      </c>
      <c r="AM40" s="632"/>
      <c r="AN40" s="632"/>
      <c r="AO40" s="657"/>
      <c r="AQ40" s="669" t="s">
        <v>333</v>
      </c>
      <c r="AR40" s="670"/>
      <c r="AS40" s="670"/>
      <c r="AT40" s="670"/>
      <c r="AU40" s="670"/>
      <c r="AV40" s="670"/>
      <c r="AW40" s="670"/>
      <c r="AX40" s="670"/>
      <c r="AY40" s="671"/>
      <c r="AZ40" s="628" t="s">
        <v>124</v>
      </c>
      <c r="BA40" s="629"/>
      <c r="BB40" s="629"/>
      <c r="BC40" s="629"/>
      <c r="BD40" s="639"/>
      <c r="BE40" s="639"/>
      <c r="BF40" s="672"/>
      <c r="BG40" s="674" t="s">
        <v>334</v>
      </c>
      <c r="BH40" s="675"/>
      <c r="BI40" s="675"/>
      <c r="BJ40" s="675"/>
      <c r="BK40" s="675"/>
      <c r="BL40" s="222"/>
      <c r="BM40" s="666" t="s">
        <v>335</v>
      </c>
      <c r="BN40" s="666"/>
      <c r="BO40" s="666"/>
      <c r="BP40" s="666"/>
      <c r="BQ40" s="666"/>
      <c r="BR40" s="666"/>
      <c r="BS40" s="666"/>
      <c r="BT40" s="666"/>
      <c r="BU40" s="667"/>
      <c r="BV40" s="628">
        <v>101</v>
      </c>
      <c r="BW40" s="629"/>
      <c r="BX40" s="629"/>
      <c r="BY40" s="629"/>
      <c r="BZ40" s="629"/>
      <c r="CA40" s="629"/>
      <c r="CB40" s="673"/>
      <c r="CD40" s="665" t="s">
        <v>336</v>
      </c>
      <c r="CE40" s="666"/>
      <c r="CF40" s="666"/>
      <c r="CG40" s="666"/>
      <c r="CH40" s="666"/>
      <c r="CI40" s="666"/>
      <c r="CJ40" s="666"/>
      <c r="CK40" s="666"/>
      <c r="CL40" s="666"/>
      <c r="CM40" s="666"/>
      <c r="CN40" s="666"/>
      <c r="CO40" s="666"/>
      <c r="CP40" s="666"/>
      <c r="CQ40" s="667"/>
      <c r="CR40" s="628" t="s">
        <v>124</v>
      </c>
      <c r="CS40" s="629"/>
      <c r="CT40" s="629"/>
      <c r="CU40" s="629"/>
      <c r="CV40" s="629"/>
      <c r="CW40" s="629"/>
      <c r="CX40" s="629"/>
      <c r="CY40" s="630"/>
      <c r="CZ40" s="631" t="s">
        <v>124</v>
      </c>
      <c r="DA40" s="641"/>
      <c r="DB40" s="641"/>
      <c r="DC40" s="642"/>
      <c r="DD40" s="634" t="s">
        <v>124</v>
      </c>
      <c r="DE40" s="629"/>
      <c r="DF40" s="629"/>
      <c r="DG40" s="629"/>
      <c r="DH40" s="629"/>
      <c r="DI40" s="629"/>
      <c r="DJ40" s="629"/>
      <c r="DK40" s="630"/>
      <c r="DL40" s="634" t="s">
        <v>124</v>
      </c>
      <c r="DM40" s="629"/>
      <c r="DN40" s="629"/>
      <c r="DO40" s="629"/>
      <c r="DP40" s="629"/>
      <c r="DQ40" s="629"/>
      <c r="DR40" s="629"/>
      <c r="DS40" s="629"/>
      <c r="DT40" s="629"/>
      <c r="DU40" s="629"/>
      <c r="DV40" s="630"/>
      <c r="DW40" s="631" t="s">
        <v>124</v>
      </c>
      <c r="DX40" s="641"/>
      <c r="DY40" s="641"/>
      <c r="DZ40" s="641"/>
      <c r="EA40" s="641"/>
      <c r="EB40" s="641"/>
      <c r="EC40" s="668"/>
    </row>
    <row r="41" spans="2:133" ht="11.25" customHeight="1" x14ac:dyDescent="0.2">
      <c r="B41" s="625" t="s">
        <v>337</v>
      </c>
      <c r="C41" s="626"/>
      <c r="D41" s="626"/>
      <c r="E41" s="626"/>
      <c r="F41" s="626"/>
      <c r="G41" s="626"/>
      <c r="H41" s="626"/>
      <c r="I41" s="626"/>
      <c r="J41" s="626"/>
      <c r="K41" s="626"/>
      <c r="L41" s="626"/>
      <c r="M41" s="626"/>
      <c r="N41" s="626"/>
      <c r="O41" s="626"/>
      <c r="P41" s="626"/>
      <c r="Q41" s="627"/>
      <c r="R41" s="628" t="s">
        <v>124</v>
      </c>
      <c r="S41" s="629"/>
      <c r="T41" s="629"/>
      <c r="U41" s="629"/>
      <c r="V41" s="629"/>
      <c r="W41" s="629"/>
      <c r="X41" s="629"/>
      <c r="Y41" s="630"/>
      <c r="Z41" s="655" t="s">
        <v>124</v>
      </c>
      <c r="AA41" s="655"/>
      <c r="AB41" s="655"/>
      <c r="AC41" s="655"/>
      <c r="AD41" s="656" t="s">
        <v>124</v>
      </c>
      <c r="AE41" s="656"/>
      <c r="AF41" s="656"/>
      <c r="AG41" s="656"/>
      <c r="AH41" s="656"/>
      <c r="AI41" s="656"/>
      <c r="AJ41" s="656"/>
      <c r="AK41" s="656"/>
      <c r="AL41" s="631" t="s">
        <v>124</v>
      </c>
      <c r="AM41" s="632"/>
      <c r="AN41" s="632"/>
      <c r="AO41" s="657"/>
      <c r="AQ41" s="669" t="s">
        <v>338</v>
      </c>
      <c r="AR41" s="670"/>
      <c r="AS41" s="670"/>
      <c r="AT41" s="670"/>
      <c r="AU41" s="670"/>
      <c r="AV41" s="670"/>
      <c r="AW41" s="670"/>
      <c r="AX41" s="670"/>
      <c r="AY41" s="671"/>
      <c r="AZ41" s="628">
        <v>72771</v>
      </c>
      <c r="BA41" s="629"/>
      <c r="BB41" s="629"/>
      <c r="BC41" s="629"/>
      <c r="BD41" s="639"/>
      <c r="BE41" s="639"/>
      <c r="BF41" s="672"/>
      <c r="BG41" s="674"/>
      <c r="BH41" s="675"/>
      <c r="BI41" s="675"/>
      <c r="BJ41" s="675"/>
      <c r="BK41" s="675"/>
      <c r="BL41" s="222"/>
      <c r="BM41" s="666" t="s">
        <v>339</v>
      </c>
      <c r="BN41" s="666"/>
      <c r="BO41" s="666"/>
      <c r="BP41" s="666"/>
      <c r="BQ41" s="666"/>
      <c r="BR41" s="666"/>
      <c r="BS41" s="666"/>
      <c r="BT41" s="666"/>
      <c r="BU41" s="667"/>
      <c r="BV41" s="628" t="s">
        <v>124</v>
      </c>
      <c r="BW41" s="629"/>
      <c r="BX41" s="629"/>
      <c r="BY41" s="629"/>
      <c r="BZ41" s="629"/>
      <c r="CA41" s="629"/>
      <c r="CB41" s="673"/>
      <c r="CD41" s="665" t="s">
        <v>340</v>
      </c>
      <c r="CE41" s="666"/>
      <c r="CF41" s="666"/>
      <c r="CG41" s="666"/>
      <c r="CH41" s="666"/>
      <c r="CI41" s="666"/>
      <c r="CJ41" s="666"/>
      <c r="CK41" s="666"/>
      <c r="CL41" s="666"/>
      <c r="CM41" s="666"/>
      <c r="CN41" s="666"/>
      <c r="CO41" s="666"/>
      <c r="CP41" s="666"/>
      <c r="CQ41" s="667"/>
      <c r="CR41" s="628" t="s">
        <v>124</v>
      </c>
      <c r="CS41" s="639"/>
      <c r="CT41" s="639"/>
      <c r="CU41" s="639"/>
      <c r="CV41" s="639"/>
      <c r="CW41" s="639"/>
      <c r="CX41" s="639"/>
      <c r="CY41" s="640"/>
      <c r="CZ41" s="631" t="s">
        <v>124</v>
      </c>
      <c r="DA41" s="641"/>
      <c r="DB41" s="641"/>
      <c r="DC41" s="642"/>
      <c r="DD41" s="634" t="s">
        <v>124</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341</v>
      </c>
      <c r="C42" s="626"/>
      <c r="D42" s="626"/>
      <c r="E42" s="626"/>
      <c r="F42" s="626"/>
      <c r="G42" s="626"/>
      <c r="H42" s="626"/>
      <c r="I42" s="626"/>
      <c r="J42" s="626"/>
      <c r="K42" s="626"/>
      <c r="L42" s="626"/>
      <c r="M42" s="626"/>
      <c r="N42" s="626"/>
      <c r="O42" s="626"/>
      <c r="P42" s="626"/>
      <c r="Q42" s="627"/>
      <c r="R42" s="628" t="s">
        <v>124</v>
      </c>
      <c r="S42" s="629"/>
      <c r="T42" s="629"/>
      <c r="U42" s="629"/>
      <c r="V42" s="629"/>
      <c r="W42" s="629"/>
      <c r="X42" s="629"/>
      <c r="Y42" s="630"/>
      <c r="Z42" s="655" t="s">
        <v>124</v>
      </c>
      <c r="AA42" s="655"/>
      <c r="AB42" s="655"/>
      <c r="AC42" s="655"/>
      <c r="AD42" s="656" t="s">
        <v>124</v>
      </c>
      <c r="AE42" s="656"/>
      <c r="AF42" s="656"/>
      <c r="AG42" s="656"/>
      <c r="AH42" s="656"/>
      <c r="AI42" s="656"/>
      <c r="AJ42" s="656"/>
      <c r="AK42" s="656"/>
      <c r="AL42" s="631" t="s">
        <v>124</v>
      </c>
      <c r="AM42" s="632"/>
      <c r="AN42" s="632"/>
      <c r="AO42" s="657"/>
      <c r="AQ42" s="662" t="s">
        <v>342</v>
      </c>
      <c r="AR42" s="663"/>
      <c r="AS42" s="663"/>
      <c r="AT42" s="663"/>
      <c r="AU42" s="663"/>
      <c r="AV42" s="663"/>
      <c r="AW42" s="663"/>
      <c r="AX42" s="663"/>
      <c r="AY42" s="664"/>
      <c r="AZ42" s="608">
        <v>223924</v>
      </c>
      <c r="BA42" s="643"/>
      <c r="BB42" s="643"/>
      <c r="BC42" s="643"/>
      <c r="BD42" s="609"/>
      <c r="BE42" s="609"/>
      <c r="BF42" s="658"/>
      <c r="BG42" s="676"/>
      <c r="BH42" s="677"/>
      <c r="BI42" s="677"/>
      <c r="BJ42" s="677"/>
      <c r="BK42" s="677"/>
      <c r="BL42" s="223"/>
      <c r="BM42" s="659" t="s">
        <v>343</v>
      </c>
      <c r="BN42" s="659"/>
      <c r="BO42" s="659"/>
      <c r="BP42" s="659"/>
      <c r="BQ42" s="659"/>
      <c r="BR42" s="659"/>
      <c r="BS42" s="659"/>
      <c r="BT42" s="659"/>
      <c r="BU42" s="660"/>
      <c r="BV42" s="608">
        <v>320</v>
      </c>
      <c r="BW42" s="643"/>
      <c r="BX42" s="643"/>
      <c r="BY42" s="643"/>
      <c r="BZ42" s="643"/>
      <c r="CA42" s="643"/>
      <c r="CB42" s="661"/>
      <c r="CD42" s="625" t="s">
        <v>344</v>
      </c>
      <c r="CE42" s="626"/>
      <c r="CF42" s="626"/>
      <c r="CG42" s="626"/>
      <c r="CH42" s="626"/>
      <c r="CI42" s="626"/>
      <c r="CJ42" s="626"/>
      <c r="CK42" s="626"/>
      <c r="CL42" s="626"/>
      <c r="CM42" s="626"/>
      <c r="CN42" s="626"/>
      <c r="CO42" s="626"/>
      <c r="CP42" s="626"/>
      <c r="CQ42" s="627"/>
      <c r="CR42" s="628">
        <v>317885</v>
      </c>
      <c r="CS42" s="639"/>
      <c r="CT42" s="639"/>
      <c r="CU42" s="639"/>
      <c r="CV42" s="639"/>
      <c r="CW42" s="639"/>
      <c r="CX42" s="639"/>
      <c r="CY42" s="640"/>
      <c r="CZ42" s="631">
        <v>8.1999999999999993</v>
      </c>
      <c r="DA42" s="641"/>
      <c r="DB42" s="641"/>
      <c r="DC42" s="642"/>
      <c r="DD42" s="634">
        <v>105948</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345</v>
      </c>
      <c r="C43" s="626"/>
      <c r="D43" s="626"/>
      <c r="E43" s="626"/>
      <c r="F43" s="626"/>
      <c r="G43" s="626"/>
      <c r="H43" s="626"/>
      <c r="I43" s="626"/>
      <c r="J43" s="626"/>
      <c r="K43" s="626"/>
      <c r="L43" s="626"/>
      <c r="M43" s="626"/>
      <c r="N43" s="626"/>
      <c r="O43" s="626"/>
      <c r="P43" s="626"/>
      <c r="Q43" s="627"/>
      <c r="R43" s="628">
        <v>107800</v>
      </c>
      <c r="S43" s="629"/>
      <c r="T43" s="629"/>
      <c r="U43" s="629"/>
      <c r="V43" s="629"/>
      <c r="W43" s="629"/>
      <c r="X43" s="629"/>
      <c r="Y43" s="630"/>
      <c r="Z43" s="655">
        <v>2.4</v>
      </c>
      <c r="AA43" s="655"/>
      <c r="AB43" s="655"/>
      <c r="AC43" s="655"/>
      <c r="AD43" s="656" t="s">
        <v>124</v>
      </c>
      <c r="AE43" s="656"/>
      <c r="AF43" s="656"/>
      <c r="AG43" s="656"/>
      <c r="AH43" s="656"/>
      <c r="AI43" s="656"/>
      <c r="AJ43" s="656"/>
      <c r="AK43" s="656"/>
      <c r="AL43" s="631" t="s">
        <v>124</v>
      </c>
      <c r="AM43" s="632"/>
      <c r="AN43" s="632"/>
      <c r="AO43" s="657"/>
      <c r="BV43" s="224"/>
      <c r="BW43" s="224"/>
      <c r="BX43" s="224"/>
      <c r="BY43" s="224"/>
      <c r="BZ43" s="224"/>
      <c r="CA43" s="224"/>
      <c r="CB43" s="224"/>
      <c r="CD43" s="625" t="s">
        <v>346</v>
      </c>
      <c r="CE43" s="626"/>
      <c r="CF43" s="626"/>
      <c r="CG43" s="626"/>
      <c r="CH43" s="626"/>
      <c r="CI43" s="626"/>
      <c r="CJ43" s="626"/>
      <c r="CK43" s="626"/>
      <c r="CL43" s="626"/>
      <c r="CM43" s="626"/>
      <c r="CN43" s="626"/>
      <c r="CO43" s="626"/>
      <c r="CP43" s="626"/>
      <c r="CQ43" s="627"/>
      <c r="CR43" s="628">
        <v>4699</v>
      </c>
      <c r="CS43" s="639"/>
      <c r="CT43" s="639"/>
      <c r="CU43" s="639"/>
      <c r="CV43" s="639"/>
      <c r="CW43" s="639"/>
      <c r="CX43" s="639"/>
      <c r="CY43" s="640"/>
      <c r="CZ43" s="631">
        <v>0.1</v>
      </c>
      <c r="DA43" s="641"/>
      <c r="DB43" s="641"/>
      <c r="DC43" s="642"/>
      <c r="DD43" s="634">
        <v>4699</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347</v>
      </c>
      <c r="C44" s="606"/>
      <c r="D44" s="606"/>
      <c r="E44" s="606"/>
      <c r="F44" s="606"/>
      <c r="G44" s="606"/>
      <c r="H44" s="606"/>
      <c r="I44" s="606"/>
      <c r="J44" s="606"/>
      <c r="K44" s="606"/>
      <c r="L44" s="606"/>
      <c r="M44" s="606"/>
      <c r="N44" s="606"/>
      <c r="O44" s="606"/>
      <c r="P44" s="606"/>
      <c r="Q44" s="607"/>
      <c r="R44" s="608">
        <v>4437835</v>
      </c>
      <c r="S44" s="643"/>
      <c r="T44" s="643"/>
      <c r="U44" s="643"/>
      <c r="V44" s="643"/>
      <c r="W44" s="643"/>
      <c r="X44" s="643"/>
      <c r="Y44" s="644"/>
      <c r="Z44" s="645">
        <v>100</v>
      </c>
      <c r="AA44" s="645"/>
      <c r="AB44" s="645"/>
      <c r="AC44" s="645"/>
      <c r="AD44" s="646">
        <v>2967128</v>
      </c>
      <c r="AE44" s="646"/>
      <c r="AF44" s="646"/>
      <c r="AG44" s="646"/>
      <c r="AH44" s="646"/>
      <c r="AI44" s="646"/>
      <c r="AJ44" s="646"/>
      <c r="AK44" s="646"/>
      <c r="AL44" s="611">
        <v>100</v>
      </c>
      <c r="AM44" s="647"/>
      <c r="AN44" s="647"/>
      <c r="AO44" s="648"/>
      <c r="CD44" s="649" t="s">
        <v>294</v>
      </c>
      <c r="CE44" s="650"/>
      <c r="CF44" s="625" t="s">
        <v>348</v>
      </c>
      <c r="CG44" s="626"/>
      <c r="CH44" s="626"/>
      <c r="CI44" s="626"/>
      <c r="CJ44" s="626"/>
      <c r="CK44" s="626"/>
      <c r="CL44" s="626"/>
      <c r="CM44" s="626"/>
      <c r="CN44" s="626"/>
      <c r="CO44" s="626"/>
      <c r="CP44" s="626"/>
      <c r="CQ44" s="627"/>
      <c r="CR44" s="628">
        <v>317885</v>
      </c>
      <c r="CS44" s="629"/>
      <c r="CT44" s="629"/>
      <c r="CU44" s="629"/>
      <c r="CV44" s="629"/>
      <c r="CW44" s="629"/>
      <c r="CX44" s="629"/>
      <c r="CY44" s="630"/>
      <c r="CZ44" s="631">
        <v>8.1999999999999993</v>
      </c>
      <c r="DA44" s="632"/>
      <c r="DB44" s="632"/>
      <c r="DC44" s="633"/>
      <c r="DD44" s="634">
        <v>105948</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349</v>
      </c>
      <c r="CG45" s="626"/>
      <c r="CH45" s="626"/>
      <c r="CI45" s="626"/>
      <c r="CJ45" s="626"/>
      <c r="CK45" s="626"/>
      <c r="CL45" s="626"/>
      <c r="CM45" s="626"/>
      <c r="CN45" s="626"/>
      <c r="CO45" s="626"/>
      <c r="CP45" s="626"/>
      <c r="CQ45" s="627"/>
      <c r="CR45" s="628">
        <v>159545</v>
      </c>
      <c r="CS45" s="639"/>
      <c r="CT45" s="639"/>
      <c r="CU45" s="639"/>
      <c r="CV45" s="639"/>
      <c r="CW45" s="639"/>
      <c r="CX45" s="639"/>
      <c r="CY45" s="640"/>
      <c r="CZ45" s="631">
        <v>4.0999999999999996</v>
      </c>
      <c r="DA45" s="641"/>
      <c r="DB45" s="641"/>
      <c r="DC45" s="642"/>
      <c r="DD45" s="634">
        <v>38078</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6" t="s">
        <v>350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351</v>
      </c>
      <c r="CG46" s="626"/>
      <c r="CH46" s="626"/>
      <c r="CI46" s="626"/>
      <c r="CJ46" s="626"/>
      <c r="CK46" s="626"/>
      <c r="CL46" s="626"/>
      <c r="CM46" s="626"/>
      <c r="CN46" s="626"/>
      <c r="CO46" s="626"/>
      <c r="CP46" s="626"/>
      <c r="CQ46" s="627"/>
      <c r="CR46" s="628">
        <v>135036</v>
      </c>
      <c r="CS46" s="629"/>
      <c r="CT46" s="629"/>
      <c r="CU46" s="629"/>
      <c r="CV46" s="629"/>
      <c r="CW46" s="629"/>
      <c r="CX46" s="629"/>
      <c r="CY46" s="630"/>
      <c r="CZ46" s="631">
        <v>3.5</v>
      </c>
      <c r="DA46" s="632"/>
      <c r="DB46" s="632"/>
      <c r="DC46" s="633"/>
      <c r="DD46" s="634">
        <v>61166</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352</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353</v>
      </c>
      <c r="CG47" s="626"/>
      <c r="CH47" s="626"/>
      <c r="CI47" s="626"/>
      <c r="CJ47" s="626"/>
      <c r="CK47" s="626"/>
      <c r="CL47" s="626"/>
      <c r="CM47" s="626"/>
      <c r="CN47" s="626"/>
      <c r="CO47" s="626"/>
      <c r="CP47" s="626"/>
      <c r="CQ47" s="627"/>
      <c r="CR47" s="628" t="s">
        <v>124</v>
      </c>
      <c r="CS47" s="639"/>
      <c r="CT47" s="639"/>
      <c r="CU47" s="639"/>
      <c r="CV47" s="639"/>
      <c r="CW47" s="639"/>
      <c r="CX47" s="639"/>
      <c r="CY47" s="640"/>
      <c r="CZ47" s="631" t="s">
        <v>124</v>
      </c>
      <c r="DA47" s="641"/>
      <c r="DB47" s="641"/>
      <c r="DC47" s="642"/>
      <c r="DD47" s="634" t="s">
        <v>124</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1" x14ac:dyDescent="0.2">
      <c r="B48" s="624" t="s">
        <v>354</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355</v>
      </c>
      <c r="CG48" s="626"/>
      <c r="CH48" s="626"/>
      <c r="CI48" s="626"/>
      <c r="CJ48" s="626"/>
      <c r="CK48" s="626"/>
      <c r="CL48" s="626"/>
      <c r="CM48" s="626"/>
      <c r="CN48" s="626"/>
      <c r="CO48" s="626"/>
      <c r="CP48" s="626"/>
      <c r="CQ48" s="627"/>
      <c r="CR48" s="628" t="s">
        <v>124</v>
      </c>
      <c r="CS48" s="629"/>
      <c r="CT48" s="629"/>
      <c r="CU48" s="629"/>
      <c r="CV48" s="629"/>
      <c r="CW48" s="629"/>
      <c r="CX48" s="629"/>
      <c r="CY48" s="630"/>
      <c r="CZ48" s="631" t="s">
        <v>124</v>
      </c>
      <c r="DA48" s="632"/>
      <c r="DB48" s="632"/>
      <c r="DC48" s="633"/>
      <c r="DD48" s="634" t="s">
        <v>124</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356</v>
      </c>
      <c r="CE49" s="606"/>
      <c r="CF49" s="606"/>
      <c r="CG49" s="606"/>
      <c r="CH49" s="606"/>
      <c r="CI49" s="606"/>
      <c r="CJ49" s="606"/>
      <c r="CK49" s="606"/>
      <c r="CL49" s="606"/>
      <c r="CM49" s="606"/>
      <c r="CN49" s="606"/>
      <c r="CO49" s="606"/>
      <c r="CP49" s="606"/>
      <c r="CQ49" s="607"/>
      <c r="CR49" s="608">
        <v>3873327</v>
      </c>
      <c r="CS49" s="609"/>
      <c r="CT49" s="609"/>
      <c r="CU49" s="609"/>
      <c r="CV49" s="609"/>
      <c r="CW49" s="609"/>
      <c r="CX49" s="609"/>
      <c r="CY49" s="610"/>
      <c r="CZ49" s="611">
        <v>100</v>
      </c>
      <c r="DA49" s="612"/>
      <c r="DB49" s="612"/>
      <c r="DC49" s="613"/>
      <c r="DD49" s="614">
        <v>2922366</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F0022-62A5-4121-B657-1E523D2B815C}">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37" t="s">
        <v>357</v>
      </c>
      <c r="B2" s="1137"/>
      <c r="C2" s="1137"/>
      <c r="D2" s="1137"/>
      <c r="E2" s="1137"/>
      <c r="F2" s="1137"/>
      <c r="G2" s="1137"/>
      <c r="H2" s="1137"/>
      <c r="I2" s="1137"/>
      <c r="J2" s="1137"/>
      <c r="K2" s="1137"/>
      <c r="L2" s="1137"/>
      <c r="M2" s="1137"/>
      <c r="N2" s="1137"/>
      <c r="O2" s="1137"/>
      <c r="P2" s="1137"/>
      <c r="Q2" s="1137"/>
      <c r="R2" s="1137"/>
      <c r="S2" s="1137"/>
      <c r="T2" s="1137"/>
      <c r="U2" s="1137"/>
      <c r="V2" s="1137"/>
      <c r="W2" s="1137"/>
      <c r="X2" s="1137"/>
      <c r="Y2" s="1137"/>
      <c r="Z2" s="1137"/>
      <c r="AA2" s="1137"/>
      <c r="AB2" s="1137"/>
      <c r="AC2" s="1137"/>
      <c r="AD2" s="1137"/>
      <c r="AE2" s="1137"/>
      <c r="AF2" s="1137"/>
      <c r="AG2" s="1137"/>
      <c r="AH2" s="1137"/>
      <c r="AI2" s="1137"/>
      <c r="AJ2" s="1137"/>
      <c r="AK2" s="1137"/>
      <c r="AL2" s="1137"/>
      <c r="AM2" s="1137"/>
      <c r="AN2" s="1137"/>
      <c r="AO2" s="1137"/>
      <c r="AP2" s="1137"/>
      <c r="AQ2" s="1137"/>
      <c r="AR2" s="1137"/>
      <c r="AS2" s="1137"/>
      <c r="AT2" s="1137"/>
      <c r="AU2" s="1137"/>
      <c r="AV2" s="1137"/>
      <c r="AW2" s="1137"/>
      <c r="AX2" s="1137"/>
      <c r="AY2" s="1137"/>
      <c r="AZ2" s="1137"/>
      <c r="BA2" s="1137"/>
      <c r="BB2" s="1137"/>
      <c r="BC2" s="1137"/>
      <c r="BD2" s="1137"/>
      <c r="BE2" s="1137"/>
      <c r="BF2" s="1137"/>
      <c r="BG2" s="1137"/>
      <c r="BH2" s="1137"/>
      <c r="BI2" s="1137"/>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8" t="s">
        <v>358</v>
      </c>
      <c r="DK2" s="1139"/>
      <c r="DL2" s="1139"/>
      <c r="DM2" s="1139"/>
      <c r="DN2" s="1139"/>
      <c r="DO2" s="1140"/>
      <c r="DP2" s="231"/>
      <c r="DQ2" s="1138" t="s">
        <v>359</v>
      </c>
      <c r="DR2" s="1139"/>
      <c r="DS2" s="1139"/>
      <c r="DT2" s="1139"/>
      <c r="DU2" s="1139"/>
      <c r="DV2" s="1139"/>
      <c r="DW2" s="1139"/>
      <c r="DX2" s="1139"/>
      <c r="DY2" s="1139"/>
      <c r="DZ2" s="1140"/>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7" customFormat="1" ht="26.25" customHeight="1" thickBot="1" x14ac:dyDescent="0.25">
      <c r="A4" s="1089" t="s">
        <v>360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52"/>
      <c r="BA4" s="252"/>
      <c r="BB4" s="252"/>
      <c r="BC4" s="252"/>
      <c r="BD4" s="252"/>
      <c r="BE4" s="235"/>
      <c r="BF4" s="235"/>
      <c r="BG4" s="235"/>
      <c r="BH4" s="235"/>
      <c r="BI4" s="235"/>
      <c r="BJ4" s="235"/>
      <c r="BK4" s="235"/>
      <c r="BL4" s="235"/>
      <c r="BM4" s="235"/>
      <c r="BN4" s="235"/>
      <c r="BO4" s="235"/>
      <c r="BP4" s="235"/>
      <c r="BQ4" s="758" t="s">
        <v>361</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6"/>
    </row>
    <row r="5" spans="1:131" s="237" customFormat="1" ht="26.25" customHeight="1" x14ac:dyDescent="0.2">
      <c r="A5" s="1031" t="s">
        <v>362</v>
      </c>
      <c r="B5" s="1032"/>
      <c r="C5" s="1032"/>
      <c r="D5" s="1032"/>
      <c r="E5" s="1032"/>
      <c r="F5" s="1032"/>
      <c r="G5" s="1032"/>
      <c r="H5" s="1032"/>
      <c r="I5" s="1032"/>
      <c r="J5" s="1032"/>
      <c r="K5" s="1032"/>
      <c r="L5" s="1032"/>
      <c r="M5" s="1032"/>
      <c r="N5" s="1032"/>
      <c r="O5" s="1032"/>
      <c r="P5" s="1033"/>
      <c r="Q5" s="1017" t="s">
        <v>363</v>
      </c>
      <c r="R5" s="1018"/>
      <c r="S5" s="1018"/>
      <c r="T5" s="1018"/>
      <c r="U5" s="1019"/>
      <c r="V5" s="1017" t="s">
        <v>364</v>
      </c>
      <c r="W5" s="1018"/>
      <c r="X5" s="1018"/>
      <c r="Y5" s="1018"/>
      <c r="Z5" s="1019"/>
      <c r="AA5" s="1017" t="s">
        <v>365</v>
      </c>
      <c r="AB5" s="1018"/>
      <c r="AC5" s="1018"/>
      <c r="AD5" s="1018"/>
      <c r="AE5" s="1018"/>
      <c r="AF5" s="1141" t="s">
        <v>366</v>
      </c>
      <c r="AG5" s="1018"/>
      <c r="AH5" s="1018"/>
      <c r="AI5" s="1018"/>
      <c r="AJ5" s="1023"/>
      <c r="AK5" s="1018" t="s">
        <v>367</v>
      </c>
      <c r="AL5" s="1018"/>
      <c r="AM5" s="1018"/>
      <c r="AN5" s="1018"/>
      <c r="AO5" s="1019"/>
      <c r="AP5" s="1017" t="s">
        <v>368</v>
      </c>
      <c r="AQ5" s="1018"/>
      <c r="AR5" s="1018"/>
      <c r="AS5" s="1018"/>
      <c r="AT5" s="1019"/>
      <c r="AU5" s="1017" t="s">
        <v>369</v>
      </c>
      <c r="AV5" s="1018"/>
      <c r="AW5" s="1018"/>
      <c r="AX5" s="1018"/>
      <c r="AY5" s="1023"/>
      <c r="AZ5" s="252"/>
      <c r="BA5" s="252"/>
      <c r="BB5" s="252"/>
      <c r="BC5" s="252"/>
      <c r="BD5" s="252"/>
      <c r="BE5" s="235"/>
      <c r="BF5" s="235"/>
      <c r="BG5" s="235"/>
      <c r="BH5" s="235"/>
      <c r="BI5" s="235"/>
      <c r="BJ5" s="235"/>
      <c r="BK5" s="235"/>
      <c r="BL5" s="235"/>
      <c r="BM5" s="235"/>
      <c r="BN5" s="235"/>
      <c r="BO5" s="235"/>
      <c r="BP5" s="235"/>
      <c r="BQ5" s="1031" t="s">
        <v>370</v>
      </c>
      <c r="BR5" s="1032"/>
      <c r="BS5" s="1032"/>
      <c r="BT5" s="1032"/>
      <c r="BU5" s="1032"/>
      <c r="BV5" s="1032"/>
      <c r="BW5" s="1032"/>
      <c r="BX5" s="1032"/>
      <c r="BY5" s="1032"/>
      <c r="BZ5" s="1032"/>
      <c r="CA5" s="1032"/>
      <c r="CB5" s="1032"/>
      <c r="CC5" s="1032"/>
      <c r="CD5" s="1032"/>
      <c r="CE5" s="1032"/>
      <c r="CF5" s="1032"/>
      <c r="CG5" s="1033"/>
      <c r="CH5" s="1017" t="s">
        <v>371</v>
      </c>
      <c r="CI5" s="1018"/>
      <c r="CJ5" s="1018"/>
      <c r="CK5" s="1018"/>
      <c r="CL5" s="1019"/>
      <c r="CM5" s="1017" t="s">
        <v>372</v>
      </c>
      <c r="CN5" s="1018"/>
      <c r="CO5" s="1018"/>
      <c r="CP5" s="1018"/>
      <c r="CQ5" s="1019"/>
      <c r="CR5" s="1017" t="s">
        <v>373</v>
      </c>
      <c r="CS5" s="1018"/>
      <c r="CT5" s="1018"/>
      <c r="CU5" s="1018"/>
      <c r="CV5" s="1019"/>
      <c r="CW5" s="1017" t="s">
        <v>374</v>
      </c>
      <c r="CX5" s="1018"/>
      <c r="CY5" s="1018"/>
      <c r="CZ5" s="1018"/>
      <c r="DA5" s="1019"/>
      <c r="DB5" s="1017" t="s">
        <v>375</v>
      </c>
      <c r="DC5" s="1018"/>
      <c r="DD5" s="1018"/>
      <c r="DE5" s="1018"/>
      <c r="DF5" s="1019"/>
      <c r="DG5" s="1131" t="s">
        <v>376</v>
      </c>
      <c r="DH5" s="1132"/>
      <c r="DI5" s="1132"/>
      <c r="DJ5" s="1132"/>
      <c r="DK5" s="1133"/>
      <c r="DL5" s="1131" t="s">
        <v>377</v>
      </c>
      <c r="DM5" s="1132"/>
      <c r="DN5" s="1132"/>
      <c r="DO5" s="1132"/>
      <c r="DP5" s="1133"/>
      <c r="DQ5" s="1017" t="s">
        <v>378</v>
      </c>
      <c r="DR5" s="1018"/>
      <c r="DS5" s="1018"/>
      <c r="DT5" s="1018"/>
      <c r="DU5" s="1019"/>
      <c r="DV5" s="1017" t="s">
        <v>369</v>
      </c>
      <c r="DW5" s="1018"/>
      <c r="DX5" s="1018"/>
      <c r="DY5" s="1018"/>
      <c r="DZ5" s="1023"/>
      <c r="EA5" s="236"/>
    </row>
    <row r="6" spans="1:131" s="237" customFormat="1" ht="26.25" customHeight="1" thickBot="1" x14ac:dyDescent="0.25">
      <c r="A6" s="1034"/>
      <c r="B6" s="1035"/>
      <c r="C6" s="1035"/>
      <c r="D6" s="1035"/>
      <c r="E6" s="1035"/>
      <c r="F6" s="1035"/>
      <c r="G6" s="1035"/>
      <c r="H6" s="1035"/>
      <c r="I6" s="1035"/>
      <c r="J6" s="1035"/>
      <c r="K6" s="1035"/>
      <c r="L6" s="1035"/>
      <c r="M6" s="1035"/>
      <c r="N6" s="1035"/>
      <c r="O6" s="1035"/>
      <c r="P6" s="1036"/>
      <c r="Q6" s="1020"/>
      <c r="R6" s="1021"/>
      <c r="S6" s="1021"/>
      <c r="T6" s="1021"/>
      <c r="U6" s="1022"/>
      <c r="V6" s="1020"/>
      <c r="W6" s="1021"/>
      <c r="X6" s="1021"/>
      <c r="Y6" s="1021"/>
      <c r="Z6" s="1022"/>
      <c r="AA6" s="1020"/>
      <c r="AB6" s="1021"/>
      <c r="AC6" s="1021"/>
      <c r="AD6" s="1021"/>
      <c r="AE6" s="1021"/>
      <c r="AF6" s="1142"/>
      <c r="AG6" s="1021"/>
      <c r="AH6" s="1021"/>
      <c r="AI6" s="1021"/>
      <c r="AJ6" s="1024"/>
      <c r="AK6" s="1021"/>
      <c r="AL6" s="1021"/>
      <c r="AM6" s="1021"/>
      <c r="AN6" s="1021"/>
      <c r="AO6" s="1022"/>
      <c r="AP6" s="1020"/>
      <c r="AQ6" s="1021"/>
      <c r="AR6" s="1021"/>
      <c r="AS6" s="1021"/>
      <c r="AT6" s="1022"/>
      <c r="AU6" s="1020"/>
      <c r="AV6" s="1021"/>
      <c r="AW6" s="1021"/>
      <c r="AX6" s="1021"/>
      <c r="AY6" s="1024"/>
      <c r="AZ6" s="252"/>
      <c r="BA6" s="252"/>
      <c r="BB6" s="252"/>
      <c r="BC6" s="252"/>
      <c r="BD6" s="252"/>
      <c r="BE6" s="235"/>
      <c r="BF6" s="235"/>
      <c r="BG6" s="235"/>
      <c r="BH6" s="235"/>
      <c r="BI6" s="235"/>
      <c r="BJ6" s="235"/>
      <c r="BK6" s="235"/>
      <c r="BL6" s="235"/>
      <c r="BM6" s="235"/>
      <c r="BN6" s="235"/>
      <c r="BO6" s="235"/>
      <c r="BP6" s="235"/>
      <c r="BQ6" s="1034"/>
      <c r="BR6" s="1035"/>
      <c r="BS6" s="1035"/>
      <c r="BT6" s="1035"/>
      <c r="BU6" s="1035"/>
      <c r="BV6" s="1035"/>
      <c r="BW6" s="1035"/>
      <c r="BX6" s="1035"/>
      <c r="BY6" s="1035"/>
      <c r="BZ6" s="1035"/>
      <c r="CA6" s="1035"/>
      <c r="CB6" s="1035"/>
      <c r="CC6" s="1035"/>
      <c r="CD6" s="1035"/>
      <c r="CE6" s="1035"/>
      <c r="CF6" s="1035"/>
      <c r="CG6" s="1036"/>
      <c r="CH6" s="1020"/>
      <c r="CI6" s="1021"/>
      <c r="CJ6" s="1021"/>
      <c r="CK6" s="1021"/>
      <c r="CL6" s="1022"/>
      <c r="CM6" s="1020"/>
      <c r="CN6" s="1021"/>
      <c r="CO6" s="1021"/>
      <c r="CP6" s="1021"/>
      <c r="CQ6" s="1022"/>
      <c r="CR6" s="1020"/>
      <c r="CS6" s="1021"/>
      <c r="CT6" s="1021"/>
      <c r="CU6" s="1021"/>
      <c r="CV6" s="1022"/>
      <c r="CW6" s="1020"/>
      <c r="CX6" s="1021"/>
      <c r="CY6" s="1021"/>
      <c r="CZ6" s="1021"/>
      <c r="DA6" s="1022"/>
      <c r="DB6" s="1020"/>
      <c r="DC6" s="1021"/>
      <c r="DD6" s="1021"/>
      <c r="DE6" s="1021"/>
      <c r="DF6" s="1022"/>
      <c r="DG6" s="1134"/>
      <c r="DH6" s="1135"/>
      <c r="DI6" s="1135"/>
      <c r="DJ6" s="1135"/>
      <c r="DK6" s="1136"/>
      <c r="DL6" s="1134"/>
      <c r="DM6" s="1135"/>
      <c r="DN6" s="1135"/>
      <c r="DO6" s="1135"/>
      <c r="DP6" s="1136"/>
      <c r="DQ6" s="1020"/>
      <c r="DR6" s="1021"/>
      <c r="DS6" s="1021"/>
      <c r="DT6" s="1021"/>
      <c r="DU6" s="1022"/>
      <c r="DV6" s="1020"/>
      <c r="DW6" s="1021"/>
      <c r="DX6" s="1021"/>
      <c r="DY6" s="1021"/>
      <c r="DZ6" s="1024"/>
      <c r="EA6" s="236"/>
    </row>
    <row r="7" spans="1:131" s="237" customFormat="1" ht="26.25" customHeight="1" thickTop="1" x14ac:dyDescent="0.2">
      <c r="A7" s="238">
        <v>1</v>
      </c>
      <c r="B7" s="1074" t="s">
        <v>379</v>
      </c>
      <c r="C7" s="1075"/>
      <c r="D7" s="1075"/>
      <c r="E7" s="1075"/>
      <c r="F7" s="1075"/>
      <c r="G7" s="1075"/>
      <c r="H7" s="1075"/>
      <c r="I7" s="1075"/>
      <c r="J7" s="1075"/>
      <c r="K7" s="1075"/>
      <c r="L7" s="1075"/>
      <c r="M7" s="1075"/>
      <c r="N7" s="1075"/>
      <c r="O7" s="1075"/>
      <c r="P7" s="1076"/>
      <c r="Q7" s="1120">
        <v>4439</v>
      </c>
      <c r="R7" s="1121"/>
      <c r="S7" s="1121"/>
      <c r="T7" s="1121"/>
      <c r="U7" s="1121"/>
      <c r="V7" s="1121">
        <v>3874</v>
      </c>
      <c r="W7" s="1121"/>
      <c r="X7" s="1121"/>
      <c r="Y7" s="1121"/>
      <c r="Z7" s="1121"/>
      <c r="AA7" s="1121">
        <v>565</v>
      </c>
      <c r="AB7" s="1121"/>
      <c r="AC7" s="1121"/>
      <c r="AD7" s="1121"/>
      <c r="AE7" s="1122"/>
      <c r="AF7" s="1123">
        <v>514</v>
      </c>
      <c r="AG7" s="1124"/>
      <c r="AH7" s="1124"/>
      <c r="AI7" s="1124"/>
      <c r="AJ7" s="1125"/>
      <c r="AK7" s="1126">
        <v>69</v>
      </c>
      <c r="AL7" s="1127"/>
      <c r="AM7" s="1127"/>
      <c r="AN7" s="1127"/>
      <c r="AO7" s="1127"/>
      <c r="AP7" s="1127">
        <v>4784</v>
      </c>
      <c r="AQ7" s="1127"/>
      <c r="AR7" s="1127"/>
      <c r="AS7" s="1127"/>
      <c r="AT7" s="1127"/>
      <c r="AU7" s="1128"/>
      <c r="AV7" s="1128"/>
      <c r="AW7" s="1128"/>
      <c r="AX7" s="1128"/>
      <c r="AY7" s="1129"/>
      <c r="AZ7" s="252"/>
      <c r="BA7" s="252"/>
      <c r="BB7" s="252"/>
      <c r="BC7" s="252"/>
      <c r="BD7" s="252"/>
      <c r="BE7" s="235"/>
      <c r="BF7" s="235"/>
      <c r="BG7" s="235"/>
      <c r="BH7" s="235"/>
      <c r="BI7" s="235"/>
      <c r="BJ7" s="235"/>
      <c r="BK7" s="235"/>
      <c r="BL7" s="235"/>
      <c r="BM7" s="235"/>
      <c r="BN7" s="235"/>
      <c r="BO7" s="235"/>
      <c r="BP7" s="235"/>
      <c r="BQ7" s="238">
        <v>1</v>
      </c>
      <c r="BR7" s="239"/>
      <c r="BS7" s="1117" t="s">
        <v>551</v>
      </c>
      <c r="BT7" s="1118"/>
      <c r="BU7" s="1118"/>
      <c r="BV7" s="1118"/>
      <c r="BW7" s="1118"/>
      <c r="BX7" s="1118"/>
      <c r="BY7" s="1118"/>
      <c r="BZ7" s="1118"/>
      <c r="CA7" s="1118"/>
      <c r="CB7" s="1118"/>
      <c r="CC7" s="1118"/>
      <c r="CD7" s="1118"/>
      <c r="CE7" s="1118"/>
      <c r="CF7" s="1118"/>
      <c r="CG7" s="1130"/>
      <c r="CH7" s="1114">
        <v>1</v>
      </c>
      <c r="CI7" s="1115"/>
      <c r="CJ7" s="1115"/>
      <c r="CK7" s="1115"/>
      <c r="CL7" s="1116"/>
      <c r="CM7" s="1114">
        <v>10</v>
      </c>
      <c r="CN7" s="1115"/>
      <c r="CO7" s="1115"/>
      <c r="CP7" s="1115"/>
      <c r="CQ7" s="1116"/>
      <c r="CR7" s="1114">
        <v>9</v>
      </c>
      <c r="CS7" s="1115"/>
      <c r="CT7" s="1115"/>
      <c r="CU7" s="1115"/>
      <c r="CV7" s="1116"/>
      <c r="CW7" s="1114" t="s">
        <v>552</v>
      </c>
      <c r="CX7" s="1115"/>
      <c r="CY7" s="1115"/>
      <c r="CZ7" s="1115"/>
      <c r="DA7" s="1116"/>
      <c r="DB7" s="1114" t="s">
        <v>552</v>
      </c>
      <c r="DC7" s="1115"/>
      <c r="DD7" s="1115"/>
      <c r="DE7" s="1115"/>
      <c r="DF7" s="1116"/>
      <c r="DG7" s="1114" t="s">
        <v>552</v>
      </c>
      <c r="DH7" s="1115"/>
      <c r="DI7" s="1115"/>
      <c r="DJ7" s="1115"/>
      <c r="DK7" s="1116"/>
      <c r="DL7" s="1114" t="s">
        <v>552</v>
      </c>
      <c r="DM7" s="1115"/>
      <c r="DN7" s="1115"/>
      <c r="DO7" s="1115"/>
      <c r="DP7" s="1116"/>
      <c r="DQ7" s="1114" t="s">
        <v>552</v>
      </c>
      <c r="DR7" s="1115"/>
      <c r="DS7" s="1115"/>
      <c r="DT7" s="1115"/>
      <c r="DU7" s="1116"/>
      <c r="DV7" s="1117"/>
      <c r="DW7" s="1118"/>
      <c r="DX7" s="1118"/>
      <c r="DY7" s="1118"/>
      <c r="DZ7" s="1119"/>
      <c r="EA7" s="236"/>
    </row>
    <row r="8" spans="1:131" s="237" customFormat="1" ht="26.25" customHeight="1" x14ac:dyDescent="0.2">
      <c r="A8" s="240">
        <v>2</v>
      </c>
      <c r="B8" s="1060"/>
      <c r="C8" s="1061"/>
      <c r="D8" s="1061"/>
      <c r="E8" s="1061"/>
      <c r="F8" s="1061"/>
      <c r="G8" s="1061"/>
      <c r="H8" s="1061"/>
      <c r="I8" s="1061"/>
      <c r="J8" s="1061"/>
      <c r="K8" s="1061"/>
      <c r="L8" s="1061"/>
      <c r="M8" s="1061"/>
      <c r="N8" s="1061"/>
      <c r="O8" s="1061"/>
      <c r="P8" s="1062"/>
      <c r="Q8" s="1068"/>
      <c r="R8" s="1069"/>
      <c r="S8" s="1069"/>
      <c r="T8" s="1069"/>
      <c r="U8" s="1069"/>
      <c r="V8" s="1069"/>
      <c r="W8" s="1069"/>
      <c r="X8" s="1069"/>
      <c r="Y8" s="1069"/>
      <c r="Z8" s="1069"/>
      <c r="AA8" s="1069"/>
      <c r="AB8" s="1069"/>
      <c r="AC8" s="1069"/>
      <c r="AD8" s="1069"/>
      <c r="AE8" s="1070"/>
      <c r="AF8" s="1065"/>
      <c r="AG8" s="1066"/>
      <c r="AH8" s="1066"/>
      <c r="AI8" s="1066"/>
      <c r="AJ8" s="1067"/>
      <c r="AK8" s="1110"/>
      <c r="AL8" s="1111"/>
      <c r="AM8" s="1111"/>
      <c r="AN8" s="1111"/>
      <c r="AO8" s="1111"/>
      <c r="AP8" s="1111"/>
      <c r="AQ8" s="1111"/>
      <c r="AR8" s="1111"/>
      <c r="AS8" s="1111"/>
      <c r="AT8" s="1111"/>
      <c r="AU8" s="1112"/>
      <c r="AV8" s="1112"/>
      <c r="AW8" s="1112"/>
      <c r="AX8" s="1112"/>
      <c r="AY8" s="1113"/>
      <c r="AZ8" s="252"/>
      <c r="BA8" s="252"/>
      <c r="BB8" s="252"/>
      <c r="BC8" s="252"/>
      <c r="BD8" s="252"/>
      <c r="BE8" s="235"/>
      <c r="BF8" s="235"/>
      <c r="BG8" s="235"/>
      <c r="BH8" s="235"/>
      <c r="BI8" s="235"/>
      <c r="BJ8" s="235"/>
      <c r="BK8" s="235"/>
      <c r="BL8" s="235"/>
      <c r="BM8" s="235"/>
      <c r="BN8" s="235"/>
      <c r="BO8" s="235"/>
      <c r="BP8" s="235"/>
      <c r="BQ8" s="240">
        <v>2</v>
      </c>
      <c r="BR8" s="241"/>
      <c r="BS8" s="1028"/>
      <c r="BT8" s="1029"/>
      <c r="BU8" s="1029"/>
      <c r="BV8" s="1029"/>
      <c r="BW8" s="1029"/>
      <c r="BX8" s="1029"/>
      <c r="BY8" s="1029"/>
      <c r="BZ8" s="1029"/>
      <c r="CA8" s="1029"/>
      <c r="CB8" s="1029"/>
      <c r="CC8" s="1029"/>
      <c r="CD8" s="1029"/>
      <c r="CE8" s="1029"/>
      <c r="CF8" s="1029"/>
      <c r="CG8" s="1044"/>
      <c r="CH8" s="1025"/>
      <c r="CI8" s="1026"/>
      <c r="CJ8" s="1026"/>
      <c r="CK8" s="1026"/>
      <c r="CL8" s="1027"/>
      <c r="CM8" s="1025"/>
      <c r="CN8" s="1026"/>
      <c r="CO8" s="1026"/>
      <c r="CP8" s="1026"/>
      <c r="CQ8" s="1027"/>
      <c r="CR8" s="1025"/>
      <c r="CS8" s="1026"/>
      <c r="CT8" s="1026"/>
      <c r="CU8" s="1026"/>
      <c r="CV8" s="1027"/>
      <c r="CW8" s="1025"/>
      <c r="CX8" s="1026"/>
      <c r="CY8" s="1026"/>
      <c r="CZ8" s="1026"/>
      <c r="DA8" s="1027"/>
      <c r="DB8" s="1025"/>
      <c r="DC8" s="1026"/>
      <c r="DD8" s="1026"/>
      <c r="DE8" s="1026"/>
      <c r="DF8" s="1027"/>
      <c r="DG8" s="1025"/>
      <c r="DH8" s="1026"/>
      <c r="DI8" s="1026"/>
      <c r="DJ8" s="1026"/>
      <c r="DK8" s="1027"/>
      <c r="DL8" s="1025"/>
      <c r="DM8" s="1026"/>
      <c r="DN8" s="1026"/>
      <c r="DO8" s="1026"/>
      <c r="DP8" s="1027"/>
      <c r="DQ8" s="1025"/>
      <c r="DR8" s="1026"/>
      <c r="DS8" s="1026"/>
      <c r="DT8" s="1026"/>
      <c r="DU8" s="1027"/>
      <c r="DV8" s="1028"/>
      <c r="DW8" s="1029"/>
      <c r="DX8" s="1029"/>
      <c r="DY8" s="1029"/>
      <c r="DZ8" s="1030"/>
      <c r="EA8" s="236"/>
    </row>
    <row r="9" spans="1:131" s="237" customFormat="1" ht="26.25" customHeight="1" x14ac:dyDescent="0.2">
      <c r="A9" s="240">
        <v>3</v>
      </c>
      <c r="B9" s="1060"/>
      <c r="C9" s="1061"/>
      <c r="D9" s="1061"/>
      <c r="E9" s="1061"/>
      <c r="F9" s="1061"/>
      <c r="G9" s="1061"/>
      <c r="H9" s="1061"/>
      <c r="I9" s="1061"/>
      <c r="J9" s="1061"/>
      <c r="K9" s="1061"/>
      <c r="L9" s="1061"/>
      <c r="M9" s="1061"/>
      <c r="N9" s="1061"/>
      <c r="O9" s="1061"/>
      <c r="P9" s="1062"/>
      <c r="Q9" s="1068"/>
      <c r="R9" s="1069"/>
      <c r="S9" s="1069"/>
      <c r="T9" s="1069"/>
      <c r="U9" s="1069"/>
      <c r="V9" s="1069"/>
      <c r="W9" s="1069"/>
      <c r="X9" s="1069"/>
      <c r="Y9" s="1069"/>
      <c r="Z9" s="1069"/>
      <c r="AA9" s="1069"/>
      <c r="AB9" s="1069"/>
      <c r="AC9" s="1069"/>
      <c r="AD9" s="1069"/>
      <c r="AE9" s="1070"/>
      <c r="AF9" s="1065"/>
      <c r="AG9" s="1066"/>
      <c r="AH9" s="1066"/>
      <c r="AI9" s="1066"/>
      <c r="AJ9" s="1067"/>
      <c r="AK9" s="1110"/>
      <c r="AL9" s="1111"/>
      <c r="AM9" s="1111"/>
      <c r="AN9" s="1111"/>
      <c r="AO9" s="1111"/>
      <c r="AP9" s="1111"/>
      <c r="AQ9" s="1111"/>
      <c r="AR9" s="1111"/>
      <c r="AS9" s="1111"/>
      <c r="AT9" s="1111"/>
      <c r="AU9" s="1112"/>
      <c r="AV9" s="1112"/>
      <c r="AW9" s="1112"/>
      <c r="AX9" s="1112"/>
      <c r="AY9" s="1113"/>
      <c r="AZ9" s="252"/>
      <c r="BA9" s="252"/>
      <c r="BB9" s="252"/>
      <c r="BC9" s="252"/>
      <c r="BD9" s="252"/>
      <c r="BE9" s="235"/>
      <c r="BF9" s="235"/>
      <c r="BG9" s="235"/>
      <c r="BH9" s="235"/>
      <c r="BI9" s="235"/>
      <c r="BJ9" s="235"/>
      <c r="BK9" s="235"/>
      <c r="BL9" s="235"/>
      <c r="BM9" s="235"/>
      <c r="BN9" s="235"/>
      <c r="BO9" s="235"/>
      <c r="BP9" s="235"/>
      <c r="BQ9" s="240">
        <v>3</v>
      </c>
      <c r="BR9" s="241"/>
      <c r="BS9" s="1028"/>
      <c r="BT9" s="1029"/>
      <c r="BU9" s="1029"/>
      <c r="BV9" s="1029"/>
      <c r="BW9" s="1029"/>
      <c r="BX9" s="1029"/>
      <c r="BY9" s="1029"/>
      <c r="BZ9" s="1029"/>
      <c r="CA9" s="1029"/>
      <c r="CB9" s="1029"/>
      <c r="CC9" s="1029"/>
      <c r="CD9" s="1029"/>
      <c r="CE9" s="1029"/>
      <c r="CF9" s="1029"/>
      <c r="CG9" s="1044"/>
      <c r="CH9" s="1025"/>
      <c r="CI9" s="1026"/>
      <c r="CJ9" s="1026"/>
      <c r="CK9" s="1026"/>
      <c r="CL9" s="1027"/>
      <c r="CM9" s="1025"/>
      <c r="CN9" s="1026"/>
      <c r="CO9" s="1026"/>
      <c r="CP9" s="1026"/>
      <c r="CQ9" s="1027"/>
      <c r="CR9" s="1025"/>
      <c r="CS9" s="1026"/>
      <c r="CT9" s="1026"/>
      <c r="CU9" s="1026"/>
      <c r="CV9" s="1027"/>
      <c r="CW9" s="1025"/>
      <c r="CX9" s="1026"/>
      <c r="CY9" s="1026"/>
      <c r="CZ9" s="1026"/>
      <c r="DA9" s="1027"/>
      <c r="DB9" s="1025"/>
      <c r="DC9" s="1026"/>
      <c r="DD9" s="1026"/>
      <c r="DE9" s="1026"/>
      <c r="DF9" s="1027"/>
      <c r="DG9" s="1025"/>
      <c r="DH9" s="1026"/>
      <c r="DI9" s="1026"/>
      <c r="DJ9" s="1026"/>
      <c r="DK9" s="1027"/>
      <c r="DL9" s="1025"/>
      <c r="DM9" s="1026"/>
      <c r="DN9" s="1026"/>
      <c r="DO9" s="1026"/>
      <c r="DP9" s="1027"/>
      <c r="DQ9" s="1025"/>
      <c r="DR9" s="1026"/>
      <c r="DS9" s="1026"/>
      <c r="DT9" s="1026"/>
      <c r="DU9" s="1027"/>
      <c r="DV9" s="1028"/>
      <c r="DW9" s="1029"/>
      <c r="DX9" s="1029"/>
      <c r="DY9" s="1029"/>
      <c r="DZ9" s="1030"/>
      <c r="EA9" s="236"/>
    </row>
    <row r="10" spans="1:131" s="237" customFormat="1" ht="26.25" customHeight="1" x14ac:dyDescent="0.2">
      <c r="A10" s="240">
        <v>4</v>
      </c>
      <c r="B10" s="1060"/>
      <c r="C10" s="1061"/>
      <c r="D10" s="1061"/>
      <c r="E10" s="1061"/>
      <c r="F10" s="1061"/>
      <c r="G10" s="1061"/>
      <c r="H10" s="1061"/>
      <c r="I10" s="1061"/>
      <c r="J10" s="1061"/>
      <c r="K10" s="1061"/>
      <c r="L10" s="1061"/>
      <c r="M10" s="1061"/>
      <c r="N10" s="1061"/>
      <c r="O10" s="1061"/>
      <c r="P10" s="1062"/>
      <c r="Q10" s="1068"/>
      <c r="R10" s="1069"/>
      <c r="S10" s="1069"/>
      <c r="T10" s="1069"/>
      <c r="U10" s="1069"/>
      <c r="V10" s="1069"/>
      <c r="W10" s="1069"/>
      <c r="X10" s="1069"/>
      <c r="Y10" s="1069"/>
      <c r="Z10" s="1069"/>
      <c r="AA10" s="1069"/>
      <c r="AB10" s="1069"/>
      <c r="AC10" s="1069"/>
      <c r="AD10" s="1069"/>
      <c r="AE10" s="1070"/>
      <c r="AF10" s="1065"/>
      <c r="AG10" s="1066"/>
      <c r="AH10" s="1066"/>
      <c r="AI10" s="1066"/>
      <c r="AJ10" s="1067"/>
      <c r="AK10" s="1110"/>
      <c r="AL10" s="1111"/>
      <c r="AM10" s="1111"/>
      <c r="AN10" s="1111"/>
      <c r="AO10" s="1111"/>
      <c r="AP10" s="1111"/>
      <c r="AQ10" s="1111"/>
      <c r="AR10" s="1111"/>
      <c r="AS10" s="1111"/>
      <c r="AT10" s="1111"/>
      <c r="AU10" s="1112"/>
      <c r="AV10" s="1112"/>
      <c r="AW10" s="1112"/>
      <c r="AX10" s="1112"/>
      <c r="AY10" s="1113"/>
      <c r="AZ10" s="252"/>
      <c r="BA10" s="252"/>
      <c r="BB10" s="252"/>
      <c r="BC10" s="252"/>
      <c r="BD10" s="252"/>
      <c r="BE10" s="235"/>
      <c r="BF10" s="235"/>
      <c r="BG10" s="235"/>
      <c r="BH10" s="235"/>
      <c r="BI10" s="235"/>
      <c r="BJ10" s="235"/>
      <c r="BK10" s="235"/>
      <c r="BL10" s="235"/>
      <c r="BM10" s="235"/>
      <c r="BN10" s="235"/>
      <c r="BO10" s="235"/>
      <c r="BP10" s="235"/>
      <c r="BQ10" s="240">
        <v>4</v>
      </c>
      <c r="BR10" s="241"/>
      <c r="BS10" s="1028"/>
      <c r="BT10" s="1029"/>
      <c r="BU10" s="1029"/>
      <c r="BV10" s="1029"/>
      <c r="BW10" s="1029"/>
      <c r="BX10" s="1029"/>
      <c r="BY10" s="1029"/>
      <c r="BZ10" s="1029"/>
      <c r="CA10" s="1029"/>
      <c r="CB10" s="1029"/>
      <c r="CC10" s="1029"/>
      <c r="CD10" s="1029"/>
      <c r="CE10" s="1029"/>
      <c r="CF10" s="1029"/>
      <c r="CG10" s="1044"/>
      <c r="CH10" s="1025"/>
      <c r="CI10" s="1026"/>
      <c r="CJ10" s="1026"/>
      <c r="CK10" s="1026"/>
      <c r="CL10" s="1027"/>
      <c r="CM10" s="1025"/>
      <c r="CN10" s="1026"/>
      <c r="CO10" s="1026"/>
      <c r="CP10" s="1026"/>
      <c r="CQ10" s="1027"/>
      <c r="CR10" s="1025"/>
      <c r="CS10" s="1026"/>
      <c r="CT10" s="1026"/>
      <c r="CU10" s="1026"/>
      <c r="CV10" s="1027"/>
      <c r="CW10" s="1025"/>
      <c r="CX10" s="1026"/>
      <c r="CY10" s="1026"/>
      <c r="CZ10" s="1026"/>
      <c r="DA10" s="1027"/>
      <c r="DB10" s="1025"/>
      <c r="DC10" s="1026"/>
      <c r="DD10" s="1026"/>
      <c r="DE10" s="1026"/>
      <c r="DF10" s="1027"/>
      <c r="DG10" s="1025"/>
      <c r="DH10" s="1026"/>
      <c r="DI10" s="1026"/>
      <c r="DJ10" s="1026"/>
      <c r="DK10" s="1027"/>
      <c r="DL10" s="1025"/>
      <c r="DM10" s="1026"/>
      <c r="DN10" s="1026"/>
      <c r="DO10" s="1026"/>
      <c r="DP10" s="1027"/>
      <c r="DQ10" s="1025"/>
      <c r="DR10" s="1026"/>
      <c r="DS10" s="1026"/>
      <c r="DT10" s="1026"/>
      <c r="DU10" s="1027"/>
      <c r="DV10" s="1028"/>
      <c r="DW10" s="1029"/>
      <c r="DX10" s="1029"/>
      <c r="DY10" s="1029"/>
      <c r="DZ10" s="1030"/>
      <c r="EA10" s="236"/>
    </row>
    <row r="11" spans="1:131" s="237" customFormat="1" ht="26.25" customHeight="1" x14ac:dyDescent="0.2">
      <c r="A11" s="240">
        <v>5</v>
      </c>
      <c r="B11" s="1060"/>
      <c r="C11" s="1061"/>
      <c r="D11" s="1061"/>
      <c r="E11" s="1061"/>
      <c r="F11" s="1061"/>
      <c r="G11" s="1061"/>
      <c r="H11" s="1061"/>
      <c r="I11" s="1061"/>
      <c r="J11" s="1061"/>
      <c r="K11" s="1061"/>
      <c r="L11" s="1061"/>
      <c r="M11" s="1061"/>
      <c r="N11" s="1061"/>
      <c r="O11" s="1061"/>
      <c r="P11" s="1062"/>
      <c r="Q11" s="1068"/>
      <c r="R11" s="1069"/>
      <c r="S11" s="1069"/>
      <c r="T11" s="1069"/>
      <c r="U11" s="1069"/>
      <c r="V11" s="1069"/>
      <c r="W11" s="1069"/>
      <c r="X11" s="1069"/>
      <c r="Y11" s="1069"/>
      <c r="Z11" s="1069"/>
      <c r="AA11" s="1069"/>
      <c r="AB11" s="1069"/>
      <c r="AC11" s="1069"/>
      <c r="AD11" s="1069"/>
      <c r="AE11" s="1070"/>
      <c r="AF11" s="1065"/>
      <c r="AG11" s="1066"/>
      <c r="AH11" s="1066"/>
      <c r="AI11" s="1066"/>
      <c r="AJ11" s="1067"/>
      <c r="AK11" s="1110"/>
      <c r="AL11" s="1111"/>
      <c r="AM11" s="1111"/>
      <c r="AN11" s="1111"/>
      <c r="AO11" s="1111"/>
      <c r="AP11" s="1111"/>
      <c r="AQ11" s="1111"/>
      <c r="AR11" s="1111"/>
      <c r="AS11" s="1111"/>
      <c r="AT11" s="1111"/>
      <c r="AU11" s="1112"/>
      <c r="AV11" s="1112"/>
      <c r="AW11" s="1112"/>
      <c r="AX11" s="1112"/>
      <c r="AY11" s="1113"/>
      <c r="AZ11" s="252"/>
      <c r="BA11" s="252"/>
      <c r="BB11" s="252"/>
      <c r="BC11" s="252"/>
      <c r="BD11" s="252"/>
      <c r="BE11" s="235"/>
      <c r="BF11" s="235"/>
      <c r="BG11" s="235"/>
      <c r="BH11" s="235"/>
      <c r="BI11" s="235"/>
      <c r="BJ11" s="235"/>
      <c r="BK11" s="235"/>
      <c r="BL11" s="235"/>
      <c r="BM11" s="235"/>
      <c r="BN11" s="235"/>
      <c r="BO11" s="235"/>
      <c r="BP11" s="235"/>
      <c r="BQ11" s="240">
        <v>5</v>
      </c>
      <c r="BR11" s="241"/>
      <c r="BS11" s="1028"/>
      <c r="BT11" s="1029"/>
      <c r="BU11" s="1029"/>
      <c r="BV11" s="1029"/>
      <c r="BW11" s="1029"/>
      <c r="BX11" s="1029"/>
      <c r="BY11" s="1029"/>
      <c r="BZ11" s="1029"/>
      <c r="CA11" s="1029"/>
      <c r="CB11" s="1029"/>
      <c r="CC11" s="1029"/>
      <c r="CD11" s="1029"/>
      <c r="CE11" s="1029"/>
      <c r="CF11" s="1029"/>
      <c r="CG11" s="1044"/>
      <c r="CH11" s="1025"/>
      <c r="CI11" s="1026"/>
      <c r="CJ11" s="1026"/>
      <c r="CK11" s="1026"/>
      <c r="CL11" s="1027"/>
      <c r="CM11" s="1025"/>
      <c r="CN11" s="1026"/>
      <c r="CO11" s="1026"/>
      <c r="CP11" s="1026"/>
      <c r="CQ11" s="1027"/>
      <c r="CR11" s="1025"/>
      <c r="CS11" s="1026"/>
      <c r="CT11" s="1026"/>
      <c r="CU11" s="1026"/>
      <c r="CV11" s="1027"/>
      <c r="CW11" s="1025"/>
      <c r="CX11" s="1026"/>
      <c r="CY11" s="1026"/>
      <c r="CZ11" s="1026"/>
      <c r="DA11" s="1027"/>
      <c r="DB11" s="1025"/>
      <c r="DC11" s="1026"/>
      <c r="DD11" s="1026"/>
      <c r="DE11" s="1026"/>
      <c r="DF11" s="1027"/>
      <c r="DG11" s="1025"/>
      <c r="DH11" s="1026"/>
      <c r="DI11" s="1026"/>
      <c r="DJ11" s="1026"/>
      <c r="DK11" s="1027"/>
      <c r="DL11" s="1025"/>
      <c r="DM11" s="1026"/>
      <c r="DN11" s="1026"/>
      <c r="DO11" s="1026"/>
      <c r="DP11" s="1027"/>
      <c r="DQ11" s="1025"/>
      <c r="DR11" s="1026"/>
      <c r="DS11" s="1026"/>
      <c r="DT11" s="1026"/>
      <c r="DU11" s="1027"/>
      <c r="DV11" s="1028"/>
      <c r="DW11" s="1029"/>
      <c r="DX11" s="1029"/>
      <c r="DY11" s="1029"/>
      <c r="DZ11" s="1030"/>
      <c r="EA11" s="236"/>
    </row>
    <row r="12" spans="1:131" s="237" customFormat="1" ht="26.25" customHeight="1" x14ac:dyDescent="0.2">
      <c r="A12" s="240">
        <v>6</v>
      </c>
      <c r="B12" s="1060"/>
      <c r="C12" s="1061"/>
      <c r="D12" s="1061"/>
      <c r="E12" s="1061"/>
      <c r="F12" s="1061"/>
      <c r="G12" s="1061"/>
      <c r="H12" s="1061"/>
      <c r="I12" s="1061"/>
      <c r="J12" s="1061"/>
      <c r="K12" s="1061"/>
      <c r="L12" s="1061"/>
      <c r="M12" s="1061"/>
      <c r="N12" s="1061"/>
      <c r="O12" s="1061"/>
      <c r="P12" s="1062"/>
      <c r="Q12" s="1068"/>
      <c r="R12" s="1069"/>
      <c r="S12" s="1069"/>
      <c r="T12" s="1069"/>
      <c r="U12" s="1069"/>
      <c r="V12" s="1069"/>
      <c r="W12" s="1069"/>
      <c r="X12" s="1069"/>
      <c r="Y12" s="1069"/>
      <c r="Z12" s="1069"/>
      <c r="AA12" s="1069"/>
      <c r="AB12" s="1069"/>
      <c r="AC12" s="1069"/>
      <c r="AD12" s="1069"/>
      <c r="AE12" s="1070"/>
      <c r="AF12" s="1065"/>
      <c r="AG12" s="1066"/>
      <c r="AH12" s="1066"/>
      <c r="AI12" s="1066"/>
      <c r="AJ12" s="1067"/>
      <c r="AK12" s="1110"/>
      <c r="AL12" s="1111"/>
      <c r="AM12" s="1111"/>
      <c r="AN12" s="1111"/>
      <c r="AO12" s="1111"/>
      <c r="AP12" s="1111"/>
      <c r="AQ12" s="1111"/>
      <c r="AR12" s="1111"/>
      <c r="AS12" s="1111"/>
      <c r="AT12" s="1111"/>
      <c r="AU12" s="1112"/>
      <c r="AV12" s="1112"/>
      <c r="AW12" s="1112"/>
      <c r="AX12" s="1112"/>
      <c r="AY12" s="1113"/>
      <c r="AZ12" s="252"/>
      <c r="BA12" s="252"/>
      <c r="BB12" s="252"/>
      <c r="BC12" s="252"/>
      <c r="BD12" s="252"/>
      <c r="BE12" s="235"/>
      <c r="BF12" s="235"/>
      <c r="BG12" s="235"/>
      <c r="BH12" s="235"/>
      <c r="BI12" s="235"/>
      <c r="BJ12" s="235"/>
      <c r="BK12" s="235"/>
      <c r="BL12" s="235"/>
      <c r="BM12" s="235"/>
      <c r="BN12" s="235"/>
      <c r="BO12" s="235"/>
      <c r="BP12" s="235"/>
      <c r="BQ12" s="240">
        <v>6</v>
      </c>
      <c r="BR12" s="241"/>
      <c r="BS12" s="1028"/>
      <c r="BT12" s="1029"/>
      <c r="BU12" s="1029"/>
      <c r="BV12" s="1029"/>
      <c r="BW12" s="1029"/>
      <c r="BX12" s="1029"/>
      <c r="BY12" s="1029"/>
      <c r="BZ12" s="1029"/>
      <c r="CA12" s="1029"/>
      <c r="CB12" s="1029"/>
      <c r="CC12" s="1029"/>
      <c r="CD12" s="1029"/>
      <c r="CE12" s="1029"/>
      <c r="CF12" s="1029"/>
      <c r="CG12" s="1044"/>
      <c r="CH12" s="1025"/>
      <c r="CI12" s="1026"/>
      <c r="CJ12" s="1026"/>
      <c r="CK12" s="1026"/>
      <c r="CL12" s="1027"/>
      <c r="CM12" s="1025"/>
      <c r="CN12" s="1026"/>
      <c r="CO12" s="1026"/>
      <c r="CP12" s="1026"/>
      <c r="CQ12" s="1027"/>
      <c r="CR12" s="1025"/>
      <c r="CS12" s="1026"/>
      <c r="CT12" s="1026"/>
      <c r="CU12" s="1026"/>
      <c r="CV12" s="1027"/>
      <c r="CW12" s="1025"/>
      <c r="CX12" s="1026"/>
      <c r="CY12" s="1026"/>
      <c r="CZ12" s="1026"/>
      <c r="DA12" s="1027"/>
      <c r="DB12" s="1025"/>
      <c r="DC12" s="1026"/>
      <c r="DD12" s="1026"/>
      <c r="DE12" s="1026"/>
      <c r="DF12" s="1027"/>
      <c r="DG12" s="1025"/>
      <c r="DH12" s="1026"/>
      <c r="DI12" s="1026"/>
      <c r="DJ12" s="1026"/>
      <c r="DK12" s="1027"/>
      <c r="DL12" s="1025"/>
      <c r="DM12" s="1026"/>
      <c r="DN12" s="1026"/>
      <c r="DO12" s="1026"/>
      <c r="DP12" s="1027"/>
      <c r="DQ12" s="1025"/>
      <c r="DR12" s="1026"/>
      <c r="DS12" s="1026"/>
      <c r="DT12" s="1026"/>
      <c r="DU12" s="1027"/>
      <c r="DV12" s="1028"/>
      <c r="DW12" s="1029"/>
      <c r="DX12" s="1029"/>
      <c r="DY12" s="1029"/>
      <c r="DZ12" s="1030"/>
      <c r="EA12" s="236"/>
    </row>
    <row r="13" spans="1:131" s="237" customFormat="1" ht="26.25" customHeight="1" x14ac:dyDescent="0.2">
      <c r="A13" s="240">
        <v>7</v>
      </c>
      <c r="B13" s="1060"/>
      <c r="C13" s="1061"/>
      <c r="D13" s="1061"/>
      <c r="E13" s="1061"/>
      <c r="F13" s="1061"/>
      <c r="G13" s="1061"/>
      <c r="H13" s="1061"/>
      <c r="I13" s="1061"/>
      <c r="J13" s="1061"/>
      <c r="K13" s="1061"/>
      <c r="L13" s="1061"/>
      <c r="M13" s="1061"/>
      <c r="N13" s="1061"/>
      <c r="O13" s="1061"/>
      <c r="P13" s="1062"/>
      <c r="Q13" s="1068"/>
      <c r="R13" s="1069"/>
      <c r="S13" s="1069"/>
      <c r="T13" s="1069"/>
      <c r="U13" s="1069"/>
      <c r="V13" s="1069"/>
      <c r="W13" s="1069"/>
      <c r="X13" s="1069"/>
      <c r="Y13" s="1069"/>
      <c r="Z13" s="1069"/>
      <c r="AA13" s="1069"/>
      <c r="AB13" s="1069"/>
      <c r="AC13" s="1069"/>
      <c r="AD13" s="1069"/>
      <c r="AE13" s="1070"/>
      <c r="AF13" s="1065"/>
      <c r="AG13" s="1066"/>
      <c r="AH13" s="1066"/>
      <c r="AI13" s="1066"/>
      <c r="AJ13" s="1067"/>
      <c r="AK13" s="1110"/>
      <c r="AL13" s="1111"/>
      <c r="AM13" s="1111"/>
      <c r="AN13" s="1111"/>
      <c r="AO13" s="1111"/>
      <c r="AP13" s="1111"/>
      <c r="AQ13" s="1111"/>
      <c r="AR13" s="1111"/>
      <c r="AS13" s="1111"/>
      <c r="AT13" s="1111"/>
      <c r="AU13" s="1112"/>
      <c r="AV13" s="1112"/>
      <c r="AW13" s="1112"/>
      <c r="AX13" s="1112"/>
      <c r="AY13" s="1113"/>
      <c r="AZ13" s="252"/>
      <c r="BA13" s="252"/>
      <c r="BB13" s="252"/>
      <c r="BC13" s="252"/>
      <c r="BD13" s="252"/>
      <c r="BE13" s="235"/>
      <c r="BF13" s="235"/>
      <c r="BG13" s="235"/>
      <c r="BH13" s="235"/>
      <c r="BI13" s="235"/>
      <c r="BJ13" s="235"/>
      <c r="BK13" s="235"/>
      <c r="BL13" s="235"/>
      <c r="BM13" s="235"/>
      <c r="BN13" s="235"/>
      <c r="BO13" s="235"/>
      <c r="BP13" s="235"/>
      <c r="BQ13" s="240">
        <v>7</v>
      </c>
      <c r="BR13" s="241"/>
      <c r="BS13" s="1028"/>
      <c r="BT13" s="1029"/>
      <c r="BU13" s="1029"/>
      <c r="BV13" s="1029"/>
      <c r="BW13" s="1029"/>
      <c r="BX13" s="1029"/>
      <c r="BY13" s="1029"/>
      <c r="BZ13" s="1029"/>
      <c r="CA13" s="1029"/>
      <c r="CB13" s="1029"/>
      <c r="CC13" s="1029"/>
      <c r="CD13" s="1029"/>
      <c r="CE13" s="1029"/>
      <c r="CF13" s="1029"/>
      <c r="CG13" s="1044"/>
      <c r="CH13" s="1025"/>
      <c r="CI13" s="1026"/>
      <c r="CJ13" s="1026"/>
      <c r="CK13" s="1026"/>
      <c r="CL13" s="1027"/>
      <c r="CM13" s="1025"/>
      <c r="CN13" s="1026"/>
      <c r="CO13" s="1026"/>
      <c r="CP13" s="1026"/>
      <c r="CQ13" s="1027"/>
      <c r="CR13" s="1025"/>
      <c r="CS13" s="1026"/>
      <c r="CT13" s="1026"/>
      <c r="CU13" s="1026"/>
      <c r="CV13" s="1027"/>
      <c r="CW13" s="1025"/>
      <c r="CX13" s="1026"/>
      <c r="CY13" s="1026"/>
      <c r="CZ13" s="1026"/>
      <c r="DA13" s="1027"/>
      <c r="DB13" s="1025"/>
      <c r="DC13" s="1026"/>
      <c r="DD13" s="1026"/>
      <c r="DE13" s="1026"/>
      <c r="DF13" s="1027"/>
      <c r="DG13" s="1025"/>
      <c r="DH13" s="1026"/>
      <c r="DI13" s="1026"/>
      <c r="DJ13" s="1026"/>
      <c r="DK13" s="1027"/>
      <c r="DL13" s="1025"/>
      <c r="DM13" s="1026"/>
      <c r="DN13" s="1026"/>
      <c r="DO13" s="1026"/>
      <c r="DP13" s="1027"/>
      <c r="DQ13" s="1025"/>
      <c r="DR13" s="1026"/>
      <c r="DS13" s="1026"/>
      <c r="DT13" s="1026"/>
      <c r="DU13" s="1027"/>
      <c r="DV13" s="1028"/>
      <c r="DW13" s="1029"/>
      <c r="DX13" s="1029"/>
      <c r="DY13" s="1029"/>
      <c r="DZ13" s="1030"/>
      <c r="EA13" s="236"/>
    </row>
    <row r="14" spans="1:131" s="237" customFormat="1" ht="26.25" customHeight="1" x14ac:dyDescent="0.2">
      <c r="A14" s="240">
        <v>8</v>
      </c>
      <c r="B14" s="1060"/>
      <c r="C14" s="1061"/>
      <c r="D14" s="1061"/>
      <c r="E14" s="1061"/>
      <c r="F14" s="1061"/>
      <c r="G14" s="1061"/>
      <c r="H14" s="1061"/>
      <c r="I14" s="1061"/>
      <c r="J14" s="1061"/>
      <c r="K14" s="1061"/>
      <c r="L14" s="1061"/>
      <c r="M14" s="1061"/>
      <c r="N14" s="1061"/>
      <c r="O14" s="1061"/>
      <c r="P14" s="1062"/>
      <c r="Q14" s="1068"/>
      <c r="R14" s="1069"/>
      <c r="S14" s="1069"/>
      <c r="T14" s="1069"/>
      <c r="U14" s="1069"/>
      <c r="V14" s="1069"/>
      <c r="W14" s="1069"/>
      <c r="X14" s="1069"/>
      <c r="Y14" s="1069"/>
      <c r="Z14" s="1069"/>
      <c r="AA14" s="1069"/>
      <c r="AB14" s="1069"/>
      <c r="AC14" s="1069"/>
      <c r="AD14" s="1069"/>
      <c r="AE14" s="1070"/>
      <c r="AF14" s="1065"/>
      <c r="AG14" s="1066"/>
      <c r="AH14" s="1066"/>
      <c r="AI14" s="1066"/>
      <c r="AJ14" s="1067"/>
      <c r="AK14" s="1110"/>
      <c r="AL14" s="1111"/>
      <c r="AM14" s="1111"/>
      <c r="AN14" s="1111"/>
      <c r="AO14" s="1111"/>
      <c r="AP14" s="1111"/>
      <c r="AQ14" s="1111"/>
      <c r="AR14" s="1111"/>
      <c r="AS14" s="1111"/>
      <c r="AT14" s="1111"/>
      <c r="AU14" s="1112"/>
      <c r="AV14" s="1112"/>
      <c r="AW14" s="1112"/>
      <c r="AX14" s="1112"/>
      <c r="AY14" s="1113"/>
      <c r="AZ14" s="252"/>
      <c r="BA14" s="252"/>
      <c r="BB14" s="252"/>
      <c r="BC14" s="252"/>
      <c r="BD14" s="252"/>
      <c r="BE14" s="235"/>
      <c r="BF14" s="235"/>
      <c r="BG14" s="235"/>
      <c r="BH14" s="235"/>
      <c r="BI14" s="235"/>
      <c r="BJ14" s="235"/>
      <c r="BK14" s="235"/>
      <c r="BL14" s="235"/>
      <c r="BM14" s="235"/>
      <c r="BN14" s="235"/>
      <c r="BO14" s="235"/>
      <c r="BP14" s="235"/>
      <c r="BQ14" s="240">
        <v>8</v>
      </c>
      <c r="BR14" s="241"/>
      <c r="BS14" s="1028"/>
      <c r="BT14" s="1029"/>
      <c r="BU14" s="1029"/>
      <c r="BV14" s="1029"/>
      <c r="BW14" s="1029"/>
      <c r="BX14" s="1029"/>
      <c r="BY14" s="1029"/>
      <c r="BZ14" s="1029"/>
      <c r="CA14" s="1029"/>
      <c r="CB14" s="1029"/>
      <c r="CC14" s="1029"/>
      <c r="CD14" s="1029"/>
      <c r="CE14" s="1029"/>
      <c r="CF14" s="1029"/>
      <c r="CG14" s="1044"/>
      <c r="CH14" s="1025"/>
      <c r="CI14" s="1026"/>
      <c r="CJ14" s="1026"/>
      <c r="CK14" s="1026"/>
      <c r="CL14" s="1027"/>
      <c r="CM14" s="1025"/>
      <c r="CN14" s="1026"/>
      <c r="CO14" s="1026"/>
      <c r="CP14" s="1026"/>
      <c r="CQ14" s="1027"/>
      <c r="CR14" s="1025"/>
      <c r="CS14" s="1026"/>
      <c r="CT14" s="1026"/>
      <c r="CU14" s="1026"/>
      <c r="CV14" s="1027"/>
      <c r="CW14" s="1025"/>
      <c r="CX14" s="1026"/>
      <c r="CY14" s="1026"/>
      <c r="CZ14" s="1026"/>
      <c r="DA14" s="1027"/>
      <c r="DB14" s="1025"/>
      <c r="DC14" s="1026"/>
      <c r="DD14" s="1026"/>
      <c r="DE14" s="1026"/>
      <c r="DF14" s="1027"/>
      <c r="DG14" s="1025"/>
      <c r="DH14" s="1026"/>
      <c r="DI14" s="1026"/>
      <c r="DJ14" s="1026"/>
      <c r="DK14" s="1027"/>
      <c r="DL14" s="1025"/>
      <c r="DM14" s="1026"/>
      <c r="DN14" s="1026"/>
      <c r="DO14" s="1026"/>
      <c r="DP14" s="1027"/>
      <c r="DQ14" s="1025"/>
      <c r="DR14" s="1026"/>
      <c r="DS14" s="1026"/>
      <c r="DT14" s="1026"/>
      <c r="DU14" s="1027"/>
      <c r="DV14" s="1028"/>
      <c r="DW14" s="1029"/>
      <c r="DX14" s="1029"/>
      <c r="DY14" s="1029"/>
      <c r="DZ14" s="1030"/>
      <c r="EA14" s="236"/>
    </row>
    <row r="15" spans="1:131" s="237" customFormat="1" ht="26.25" customHeight="1" x14ac:dyDescent="0.2">
      <c r="A15" s="240">
        <v>9</v>
      </c>
      <c r="B15" s="1060"/>
      <c r="C15" s="1061"/>
      <c r="D15" s="1061"/>
      <c r="E15" s="1061"/>
      <c r="F15" s="1061"/>
      <c r="G15" s="1061"/>
      <c r="H15" s="1061"/>
      <c r="I15" s="1061"/>
      <c r="J15" s="1061"/>
      <c r="K15" s="1061"/>
      <c r="L15" s="1061"/>
      <c r="M15" s="1061"/>
      <c r="N15" s="1061"/>
      <c r="O15" s="1061"/>
      <c r="P15" s="1062"/>
      <c r="Q15" s="1068"/>
      <c r="R15" s="1069"/>
      <c r="S15" s="1069"/>
      <c r="T15" s="1069"/>
      <c r="U15" s="1069"/>
      <c r="V15" s="1069"/>
      <c r="W15" s="1069"/>
      <c r="X15" s="1069"/>
      <c r="Y15" s="1069"/>
      <c r="Z15" s="1069"/>
      <c r="AA15" s="1069"/>
      <c r="AB15" s="1069"/>
      <c r="AC15" s="1069"/>
      <c r="AD15" s="1069"/>
      <c r="AE15" s="1070"/>
      <c r="AF15" s="1065"/>
      <c r="AG15" s="1066"/>
      <c r="AH15" s="1066"/>
      <c r="AI15" s="1066"/>
      <c r="AJ15" s="1067"/>
      <c r="AK15" s="1110"/>
      <c r="AL15" s="1111"/>
      <c r="AM15" s="1111"/>
      <c r="AN15" s="1111"/>
      <c r="AO15" s="1111"/>
      <c r="AP15" s="1111"/>
      <c r="AQ15" s="1111"/>
      <c r="AR15" s="1111"/>
      <c r="AS15" s="1111"/>
      <c r="AT15" s="1111"/>
      <c r="AU15" s="1112"/>
      <c r="AV15" s="1112"/>
      <c r="AW15" s="1112"/>
      <c r="AX15" s="1112"/>
      <c r="AY15" s="1113"/>
      <c r="AZ15" s="252"/>
      <c r="BA15" s="252"/>
      <c r="BB15" s="252"/>
      <c r="BC15" s="252"/>
      <c r="BD15" s="252"/>
      <c r="BE15" s="235"/>
      <c r="BF15" s="235"/>
      <c r="BG15" s="235"/>
      <c r="BH15" s="235"/>
      <c r="BI15" s="235"/>
      <c r="BJ15" s="235"/>
      <c r="BK15" s="235"/>
      <c r="BL15" s="235"/>
      <c r="BM15" s="235"/>
      <c r="BN15" s="235"/>
      <c r="BO15" s="235"/>
      <c r="BP15" s="235"/>
      <c r="BQ15" s="240">
        <v>9</v>
      </c>
      <c r="BR15" s="241"/>
      <c r="BS15" s="1028"/>
      <c r="BT15" s="1029"/>
      <c r="BU15" s="1029"/>
      <c r="BV15" s="1029"/>
      <c r="BW15" s="1029"/>
      <c r="BX15" s="1029"/>
      <c r="BY15" s="1029"/>
      <c r="BZ15" s="1029"/>
      <c r="CA15" s="1029"/>
      <c r="CB15" s="1029"/>
      <c r="CC15" s="1029"/>
      <c r="CD15" s="1029"/>
      <c r="CE15" s="1029"/>
      <c r="CF15" s="1029"/>
      <c r="CG15" s="1044"/>
      <c r="CH15" s="1025"/>
      <c r="CI15" s="1026"/>
      <c r="CJ15" s="1026"/>
      <c r="CK15" s="1026"/>
      <c r="CL15" s="1027"/>
      <c r="CM15" s="1025"/>
      <c r="CN15" s="1026"/>
      <c r="CO15" s="1026"/>
      <c r="CP15" s="1026"/>
      <c r="CQ15" s="1027"/>
      <c r="CR15" s="1025"/>
      <c r="CS15" s="1026"/>
      <c r="CT15" s="1026"/>
      <c r="CU15" s="1026"/>
      <c r="CV15" s="1027"/>
      <c r="CW15" s="1025"/>
      <c r="CX15" s="1026"/>
      <c r="CY15" s="1026"/>
      <c r="CZ15" s="1026"/>
      <c r="DA15" s="1027"/>
      <c r="DB15" s="1025"/>
      <c r="DC15" s="1026"/>
      <c r="DD15" s="1026"/>
      <c r="DE15" s="1026"/>
      <c r="DF15" s="1027"/>
      <c r="DG15" s="1025"/>
      <c r="DH15" s="1026"/>
      <c r="DI15" s="1026"/>
      <c r="DJ15" s="1026"/>
      <c r="DK15" s="1027"/>
      <c r="DL15" s="1025"/>
      <c r="DM15" s="1026"/>
      <c r="DN15" s="1026"/>
      <c r="DO15" s="1026"/>
      <c r="DP15" s="1027"/>
      <c r="DQ15" s="1025"/>
      <c r="DR15" s="1026"/>
      <c r="DS15" s="1026"/>
      <c r="DT15" s="1026"/>
      <c r="DU15" s="1027"/>
      <c r="DV15" s="1028"/>
      <c r="DW15" s="1029"/>
      <c r="DX15" s="1029"/>
      <c r="DY15" s="1029"/>
      <c r="DZ15" s="1030"/>
      <c r="EA15" s="236"/>
    </row>
    <row r="16" spans="1:131" s="237" customFormat="1" ht="26.25" customHeight="1" x14ac:dyDescent="0.2">
      <c r="A16" s="240">
        <v>10</v>
      </c>
      <c r="B16" s="1060"/>
      <c r="C16" s="1061"/>
      <c r="D16" s="1061"/>
      <c r="E16" s="1061"/>
      <c r="F16" s="1061"/>
      <c r="G16" s="1061"/>
      <c r="H16" s="1061"/>
      <c r="I16" s="1061"/>
      <c r="J16" s="1061"/>
      <c r="K16" s="1061"/>
      <c r="L16" s="1061"/>
      <c r="M16" s="1061"/>
      <c r="N16" s="1061"/>
      <c r="O16" s="1061"/>
      <c r="P16" s="1062"/>
      <c r="Q16" s="1068"/>
      <c r="R16" s="1069"/>
      <c r="S16" s="1069"/>
      <c r="T16" s="1069"/>
      <c r="U16" s="1069"/>
      <c r="V16" s="1069"/>
      <c r="W16" s="1069"/>
      <c r="X16" s="1069"/>
      <c r="Y16" s="1069"/>
      <c r="Z16" s="1069"/>
      <c r="AA16" s="1069"/>
      <c r="AB16" s="1069"/>
      <c r="AC16" s="1069"/>
      <c r="AD16" s="1069"/>
      <c r="AE16" s="1070"/>
      <c r="AF16" s="1065"/>
      <c r="AG16" s="1066"/>
      <c r="AH16" s="1066"/>
      <c r="AI16" s="1066"/>
      <c r="AJ16" s="1067"/>
      <c r="AK16" s="1110"/>
      <c r="AL16" s="1111"/>
      <c r="AM16" s="1111"/>
      <c r="AN16" s="1111"/>
      <c r="AO16" s="1111"/>
      <c r="AP16" s="1111"/>
      <c r="AQ16" s="1111"/>
      <c r="AR16" s="1111"/>
      <c r="AS16" s="1111"/>
      <c r="AT16" s="1111"/>
      <c r="AU16" s="1112"/>
      <c r="AV16" s="1112"/>
      <c r="AW16" s="1112"/>
      <c r="AX16" s="1112"/>
      <c r="AY16" s="1113"/>
      <c r="AZ16" s="252"/>
      <c r="BA16" s="252"/>
      <c r="BB16" s="252"/>
      <c r="BC16" s="252"/>
      <c r="BD16" s="252"/>
      <c r="BE16" s="235"/>
      <c r="BF16" s="235"/>
      <c r="BG16" s="235"/>
      <c r="BH16" s="235"/>
      <c r="BI16" s="235"/>
      <c r="BJ16" s="235"/>
      <c r="BK16" s="235"/>
      <c r="BL16" s="235"/>
      <c r="BM16" s="235"/>
      <c r="BN16" s="235"/>
      <c r="BO16" s="235"/>
      <c r="BP16" s="235"/>
      <c r="BQ16" s="240">
        <v>10</v>
      </c>
      <c r="BR16" s="241"/>
      <c r="BS16" s="1028"/>
      <c r="BT16" s="1029"/>
      <c r="BU16" s="1029"/>
      <c r="BV16" s="1029"/>
      <c r="BW16" s="1029"/>
      <c r="BX16" s="1029"/>
      <c r="BY16" s="1029"/>
      <c r="BZ16" s="1029"/>
      <c r="CA16" s="1029"/>
      <c r="CB16" s="1029"/>
      <c r="CC16" s="1029"/>
      <c r="CD16" s="1029"/>
      <c r="CE16" s="1029"/>
      <c r="CF16" s="1029"/>
      <c r="CG16" s="1044"/>
      <c r="CH16" s="1025"/>
      <c r="CI16" s="1026"/>
      <c r="CJ16" s="1026"/>
      <c r="CK16" s="1026"/>
      <c r="CL16" s="1027"/>
      <c r="CM16" s="1025"/>
      <c r="CN16" s="1026"/>
      <c r="CO16" s="1026"/>
      <c r="CP16" s="1026"/>
      <c r="CQ16" s="1027"/>
      <c r="CR16" s="1025"/>
      <c r="CS16" s="1026"/>
      <c r="CT16" s="1026"/>
      <c r="CU16" s="1026"/>
      <c r="CV16" s="1027"/>
      <c r="CW16" s="1025"/>
      <c r="CX16" s="1026"/>
      <c r="CY16" s="1026"/>
      <c r="CZ16" s="1026"/>
      <c r="DA16" s="1027"/>
      <c r="DB16" s="1025"/>
      <c r="DC16" s="1026"/>
      <c r="DD16" s="1026"/>
      <c r="DE16" s="1026"/>
      <c r="DF16" s="1027"/>
      <c r="DG16" s="1025"/>
      <c r="DH16" s="1026"/>
      <c r="DI16" s="1026"/>
      <c r="DJ16" s="1026"/>
      <c r="DK16" s="1027"/>
      <c r="DL16" s="1025"/>
      <c r="DM16" s="1026"/>
      <c r="DN16" s="1026"/>
      <c r="DO16" s="1026"/>
      <c r="DP16" s="1027"/>
      <c r="DQ16" s="1025"/>
      <c r="DR16" s="1026"/>
      <c r="DS16" s="1026"/>
      <c r="DT16" s="1026"/>
      <c r="DU16" s="1027"/>
      <c r="DV16" s="1028"/>
      <c r="DW16" s="1029"/>
      <c r="DX16" s="1029"/>
      <c r="DY16" s="1029"/>
      <c r="DZ16" s="1030"/>
      <c r="EA16" s="236"/>
    </row>
    <row r="17" spans="1:131" s="237" customFormat="1" ht="26.25" customHeight="1" x14ac:dyDescent="0.2">
      <c r="A17" s="240">
        <v>11</v>
      </c>
      <c r="B17" s="1060"/>
      <c r="C17" s="1061"/>
      <c r="D17" s="1061"/>
      <c r="E17" s="1061"/>
      <c r="F17" s="1061"/>
      <c r="G17" s="1061"/>
      <c r="H17" s="1061"/>
      <c r="I17" s="1061"/>
      <c r="J17" s="1061"/>
      <c r="K17" s="1061"/>
      <c r="L17" s="1061"/>
      <c r="M17" s="1061"/>
      <c r="N17" s="1061"/>
      <c r="O17" s="1061"/>
      <c r="P17" s="1062"/>
      <c r="Q17" s="1068"/>
      <c r="R17" s="1069"/>
      <c r="S17" s="1069"/>
      <c r="T17" s="1069"/>
      <c r="U17" s="1069"/>
      <c r="V17" s="1069"/>
      <c r="W17" s="1069"/>
      <c r="X17" s="1069"/>
      <c r="Y17" s="1069"/>
      <c r="Z17" s="1069"/>
      <c r="AA17" s="1069"/>
      <c r="AB17" s="1069"/>
      <c r="AC17" s="1069"/>
      <c r="AD17" s="1069"/>
      <c r="AE17" s="1070"/>
      <c r="AF17" s="1065"/>
      <c r="AG17" s="1066"/>
      <c r="AH17" s="1066"/>
      <c r="AI17" s="1066"/>
      <c r="AJ17" s="1067"/>
      <c r="AK17" s="1110"/>
      <c r="AL17" s="1111"/>
      <c r="AM17" s="1111"/>
      <c r="AN17" s="1111"/>
      <c r="AO17" s="1111"/>
      <c r="AP17" s="1111"/>
      <c r="AQ17" s="1111"/>
      <c r="AR17" s="1111"/>
      <c r="AS17" s="1111"/>
      <c r="AT17" s="1111"/>
      <c r="AU17" s="1112"/>
      <c r="AV17" s="1112"/>
      <c r="AW17" s="1112"/>
      <c r="AX17" s="1112"/>
      <c r="AY17" s="1113"/>
      <c r="AZ17" s="252"/>
      <c r="BA17" s="252"/>
      <c r="BB17" s="252"/>
      <c r="BC17" s="252"/>
      <c r="BD17" s="252"/>
      <c r="BE17" s="235"/>
      <c r="BF17" s="235"/>
      <c r="BG17" s="235"/>
      <c r="BH17" s="235"/>
      <c r="BI17" s="235"/>
      <c r="BJ17" s="235"/>
      <c r="BK17" s="235"/>
      <c r="BL17" s="235"/>
      <c r="BM17" s="235"/>
      <c r="BN17" s="235"/>
      <c r="BO17" s="235"/>
      <c r="BP17" s="235"/>
      <c r="BQ17" s="240">
        <v>11</v>
      </c>
      <c r="BR17" s="241"/>
      <c r="BS17" s="1028"/>
      <c r="BT17" s="1029"/>
      <c r="BU17" s="1029"/>
      <c r="BV17" s="1029"/>
      <c r="BW17" s="1029"/>
      <c r="BX17" s="1029"/>
      <c r="BY17" s="1029"/>
      <c r="BZ17" s="1029"/>
      <c r="CA17" s="1029"/>
      <c r="CB17" s="1029"/>
      <c r="CC17" s="1029"/>
      <c r="CD17" s="1029"/>
      <c r="CE17" s="1029"/>
      <c r="CF17" s="1029"/>
      <c r="CG17" s="1044"/>
      <c r="CH17" s="1025"/>
      <c r="CI17" s="1026"/>
      <c r="CJ17" s="1026"/>
      <c r="CK17" s="1026"/>
      <c r="CL17" s="1027"/>
      <c r="CM17" s="1025"/>
      <c r="CN17" s="1026"/>
      <c r="CO17" s="1026"/>
      <c r="CP17" s="1026"/>
      <c r="CQ17" s="1027"/>
      <c r="CR17" s="1025"/>
      <c r="CS17" s="1026"/>
      <c r="CT17" s="1026"/>
      <c r="CU17" s="1026"/>
      <c r="CV17" s="1027"/>
      <c r="CW17" s="1025"/>
      <c r="CX17" s="1026"/>
      <c r="CY17" s="1026"/>
      <c r="CZ17" s="1026"/>
      <c r="DA17" s="1027"/>
      <c r="DB17" s="1025"/>
      <c r="DC17" s="1026"/>
      <c r="DD17" s="1026"/>
      <c r="DE17" s="1026"/>
      <c r="DF17" s="1027"/>
      <c r="DG17" s="1025"/>
      <c r="DH17" s="1026"/>
      <c r="DI17" s="1026"/>
      <c r="DJ17" s="1026"/>
      <c r="DK17" s="1027"/>
      <c r="DL17" s="1025"/>
      <c r="DM17" s="1026"/>
      <c r="DN17" s="1026"/>
      <c r="DO17" s="1026"/>
      <c r="DP17" s="1027"/>
      <c r="DQ17" s="1025"/>
      <c r="DR17" s="1026"/>
      <c r="DS17" s="1026"/>
      <c r="DT17" s="1026"/>
      <c r="DU17" s="1027"/>
      <c r="DV17" s="1028"/>
      <c r="DW17" s="1029"/>
      <c r="DX17" s="1029"/>
      <c r="DY17" s="1029"/>
      <c r="DZ17" s="1030"/>
      <c r="EA17" s="236"/>
    </row>
    <row r="18" spans="1:131" s="237" customFormat="1" ht="26.25" customHeight="1" x14ac:dyDescent="0.2">
      <c r="A18" s="240">
        <v>12</v>
      </c>
      <c r="B18" s="1060"/>
      <c r="C18" s="1061"/>
      <c r="D18" s="1061"/>
      <c r="E18" s="1061"/>
      <c r="F18" s="1061"/>
      <c r="G18" s="1061"/>
      <c r="H18" s="1061"/>
      <c r="I18" s="1061"/>
      <c r="J18" s="1061"/>
      <c r="K18" s="1061"/>
      <c r="L18" s="1061"/>
      <c r="M18" s="1061"/>
      <c r="N18" s="1061"/>
      <c r="O18" s="1061"/>
      <c r="P18" s="1062"/>
      <c r="Q18" s="1068"/>
      <c r="R18" s="1069"/>
      <c r="S18" s="1069"/>
      <c r="T18" s="1069"/>
      <c r="U18" s="1069"/>
      <c r="V18" s="1069"/>
      <c r="W18" s="1069"/>
      <c r="X18" s="1069"/>
      <c r="Y18" s="1069"/>
      <c r="Z18" s="1069"/>
      <c r="AA18" s="1069"/>
      <c r="AB18" s="1069"/>
      <c r="AC18" s="1069"/>
      <c r="AD18" s="1069"/>
      <c r="AE18" s="1070"/>
      <c r="AF18" s="1065"/>
      <c r="AG18" s="1066"/>
      <c r="AH18" s="1066"/>
      <c r="AI18" s="1066"/>
      <c r="AJ18" s="1067"/>
      <c r="AK18" s="1110"/>
      <c r="AL18" s="1111"/>
      <c r="AM18" s="1111"/>
      <c r="AN18" s="1111"/>
      <c r="AO18" s="1111"/>
      <c r="AP18" s="1111"/>
      <c r="AQ18" s="1111"/>
      <c r="AR18" s="1111"/>
      <c r="AS18" s="1111"/>
      <c r="AT18" s="1111"/>
      <c r="AU18" s="1112"/>
      <c r="AV18" s="1112"/>
      <c r="AW18" s="1112"/>
      <c r="AX18" s="1112"/>
      <c r="AY18" s="1113"/>
      <c r="AZ18" s="252"/>
      <c r="BA18" s="252"/>
      <c r="BB18" s="252"/>
      <c r="BC18" s="252"/>
      <c r="BD18" s="252"/>
      <c r="BE18" s="235"/>
      <c r="BF18" s="235"/>
      <c r="BG18" s="235"/>
      <c r="BH18" s="235"/>
      <c r="BI18" s="235"/>
      <c r="BJ18" s="235"/>
      <c r="BK18" s="235"/>
      <c r="BL18" s="235"/>
      <c r="BM18" s="235"/>
      <c r="BN18" s="235"/>
      <c r="BO18" s="235"/>
      <c r="BP18" s="235"/>
      <c r="BQ18" s="240">
        <v>12</v>
      </c>
      <c r="BR18" s="241"/>
      <c r="BS18" s="1028"/>
      <c r="BT18" s="1029"/>
      <c r="BU18" s="1029"/>
      <c r="BV18" s="1029"/>
      <c r="BW18" s="1029"/>
      <c r="BX18" s="1029"/>
      <c r="BY18" s="1029"/>
      <c r="BZ18" s="1029"/>
      <c r="CA18" s="1029"/>
      <c r="CB18" s="1029"/>
      <c r="CC18" s="1029"/>
      <c r="CD18" s="1029"/>
      <c r="CE18" s="1029"/>
      <c r="CF18" s="1029"/>
      <c r="CG18" s="1044"/>
      <c r="CH18" s="1025"/>
      <c r="CI18" s="1026"/>
      <c r="CJ18" s="1026"/>
      <c r="CK18" s="1026"/>
      <c r="CL18" s="1027"/>
      <c r="CM18" s="1025"/>
      <c r="CN18" s="1026"/>
      <c r="CO18" s="1026"/>
      <c r="CP18" s="1026"/>
      <c r="CQ18" s="1027"/>
      <c r="CR18" s="1025"/>
      <c r="CS18" s="1026"/>
      <c r="CT18" s="1026"/>
      <c r="CU18" s="1026"/>
      <c r="CV18" s="1027"/>
      <c r="CW18" s="1025"/>
      <c r="CX18" s="1026"/>
      <c r="CY18" s="1026"/>
      <c r="CZ18" s="1026"/>
      <c r="DA18" s="1027"/>
      <c r="DB18" s="1025"/>
      <c r="DC18" s="1026"/>
      <c r="DD18" s="1026"/>
      <c r="DE18" s="1026"/>
      <c r="DF18" s="1027"/>
      <c r="DG18" s="1025"/>
      <c r="DH18" s="1026"/>
      <c r="DI18" s="1026"/>
      <c r="DJ18" s="1026"/>
      <c r="DK18" s="1027"/>
      <c r="DL18" s="1025"/>
      <c r="DM18" s="1026"/>
      <c r="DN18" s="1026"/>
      <c r="DO18" s="1026"/>
      <c r="DP18" s="1027"/>
      <c r="DQ18" s="1025"/>
      <c r="DR18" s="1026"/>
      <c r="DS18" s="1026"/>
      <c r="DT18" s="1026"/>
      <c r="DU18" s="1027"/>
      <c r="DV18" s="1028"/>
      <c r="DW18" s="1029"/>
      <c r="DX18" s="1029"/>
      <c r="DY18" s="1029"/>
      <c r="DZ18" s="1030"/>
      <c r="EA18" s="236"/>
    </row>
    <row r="19" spans="1:131" s="237" customFormat="1" ht="26.25" customHeight="1" x14ac:dyDescent="0.2">
      <c r="A19" s="240">
        <v>13</v>
      </c>
      <c r="B19" s="1060"/>
      <c r="C19" s="1061"/>
      <c r="D19" s="1061"/>
      <c r="E19" s="1061"/>
      <c r="F19" s="1061"/>
      <c r="G19" s="1061"/>
      <c r="H19" s="1061"/>
      <c r="I19" s="1061"/>
      <c r="J19" s="1061"/>
      <c r="K19" s="1061"/>
      <c r="L19" s="1061"/>
      <c r="M19" s="1061"/>
      <c r="N19" s="1061"/>
      <c r="O19" s="1061"/>
      <c r="P19" s="1062"/>
      <c r="Q19" s="1068"/>
      <c r="R19" s="1069"/>
      <c r="S19" s="1069"/>
      <c r="T19" s="1069"/>
      <c r="U19" s="1069"/>
      <c r="V19" s="1069"/>
      <c r="W19" s="1069"/>
      <c r="X19" s="1069"/>
      <c r="Y19" s="1069"/>
      <c r="Z19" s="1069"/>
      <c r="AA19" s="1069"/>
      <c r="AB19" s="1069"/>
      <c r="AC19" s="1069"/>
      <c r="AD19" s="1069"/>
      <c r="AE19" s="1070"/>
      <c r="AF19" s="1065"/>
      <c r="AG19" s="1066"/>
      <c r="AH19" s="1066"/>
      <c r="AI19" s="1066"/>
      <c r="AJ19" s="1067"/>
      <c r="AK19" s="1110"/>
      <c r="AL19" s="1111"/>
      <c r="AM19" s="1111"/>
      <c r="AN19" s="1111"/>
      <c r="AO19" s="1111"/>
      <c r="AP19" s="1111"/>
      <c r="AQ19" s="1111"/>
      <c r="AR19" s="1111"/>
      <c r="AS19" s="1111"/>
      <c r="AT19" s="1111"/>
      <c r="AU19" s="1112"/>
      <c r="AV19" s="1112"/>
      <c r="AW19" s="1112"/>
      <c r="AX19" s="1112"/>
      <c r="AY19" s="1113"/>
      <c r="AZ19" s="252"/>
      <c r="BA19" s="252"/>
      <c r="BB19" s="252"/>
      <c r="BC19" s="252"/>
      <c r="BD19" s="252"/>
      <c r="BE19" s="235"/>
      <c r="BF19" s="235"/>
      <c r="BG19" s="235"/>
      <c r="BH19" s="235"/>
      <c r="BI19" s="235"/>
      <c r="BJ19" s="235"/>
      <c r="BK19" s="235"/>
      <c r="BL19" s="235"/>
      <c r="BM19" s="235"/>
      <c r="BN19" s="235"/>
      <c r="BO19" s="235"/>
      <c r="BP19" s="235"/>
      <c r="BQ19" s="240">
        <v>13</v>
      </c>
      <c r="BR19" s="241"/>
      <c r="BS19" s="1028"/>
      <c r="BT19" s="1029"/>
      <c r="BU19" s="1029"/>
      <c r="BV19" s="1029"/>
      <c r="BW19" s="1029"/>
      <c r="BX19" s="1029"/>
      <c r="BY19" s="1029"/>
      <c r="BZ19" s="1029"/>
      <c r="CA19" s="1029"/>
      <c r="CB19" s="1029"/>
      <c r="CC19" s="1029"/>
      <c r="CD19" s="1029"/>
      <c r="CE19" s="1029"/>
      <c r="CF19" s="1029"/>
      <c r="CG19" s="1044"/>
      <c r="CH19" s="1025"/>
      <c r="CI19" s="1026"/>
      <c r="CJ19" s="1026"/>
      <c r="CK19" s="1026"/>
      <c r="CL19" s="1027"/>
      <c r="CM19" s="1025"/>
      <c r="CN19" s="1026"/>
      <c r="CO19" s="1026"/>
      <c r="CP19" s="1026"/>
      <c r="CQ19" s="1027"/>
      <c r="CR19" s="1025"/>
      <c r="CS19" s="1026"/>
      <c r="CT19" s="1026"/>
      <c r="CU19" s="1026"/>
      <c r="CV19" s="1027"/>
      <c r="CW19" s="1025"/>
      <c r="CX19" s="1026"/>
      <c r="CY19" s="1026"/>
      <c r="CZ19" s="1026"/>
      <c r="DA19" s="1027"/>
      <c r="DB19" s="1025"/>
      <c r="DC19" s="1026"/>
      <c r="DD19" s="1026"/>
      <c r="DE19" s="1026"/>
      <c r="DF19" s="1027"/>
      <c r="DG19" s="1025"/>
      <c r="DH19" s="1026"/>
      <c r="DI19" s="1026"/>
      <c r="DJ19" s="1026"/>
      <c r="DK19" s="1027"/>
      <c r="DL19" s="1025"/>
      <c r="DM19" s="1026"/>
      <c r="DN19" s="1026"/>
      <c r="DO19" s="1026"/>
      <c r="DP19" s="1027"/>
      <c r="DQ19" s="1025"/>
      <c r="DR19" s="1026"/>
      <c r="DS19" s="1026"/>
      <c r="DT19" s="1026"/>
      <c r="DU19" s="1027"/>
      <c r="DV19" s="1028"/>
      <c r="DW19" s="1029"/>
      <c r="DX19" s="1029"/>
      <c r="DY19" s="1029"/>
      <c r="DZ19" s="1030"/>
      <c r="EA19" s="236"/>
    </row>
    <row r="20" spans="1:131" s="237" customFormat="1" ht="26.25" customHeight="1" x14ac:dyDescent="0.2">
      <c r="A20" s="240">
        <v>14</v>
      </c>
      <c r="B20" s="1060"/>
      <c r="C20" s="1061"/>
      <c r="D20" s="1061"/>
      <c r="E20" s="1061"/>
      <c r="F20" s="1061"/>
      <c r="G20" s="1061"/>
      <c r="H20" s="1061"/>
      <c r="I20" s="1061"/>
      <c r="J20" s="1061"/>
      <c r="K20" s="1061"/>
      <c r="L20" s="1061"/>
      <c r="M20" s="1061"/>
      <c r="N20" s="1061"/>
      <c r="O20" s="1061"/>
      <c r="P20" s="1062"/>
      <c r="Q20" s="1068"/>
      <c r="R20" s="1069"/>
      <c r="S20" s="1069"/>
      <c r="T20" s="1069"/>
      <c r="U20" s="1069"/>
      <c r="V20" s="1069"/>
      <c r="W20" s="1069"/>
      <c r="X20" s="1069"/>
      <c r="Y20" s="1069"/>
      <c r="Z20" s="1069"/>
      <c r="AA20" s="1069"/>
      <c r="AB20" s="1069"/>
      <c r="AC20" s="1069"/>
      <c r="AD20" s="1069"/>
      <c r="AE20" s="1070"/>
      <c r="AF20" s="1065"/>
      <c r="AG20" s="1066"/>
      <c r="AH20" s="1066"/>
      <c r="AI20" s="1066"/>
      <c r="AJ20" s="1067"/>
      <c r="AK20" s="1110"/>
      <c r="AL20" s="1111"/>
      <c r="AM20" s="1111"/>
      <c r="AN20" s="1111"/>
      <c r="AO20" s="1111"/>
      <c r="AP20" s="1111"/>
      <c r="AQ20" s="1111"/>
      <c r="AR20" s="1111"/>
      <c r="AS20" s="1111"/>
      <c r="AT20" s="1111"/>
      <c r="AU20" s="1112"/>
      <c r="AV20" s="1112"/>
      <c r="AW20" s="1112"/>
      <c r="AX20" s="1112"/>
      <c r="AY20" s="1113"/>
      <c r="AZ20" s="252"/>
      <c r="BA20" s="252"/>
      <c r="BB20" s="252"/>
      <c r="BC20" s="252"/>
      <c r="BD20" s="252"/>
      <c r="BE20" s="235"/>
      <c r="BF20" s="235"/>
      <c r="BG20" s="235"/>
      <c r="BH20" s="235"/>
      <c r="BI20" s="235"/>
      <c r="BJ20" s="235"/>
      <c r="BK20" s="235"/>
      <c r="BL20" s="235"/>
      <c r="BM20" s="235"/>
      <c r="BN20" s="235"/>
      <c r="BO20" s="235"/>
      <c r="BP20" s="235"/>
      <c r="BQ20" s="240">
        <v>14</v>
      </c>
      <c r="BR20" s="241"/>
      <c r="BS20" s="1028"/>
      <c r="BT20" s="1029"/>
      <c r="BU20" s="1029"/>
      <c r="BV20" s="1029"/>
      <c r="BW20" s="1029"/>
      <c r="BX20" s="1029"/>
      <c r="BY20" s="1029"/>
      <c r="BZ20" s="1029"/>
      <c r="CA20" s="1029"/>
      <c r="CB20" s="1029"/>
      <c r="CC20" s="1029"/>
      <c r="CD20" s="1029"/>
      <c r="CE20" s="1029"/>
      <c r="CF20" s="1029"/>
      <c r="CG20" s="1044"/>
      <c r="CH20" s="1025"/>
      <c r="CI20" s="1026"/>
      <c r="CJ20" s="1026"/>
      <c r="CK20" s="1026"/>
      <c r="CL20" s="1027"/>
      <c r="CM20" s="1025"/>
      <c r="CN20" s="1026"/>
      <c r="CO20" s="1026"/>
      <c r="CP20" s="1026"/>
      <c r="CQ20" s="1027"/>
      <c r="CR20" s="1025"/>
      <c r="CS20" s="1026"/>
      <c r="CT20" s="1026"/>
      <c r="CU20" s="1026"/>
      <c r="CV20" s="1027"/>
      <c r="CW20" s="1025"/>
      <c r="CX20" s="1026"/>
      <c r="CY20" s="1026"/>
      <c r="CZ20" s="1026"/>
      <c r="DA20" s="1027"/>
      <c r="DB20" s="1025"/>
      <c r="DC20" s="1026"/>
      <c r="DD20" s="1026"/>
      <c r="DE20" s="1026"/>
      <c r="DF20" s="1027"/>
      <c r="DG20" s="1025"/>
      <c r="DH20" s="1026"/>
      <c r="DI20" s="1026"/>
      <c r="DJ20" s="1026"/>
      <c r="DK20" s="1027"/>
      <c r="DL20" s="1025"/>
      <c r="DM20" s="1026"/>
      <c r="DN20" s="1026"/>
      <c r="DO20" s="1026"/>
      <c r="DP20" s="1027"/>
      <c r="DQ20" s="1025"/>
      <c r="DR20" s="1026"/>
      <c r="DS20" s="1026"/>
      <c r="DT20" s="1026"/>
      <c r="DU20" s="1027"/>
      <c r="DV20" s="1028"/>
      <c r="DW20" s="1029"/>
      <c r="DX20" s="1029"/>
      <c r="DY20" s="1029"/>
      <c r="DZ20" s="1030"/>
      <c r="EA20" s="236"/>
    </row>
    <row r="21" spans="1:131" s="237" customFormat="1" ht="26.25" customHeight="1" thickBot="1" x14ac:dyDescent="0.25">
      <c r="A21" s="240">
        <v>15</v>
      </c>
      <c r="B21" s="1060"/>
      <c r="C21" s="1061"/>
      <c r="D21" s="1061"/>
      <c r="E21" s="1061"/>
      <c r="F21" s="1061"/>
      <c r="G21" s="1061"/>
      <c r="H21" s="1061"/>
      <c r="I21" s="1061"/>
      <c r="J21" s="1061"/>
      <c r="K21" s="1061"/>
      <c r="L21" s="1061"/>
      <c r="M21" s="1061"/>
      <c r="N21" s="1061"/>
      <c r="O21" s="1061"/>
      <c r="P21" s="1062"/>
      <c r="Q21" s="1068"/>
      <c r="R21" s="1069"/>
      <c r="S21" s="1069"/>
      <c r="T21" s="1069"/>
      <c r="U21" s="1069"/>
      <c r="V21" s="1069"/>
      <c r="W21" s="1069"/>
      <c r="X21" s="1069"/>
      <c r="Y21" s="1069"/>
      <c r="Z21" s="1069"/>
      <c r="AA21" s="1069"/>
      <c r="AB21" s="1069"/>
      <c r="AC21" s="1069"/>
      <c r="AD21" s="1069"/>
      <c r="AE21" s="1070"/>
      <c r="AF21" s="1065"/>
      <c r="AG21" s="1066"/>
      <c r="AH21" s="1066"/>
      <c r="AI21" s="1066"/>
      <c r="AJ21" s="1067"/>
      <c r="AK21" s="1110"/>
      <c r="AL21" s="1111"/>
      <c r="AM21" s="1111"/>
      <c r="AN21" s="1111"/>
      <c r="AO21" s="1111"/>
      <c r="AP21" s="1111"/>
      <c r="AQ21" s="1111"/>
      <c r="AR21" s="1111"/>
      <c r="AS21" s="1111"/>
      <c r="AT21" s="1111"/>
      <c r="AU21" s="1112"/>
      <c r="AV21" s="1112"/>
      <c r="AW21" s="1112"/>
      <c r="AX21" s="1112"/>
      <c r="AY21" s="1113"/>
      <c r="AZ21" s="252"/>
      <c r="BA21" s="252"/>
      <c r="BB21" s="252"/>
      <c r="BC21" s="252"/>
      <c r="BD21" s="252"/>
      <c r="BE21" s="235"/>
      <c r="BF21" s="235"/>
      <c r="BG21" s="235"/>
      <c r="BH21" s="235"/>
      <c r="BI21" s="235"/>
      <c r="BJ21" s="235"/>
      <c r="BK21" s="235"/>
      <c r="BL21" s="235"/>
      <c r="BM21" s="235"/>
      <c r="BN21" s="235"/>
      <c r="BO21" s="235"/>
      <c r="BP21" s="235"/>
      <c r="BQ21" s="240">
        <v>15</v>
      </c>
      <c r="BR21" s="241"/>
      <c r="BS21" s="1028"/>
      <c r="BT21" s="1029"/>
      <c r="BU21" s="1029"/>
      <c r="BV21" s="1029"/>
      <c r="BW21" s="1029"/>
      <c r="BX21" s="1029"/>
      <c r="BY21" s="1029"/>
      <c r="BZ21" s="1029"/>
      <c r="CA21" s="1029"/>
      <c r="CB21" s="1029"/>
      <c r="CC21" s="1029"/>
      <c r="CD21" s="1029"/>
      <c r="CE21" s="1029"/>
      <c r="CF21" s="1029"/>
      <c r="CG21" s="1044"/>
      <c r="CH21" s="1025"/>
      <c r="CI21" s="1026"/>
      <c r="CJ21" s="1026"/>
      <c r="CK21" s="1026"/>
      <c r="CL21" s="1027"/>
      <c r="CM21" s="1025"/>
      <c r="CN21" s="1026"/>
      <c r="CO21" s="1026"/>
      <c r="CP21" s="1026"/>
      <c r="CQ21" s="1027"/>
      <c r="CR21" s="1025"/>
      <c r="CS21" s="1026"/>
      <c r="CT21" s="1026"/>
      <c r="CU21" s="1026"/>
      <c r="CV21" s="1027"/>
      <c r="CW21" s="1025"/>
      <c r="CX21" s="1026"/>
      <c r="CY21" s="1026"/>
      <c r="CZ21" s="1026"/>
      <c r="DA21" s="1027"/>
      <c r="DB21" s="1025"/>
      <c r="DC21" s="1026"/>
      <c r="DD21" s="1026"/>
      <c r="DE21" s="1026"/>
      <c r="DF21" s="1027"/>
      <c r="DG21" s="1025"/>
      <c r="DH21" s="1026"/>
      <c r="DI21" s="1026"/>
      <c r="DJ21" s="1026"/>
      <c r="DK21" s="1027"/>
      <c r="DL21" s="1025"/>
      <c r="DM21" s="1026"/>
      <c r="DN21" s="1026"/>
      <c r="DO21" s="1026"/>
      <c r="DP21" s="1027"/>
      <c r="DQ21" s="1025"/>
      <c r="DR21" s="1026"/>
      <c r="DS21" s="1026"/>
      <c r="DT21" s="1026"/>
      <c r="DU21" s="1027"/>
      <c r="DV21" s="1028"/>
      <c r="DW21" s="1029"/>
      <c r="DX21" s="1029"/>
      <c r="DY21" s="1029"/>
      <c r="DZ21" s="1030"/>
      <c r="EA21" s="236"/>
    </row>
    <row r="22" spans="1:131" s="237" customFormat="1" ht="26.25" customHeight="1" x14ac:dyDescent="0.2">
      <c r="A22" s="240">
        <v>16</v>
      </c>
      <c r="B22" s="1060"/>
      <c r="C22" s="1061"/>
      <c r="D22" s="1061"/>
      <c r="E22" s="1061"/>
      <c r="F22" s="1061"/>
      <c r="G22" s="1061"/>
      <c r="H22" s="1061"/>
      <c r="I22" s="1061"/>
      <c r="J22" s="1061"/>
      <c r="K22" s="1061"/>
      <c r="L22" s="1061"/>
      <c r="M22" s="1061"/>
      <c r="N22" s="1061"/>
      <c r="O22" s="1061"/>
      <c r="P22" s="1062"/>
      <c r="Q22" s="1103"/>
      <c r="R22" s="1104"/>
      <c r="S22" s="1104"/>
      <c r="T22" s="1104"/>
      <c r="U22" s="1104"/>
      <c r="V22" s="1104"/>
      <c r="W22" s="1104"/>
      <c r="X22" s="1104"/>
      <c r="Y22" s="1104"/>
      <c r="Z22" s="1104"/>
      <c r="AA22" s="1104"/>
      <c r="AB22" s="1104"/>
      <c r="AC22" s="1104"/>
      <c r="AD22" s="1104"/>
      <c r="AE22" s="1105"/>
      <c r="AF22" s="1065"/>
      <c r="AG22" s="1066"/>
      <c r="AH22" s="1066"/>
      <c r="AI22" s="1066"/>
      <c r="AJ22" s="1067"/>
      <c r="AK22" s="1106"/>
      <c r="AL22" s="1107"/>
      <c r="AM22" s="1107"/>
      <c r="AN22" s="1107"/>
      <c r="AO22" s="1107"/>
      <c r="AP22" s="1107"/>
      <c r="AQ22" s="1107"/>
      <c r="AR22" s="1107"/>
      <c r="AS22" s="1107"/>
      <c r="AT22" s="1107"/>
      <c r="AU22" s="1108"/>
      <c r="AV22" s="1108"/>
      <c r="AW22" s="1108"/>
      <c r="AX22" s="1108"/>
      <c r="AY22" s="1109"/>
      <c r="AZ22" s="1058" t="s">
        <v>380</v>
      </c>
      <c r="BA22" s="1058"/>
      <c r="BB22" s="1058"/>
      <c r="BC22" s="1058"/>
      <c r="BD22" s="1059"/>
      <c r="BE22" s="235"/>
      <c r="BF22" s="235"/>
      <c r="BG22" s="235"/>
      <c r="BH22" s="235"/>
      <c r="BI22" s="235"/>
      <c r="BJ22" s="235"/>
      <c r="BK22" s="235"/>
      <c r="BL22" s="235"/>
      <c r="BM22" s="235"/>
      <c r="BN22" s="235"/>
      <c r="BO22" s="235"/>
      <c r="BP22" s="235"/>
      <c r="BQ22" s="240">
        <v>16</v>
      </c>
      <c r="BR22" s="241"/>
      <c r="BS22" s="1028"/>
      <c r="BT22" s="1029"/>
      <c r="BU22" s="1029"/>
      <c r="BV22" s="1029"/>
      <c r="BW22" s="1029"/>
      <c r="BX22" s="1029"/>
      <c r="BY22" s="1029"/>
      <c r="BZ22" s="1029"/>
      <c r="CA22" s="1029"/>
      <c r="CB22" s="1029"/>
      <c r="CC22" s="1029"/>
      <c r="CD22" s="1029"/>
      <c r="CE22" s="1029"/>
      <c r="CF22" s="1029"/>
      <c r="CG22" s="1044"/>
      <c r="CH22" s="1025"/>
      <c r="CI22" s="1026"/>
      <c r="CJ22" s="1026"/>
      <c r="CK22" s="1026"/>
      <c r="CL22" s="1027"/>
      <c r="CM22" s="1025"/>
      <c r="CN22" s="1026"/>
      <c r="CO22" s="1026"/>
      <c r="CP22" s="1026"/>
      <c r="CQ22" s="1027"/>
      <c r="CR22" s="1025"/>
      <c r="CS22" s="1026"/>
      <c r="CT22" s="1026"/>
      <c r="CU22" s="1026"/>
      <c r="CV22" s="1027"/>
      <c r="CW22" s="1025"/>
      <c r="CX22" s="1026"/>
      <c r="CY22" s="1026"/>
      <c r="CZ22" s="1026"/>
      <c r="DA22" s="1027"/>
      <c r="DB22" s="1025"/>
      <c r="DC22" s="1026"/>
      <c r="DD22" s="1026"/>
      <c r="DE22" s="1026"/>
      <c r="DF22" s="1027"/>
      <c r="DG22" s="1025"/>
      <c r="DH22" s="1026"/>
      <c r="DI22" s="1026"/>
      <c r="DJ22" s="1026"/>
      <c r="DK22" s="1027"/>
      <c r="DL22" s="1025"/>
      <c r="DM22" s="1026"/>
      <c r="DN22" s="1026"/>
      <c r="DO22" s="1026"/>
      <c r="DP22" s="1027"/>
      <c r="DQ22" s="1025"/>
      <c r="DR22" s="1026"/>
      <c r="DS22" s="1026"/>
      <c r="DT22" s="1026"/>
      <c r="DU22" s="1027"/>
      <c r="DV22" s="1028"/>
      <c r="DW22" s="1029"/>
      <c r="DX22" s="1029"/>
      <c r="DY22" s="1029"/>
      <c r="DZ22" s="1030"/>
      <c r="EA22" s="236"/>
    </row>
    <row r="23" spans="1:131" s="237" customFormat="1" ht="26.25" customHeight="1" thickBot="1" x14ac:dyDescent="0.25">
      <c r="A23" s="242" t="s">
        <v>381</v>
      </c>
      <c r="B23" s="965" t="s">
        <v>382</v>
      </c>
      <c r="C23" s="966"/>
      <c r="D23" s="966"/>
      <c r="E23" s="966"/>
      <c r="F23" s="966"/>
      <c r="G23" s="966"/>
      <c r="H23" s="966"/>
      <c r="I23" s="966"/>
      <c r="J23" s="966"/>
      <c r="K23" s="966"/>
      <c r="L23" s="966"/>
      <c r="M23" s="966"/>
      <c r="N23" s="966"/>
      <c r="O23" s="966"/>
      <c r="P23" s="976"/>
      <c r="Q23" s="1097">
        <v>4439</v>
      </c>
      <c r="R23" s="1091"/>
      <c r="S23" s="1091"/>
      <c r="T23" s="1091"/>
      <c r="U23" s="1091"/>
      <c r="V23" s="1091">
        <v>3874</v>
      </c>
      <c r="W23" s="1091"/>
      <c r="X23" s="1091"/>
      <c r="Y23" s="1091"/>
      <c r="Z23" s="1091"/>
      <c r="AA23" s="1091">
        <v>565</v>
      </c>
      <c r="AB23" s="1091"/>
      <c r="AC23" s="1091"/>
      <c r="AD23" s="1091"/>
      <c r="AE23" s="1098"/>
      <c r="AF23" s="1099">
        <v>514</v>
      </c>
      <c r="AG23" s="1091"/>
      <c r="AH23" s="1091"/>
      <c r="AI23" s="1091"/>
      <c r="AJ23" s="1100"/>
      <c r="AK23" s="1101"/>
      <c r="AL23" s="1102"/>
      <c r="AM23" s="1102"/>
      <c r="AN23" s="1102"/>
      <c r="AO23" s="1102"/>
      <c r="AP23" s="1091">
        <v>4784</v>
      </c>
      <c r="AQ23" s="1091"/>
      <c r="AR23" s="1091"/>
      <c r="AS23" s="1091"/>
      <c r="AT23" s="1091"/>
      <c r="AU23" s="1092"/>
      <c r="AV23" s="1092"/>
      <c r="AW23" s="1092"/>
      <c r="AX23" s="1092"/>
      <c r="AY23" s="1093"/>
      <c r="AZ23" s="1094" t="s">
        <v>124</v>
      </c>
      <c r="BA23" s="1095"/>
      <c r="BB23" s="1095"/>
      <c r="BC23" s="1095"/>
      <c r="BD23" s="1096"/>
      <c r="BE23" s="235"/>
      <c r="BF23" s="235"/>
      <c r="BG23" s="235"/>
      <c r="BH23" s="235"/>
      <c r="BI23" s="235"/>
      <c r="BJ23" s="235"/>
      <c r="BK23" s="235"/>
      <c r="BL23" s="235"/>
      <c r="BM23" s="235"/>
      <c r="BN23" s="235"/>
      <c r="BO23" s="235"/>
      <c r="BP23" s="235"/>
      <c r="BQ23" s="240">
        <v>17</v>
      </c>
      <c r="BR23" s="241"/>
      <c r="BS23" s="1028"/>
      <c r="BT23" s="1029"/>
      <c r="BU23" s="1029"/>
      <c r="BV23" s="1029"/>
      <c r="BW23" s="1029"/>
      <c r="BX23" s="1029"/>
      <c r="BY23" s="1029"/>
      <c r="BZ23" s="1029"/>
      <c r="CA23" s="1029"/>
      <c r="CB23" s="1029"/>
      <c r="CC23" s="1029"/>
      <c r="CD23" s="1029"/>
      <c r="CE23" s="1029"/>
      <c r="CF23" s="1029"/>
      <c r="CG23" s="1044"/>
      <c r="CH23" s="1025"/>
      <c r="CI23" s="1026"/>
      <c r="CJ23" s="1026"/>
      <c r="CK23" s="1026"/>
      <c r="CL23" s="1027"/>
      <c r="CM23" s="1025"/>
      <c r="CN23" s="1026"/>
      <c r="CO23" s="1026"/>
      <c r="CP23" s="1026"/>
      <c r="CQ23" s="1027"/>
      <c r="CR23" s="1025"/>
      <c r="CS23" s="1026"/>
      <c r="CT23" s="1026"/>
      <c r="CU23" s="1026"/>
      <c r="CV23" s="1027"/>
      <c r="CW23" s="1025"/>
      <c r="CX23" s="1026"/>
      <c r="CY23" s="1026"/>
      <c r="CZ23" s="1026"/>
      <c r="DA23" s="1027"/>
      <c r="DB23" s="1025"/>
      <c r="DC23" s="1026"/>
      <c r="DD23" s="1026"/>
      <c r="DE23" s="1026"/>
      <c r="DF23" s="1027"/>
      <c r="DG23" s="1025"/>
      <c r="DH23" s="1026"/>
      <c r="DI23" s="1026"/>
      <c r="DJ23" s="1026"/>
      <c r="DK23" s="1027"/>
      <c r="DL23" s="1025"/>
      <c r="DM23" s="1026"/>
      <c r="DN23" s="1026"/>
      <c r="DO23" s="1026"/>
      <c r="DP23" s="1027"/>
      <c r="DQ23" s="1025"/>
      <c r="DR23" s="1026"/>
      <c r="DS23" s="1026"/>
      <c r="DT23" s="1026"/>
      <c r="DU23" s="1027"/>
      <c r="DV23" s="1028"/>
      <c r="DW23" s="1029"/>
      <c r="DX23" s="1029"/>
      <c r="DY23" s="1029"/>
      <c r="DZ23" s="1030"/>
      <c r="EA23" s="236"/>
    </row>
    <row r="24" spans="1:131" s="237" customFormat="1" ht="26.25" customHeight="1" x14ac:dyDescent="0.2">
      <c r="A24" s="1090" t="s">
        <v>383</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52"/>
      <c r="BA24" s="252"/>
      <c r="BB24" s="252"/>
      <c r="BC24" s="252"/>
      <c r="BD24" s="252"/>
      <c r="BE24" s="235"/>
      <c r="BF24" s="235"/>
      <c r="BG24" s="235"/>
      <c r="BH24" s="235"/>
      <c r="BI24" s="235"/>
      <c r="BJ24" s="235"/>
      <c r="BK24" s="235"/>
      <c r="BL24" s="235"/>
      <c r="BM24" s="235"/>
      <c r="BN24" s="235"/>
      <c r="BO24" s="235"/>
      <c r="BP24" s="235"/>
      <c r="BQ24" s="240">
        <v>18</v>
      </c>
      <c r="BR24" s="241"/>
      <c r="BS24" s="1028"/>
      <c r="BT24" s="1029"/>
      <c r="BU24" s="1029"/>
      <c r="BV24" s="1029"/>
      <c r="BW24" s="1029"/>
      <c r="BX24" s="1029"/>
      <c r="BY24" s="1029"/>
      <c r="BZ24" s="1029"/>
      <c r="CA24" s="1029"/>
      <c r="CB24" s="1029"/>
      <c r="CC24" s="1029"/>
      <c r="CD24" s="1029"/>
      <c r="CE24" s="1029"/>
      <c r="CF24" s="1029"/>
      <c r="CG24" s="1044"/>
      <c r="CH24" s="1025"/>
      <c r="CI24" s="1026"/>
      <c r="CJ24" s="1026"/>
      <c r="CK24" s="1026"/>
      <c r="CL24" s="1027"/>
      <c r="CM24" s="1025"/>
      <c r="CN24" s="1026"/>
      <c r="CO24" s="1026"/>
      <c r="CP24" s="1026"/>
      <c r="CQ24" s="1027"/>
      <c r="CR24" s="1025"/>
      <c r="CS24" s="1026"/>
      <c r="CT24" s="1026"/>
      <c r="CU24" s="1026"/>
      <c r="CV24" s="1027"/>
      <c r="CW24" s="1025"/>
      <c r="CX24" s="1026"/>
      <c r="CY24" s="1026"/>
      <c r="CZ24" s="1026"/>
      <c r="DA24" s="1027"/>
      <c r="DB24" s="1025"/>
      <c r="DC24" s="1026"/>
      <c r="DD24" s="1026"/>
      <c r="DE24" s="1026"/>
      <c r="DF24" s="1027"/>
      <c r="DG24" s="1025"/>
      <c r="DH24" s="1026"/>
      <c r="DI24" s="1026"/>
      <c r="DJ24" s="1026"/>
      <c r="DK24" s="1027"/>
      <c r="DL24" s="1025"/>
      <c r="DM24" s="1026"/>
      <c r="DN24" s="1026"/>
      <c r="DO24" s="1026"/>
      <c r="DP24" s="1027"/>
      <c r="DQ24" s="1025"/>
      <c r="DR24" s="1026"/>
      <c r="DS24" s="1026"/>
      <c r="DT24" s="1026"/>
      <c r="DU24" s="1027"/>
      <c r="DV24" s="1028"/>
      <c r="DW24" s="1029"/>
      <c r="DX24" s="1029"/>
      <c r="DY24" s="1029"/>
      <c r="DZ24" s="1030"/>
      <c r="EA24" s="236"/>
    </row>
    <row r="25" spans="1:131" ht="26.25" customHeight="1" thickBot="1" x14ac:dyDescent="0.25">
      <c r="A25" s="1089" t="s">
        <v>384</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52"/>
      <c r="BK25" s="252"/>
      <c r="BL25" s="252"/>
      <c r="BM25" s="252"/>
      <c r="BN25" s="252"/>
      <c r="BO25" s="243"/>
      <c r="BP25" s="243"/>
      <c r="BQ25" s="240">
        <v>19</v>
      </c>
      <c r="BR25" s="241"/>
      <c r="BS25" s="1028"/>
      <c r="BT25" s="1029"/>
      <c r="BU25" s="1029"/>
      <c r="BV25" s="1029"/>
      <c r="BW25" s="1029"/>
      <c r="BX25" s="1029"/>
      <c r="BY25" s="1029"/>
      <c r="BZ25" s="1029"/>
      <c r="CA25" s="1029"/>
      <c r="CB25" s="1029"/>
      <c r="CC25" s="1029"/>
      <c r="CD25" s="1029"/>
      <c r="CE25" s="1029"/>
      <c r="CF25" s="1029"/>
      <c r="CG25" s="1044"/>
      <c r="CH25" s="1025"/>
      <c r="CI25" s="1026"/>
      <c r="CJ25" s="1026"/>
      <c r="CK25" s="1026"/>
      <c r="CL25" s="1027"/>
      <c r="CM25" s="1025"/>
      <c r="CN25" s="1026"/>
      <c r="CO25" s="1026"/>
      <c r="CP25" s="1026"/>
      <c r="CQ25" s="1027"/>
      <c r="CR25" s="1025"/>
      <c r="CS25" s="1026"/>
      <c r="CT25" s="1026"/>
      <c r="CU25" s="1026"/>
      <c r="CV25" s="1027"/>
      <c r="CW25" s="1025"/>
      <c r="CX25" s="1026"/>
      <c r="CY25" s="1026"/>
      <c r="CZ25" s="1026"/>
      <c r="DA25" s="1027"/>
      <c r="DB25" s="1025"/>
      <c r="DC25" s="1026"/>
      <c r="DD25" s="1026"/>
      <c r="DE25" s="1026"/>
      <c r="DF25" s="1027"/>
      <c r="DG25" s="1025"/>
      <c r="DH25" s="1026"/>
      <c r="DI25" s="1026"/>
      <c r="DJ25" s="1026"/>
      <c r="DK25" s="1027"/>
      <c r="DL25" s="1025"/>
      <c r="DM25" s="1026"/>
      <c r="DN25" s="1026"/>
      <c r="DO25" s="1026"/>
      <c r="DP25" s="1027"/>
      <c r="DQ25" s="1025"/>
      <c r="DR25" s="1026"/>
      <c r="DS25" s="1026"/>
      <c r="DT25" s="1026"/>
      <c r="DU25" s="1027"/>
      <c r="DV25" s="1028"/>
      <c r="DW25" s="1029"/>
      <c r="DX25" s="1029"/>
      <c r="DY25" s="1029"/>
      <c r="DZ25" s="1030"/>
      <c r="EA25" s="233"/>
    </row>
    <row r="26" spans="1:131" ht="26.25" customHeight="1" x14ac:dyDescent="0.2">
      <c r="A26" s="1031" t="s">
        <v>362</v>
      </c>
      <c r="B26" s="1032"/>
      <c r="C26" s="1032"/>
      <c r="D26" s="1032"/>
      <c r="E26" s="1032"/>
      <c r="F26" s="1032"/>
      <c r="G26" s="1032"/>
      <c r="H26" s="1032"/>
      <c r="I26" s="1032"/>
      <c r="J26" s="1032"/>
      <c r="K26" s="1032"/>
      <c r="L26" s="1032"/>
      <c r="M26" s="1032"/>
      <c r="N26" s="1032"/>
      <c r="O26" s="1032"/>
      <c r="P26" s="1033"/>
      <c r="Q26" s="1017" t="s">
        <v>385</v>
      </c>
      <c r="R26" s="1018"/>
      <c r="S26" s="1018"/>
      <c r="T26" s="1018"/>
      <c r="U26" s="1019"/>
      <c r="V26" s="1017" t="s">
        <v>386</v>
      </c>
      <c r="W26" s="1018"/>
      <c r="X26" s="1018"/>
      <c r="Y26" s="1018"/>
      <c r="Z26" s="1019"/>
      <c r="AA26" s="1017" t="s">
        <v>387</v>
      </c>
      <c r="AB26" s="1018"/>
      <c r="AC26" s="1018"/>
      <c r="AD26" s="1018"/>
      <c r="AE26" s="1018"/>
      <c r="AF26" s="1085" t="s">
        <v>388</v>
      </c>
      <c r="AG26" s="1038"/>
      <c r="AH26" s="1038"/>
      <c r="AI26" s="1038"/>
      <c r="AJ26" s="1086"/>
      <c r="AK26" s="1018" t="s">
        <v>389</v>
      </c>
      <c r="AL26" s="1018"/>
      <c r="AM26" s="1018"/>
      <c r="AN26" s="1018"/>
      <c r="AO26" s="1019"/>
      <c r="AP26" s="1017" t="s">
        <v>390</v>
      </c>
      <c r="AQ26" s="1018"/>
      <c r="AR26" s="1018"/>
      <c r="AS26" s="1018"/>
      <c r="AT26" s="1019"/>
      <c r="AU26" s="1017" t="s">
        <v>391</v>
      </c>
      <c r="AV26" s="1018"/>
      <c r="AW26" s="1018"/>
      <c r="AX26" s="1018"/>
      <c r="AY26" s="1019"/>
      <c r="AZ26" s="1017" t="s">
        <v>392</v>
      </c>
      <c r="BA26" s="1018"/>
      <c r="BB26" s="1018"/>
      <c r="BC26" s="1018"/>
      <c r="BD26" s="1019"/>
      <c r="BE26" s="1017" t="s">
        <v>369</v>
      </c>
      <c r="BF26" s="1018"/>
      <c r="BG26" s="1018"/>
      <c r="BH26" s="1018"/>
      <c r="BI26" s="1023"/>
      <c r="BJ26" s="252"/>
      <c r="BK26" s="252"/>
      <c r="BL26" s="252"/>
      <c r="BM26" s="252"/>
      <c r="BN26" s="252"/>
      <c r="BO26" s="243"/>
      <c r="BP26" s="243"/>
      <c r="BQ26" s="240">
        <v>20</v>
      </c>
      <c r="BR26" s="241"/>
      <c r="BS26" s="1028"/>
      <c r="BT26" s="1029"/>
      <c r="BU26" s="1029"/>
      <c r="BV26" s="1029"/>
      <c r="BW26" s="1029"/>
      <c r="BX26" s="1029"/>
      <c r="BY26" s="1029"/>
      <c r="BZ26" s="1029"/>
      <c r="CA26" s="1029"/>
      <c r="CB26" s="1029"/>
      <c r="CC26" s="1029"/>
      <c r="CD26" s="1029"/>
      <c r="CE26" s="1029"/>
      <c r="CF26" s="1029"/>
      <c r="CG26" s="1044"/>
      <c r="CH26" s="1025"/>
      <c r="CI26" s="1026"/>
      <c r="CJ26" s="1026"/>
      <c r="CK26" s="1026"/>
      <c r="CL26" s="1027"/>
      <c r="CM26" s="1025"/>
      <c r="CN26" s="1026"/>
      <c r="CO26" s="1026"/>
      <c r="CP26" s="1026"/>
      <c r="CQ26" s="1027"/>
      <c r="CR26" s="1025"/>
      <c r="CS26" s="1026"/>
      <c r="CT26" s="1026"/>
      <c r="CU26" s="1026"/>
      <c r="CV26" s="1027"/>
      <c r="CW26" s="1025"/>
      <c r="CX26" s="1026"/>
      <c r="CY26" s="1026"/>
      <c r="CZ26" s="1026"/>
      <c r="DA26" s="1027"/>
      <c r="DB26" s="1025"/>
      <c r="DC26" s="1026"/>
      <c r="DD26" s="1026"/>
      <c r="DE26" s="1026"/>
      <c r="DF26" s="1027"/>
      <c r="DG26" s="1025"/>
      <c r="DH26" s="1026"/>
      <c r="DI26" s="1026"/>
      <c r="DJ26" s="1026"/>
      <c r="DK26" s="1027"/>
      <c r="DL26" s="1025"/>
      <c r="DM26" s="1026"/>
      <c r="DN26" s="1026"/>
      <c r="DO26" s="1026"/>
      <c r="DP26" s="1027"/>
      <c r="DQ26" s="1025"/>
      <c r="DR26" s="1026"/>
      <c r="DS26" s="1026"/>
      <c r="DT26" s="1026"/>
      <c r="DU26" s="1027"/>
      <c r="DV26" s="1028"/>
      <c r="DW26" s="1029"/>
      <c r="DX26" s="1029"/>
      <c r="DY26" s="1029"/>
      <c r="DZ26" s="1030"/>
      <c r="EA26" s="233"/>
    </row>
    <row r="27" spans="1:131" ht="26.25" customHeight="1" thickBot="1" x14ac:dyDescent="0.25">
      <c r="A27" s="1034"/>
      <c r="B27" s="1035"/>
      <c r="C27" s="1035"/>
      <c r="D27" s="1035"/>
      <c r="E27" s="1035"/>
      <c r="F27" s="1035"/>
      <c r="G27" s="1035"/>
      <c r="H27" s="1035"/>
      <c r="I27" s="1035"/>
      <c r="J27" s="1035"/>
      <c r="K27" s="1035"/>
      <c r="L27" s="1035"/>
      <c r="M27" s="1035"/>
      <c r="N27" s="1035"/>
      <c r="O27" s="1035"/>
      <c r="P27" s="1036"/>
      <c r="Q27" s="1020"/>
      <c r="R27" s="1021"/>
      <c r="S27" s="1021"/>
      <c r="T27" s="1021"/>
      <c r="U27" s="1022"/>
      <c r="V27" s="1020"/>
      <c r="W27" s="1021"/>
      <c r="X27" s="1021"/>
      <c r="Y27" s="1021"/>
      <c r="Z27" s="1022"/>
      <c r="AA27" s="1020"/>
      <c r="AB27" s="1021"/>
      <c r="AC27" s="1021"/>
      <c r="AD27" s="1021"/>
      <c r="AE27" s="1021"/>
      <c r="AF27" s="1087"/>
      <c r="AG27" s="1041"/>
      <c r="AH27" s="1041"/>
      <c r="AI27" s="1041"/>
      <c r="AJ27" s="1088"/>
      <c r="AK27" s="1021"/>
      <c r="AL27" s="1021"/>
      <c r="AM27" s="1021"/>
      <c r="AN27" s="1021"/>
      <c r="AO27" s="1022"/>
      <c r="AP27" s="1020"/>
      <c r="AQ27" s="1021"/>
      <c r="AR27" s="1021"/>
      <c r="AS27" s="1021"/>
      <c r="AT27" s="1022"/>
      <c r="AU27" s="1020"/>
      <c r="AV27" s="1021"/>
      <c r="AW27" s="1021"/>
      <c r="AX27" s="1021"/>
      <c r="AY27" s="1022"/>
      <c r="AZ27" s="1020"/>
      <c r="BA27" s="1021"/>
      <c r="BB27" s="1021"/>
      <c r="BC27" s="1021"/>
      <c r="BD27" s="1022"/>
      <c r="BE27" s="1020"/>
      <c r="BF27" s="1021"/>
      <c r="BG27" s="1021"/>
      <c r="BH27" s="1021"/>
      <c r="BI27" s="1024"/>
      <c r="BJ27" s="252"/>
      <c r="BK27" s="252"/>
      <c r="BL27" s="252"/>
      <c r="BM27" s="252"/>
      <c r="BN27" s="252"/>
      <c r="BO27" s="243"/>
      <c r="BP27" s="243"/>
      <c r="BQ27" s="240">
        <v>21</v>
      </c>
      <c r="BR27" s="241"/>
      <c r="BS27" s="1028"/>
      <c r="BT27" s="1029"/>
      <c r="BU27" s="1029"/>
      <c r="BV27" s="1029"/>
      <c r="BW27" s="1029"/>
      <c r="BX27" s="1029"/>
      <c r="BY27" s="1029"/>
      <c r="BZ27" s="1029"/>
      <c r="CA27" s="1029"/>
      <c r="CB27" s="1029"/>
      <c r="CC27" s="1029"/>
      <c r="CD27" s="1029"/>
      <c r="CE27" s="1029"/>
      <c r="CF27" s="1029"/>
      <c r="CG27" s="1044"/>
      <c r="CH27" s="1025"/>
      <c r="CI27" s="1026"/>
      <c r="CJ27" s="1026"/>
      <c r="CK27" s="1026"/>
      <c r="CL27" s="1027"/>
      <c r="CM27" s="1025"/>
      <c r="CN27" s="1026"/>
      <c r="CO27" s="1026"/>
      <c r="CP27" s="1026"/>
      <c r="CQ27" s="1027"/>
      <c r="CR27" s="1025"/>
      <c r="CS27" s="1026"/>
      <c r="CT27" s="1026"/>
      <c r="CU27" s="1026"/>
      <c r="CV27" s="1027"/>
      <c r="CW27" s="1025"/>
      <c r="CX27" s="1026"/>
      <c r="CY27" s="1026"/>
      <c r="CZ27" s="1026"/>
      <c r="DA27" s="1027"/>
      <c r="DB27" s="1025"/>
      <c r="DC27" s="1026"/>
      <c r="DD27" s="1026"/>
      <c r="DE27" s="1026"/>
      <c r="DF27" s="1027"/>
      <c r="DG27" s="1025"/>
      <c r="DH27" s="1026"/>
      <c r="DI27" s="1026"/>
      <c r="DJ27" s="1026"/>
      <c r="DK27" s="1027"/>
      <c r="DL27" s="1025"/>
      <c r="DM27" s="1026"/>
      <c r="DN27" s="1026"/>
      <c r="DO27" s="1026"/>
      <c r="DP27" s="1027"/>
      <c r="DQ27" s="1025"/>
      <c r="DR27" s="1026"/>
      <c r="DS27" s="1026"/>
      <c r="DT27" s="1026"/>
      <c r="DU27" s="1027"/>
      <c r="DV27" s="1028"/>
      <c r="DW27" s="1029"/>
      <c r="DX27" s="1029"/>
      <c r="DY27" s="1029"/>
      <c r="DZ27" s="1030"/>
      <c r="EA27" s="233"/>
    </row>
    <row r="28" spans="1:131" ht="26.25" customHeight="1" thickTop="1" x14ac:dyDescent="0.2">
      <c r="A28" s="244">
        <v>1</v>
      </c>
      <c r="B28" s="1074" t="s">
        <v>393</v>
      </c>
      <c r="C28" s="1075"/>
      <c r="D28" s="1075"/>
      <c r="E28" s="1075"/>
      <c r="F28" s="1075"/>
      <c r="G28" s="1075"/>
      <c r="H28" s="1075"/>
      <c r="I28" s="1075"/>
      <c r="J28" s="1075"/>
      <c r="K28" s="1075"/>
      <c r="L28" s="1075"/>
      <c r="M28" s="1075"/>
      <c r="N28" s="1075"/>
      <c r="O28" s="1075"/>
      <c r="P28" s="1076"/>
      <c r="Q28" s="1077">
        <v>738</v>
      </c>
      <c r="R28" s="1078"/>
      <c r="S28" s="1078"/>
      <c r="T28" s="1078"/>
      <c r="U28" s="1078"/>
      <c r="V28" s="1078">
        <v>716</v>
      </c>
      <c r="W28" s="1078"/>
      <c r="X28" s="1078"/>
      <c r="Y28" s="1078"/>
      <c r="Z28" s="1078"/>
      <c r="AA28" s="1078">
        <v>22</v>
      </c>
      <c r="AB28" s="1078"/>
      <c r="AC28" s="1078"/>
      <c r="AD28" s="1078"/>
      <c r="AE28" s="1079"/>
      <c r="AF28" s="1080">
        <v>22</v>
      </c>
      <c r="AG28" s="1078"/>
      <c r="AH28" s="1078"/>
      <c r="AI28" s="1078"/>
      <c r="AJ28" s="1081"/>
      <c r="AK28" s="1082">
        <v>66</v>
      </c>
      <c r="AL28" s="1083"/>
      <c r="AM28" s="1083"/>
      <c r="AN28" s="1083"/>
      <c r="AO28" s="1083"/>
      <c r="AP28" s="1083" t="s">
        <v>552</v>
      </c>
      <c r="AQ28" s="1083"/>
      <c r="AR28" s="1083"/>
      <c r="AS28" s="1083"/>
      <c r="AT28" s="1083"/>
      <c r="AU28" s="1083" t="s">
        <v>552</v>
      </c>
      <c r="AV28" s="1083"/>
      <c r="AW28" s="1083"/>
      <c r="AX28" s="1083"/>
      <c r="AY28" s="1083"/>
      <c r="AZ28" s="1084" t="s">
        <v>552</v>
      </c>
      <c r="BA28" s="1084"/>
      <c r="BB28" s="1084"/>
      <c r="BC28" s="1084"/>
      <c r="BD28" s="1084"/>
      <c r="BE28" s="1072"/>
      <c r="BF28" s="1072"/>
      <c r="BG28" s="1072"/>
      <c r="BH28" s="1072"/>
      <c r="BI28" s="1073"/>
      <c r="BJ28" s="252"/>
      <c r="BK28" s="252"/>
      <c r="BL28" s="252"/>
      <c r="BM28" s="252"/>
      <c r="BN28" s="252"/>
      <c r="BO28" s="243"/>
      <c r="BP28" s="243"/>
      <c r="BQ28" s="240">
        <v>22</v>
      </c>
      <c r="BR28" s="241"/>
      <c r="BS28" s="1028"/>
      <c r="BT28" s="1029"/>
      <c r="BU28" s="1029"/>
      <c r="BV28" s="1029"/>
      <c r="BW28" s="1029"/>
      <c r="BX28" s="1029"/>
      <c r="BY28" s="1029"/>
      <c r="BZ28" s="1029"/>
      <c r="CA28" s="1029"/>
      <c r="CB28" s="1029"/>
      <c r="CC28" s="1029"/>
      <c r="CD28" s="1029"/>
      <c r="CE28" s="1029"/>
      <c r="CF28" s="1029"/>
      <c r="CG28" s="1044"/>
      <c r="CH28" s="1025"/>
      <c r="CI28" s="1026"/>
      <c r="CJ28" s="1026"/>
      <c r="CK28" s="1026"/>
      <c r="CL28" s="1027"/>
      <c r="CM28" s="1025"/>
      <c r="CN28" s="1026"/>
      <c r="CO28" s="1026"/>
      <c r="CP28" s="1026"/>
      <c r="CQ28" s="1027"/>
      <c r="CR28" s="1025"/>
      <c r="CS28" s="1026"/>
      <c r="CT28" s="1026"/>
      <c r="CU28" s="1026"/>
      <c r="CV28" s="1027"/>
      <c r="CW28" s="1025"/>
      <c r="CX28" s="1026"/>
      <c r="CY28" s="1026"/>
      <c r="CZ28" s="1026"/>
      <c r="DA28" s="1027"/>
      <c r="DB28" s="1025"/>
      <c r="DC28" s="1026"/>
      <c r="DD28" s="1026"/>
      <c r="DE28" s="1026"/>
      <c r="DF28" s="1027"/>
      <c r="DG28" s="1025"/>
      <c r="DH28" s="1026"/>
      <c r="DI28" s="1026"/>
      <c r="DJ28" s="1026"/>
      <c r="DK28" s="1027"/>
      <c r="DL28" s="1025"/>
      <c r="DM28" s="1026"/>
      <c r="DN28" s="1026"/>
      <c r="DO28" s="1026"/>
      <c r="DP28" s="1027"/>
      <c r="DQ28" s="1025"/>
      <c r="DR28" s="1026"/>
      <c r="DS28" s="1026"/>
      <c r="DT28" s="1026"/>
      <c r="DU28" s="1027"/>
      <c r="DV28" s="1028"/>
      <c r="DW28" s="1029"/>
      <c r="DX28" s="1029"/>
      <c r="DY28" s="1029"/>
      <c r="DZ28" s="1030"/>
      <c r="EA28" s="233"/>
    </row>
    <row r="29" spans="1:131" ht="26.25" customHeight="1" x14ac:dyDescent="0.2">
      <c r="A29" s="244">
        <v>2</v>
      </c>
      <c r="B29" s="1060" t="s">
        <v>394</v>
      </c>
      <c r="C29" s="1061"/>
      <c r="D29" s="1061"/>
      <c r="E29" s="1061"/>
      <c r="F29" s="1061"/>
      <c r="G29" s="1061"/>
      <c r="H29" s="1061"/>
      <c r="I29" s="1061"/>
      <c r="J29" s="1061"/>
      <c r="K29" s="1061"/>
      <c r="L29" s="1061"/>
      <c r="M29" s="1061"/>
      <c r="N29" s="1061"/>
      <c r="O29" s="1061"/>
      <c r="P29" s="1062"/>
      <c r="Q29" s="1068">
        <v>630</v>
      </c>
      <c r="R29" s="1069"/>
      <c r="S29" s="1069"/>
      <c r="T29" s="1069"/>
      <c r="U29" s="1069"/>
      <c r="V29" s="1069">
        <v>601</v>
      </c>
      <c r="W29" s="1069"/>
      <c r="X29" s="1069"/>
      <c r="Y29" s="1069"/>
      <c r="Z29" s="1069"/>
      <c r="AA29" s="1069">
        <v>29</v>
      </c>
      <c r="AB29" s="1069"/>
      <c r="AC29" s="1069"/>
      <c r="AD29" s="1069"/>
      <c r="AE29" s="1070"/>
      <c r="AF29" s="1065">
        <v>29</v>
      </c>
      <c r="AG29" s="1066"/>
      <c r="AH29" s="1066"/>
      <c r="AI29" s="1066"/>
      <c r="AJ29" s="1067"/>
      <c r="AK29" s="1008">
        <v>95</v>
      </c>
      <c r="AL29" s="999"/>
      <c r="AM29" s="999"/>
      <c r="AN29" s="999"/>
      <c r="AO29" s="999"/>
      <c r="AP29" s="999" t="s">
        <v>552</v>
      </c>
      <c r="AQ29" s="999"/>
      <c r="AR29" s="999"/>
      <c r="AS29" s="999"/>
      <c r="AT29" s="999"/>
      <c r="AU29" s="999" t="s">
        <v>552</v>
      </c>
      <c r="AV29" s="999"/>
      <c r="AW29" s="999"/>
      <c r="AX29" s="999"/>
      <c r="AY29" s="999"/>
      <c r="AZ29" s="1071" t="s">
        <v>552</v>
      </c>
      <c r="BA29" s="1071"/>
      <c r="BB29" s="1071"/>
      <c r="BC29" s="1071"/>
      <c r="BD29" s="1071"/>
      <c r="BE29" s="1000"/>
      <c r="BF29" s="1000"/>
      <c r="BG29" s="1000"/>
      <c r="BH29" s="1000"/>
      <c r="BI29" s="1001"/>
      <c r="BJ29" s="252"/>
      <c r="BK29" s="252"/>
      <c r="BL29" s="252"/>
      <c r="BM29" s="252"/>
      <c r="BN29" s="252"/>
      <c r="BO29" s="243"/>
      <c r="BP29" s="243"/>
      <c r="BQ29" s="240">
        <v>23</v>
      </c>
      <c r="BR29" s="241"/>
      <c r="BS29" s="1028"/>
      <c r="BT29" s="1029"/>
      <c r="BU29" s="1029"/>
      <c r="BV29" s="1029"/>
      <c r="BW29" s="1029"/>
      <c r="BX29" s="1029"/>
      <c r="BY29" s="1029"/>
      <c r="BZ29" s="1029"/>
      <c r="CA29" s="1029"/>
      <c r="CB29" s="1029"/>
      <c r="CC29" s="1029"/>
      <c r="CD29" s="1029"/>
      <c r="CE29" s="1029"/>
      <c r="CF29" s="1029"/>
      <c r="CG29" s="1044"/>
      <c r="CH29" s="1025"/>
      <c r="CI29" s="1026"/>
      <c r="CJ29" s="1026"/>
      <c r="CK29" s="1026"/>
      <c r="CL29" s="1027"/>
      <c r="CM29" s="1025"/>
      <c r="CN29" s="1026"/>
      <c r="CO29" s="1026"/>
      <c r="CP29" s="1026"/>
      <c r="CQ29" s="1027"/>
      <c r="CR29" s="1025"/>
      <c r="CS29" s="1026"/>
      <c r="CT29" s="1026"/>
      <c r="CU29" s="1026"/>
      <c r="CV29" s="1027"/>
      <c r="CW29" s="1025"/>
      <c r="CX29" s="1026"/>
      <c r="CY29" s="1026"/>
      <c r="CZ29" s="1026"/>
      <c r="DA29" s="1027"/>
      <c r="DB29" s="1025"/>
      <c r="DC29" s="1026"/>
      <c r="DD29" s="1026"/>
      <c r="DE29" s="1026"/>
      <c r="DF29" s="1027"/>
      <c r="DG29" s="1025"/>
      <c r="DH29" s="1026"/>
      <c r="DI29" s="1026"/>
      <c r="DJ29" s="1026"/>
      <c r="DK29" s="1027"/>
      <c r="DL29" s="1025"/>
      <c r="DM29" s="1026"/>
      <c r="DN29" s="1026"/>
      <c r="DO29" s="1026"/>
      <c r="DP29" s="1027"/>
      <c r="DQ29" s="1025"/>
      <c r="DR29" s="1026"/>
      <c r="DS29" s="1026"/>
      <c r="DT29" s="1026"/>
      <c r="DU29" s="1027"/>
      <c r="DV29" s="1028"/>
      <c r="DW29" s="1029"/>
      <c r="DX29" s="1029"/>
      <c r="DY29" s="1029"/>
      <c r="DZ29" s="1030"/>
      <c r="EA29" s="233"/>
    </row>
    <row r="30" spans="1:131" ht="26.25" customHeight="1" x14ac:dyDescent="0.2">
      <c r="A30" s="244">
        <v>3</v>
      </c>
      <c r="B30" s="1060" t="s">
        <v>395</v>
      </c>
      <c r="C30" s="1061"/>
      <c r="D30" s="1061"/>
      <c r="E30" s="1061"/>
      <c r="F30" s="1061"/>
      <c r="G30" s="1061"/>
      <c r="H30" s="1061"/>
      <c r="I30" s="1061"/>
      <c r="J30" s="1061"/>
      <c r="K30" s="1061"/>
      <c r="L30" s="1061"/>
      <c r="M30" s="1061"/>
      <c r="N30" s="1061"/>
      <c r="O30" s="1061"/>
      <c r="P30" s="1062"/>
      <c r="Q30" s="1068">
        <v>59</v>
      </c>
      <c r="R30" s="1069"/>
      <c r="S30" s="1069"/>
      <c r="T30" s="1069"/>
      <c r="U30" s="1069"/>
      <c r="V30" s="1069">
        <v>58</v>
      </c>
      <c r="W30" s="1069"/>
      <c r="X30" s="1069"/>
      <c r="Y30" s="1069"/>
      <c r="Z30" s="1069"/>
      <c r="AA30" s="1069">
        <v>1</v>
      </c>
      <c r="AB30" s="1069"/>
      <c r="AC30" s="1069"/>
      <c r="AD30" s="1069"/>
      <c r="AE30" s="1070"/>
      <c r="AF30" s="1065">
        <v>1</v>
      </c>
      <c r="AG30" s="1066"/>
      <c r="AH30" s="1066"/>
      <c r="AI30" s="1066"/>
      <c r="AJ30" s="1067"/>
      <c r="AK30" s="1008">
        <v>20</v>
      </c>
      <c r="AL30" s="999"/>
      <c r="AM30" s="999"/>
      <c r="AN30" s="999"/>
      <c r="AO30" s="999"/>
      <c r="AP30" s="999" t="s">
        <v>552</v>
      </c>
      <c r="AQ30" s="999"/>
      <c r="AR30" s="999"/>
      <c r="AS30" s="999"/>
      <c r="AT30" s="999"/>
      <c r="AU30" s="999" t="s">
        <v>552</v>
      </c>
      <c r="AV30" s="999"/>
      <c r="AW30" s="999"/>
      <c r="AX30" s="999"/>
      <c r="AY30" s="999"/>
      <c r="AZ30" s="1071" t="s">
        <v>552</v>
      </c>
      <c r="BA30" s="1071"/>
      <c r="BB30" s="1071"/>
      <c r="BC30" s="1071"/>
      <c r="BD30" s="1071"/>
      <c r="BE30" s="1000"/>
      <c r="BF30" s="1000"/>
      <c r="BG30" s="1000"/>
      <c r="BH30" s="1000"/>
      <c r="BI30" s="1001"/>
      <c r="BJ30" s="252"/>
      <c r="BK30" s="252"/>
      <c r="BL30" s="252"/>
      <c r="BM30" s="252"/>
      <c r="BN30" s="252"/>
      <c r="BO30" s="243"/>
      <c r="BP30" s="243"/>
      <c r="BQ30" s="240">
        <v>24</v>
      </c>
      <c r="BR30" s="241"/>
      <c r="BS30" s="1028"/>
      <c r="BT30" s="1029"/>
      <c r="BU30" s="1029"/>
      <c r="BV30" s="1029"/>
      <c r="BW30" s="1029"/>
      <c r="BX30" s="1029"/>
      <c r="BY30" s="1029"/>
      <c r="BZ30" s="1029"/>
      <c r="CA30" s="1029"/>
      <c r="CB30" s="1029"/>
      <c r="CC30" s="1029"/>
      <c r="CD30" s="1029"/>
      <c r="CE30" s="1029"/>
      <c r="CF30" s="1029"/>
      <c r="CG30" s="1044"/>
      <c r="CH30" s="1025"/>
      <c r="CI30" s="1026"/>
      <c r="CJ30" s="1026"/>
      <c r="CK30" s="1026"/>
      <c r="CL30" s="1027"/>
      <c r="CM30" s="1025"/>
      <c r="CN30" s="1026"/>
      <c r="CO30" s="1026"/>
      <c r="CP30" s="1026"/>
      <c r="CQ30" s="1027"/>
      <c r="CR30" s="1025"/>
      <c r="CS30" s="1026"/>
      <c r="CT30" s="1026"/>
      <c r="CU30" s="1026"/>
      <c r="CV30" s="1027"/>
      <c r="CW30" s="1025"/>
      <c r="CX30" s="1026"/>
      <c r="CY30" s="1026"/>
      <c r="CZ30" s="1026"/>
      <c r="DA30" s="1027"/>
      <c r="DB30" s="1025"/>
      <c r="DC30" s="1026"/>
      <c r="DD30" s="1026"/>
      <c r="DE30" s="1026"/>
      <c r="DF30" s="1027"/>
      <c r="DG30" s="1025"/>
      <c r="DH30" s="1026"/>
      <c r="DI30" s="1026"/>
      <c r="DJ30" s="1026"/>
      <c r="DK30" s="1027"/>
      <c r="DL30" s="1025"/>
      <c r="DM30" s="1026"/>
      <c r="DN30" s="1026"/>
      <c r="DO30" s="1026"/>
      <c r="DP30" s="1027"/>
      <c r="DQ30" s="1025"/>
      <c r="DR30" s="1026"/>
      <c r="DS30" s="1026"/>
      <c r="DT30" s="1026"/>
      <c r="DU30" s="1027"/>
      <c r="DV30" s="1028"/>
      <c r="DW30" s="1029"/>
      <c r="DX30" s="1029"/>
      <c r="DY30" s="1029"/>
      <c r="DZ30" s="1030"/>
      <c r="EA30" s="233"/>
    </row>
    <row r="31" spans="1:131" ht="26.25" customHeight="1" x14ac:dyDescent="0.2">
      <c r="A31" s="244">
        <v>4</v>
      </c>
      <c r="B31" s="1060" t="s">
        <v>396</v>
      </c>
      <c r="C31" s="1061"/>
      <c r="D31" s="1061"/>
      <c r="E31" s="1061"/>
      <c r="F31" s="1061"/>
      <c r="G31" s="1061"/>
      <c r="H31" s="1061"/>
      <c r="I31" s="1061"/>
      <c r="J31" s="1061"/>
      <c r="K31" s="1061"/>
      <c r="L31" s="1061"/>
      <c r="M31" s="1061"/>
      <c r="N31" s="1061"/>
      <c r="O31" s="1061"/>
      <c r="P31" s="1062"/>
      <c r="Q31" s="1068">
        <v>186</v>
      </c>
      <c r="R31" s="1069"/>
      <c r="S31" s="1069"/>
      <c r="T31" s="1069"/>
      <c r="U31" s="1069"/>
      <c r="V31" s="1069">
        <v>179</v>
      </c>
      <c r="W31" s="1069"/>
      <c r="X31" s="1069"/>
      <c r="Y31" s="1069"/>
      <c r="Z31" s="1069"/>
      <c r="AA31" s="1069">
        <v>6</v>
      </c>
      <c r="AB31" s="1069"/>
      <c r="AC31" s="1069"/>
      <c r="AD31" s="1069"/>
      <c r="AE31" s="1070"/>
      <c r="AF31" s="1065">
        <v>6</v>
      </c>
      <c r="AG31" s="1066"/>
      <c r="AH31" s="1066"/>
      <c r="AI31" s="1066"/>
      <c r="AJ31" s="1067"/>
      <c r="AK31" s="1008">
        <v>19</v>
      </c>
      <c r="AL31" s="999"/>
      <c r="AM31" s="999"/>
      <c r="AN31" s="999"/>
      <c r="AO31" s="999"/>
      <c r="AP31" s="999">
        <v>203</v>
      </c>
      <c r="AQ31" s="999"/>
      <c r="AR31" s="999"/>
      <c r="AS31" s="999"/>
      <c r="AT31" s="999"/>
      <c r="AU31" s="999">
        <v>128</v>
      </c>
      <c r="AV31" s="999"/>
      <c r="AW31" s="999"/>
      <c r="AX31" s="999"/>
      <c r="AY31" s="999"/>
      <c r="AZ31" s="1071" t="s">
        <v>552</v>
      </c>
      <c r="BA31" s="1071"/>
      <c r="BB31" s="1071"/>
      <c r="BC31" s="1071"/>
      <c r="BD31" s="1071"/>
      <c r="BE31" s="1000" t="s">
        <v>397</v>
      </c>
      <c r="BF31" s="1000"/>
      <c r="BG31" s="1000"/>
      <c r="BH31" s="1000"/>
      <c r="BI31" s="1001"/>
      <c r="BJ31" s="252"/>
      <c r="BK31" s="252"/>
      <c r="BL31" s="252"/>
      <c r="BM31" s="252"/>
      <c r="BN31" s="252"/>
      <c r="BO31" s="243"/>
      <c r="BP31" s="243"/>
      <c r="BQ31" s="240">
        <v>25</v>
      </c>
      <c r="BR31" s="241"/>
      <c r="BS31" s="1028"/>
      <c r="BT31" s="1029"/>
      <c r="BU31" s="1029"/>
      <c r="BV31" s="1029"/>
      <c r="BW31" s="1029"/>
      <c r="BX31" s="1029"/>
      <c r="BY31" s="1029"/>
      <c r="BZ31" s="1029"/>
      <c r="CA31" s="1029"/>
      <c r="CB31" s="1029"/>
      <c r="CC31" s="1029"/>
      <c r="CD31" s="1029"/>
      <c r="CE31" s="1029"/>
      <c r="CF31" s="1029"/>
      <c r="CG31" s="1044"/>
      <c r="CH31" s="1025"/>
      <c r="CI31" s="1026"/>
      <c r="CJ31" s="1026"/>
      <c r="CK31" s="1026"/>
      <c r="CL31" s="1027"/>
      <c r="CM31" s="1025"/>
      <c r="CN31" s="1026"/>
      <c r="CO31" s="1026"/>
      <c r="CP31" s="1026"/>
      <c r="CQ31" s="1027"/>
      <c r="CR31" s="1025"/>
      <c r="CS31" s="1026"/>
      <c r="CT31" s="1026"/>
      <c r="CU31" s="1026"/>
      <c r="CV31" s="1027"/>
      <c r="CW31" s="1025"/>
      <c r="CX31" s="1026"/>
      <c r="CY31" s="1026"/>
      <c r="CZ31" s="1026"/>
      <c r="DA31" s="1027"/>
      <c r="DB31" s="1025"/>
      <c r="DC31" s="1026"/>
      <c r="DD31" s="1026"/>
      <c r="DE31" s="1026"/>
      <c r="DF31" s="1027"/>
      <c r="DG31" s="1025"/>
      <c r="DH31" s="1026"/>
      <c r="DI31" s="1026"/>
      <c r="DJ31" s="1026"/>
      <c r="DK31" s="1027"/>
      <c r="DL31" s="1025"/>
      <c r="DM31" s="1026"/>
      <c r="DN31" s="1026"/>
      <c r="DO31" s="1026"/>
      <c r="DP31" s="1027"/>
      <c r="DQ31" s="1025"/>
      <c r="DR31" s="1026"/>
      <c r="DS31" s="1026"/>
      <c r="DT31" s="1026"/>
      <c r="DU31" s="1027"/>
      <c r="DV31" s="1028"/>
      <c r="DW31" s="1029"/>
      <c r="DX31" s="1029"/>
      <c r="DY31" s="1029"/>
      <c r="DZ31" s="1030"/>
      <c r="EA31" s="233"/>
    </row>
    <row r="32" spans="1:131" ht="26.25" customHeight="1" x14ac:dyDescent="0.2">
      <c r="A32" s="244">
        <v>5</v>
      </c>
      <c r="B32" s="1060" t="s">
        <v>398</v>
      </c>
      <c r="C32" s="1061"/>
      <c r="D32" s="1061"/>
      <c r="E32" s="1061"/>
      <c r="F32" s="1061"/>
      <c r="G32" s="1061"/>
      <c r="H32" s="1061"/>
      <c r="I32" s="1061"/>
      <c r="J32" s="1061"/>
      <c r="K32" s="1061"/>
      <c r="L32" s="1061"/>
      <c r="M32" s="1061"/>
      <c r="N32" s="1061"/>
      <c r="O32" s="1061"/>
      <c r="P32" s="1062"/>
      <c r="Q32" s="1068">
        <v>140</v>
      </c>
      <c r="R32" s="1069"/>
      <c r="S32" s="1069"/>
      <c r="T32" s="1069"/>
      <c r="U32" s="1069"/>
      <c r="V32" s="1069">
        <v>130</v>
      </c>
      <c r="W32" s="1069"/>
      <c r="X32" s="1069"/>
      <c r="Y32" s="1069"/>
      <c r="Z32" s="1069"/>
      <c r="AA32" s="1069">
        <v>10</v>
      </c>
      <c r="AB32" s="1069"/>
      <c r="AC32" s="1069"/>
      <c r="AD32" s="1069"/>
      <c r="AE32" s="1070"/>
      <c r="AF32" s="1065">
        <v>10</v>
      </c>
      <c r="AG32" s="1066"/>
      <c r="AH32" s="1066"/>
      <c r="AI32" s="1066"/>
      <c r="AJ32" s="1067"/>
      <c r="AK32" s="1008">
        <v>74</v>
      </c>
      <c r="AL32" s="999"/>
      <c r="AM32" s="999"/>
      <c r="AN32" s="999"/>
      <c r="AO32" s="999"/>
      <c r="AP32" s="999">
        <v>280</v>
      </c>
      <c r="AQ32" s="999"/>
      <c r="AR32" s="999"/>
      <c r="AS32" s="999"/>
      <c r="AT32" s="999"/>
      <c r="AU32" s="999">
        <v>280</v>
      </c>
      <c r="AV32" s="999"/>
      <c r="AW32" s="999"/>
      <c r="AX32" s="999"/>
      <c r="AY32" s="999"/>
      <c r="AZ32" s="1071" t="s">
        <v>552</v>
      </c>
      <c r="BA32" s="1071"/>
      <c r="BB32" s="1071"/>
      <c r="BC32" s="1071"/>
      <c r="BD32" s="1071"/>
      <c r="BE32" s="1000" t="s">
        <v>397</v>
      </c>
      <c r="BF32" s="1000"/>
      <c r="BG32" s="1000"/>
      <c r="BH32" s="1000"/>
      <c r="BI32" s="1001"/>
      <c r="BJ32" s="252"/>
      <c r="BK32" s="252"/>
      <c r="BL32" s="252"/>
      <c r="BM32" s="252"/>
      <c r="BN32" s="252"/>
      <c r="BO32" s="243"/>
      <c r="BP32" s="243"/>
      <c r="BQ32" s="240">
        <v>26</v>
      </c>
      <c r="BR32" s="241"/>
      <c r="BS32" s="1028"/>
      <c r="BT32" s="1029"/>
      <c r="BU32" s="1029"/>
      <c r="BV32" s="1029"/>
      <c r="BW32" s="1029"/>
      <c r="BX32" s="1029"/>
      <c r="BY32" s="1029"/>
      <c r="BZ32" s="1029"/>
      <c r="CA32" s="1029"/>
      <c r="CB32" s="1029"/>
      <c r="CC32" s="1029"/>
      <c r="CD32" s="1029"/>
      <c r="CE32" s="1029"/>
      <c r="CF32" s="1029"/>
      <c r="CG32" s="1044"/>
      <c r="CH32" s="1025"/>
      <c r="CI32" s="1026"/>
      <c r="CJ32" s="1026"/>
      <c r="CK32" s="1026"/>
      <c r="CL32" s="1027"/>
      <c r="CM32" s="1025"/>
      <c r="CN32" s="1026"/>
      <c r="CO32" s="1026"/>
      <c r="CP32" s="1026"/>
      <c r="CQ32" s="1027"/>
      <c r="CR32" s="1025"/>
      <c r="CS32" s="1026"/>
      <c r="CT32" s="1026"/>
      <c r="CU32" s="1026"/>
      <c r="CV32" s="1027"/>
      <c r="CW32" s="1025"/>
      <c r="CX32" s="1026"/>
      <c r="CY32" s="1026"/>
      <c r="CZ32" s="1026"/>
      <c r="DA32" s="1027"/>
      <c r="DB32" s="1025"/>
      <c r="DC32" s="1026"/>
      <c r="DD32" s="1026"/>
      <c r="DE32" s="1026"/>
      <c r="DF32" s="1027"/>
      <c r="DG32" s="1025"/>
      <c r="DH32" s="1026"/>
      <c r="DI32" s="1026"/>
      <c r="DJ32" s="1026"/>
      <c r="DK32" s="1027"/>
      <c r="DL32" s="1025"/>
      <c r="DM32" s="1026"/>
      <c r="DN32" s="1026"/>
      <c r="DO32" s="1026"/>
      <c r="DP32" s="1027"/>
      <c r="DQ32" s="1025"/>
      <c r="DR32" s="1026"/>
      <c r="DS32" s="1026"/>
      <c r="DT32" s="1026"/>
      <c r="DU32" s="1027"/>
      <c r="DV32" s="1028"/>
      <c r="DW32" s="1029"/>
      <c r="DX32" s="1029"/>
      <c r="DY32" s="1029"/>
      <c r="DZ32" s="1030"/>
      <c r="EA32" s="233"/>
    </row>
    <row r="33" spans="1:131" ht="26.25" customHeight="1" x14ac:dyDescent="0.2">
      <c r="A33" s="244">
        <v>6</v>
      </c>
      <c r="B33" s="1060"/>
      <c r="C33" s="1061"/>
      <c r="D33" s="1061"/>
      <c r="E33" s="1061"/>
      <c r="F33" s="1061"/>
      <c r="G33" s="1061"/>
      <c r="H33" s="1061"/>
      <c r="I33" s="1061"/>
      <c r="J33" s="1061"/>
      <c r="K33" s="1061"/>
      <c r="L33" s="1061"/>
      <c r="M33" s="1061"/>
      <c r="N33" s="1061"/>
      <c r="O33" s="1061"/>
      <c r="P33" s="1062"/>
      <c r="Q33" s="1068"/>
      <c r="R33" s="1069"/>
      <c r="S33" s="1069"/>
      <c r="T33" s="1069"/>
      <c r="U33" s="1069"/>
      <c r="V33" s="1069"/>
      <c r="W33" s="1069"/>
      <c r="X33" s="1069"/>
      <c r="Y33" s="1069"/>
      <c r="Z33" s="1069"/>
      <c r="AA33" s="1069"/>
      <c r="AB33" s="1069"/>
      <c r="AC33" s="1069"/>
      <c r="AD33" s="1069"/>
      <c r="AE33" s="1070"/>
      <c r="AF33" s="1065"/>
      <c r="AG33" s="1066"/>
      <c r="AH33" s="1066"/>
      <c r="AI33" s="1066"/>
      <c r="AJ33" s="1067"/>
      <c r="AK33" s="1008"/>
      <c r="AL33" s="999"/>
      <c r="AM33" s="999"/>
      <c r="AN33" s="999"/>
      <c r="AO33" s="999"/>
      <c r="AP33" s="999"/>
      <c r="AQ33" s="999"/>
      <c r="AR33" s="999"/>
      <c r="AS33" s="999"/>
      <c r="AT33" s="999"/>
      <c r="AU33" s="999"/>
      <c r="AV33" s="999"/>
      <c r="AW33" s="999"/>
      <c r="AX33" s="999"/>
      <c r="AY33" s="999"/>
      <c r="AZ33" s="1071"/>
      <c r="BA33" s="1071"/>
      <c r="BB33" s="1071"/>
      <c r="BC33" s="1071"/>
      <c r="BD33" s="1071"/>
      <c r="BE33" s="1000"/>
      <c r="BF33" s="1000"/>
      <c r="BG33" s="1000"/>
      <c r="BH33" s="1000"/>
      <c r="BI33" s="1001"/>
      <c r="BJ33" s="252"/>
      <c r="BK33" s="252"/>
      <c r="BL33" s="252"/>
      <c r="BM33" s="252"/>
      <c r="BN33" s="252"/>
      <c r="BO33" s="243"/>
      <c r="BP33" s="243"/>
      <c r="BQ33" s="240">
        <v>27</v>
      </c>
      <c r="BR33" s="241"/>
      <c r="BS33" s="1028"/>
      <c r="BT33" s="1029"/>
      <c r="BU33" s="1029"/>
      <c r="BV33" s="1029"/>
      <c r="BW33" s="1029"/>
      <c r="BX33" s="1029"/>
      <c r="BY33" s="1029"/>
      <c r="BZ33" s="1029"/>
      <c r="CA33" s="1029"/>
      <c r="CB33" s="1029"/>
      <c r="CC33" s="1029"/>
      <c r="CD33" s="1029"/>
      <c r="CE33" s="1029"/>
      <c r="CF33" s="1029"/>
      <c r="CG33" s="1044"/>
      <c r="CH33" s="1025"/>
      <c r="CI33" s="1026"/>
      <c r="CJ33" s="1026"/>
      <c r="CK33" s="1026"/>
      <c r="CL33" s="1027"/>
      <c r="CM33" s="1025"/>
      <c r="CN33" s="1026"/>
      <c r="CO33" s="1026"/>
      <c r="CP33" s="1026"/>
      <c r="CQ33" s="1027"/>
      <c r="CR33" s="1025"/>
      <c r="CS33" s="1026"/>
      <c r="CT33" s="1026"/>
      <c r="CU33" s="1026"/>
      <c r="CV33" s="1027"/>
      <c r="CW33" s="1025"/>
      <c r="CX33" s="1026"/>
      <c r="CY33" s="1026"/>
      <c r="CZ33" s="1026"/>
      <c r="DA33" s="1027"/>
      <c r="DB33" s="1025"/>
      <c r="DC33" s="1026"/>
      <c r="DD33" s="1026"/>
      <c r="DE33" s="1026"/>
      <c r="DF33" s="1027"/>
      <c r="DG33" s="1025"/>
      <c r="DH33" s="1026"/>
      <c r="DI33" s="1026"/>
      <c r="DJ33" s="1026"/>
      <c r="DK33" s="1027"/>
      <c r="DL33" s="1025"/>
      <c r="DM33" s="1026"/>
      <c r="DN33" s="1026"/>
      <c r="DO33" s="1026"/>
      <c r="DP33" s="1027"/>
      <c r="DQ33" s="1025"/>
      <c r="DR33" s="1026"/>
      <c r="DS33" s="1026"/>
      <c r="DT33" s="1026"/>
      <c r="DU33" s="1027"/>
      <c r="DV33" s="1028"/>
      <c r="DW33" s="1029"/>
      <c r="DX33" s="1029"/>
      <c r="DY33" s="1029"/>
      <c r="DZ33" s="1030"/>
      <c r="EA33" s="233"/>
    </row>
    <row r="34" spans="1:131" ht="26.25" customHeight="1" x14ac:dyDescent="0.2">
      <c r="A34" s="244">
        <v>7</v>
      </c>
      <c r="B34" s="1060"/>
      <c r="C34" s="1061"/>
      <c r="D34" s="1061"/>
      <c r="E34" s="1061"/>
      <c r="F34" s="1061"/>
      <c r="G34" s="1061"/>
      <c r="H34" s="1061"/>
      <c r="I34" s="1061"/>
      <c r="J34" s="1061"/>
      <c r="K34" s="1061"/>
      <c r="L34" s="1061"/>
      <c r="M34" s="1061"/>
      <c r="N34" s="1061"/>
      <c r="O34" s="1061"/>
      <c r="P34" s="1062"/>
      <c r="Q34" s="1068"/>
      <c r="R34" s="1069"/>
      <c r="S34" s="1069"/>
      <c r="T34" s="1069"/>
      <c r="U34" s="1069"/>
      <c r="V34" s="1069"/>
      <c r="W34" s="1069"/>
      <c r="X34" s="1069"/>
      <c r="Y34" s="1069"/>
      <c r="Z34" s="1069"/>
      <c r="AA34" s="1069"/>
      <c r="AB34" s="1069"/>
      <c r="AC34" s="1069"/>
      <c r="AD34" s="1069"/>
      <c r="AE34" s="1070"/>
      <c r="AF34" s="1065"/>
      <c r="AG34" s="1066"/>
      <c r="AH34" s="1066"/>
      <c r="AI34" s="1066"/>
      <c r="AJ34" s="1067"/>
      <c r="AK34" s="1008"/>
      <c r="AL34" s="999"/>
      <c r="AM34" s="999"/>
      <c r="AN34" s="999"/>
      <c r="AO34" s="999"/>
      <c r="AP34" s="999"/>
      <c r="AQ34" s="999"/>
      <c r="AR34" s="999"/>
      <c r="AS34" s="999"/>
      <c r="AT34" s="999"/>
      <c r="AU34" s="999"/>
      <c r="AV34" s="999"/>
      <c r="AW34" s="999"/>
      <c r="AX34" s="999"/>
      <c r="AY34" s="999"/>
      <c r="AZ34" s="1071"/>
      <c r="BA34" s="1071"/>
      <c r="BB34" s="1071"/>
      <c r="BC34" s="1071"/>
      <c r="BD34" s="1071"/>
      <c r="BE34" s="1000"/>
      <c r="BF34" s="1000"/>
      <c r="BG34" s="1000"/>
      <c r="BH34" s="1000"/>
      <c r="BI34" s="1001"/>
      <c r="BJ34" s="252"/>
      <c r="BK34" s="252"/>
      <c r="BL34" s="252"/>
      <c r="BM34" s="252"/>
      <c r="BN34" s="252"/>
      <c r="BO34" s="243"/>
      <c r="BP34" s="243"/>
      <c r="BQ34" s="240">
        <v>28</v>
      </c>
      <c r="BR34" s="241"/>
      <c r="BS34" s="1028"/>
      <c r="BT34" s="1029"/>
      <c r="BU34" s="1029"/>
      <c r="BV34" s="1029"/>
      <c r="BW34" s="1029"/>
      <c r="BX34" s="1029"/>
      <c r="BY34" s="1029"/>
      <c r="BZ34" s="1029"/>
      <c r="CA34" s="1029"/>
      <c r="CB34" s="1029"/>
      <c r="CC34" s="1029"/>
      <c r="CD34" s="1029"/>
      <c r="CE34" s="1029"/>
      <c r="CF34" s="1029"/>
      <c r="CG34" s="1044"/>
      <c r="CH34" s="1025"/>
      <c r="CI34" s="1026"/>
      <c r="CJ34" s="1026"/>
      <c r="CK34" s="1026"/>
      <c r="CL34" s="1027"/>
      <c r="CM34" s="1025"/>
      <c r="CN34" s="1026"/>
      <c r="CO34" s="1026"/>
      <c r="CP34" s="1026"/>
      <c r="CQ34" s="1027"/>
      <c r="CR34" s="1025"/>
      <c r="CS34" s="1026"/>
      <c r="CT34" s="1026"/>
      <c r="CU34" s="1026"/>
      <c r="CV34" s="1027"/>
      <c r="CW34" s="1025"/>
      <c r="CX34" s="1026"/>
      <c r="CY34" s="1026"/>
      <c r="CZ34" s="1026"/>
      <c r="DA34" s="1027"/>
      <c r="DB34" s="1025"/>
      <c r="DC34" s="1026"/>
      <c r="DD34" s="1026"/>
      <c r="DE34" s="1026"/>
      <c r="DF34" s="1027"/>
      <c r="DG34" s="1025"/>
      <c r="DH34" s="1026"/>
      <c r="DI34" s="1026"/>
      <c r="DJ34" s="1026"/>
      <c r="DK34" s="1027"/>
      <c r="DL34" s="1025"/>
      <c r="DM34" s="1026"/>
      <c r="DN34" s="1026"/>
      <c r="DO34" s="1026"/>
      <c r="DP34" s="1027"/>
      <c r="DQ34" s="1025"/>
      <c r="DR34" s="1026"/>
      <c r="DS34" s="1026"/>
      <c r="DT34" s="1026"/>
      <c r="DU34" s="1027"/>
      <c r="DV34" s="1028"/>
      <c r="DW34" s="1029"/>
      <c r="DX34" s="1029"/>
      <c r="DY34" s="1029"/>
      <c r="DZ34" s="1030"/>
      <c r="EA34" s="233"/>
    </row>
    <row r="35" spans="1:131" ht="26.25" customHeight="1" x14ac:dyDescent="0.2">
      <c r="A35" s="244">
        <v>8</v>
      </c>
      <c r="B35" s="1060"/>
      <c r="C35" s="1061"/>
      <c r="D35" s="1061"/>
      <c r="E35" s="1061"/>
      <c r="F35" s="1061"/>
      <c r="G35" s="1061"/>
      <c r="H35" s="1061"/>
      <c r="I35" s="1061"/>
      <c r="J35" s="1061"/>
      <c r="K35" s="1061"/>
      <c r="L35" s="1061"/>
      <c r="M35" s="1061"/>
      <c r="N35" s="1061"/>
      <c r="O35" s="1061"/>
      <c r="P35" s="1062"/>
      <c r="Q35" s="1068"/>
      <c r="R35" s="1069"/>
      <c r="S35" s="1069"/>
      <c r="T35" s="1069"/>
      <c r="U35" s="1069"/>
      <c r="V35" s="1069"/>
      <c r="W35" s="1069"/>
      <c r="X35" s="1069"/>
      <c r="Y35" s="1069"/>
      <c r="Z35" s="1069"/>
      <c r="AA35" s="1069"/>
      <c r="AB35" s="1069"/>
      <c r="AC35" s="1069"/>
      <c r="AD35" s="1069"/>
      <c r="AE35" s="1070"/>
      <c r="AF35" s="1065"/>
      <c r="AG35" s="1066"/>
      <c r="AH35" s="1066"/>
      <c r="AI35" s="1066"/>
      <c r="AJ35" s="1067"/>
      <c r="AK35" s="1008"/>
      <c r="AL35" s="999"/>
      <c r="AM35" s="999"/>
      <c r="AN35" s="999"/>
      <c r="AO35" s="999"/>
      <c r="AP35" s="999"/>
      <c r="AQ35" s="999"/>
      <c r="AR35" s="999"/>
      <c r="AS35" s="999"/>
      <c r="AT35" s="999"/>
      <c r="AU35" s="999"/>
      <c r="AV35" s="999"/>
      <c r="AW35" s="999"/>
      <c r="AX35" s="999"/>
      <c r="AY35" s="999"/>
      <c r="AZ35" s="1071"/>
      <c r="BA35" s="1071"/>
      <c r="BB35" s="1071"/>
      <c r="BC35" s="1071"/>
      <c r="BD35" s="1071"/>
      <c r="BE35" s="1000"/>
      <c r="BF35" s="1000"/>
      <c r="BG35" s="1000"/>
      <c r="BH35" s="1000"/>
      <c r="BI35" s="1001"/>
      <c r="BJ35" s="252"/>
      <c r="BK35" s="252"/>
      <c r="BL35" s="252"/>
      <c r="BM35" s="252"/>
      <c r="BN35" s="252"/>
      <c r="BO35" s="243"/>
      <c r="BP35" s="243"/>
      <c r="BQ35" s="240">
        <v>29</v>
      </c>
      <c r="BR35" s="241"/>
      <c r="BS35" s="1028"/>
      <c r="BT35" s="1029"/>
      <c r="BU35" s="1029"/>
      <c r="BV35" s="1029"/>
      <c r="BW35" s="1029"/>
      <c r="BX35" s="1029"/>
      <c r="BY35" s="1029"/>
      <c r="BZ35" s="1029"/>
      <c r="CA35" s="1029"/>
      <c r="CB35" s="1029"/>
      <c r="CC35" s="1029"/>
      <c r="CD35" s="1029"/>
      <c r="CE35" s="1029"/>
      <c r="CF35" s="1029"/>
      <c r="CG35" s="1044"/>
      <c r="CH35" s="1025"/>
      <c r="CI35" s="1026"/>
      <c r="CJ35" s="1026"/>
      <c r="CK35" s="1026"/>
      <c r="CL35" s="1027"/>
      <c r="CM35" s="1025"/>
      <c r="CN35" s="1026"/>
      <c r="CO35" s="1026"/>
      <c r="CP35" s="1026"/>
      <c r="CQ35" s="1027"/>
      <c r="CR35" s="1025"/>
      <c r="CS35" s="1026"/>
      <c r="CT35" s="1026"/>
      <c r="CU35" s="1026"/>
      <c r="CV35" s="1027"/>
      <c r="CW35" s="1025"/>
      <c r="CX35" s="1026"/>
      <c r="CY35" s="1026"/>
      <c r="CZ35" s="1026"/>
      <c r="DA35" s="1027"/>
      <c r="DB35" s="1025"/>
      <c r="DC35" s="1026"/>
      <c r="DD35" s="1026"/>
      <c r="DE35" s="1026"/>
      <c r="DF35" s="1027"/>
      <c r="DG35" s="1025"/>
      <c r="DH35" s="1026"/>
      <c r="DI35" s="1026"/>
      <c r="DJ35" s="1026"/>
      <c r="DK35" s="1027"/>
      <c r="DL35" s="1025"/>
      <c r="DM35" s="1026"/>
      <c r="DN35" s="1026"/>
      <c r="DO35" s="1026"/>
      <c r="DP35" s="1027"/>
      <c r="DQ35" s="1025"/>
      <c r="DR35" s="1026"/>
      <c r="DS35" s="1026"/>
      <c r="DT35" s="1026"/>
      <c r="DU35" s="1027"/>
      <c r="DV35" s="1028"/>
      <c r="DW35" s="1029"/>
      <c r="DX35" s="1029"/>
      <c r="DY35" s="1029"/>
      <c r="DZ35" s="1030"/>
      <c r="EA35" s="233"/>
    </row>
    <row r="36" spans="1:131" ht="26.25" customHeight="1" x14ac:dyDescent="0.2">
      <c r="A36" s="244">
        <v>9</v>
      </c>
      <c r="B36" s="1060"/>
      <c r="C36" s="1061"/>
      <c r="D36" s="1061"/>
      <c r="E36" s="1061"/>
      <c r="F36" s="1061"/>
      <c r="G36" s="1061"/>
      <c r="H36" s="1061"/>
      <c r="I36" s="1061"/>
      <c r="J36" s="1061"/>
      <c r="K36" s="1061"/>
      <c r="L36" s="1061"/>
      <c r="M36" s="1061"/>
      <c r="N36" s="1061"/>
      <c r="O36" s="1061"/>
      <c r="P36" s="1062"/>
      <c r="Q36" s="1068"/>
      <c r="R36" s="1069"/>
      <c r="S36" s="1069"/>
      <c r="T36" s="1069"/>
      <c r="U36" s="1069"/>
      <c r="V36" s="1069"/>
      <c r="W36" s="1069"/>
      <c r="X36" s="1069"/>
      <c r="Y36" s="1069"/>
      <c r="Z36" s="1069"/>
      <c r="AA36" s="1069"/>
      <c r="AB36" s="1069"/>
      <c r="AC36" s="1069"/>
      <c r="AD36" s="1069"/>
      <c r="AE36" s="1070"/>
      <c r="AF36" s="1065"/>
      <c r="AG36" s="1066"/>
      <c r="AH36" s="1066"/>
      <c r="AI36" s="1066"/>
      <c r="AJ36" s="1067"/>
      <c r="AK36" s="1008"/>
      <c r="AL36" s="999"/>
      <c r="AM36" s="999"/>
      <c r="AN36" s="999"/>
      <c r="AO36" s="999"/>
      <c r="AP36" s="999"/>
      <c r="AQ36" s="999"/>
      <c r="AR36" s="999"/>
      <c r="AS36" s="999"/>
      <c r="AT36" s="999"/>
      <c r="AU36" s="999"/>
      <c r="AV36" s="999"/>
      <c r="AW36" s="999"/>
      <c r="AX36" s="999"/>
      <c r="AY36" s="999"/>
      <c r="AZ36" s="1071"/>
      <c r="BA36" s="1071"/>
      <c r="BB36" s="1071"/>
      <c r="BC36" s="1071"/>
      <c r="BD36" s="1071"/>
      <c r="BE36" s="1000"/>
      <c r="BF36" s="1000"/>
      <c r="BG36" s="1000"/>
      <c r="BH36" s="1000"/>
      <c r="BI36" s="1001"/>
      <c r="BJ36" s="252"/>
      <c r="BK36" s="252"/>
      <c r="BL36" s="252"/>
      <c r="BM36" s="252"/>
      <c r="BN36" s="252"/>
      <c r="BO36" s="243"/>
      <c r="BP36" s="243"/>
      <c r="BQ36" s="240">
        <v>30</v>
      </c>
      <c r="BR36" s="241"/>
      <c r="BS36" s="1028"/>
      <c r="BT36" s="1029"/>
      <c r="BU36" s="1029"/>
      <c r="BV36" s="1029"/>
      <c r="BW36" s="1029"/>
      <c r="BX36" s="1029"/>
      <c r="BY36" s="1029"/>
      <c r="BZ36" s="1029"/>
      <c r="CA36" s="1029"/>
      <c r="CB36" s="1029"/>
      <c r="CC36" s="1029"/>
      <c r="CD36" s="1029"/>
      <c r="CE36" s="1029"/>
      <c r="CF36" s="1029"/>
      <c r="CG36" s="1044"/>
      <c r="CH36" s="1025"/>
      <c r="CI36" s="1026"/>
      <c r="CJ36" s="1026"/>
      <c r="CK36" s="1026"/>
      <c r="CL36" s="1027"/>
      <c r="CM36" s="1025"/>
      <c r="CN36" s="1026"/>
      <c r="CO36" s="1026"/>
      <c r="CP36" s="1026"/>
      <c r="CQ36" s="1027"/>
      <c r="CR36" s="1025"/>
      <c r="CS36" s="1026"/>
      <c r="CT36" s="1026"/>
      <c r="CU36" s="1026"/>
      <c r="CV36" s="1027"/>
      <c r="CW36" s="1025"/>
      <c r="CX36" s="1026"/>
      <c r="CY36" s="1026"/>
      <c r="CZ36" s="1026"/>
      <c r="DA36" s="1027"/>
      <c r="DB36" s="1025"/>
      <c r="DC36" s="1026"/>
      <c r="DD36" s="1026"/>
      <c r="DE36" s="1026"/>
      <c r="DF36" s="1027"/>
      <c r="DG36" s="1025"/>
      <c r="DH36" s="1026"/>
      <c r="DI36" s="1026"/>
      <c r="DJ36" s="1026"/>
      <c r="DK36" s="1027"/>
      <c r="DL36" s="1025"/>
      <c r="DM36" s="1026"/>
      <c r="DN36" s="1026"/>
      <c r="DO36" s="1026"/>
      <c r="DP36" s="1027"/>
      <c r="DQ36" s="1025"/>
      <c r="DR36" s="1026"/>
      <c r="DS36" s="1026"/>
      <c r="DT36" s="1026"/>
      <c r="DU36" s="1027"/>
      <c r="DV36" s="1028"/>
      <c r="DW36" s="1029"/>
      <c r="DX36" s="1029"/>
      <c r="DY36" s="1029"/>
      <c r="DZ36" s="1030"/>
      <c r="EA36" s="233"/>
    </row>
    <row r="37" spans="1:131" ht="26.25" customHeight="1" x14ac:dyDescent="0.2">
      <c r="A37" s="244">
        <v>10</v>
      </c>
      <c r="B37" s="1060"/>
      <c r="C37" s="1061"/>
      <c r="D37" s="1061"/>
      <c r="E37" s="1061"/>
      <c r="F37" s="1061"/>
      <c r="G37" s="1061"/>
      <c r="H37" s="1061"/>
      <c r="I37" s="1061"/>
      <c r="J37" s="1061"/>
      <c r="K37" s="1061"/>
      <c r="L37" s="1061"/>
      <c r="M37" s="1061"/>
      <c r="N37" s="1061"/>
      <c r="O37" s="1061"/>
      <c r="P37" s="1062"/>
      <c r="Q37" s="1068"/>
      <c r="R37" s="1069"/>
      <c r="S37" s="1069"/>
      <c r="T37" s="1069"/>
      <c r="U37" s="1069"/>
      <c r="V37" s="1069"/>
      <c r="W37" s="1069"/>
      <c r="X37" s="1069"/>
      <c r="Y37" s="1069"/>
      <c r="Z37" s="1069"/>
      <c r="AA37" s="1069"/>
      <c r="AB37" s="1069"/>
      <c r="AC37" s="1069"/>
      <c r="AD37" s="1069"/>
      <c r="AE37" s="1070"/>
      <c r="AF37" s="1065"/>
      <c r="AG37" s="1066"/>
      <c r="AH37" s="1066"/>
      <c r="AI37" s="1066"/>
      <c r="AJ37" s="1067"/>
      <c r="AK37" s="1008"/>
      <c r="AL37" s="999"/>
      <c r="AM37" s="999"/>
      <c r="AN37" s="999"/>
      <c r="AO37" s="999"/>
      <c r="AP37" s="999"/>
      <c r="AQ37" s="999"/>
      <c r="AR37" s="999"/>
      <c r="AS37" s="999"/>
      <c r="AT37" s="999"/>
      <c r="AU37" s="999"/>
      <c r="AV37" s="999"/>
      <c r="AW37" s="999"/>
      <c r="AX37" s="999"/>
      <c r="AY37" s="999"/>
      <c r="AZ37" s="1071"/>
      <c r="BA37" s="1071"/>
      <c r="BB37" s="1071"/>
      <c r="BC37" s="1071"/>
      <c r="BD37" s="1071"/>
      <c r="BE37" s="1000"/>
      <c r="BF37" s="1000"/>
      <c r="BG37" s="1000"/>
      <c r="BH37" s="1000"/>
      <c r="BI37" s="1001"/>
      <c r="BJ37" s="252"/>
      <c r="BK37" s="252"/>
      <c r="BL37" s="252"/>
      <c r="BM37" s="252"/>
      <c r="BN37" s="252"/>
      <c r="BO37" s="243"/>
      <c r="BP37" s="243"/>
      <c r="BQ37" s="240">
        <v>31</v>
      </c>
      <c r="BR37" s="241"/>
      <c r="BS37" s="1028"/>
      <c r="BT37" s="1029"/>
      <c r="BU37" s="1029"/>
      <c r="BV37" s="1029"/>
      <c r="BW37" s="1029"/>
      <c r="BX37" s="1029"/>
      <c r="BY37" s="1029"/>
      <c r="BZ37" s="1029"/>
      <c r="CA37" s="1029"/>
      <c r="CB37" s="1029"/>
      <c r="CC37" s="1029"/>
      <c r="CD37" s="1029"/>
      <c r="CE37" s="1029"/>
      <c r="CF37" s="1029"/>
      <c r="CG37" s="1044"/>
      <c r="CH37" s="1025"/>
      <c r="CI37" s="1026"/>
      <c r="CJ37" s="1026"/>
      <c r="CK37" s="1026"/>
      <c r="CL37" s="1027"/>
      <c r="CM37" s="1025"/>
      <c r="CN37" s="1026"/>
      <c r="CO37" s="1026"/>
      <c r="CP37" s="1026"/>
      <c r="CQ37" s="1027"/>
      <c r="CR37" s="1025"/>
      <c r="CS37" s="1026"/>
      <c r="CT37" s="1026"/>
      <c r="CU37" s="1026"/>
      <c r="CV37" s="1027"/>
      <c r="CW37" s="1025"/>
      <c r="CX37" s="1026"/>
      <c r="CY37" s="1026"/>
      <c r="CZ37" s="1026"/>
      <c r="DA37" s="1027"/>
      <c r="DB37" s="1025"/>
      <c r="DC37" s="1026"/>
      <c r="DD37" s="1026"/>
      <c r="DE37" s="1026"/>
      <c r="DF37" s="1027"/>
      <c r="DG37" s="1025"/>
      <c r="DH37" s="1026"/>
      <c r="DI37" s="1026"/>
      <c r="DJ37" s="1026"/>
      <c r="DK37" s="1027"/>
      <c r="DL37" s="1025"/>
      <c r="DM37" s="1026"/>
      <c r="DN37" s="1026"/>
      <c r="DO37" s="1026"/>
      <c r="DP37" s="1027"/>
      <c r="DQ37" s="1025"/>
      <c r="DR37" s="1026"/>
      <c r="DS37" s="1026"/>
      <c r="DT37" s="1026"/>
      <c r="DU37" s="1027"/>
      <c r="DV37" s="1028"/>
      <c r="DW37" s="1029"/>
      <c r="DX37" s="1029"/>
      <c r="DY37" s="1029"/>
      <c r="DZ37" s="1030"/>
      <c r="EA37" s="233"/>
    </row>
    <row r="38" spans="1:131" ht="26.25" customHeight="1" x14ac:dyDescent="0.2">
      <c r="A38" s="244">
        <v>11</v>
      </c>
      <c r="B38" s="1060"/>
      <c r="C38" s="1061"/>
      <c r="D38" s="1061"/>
      <c r="E38" s="1061"/>
      <c r="F38" s="1061"/>
      <c r="G38" s="1061"/>
      <c r="H38" s="1061"/>
      <c r="I38" s="1061"/>
      <c r="J38" s="1061"/>
      <c r="K38" s="1061"/>
      <c r="L38" s="1061"/>
      <c r="M38" s="1061"/>
      <c r="N38" s="1061"/>
      <c r="O38" s="1061"/>
      <c r="P38" s="1062"/>
      <c r="Q38" s="1068"/>
      <c r="R38" s="1069"/>
      <c r="S38" s="1069"/>
      <c r="T38" s="1069"/>
      <c r="U38" s="1069"/>
      <c r="V38" s="1069"/>
      <c r="W38" s="1069"/>
      <c r="X38" s="1069"/>
      <c r="Y38" s="1069"/>
      <c r="Z38" s="1069"/>
      <c r="AA38" s="1069"/>
      <c r="AB38" s="1069"/>
      <c r="AC38" s="1069"/>
      <c r="AD38" s="1069"/>
      <c r="AE38" s="1070"/>
      <c r="AF38" s="1065"/>
      <c r="AG38" s="1066"/>
      <c r="AH38" s="1066"/>
      <c r="AI38" s="1066"/>
      <c r="AJ38" s="1067"/>
      <c r="AK38" s="1008"/>
      <c r="AL38" s="999"/>
      <c r="AM38" s="999"/>
      <c r="AN38" s="999"/>
      <c r="AO38" s="999"/>
      <c r="AP38" s="999"/>
      <c r="AQ38" s="999"/>
      <c r="AR38" s="999"/>
      <c r="AS38" s="999"/>
      <c r="AT38" s="999"/>
      <c r="AU38" s="999"/>
      <c r="AV38" s="999"/>
      <c r="AW38" s="999"/>
      <c r="AX38" s="999"/>
      <c r="AY38" s="999"/>
      <c r="AZ38" s="1071"/>
      <c r="BA38" s="1071"/>
      <c r="BB38" s="1071"/>
      <c r="BC38" s="1071"/>
      <c r="BD38" s="1071"/>
      <c r="BE38" s="1000"/>
      <c r="BF38" s="1000"/>
      <c r="BG38" s="1000"/>
      <c r="BH38" s="1000"/>
      <c r="BI38" s="1001"/>
      <c r="BJ38" s="252"/>
      <c r="BK38" s="252"/>
      <c r="BL38" s="252"/>
      <c r="BM38" s="252"/>
      <c r="BN38" s="252"/>
      <c r="BO38" s="243"/>
      <c r="BP38" s="243"/>
      <c r="BQ38" s="240">
        <v>32</v>
      </c>
      <c r="BR38" s="241"/>
      <c r="BS38" s="1028"/>
      <c r="BT38" s="1029"/>
      <c r="BU38" s="1029"/>
      <c r="BV38" s="1029"/>
      <c r="BW38" s="1029"/>
      <c r="BX38" s="1029"/>
      <c r="BY38" s="1029"/>
      <c r="BZ38" s="1029"/>
      <c r="CA38" s="1029"/>
      <c r="CB38" s="1029"/>
      <c r="CC38" s="1029"/>
      <c r="CD38" s="1029"/>
      <c r="CE38" s="1029"/>
      <c r="CF38" s="1029"/>
      <c r="CG38" s="1044"/>
      <c r="CH38" s="1025"/>
      <c r="CI38" s="1026"/>
      <c r="CJ38" s="1026"/>
      <c r="CK38" s="1026"/>
      <c r="CL38" s="1027"/>
      <c r="CM38" s="1025"/>
      <c r="CN38" s="1026"/>
      <c r="CO38" s="1026"/>
      <c r="CP38" s="1026"/>
      <c r="CQ38" s="1027"/>
      <c r="CR38" s="1025"/>
      <c r="CS38" s="1026"/>
      <c r="CT38" s="1026"/>
      <c r="CU38" s="1026"/>
      <c r="CV38" s="1027"/>
      <c r="CW38" s="1025"/>
      <c r="CX38" s="1026"/>
      <c r="CY38" s="1026"/>
      <c r="CZ38" s="1026"/>
      <c r="DA38" s="1027"/>
      <c r="DB38" s="1025"/>
      <c r="DC38" s="1026"/>
      <c r="DD38" s="1026"/>
      <c r="DE38" s="1026"/>
      <c r="DF38" s="1027"/>
      <c r="DG38" s="1025"/>
      <c r="DH38" s="1026"/>
      <c r="DI38" s="1026"/>
      <c r="DJ38" s="1026"/>
      <c r="DK38" s="1027"/>
      <c r="DL38" s="1025"/>
      <c r="DM38" s="1026"/>
      <c r="DN38" s="1026"/>
      <c r="DO38" s="1026"/>
      <c r="DP38" s="1027"/>
      <c r="DQ38" s="1025"/>
      <c r="DR38" s="1026"/>
      <c r="DS38" s="1026"/>
      <c r="DT38" s="1026"/>
      <c r="DU38" s="1027"/>
      <c r="DV38" s="1028"/>
      <c r="DW38" s="1029"/>
      <c r="DX38" s="1029"/>
      <c r="DY38" s="1029"/>
      <c r="DZ38" s="1030"/>
      <c r="EA38" s="233"/>
    </row>
    <row r="39" spans="1:131" ht="26.25" customHeight="1" x14ac:dyDescent="0.2">
      <c r="A39" s="244">
        <v>12</v>
      </c>
      <c r="B39" s="1060"/>
      <c r="C39" s="1061"/>
      <c r="D39" s="1061"/>
      <c r="E39" s="1061"/>
      <c r="F39" s="1061"/>
      <c r="G39" s="1061"/>
      <c r="H39" s="1061"/>
      <c r="I39" s="1061"/>
      <c r="J39" s="1061"/>
      <c r="K39" s="1061"/>
      <c r="L39" s="1061"/>
      <c r="M39" s="1061"/>
      <c r="N39" s="1061"/>
      <c r="O39" s="1061"/>
      <c r="P39" s="1062"/>
      <c r="Q39" s="1068"/>
      <c r="R39" s="1069"/>
      <c r="S39" s="1069"/>
      <c r="T39" s="1069"/>
      <c r="U39" s="1069"/>
      <c r="V39" s="1069"/>
      <c r="W39" s="1069"/>
      <c r="X39" s="1069"/>
      <c r="Y39" s="1069"/>
      <c r="Z39" s="1069"/>
      <c r="AA39" s="1069"/>
      <c r="AB39" s="1069"/>
      <c r="AC39" s="1069"/>
      <c r="AD39" s="1069"/>
      <c r="AE39" s="1070"/>
      <c r="AF39" s="1065"/>
      <c r="AG39" s="1066"/>
      <c r="AH39" s="1066"/>
      <c r="AI39" s="1066"/>
      <c r="AJ39" s="1067"/>
      <c r="AK39" s="1008"/>
      <c r="AL39" s="999"/>
      <c r="AM39" s="999"/>
      <c r="AN39" s="999"/>
      <c r="AO39" s="999"/>
      <c r="AP39" s="999"/>
      <c r="AQ39" s="999"/>
      <c r="AR39" s="999"/>
      <c r="AS39" s="999"/>
      <c r="AT39" s="999"/>
      <c r="AU39" s="999"/>
      <c r="AV39" s="999"/>
      <c r="AW39" s="999"/>
      <c r="AX39" s="999"/>
      <c r="AY39" s="999"/>
      <c r="AZ39" s="1071"/>
      <c r="BA39" s="1071"/>
      <c r="BB39" s="1071"/>
      <c r="BC39" s="1071"/>
      <c r="BD39" s="1071"/>
      <c r="BE39" s="1000"/>
      <c r="BF39" s="1000"/>
      <c r="BG39" s="1000"/>
      <c r="BH39" s="1000"/>
      <c r="BI39" s="1001"/>
      <c r="BJ39" s="252"/>
      <c r="BK39" s="252"/>
      <c r="BL39" s="252"/>
      <c r="BM39" s="252"/>
      <c r="BN39" s="252"/>
      <c r="BO39" s="243"/>
      <c r="BP39" s="243"/>
      <c r="BQ39" s="240">
        <v>33</v>
      </c>
      <c r="BR39" s="241"/>
      <c r="BS39" s="1028"/>
      <c r="BT39" s="1029"/>
      <c r="BU39" s="1029"/>
      <c r="BV39" s="1029"/>
      <c r="BW39" s="1029"/>
      <c r="BX39" s="1029"/>
      <c r="BY39" s="1029"/>
      <c r="BZ39" s="1029"/>
      <c r="CA39" s="1029"/>
      <c r="CB39" s="1029"/>
      <c r="CC39" s="1029"/>
      <c r="CD39" s="1029"/>
      <c r="CE39" s="1029"/>
      <c r="CF39" s="1029"/>
      <c r="CG39" s="1044"/>
      <c r="CH39" s="1025"/>
      <c r="CI39" s="1026"/>
      <c r="CJ39" s="1026"/>
      <c r="CK39" s="1026"/>
      <c r="CL39" s="1027"/>
      <c r="CM39" s="1025"/>
      <c r="CN39" s="1026"/>
      <c r="CO39" s="1026"/>
      <c r="CP39" s="1026"/>
      <c r="CQ39" s="1027"/>
      <c r="CR39" s="1025"/>
      <c r="CS39" s="1026"/>
      <c r="CT39" s="1026"/>
      <c r="CU39" s="1026"/>
      <c r="CV39" s="1027"/>
      <c r="CW39" s="1025"/>
      <c r="CX39" s="1026"/>
      <c r="CY39" s="1026"/>
      <c r="CZ39" s="1026"/>
      <c r="DA39" s="1027"/>
      <c r="DB39" s="1025"/>
      <c r="DC39" s="1026"/>
      <c r="DD39" s="1026"/>
      <c r="DE39" s="1026"/>
      <c r="DF39" s="1027"/>
      <c r="DG39" s="1025"/>
      <c r="DH39" s="1026"/>
      <c r="DI39" s="1026"/>
      <c r="DJ39" s="1026"/>
      <c r="DK39" s="1027"/>
      <c r="DL39" s="1025"/>
      <c r="DM39" s="1026"/>
      <c r="DN39" s="1026"/>
      <c r="DO39" s="1026"/>
      <c r="DP39" s="1027"/>
      <c r="DQ39" s="1025"/>
      <c r="DR39" s="1026"/>
      <c r="DS39" s="1026"/>
      <c r="DT39" s="1026"/>
      <c r="DU39" s="1027"/>
      <c r="DV39" s="1028"/>
      <c r="DW39" s="1029"/>
      <c r="DX39" s="1029"/>
      <c r="DY39" s="1029"/>
      <c r="DZ39" s="1030"/>
      <c r="EA39" s="233"/>
    </row>
    <row r="40" spans="1:131" ht="26.25" customHeight="1" x14ac:dyDescent="0.2">
      <c r="A40" s="240">
        <v>13</v>
      </c>
      <c r="B40" s="1060"/>
      <c r="C40" s="1061"/>
      <c r="D40" s="1061"/>
      <c r="E40" s="1061"/>
      <c r="F40" s="1061"/>
      <c r="G40" s="1061"/>
      <c r="H40" s="1061"/>
      <c r="I40" s="1061"/>
      <c r="J40" s="1061"/>
      <c r="K40" s="1061"/>
      <c r="L40" s="1061"/>
      <c r="M40" s="1061"/>
      <c r="N40" s="1061"/>
      <c r="O40" s="1061"/>
      <c r="P40" s="1062"/>
      <c r="Q40" s="1068"/>
      <c r="R40" s="1069"/>
      <c r="S40" s="1069"/>
      <c r="T40" s="1069"/>
      <c r="U40" s="1069"/>
      <c r="V40" s="1069"/>
      <c r="W40" s="1069"/>
      <c r="X40" s="1069"/>
      <c r="Y40" s="1069"/>
      <c r="Z40" s="1069"/>
      <c r="AA40" s="1069"/>
      <c r="AB40" s="1069"/>
      <c r="AC40" s="1069"/>
      <c r="AD40" s="1069"/>
      <c r="AE40" s="1070"/>
      <c r="AF40" s="1065"/>
      <c r="AG40" s="1066"/>
      <c r="AH40" s="1066"/>
      <c r="AI40" s="1066"/>
      <c r="AJ40" s="1067"/>
      <c r="AK40" s="1008"/>
      <c r="AL40" s="999"/>
      <c r="AM40" s="999"/>
      <c r="AN40" s="999"/>
      <c r="AO40" s="999"/>
      <c r="AP40" s="999"/>
      <c r="AQ40" s="999"/>
      <c r="AR40" s="999"/>
      <c r="AS40" s="999"/>
      <c r="AT40" s="999"/>
      <c r="AU40" s="999"/>
      <c r="AV40" s="999"/>
      <c r="AW40" s="999"/>
      <c r="AX40" s="999"/>
      <c r="AY40" s="999"/>
      <c r="AZ40" s="1071"/>
      <c r="BA40" s="1071"/>
      <c r="BB40" s="1071"/>
      <c r="BC40" s="1071"/>
      <c r="BD40" s="1071"/>
      <c r="BE40" s="1000"/>
      <c r="BF40" s="1000"/>
      <c r="BG40" s="1000"/>
      <c r="BH40" s="1000"/>
      <c r="BI40" s="1001"/>
      <c r="BJ40" s="252"/>
      <c r="BK40" s="252"/>
      <c r="BL40" s="252"/>
      <c r="BM40" s="252"/>
      <c r="BN40" s="252"/>
      <c r="BO40" s="243"/>
      <c r="BP40" s="243"/>
      <c r="BQ40" s="240">
        <v>34</v>
      </c>
      <c r="BR40" s="241"/>
      <c r="BS40" s="1028"/>
      <c r="BT40" s="1029"/>
      <c r="BU40" s="1029"/>
      <c r="BV40" s="1029"/>
      <c r="BW40" s="1029"/>
      <c r="BX40" s="1029"/>
      <c r="BY40" s="1029"/>
      <c r="BZ40" s="1029"/>
      <c r="CA40" s="1029"/>
      <c r="CB40" s="1029"/>
      <c r="CC40" s="1029"/>
      <c r="CD40" s="1029"/>
      <c r="CE40" s="1029"/>
      <c r="CF40" s="1029"/>
      <c r="CG40" s="1044"/>
      <c r="CH40" s="1025"/>
      <c r="CI40" s="1026"/>
      <c r="CJ40" s="1026"/>
      <c r="CK40" s="1026"/>
      <c r="CL40" s="1027"/>
      <c r="CM40" s="1025"/>
      <c r="CN40" s="1026"/>
      <c r="CO40" s="1026"/>
      <c r="CP40" s="1026"/>
      <c r="CQ40" s="1027"/>
      <c r="CR40" s="1025"/>
      <c r="CS40" s="1026"/>
      <c r="CT40" s="1026"/>
      <c r="CU40" s="1026"/>
      <c r="CV40" s="1027"/>
      <c r="CW40" s="1025"/>
      <c r="CX40" s="1026"/>
      <c r="CY40" s="1026"/>
      <c r="CZ40" s="1026"/>
      <c r="DA40" s="1027"/>
      <c r="DB40" s="1025"/>
      <c r="DC40" s="1026"/>
      <c r="DD40" s="1026"/>
      <c r="DE40" s="1026"/>
      <c r="DF40" s="1027"/>
      <c r="DG40" s="1025"/>
      <c r="DH40" s="1026"/>
      <c r="DI40" s="1026"/>
      <c r="DJ40" s="1026"/>
      <c r="DK40" s="1027"/>
      <c r="DL40" s="1025"/>
      <c r="DM40" s="1026"/>
      <c r="DN40" s="1026"/>
      <c r="DO40" s="1026"/>
      <c r="DP40" s="1027"/>
      <c r="DQ40" s="1025"/>
      <c r="DR40" s="1026"/>
      <c r="DS40" s="1026"/>
      <c r="DT40" s="1026"/>
      <c r="DU40" s="1027"/>
      <c r="DV40" s="1028"/>
      <c r="DW40" s="1029"/>
      <c r="DX40" s="1029"/>
      <c r="DY40" s="1029"/>
      <c r="DZ40" s="1030"/>
      <c r="EA40" s="233"/>
    </row>
    <row r="41" spans="1:131" ht="26.25" customHeight="1" x14ac:dyDescent="0.2">
      <c r="A41" s="240">
        <v>14</v>
      </c>
      <c r="B41" s="1060"/>
      <c r="C41" s="1061"/>
      <c r="D41" s="1061"/>
      <c r="E41" s="1061"/>
      <c r="F41" s="1061"/>
      <c r="G41" s="1061"/>
      <c r="H41" s="1061"/>
      <c r="I41" s="1061"/>
      <c r="J41" s="1061"/>
      <c r="K41" s="1061"/>
      <c r="L41" s="1061"/>
      <c r="M41" s="1061"/>
      <c r="N41" s="1061"/>
      <c r="O41" s="1061"/>
      <c r="P41" s="1062"/>
      <c r="Q41" s="1068"/>
      <c r="R41" s="1069"/>
      <c r="S41" s="1069"/>
      <c r="T41" s="1069"/>
      <c r="U41" s="1069"/>
      <c r="V41" s="1069"/>
      <c r="W41" s="1069"/>
      <c r="X41" s="1069"/>
      <c r="Y41" s="1069"/>
      <c r="Z41" s="1069"/>
      <c r="AA41" s="1069"/>
      <c r="AB41" s="1069"/>
      <c r="AC41" s="1069"/>
      <c r="AD41" s="1069"/>
      <c r="AE41" s="1070"/>
      <c r="AF41" s="1065"/>
      <c r="AG41" s="1066"/>
      <c r="AH41" s="1066"/>
      <c r="AI41" s="1066"/>
      <c r="AJ41" s="1067"/>
      <c r="AK41" s="1008"/>
      <c r="AL41" s="999"/>
      <c r="AM41" s="999"/>
      <c r="AN41" s="999"/>
      <c r="AO41" s="999"/>
      <c r="AP41" s="999"/>
      <c r="AQ41" s="999"/>
      <c r="AR41" s="999"/>
      <c r="AS41" s="999"/>
      <c r="AT41" s="999"/>
      <c r="AU41" s="999"/>
      <c r="AV41" s="999"/>
      <c r="AW41" s="999"/>
      <c r="AX41" s="999"/>
      <c r="AY41" s="999"/>
      <c r="AZ41" s="1071"/>
      <c r="BA41" s="1071"/>
      <c r="BB41" s="1071"/>
      <c r="BC41" s="1071"/>
      <c r="BD41" s="1071"/>
      <c r="BE41" s="1000"/>
      <c r="BF41" s="1000"/>
      <c r="BG41" s="1000"/>
      <c r="BH41" s="1000"/>
      <c r="BI41" s="1001"/>
      <c r="BJ41" s="252"/>
      <c r="BK41" s="252"/>
      <c r="BL41" s="252"/>
      <c r="BM41" s="252"/>
      <c r="BN41" s="252"/>
      <c r="BO41" s="243"/>
      <c r="BP41" s="243"/>
      <c r="BQ41" s="240">
        <v>35</v>
      </c>
      <c r="BR41" s="241"/>
      <c r="BS41" s="1028"/>
      <c r="BT41" s="1029"/>
      <c r="BU41" s="1029"/>
      <c r="BV41" s="1029"/>
      <c r="BW41" s="1029"/>
      <c r="BX41" s="1029"/>
      <c r="BY41" s="1029"/>
      <c r="BZ41" s="1029"/>
      <c r="CA41" s="1029"/>
      <c r="CB41" s="1029"/>
      <c r="CC41" s="1029"/>
      <c r="CD41" s="1029"/>
      <c r="CE41" s="1029"/>
      <c r="CF41" s="1029"/>
      <c r="CG41" s="1044"/>
      <c r="CH41" s="1025"/>
      <c r="CI41" s="1026"/>
      <c r="CJ41" s="1026"/>
      <c r="CK41" s="1026"/>
      <c r="CL41" s="1027"/>
      <c r="CM41" s="1025"/>
      <c r="CN41" s="1026"/>
      <c r="CO41" s="1026"/>
      <c r="CP41" s="1026"/>
      <c r="CQ41" s="1027"/>
      <c r="CR41" s="1025"/>
      <c r="CS41" s="1026"/>
      <c r="CT41" s="1026"/>
      <c r="CU41" s="1026"/>
      <c r="CV41" s="1027"/>
      <c r="CW41" s="1025"/>
      <c r="CX41" s="1026"/>
      <c r="CY41" s="1026"/>
      <c r="CZ41" s="1026"/>
      <c r="DA41" s="1027"/>
      <c r="DB41" s="1025"/>
      <c r="DC41" s="1026"/>
      <c r="DD41" s="1026"/>
      <c r="DE41" s="1026"/>
      <c r="DF41" s="1027"/>
      <c r="DG41" s="1025"/>
      <c r="DH41" s="1026"/>
      <c r="DI41" s="1026"/>
      <c r="DJ41" s="1026"/>
      <c r="DK41" s="1027"/>
      <c r="DL41" s="1025"/>
      <c r="DM41" s="1026"/>
      <c r="DN41" s="1026"/>
      <c r="DO41" s="1026"/>
      <c r="DP41" s="1027"/>
      <c r="DQ41" s="1025"/>
      <c r="DR41" s="1026"/>
      <c r="DS41" s="1026"/>
      <c r="DT41" s="1026"/>
      <c r="DU41" s="1027"/>
      <c r="DV41" s="1028"/>
      <c r="DW41" s="1029"/>
      <c r="DX41" s="1029"/>
      <c r="DY41" s="1029"/>
      <c r="DZ41" s="1030"/>
      <c r="EA41" s="233"/>
    </row>
    <row r="42" spans="1:131" ht="26.25" customHeight="1" x14ac:dyDescent="0.2">
      <c r="A42" s="240">
        <v>15</v>
      </c>
      <c r="B42" s="1060"/>
      <c r="C42" s="1061"/>
      <c r="D42" s="1061"/>
      <c r="E42" s="1061"/>
      <c r="F42" s="1061"/>
      <c r="G42" s="1061"/>
      <c r="H42" s="1061"/>
      <c r="I42" s="1061"/>
      <c r="J42" s="1061"/>
      <c r="K42" s="1061"/>
      <c r="L42" s="1061"/>
      <c r="M42" s="1061"/>
      <c r="N42" s="1061"/>
      <c r="O42" s="1061"/>
      <c r="P42" s="1062"/>
      <c r="Q42" s="1068"/>
      <c r="R42" s="1069"/>
      <c r="S42" s="1069"/>
      <c r="T42" s="1069"/>
      <c r="U42" s="1069"/>
      <c r="V42" s="1069"/>
      <c r="W42" s="1069"/>
      <c r="X42" s="1069"/>
      <c r="Y42" s="1069"/>
      <c r="Z42" s="1069"/>
      <c r="AA42" s="1069"/>
      <c r="AB42" s="1069"/>
      <c r="AC42" s="1069"/>
      <c r="AD42" s="1069"/>
      <c r="AE42" s="1070"/>
      <c r="AF42" s="1065"/>
      <c r="AG42" s="1066"/>
      <c r="AH42" s="1066"/>
      <c r="AI42" s="1066"/>
      <c r="AJ42" s="1067"/>
      <c r="AK42" s="1008"/>
      <c r="AL42" s="999"/>
      <c r="AM42" s="999"/>
      <c r="AN42" s="999"/>
      <c r="AO42" s="999"/>
      <c r="AP42" s="999"/>
      <c r="AQ42" s="999"/>
      <c r="AR42" s="999"/>
      <c r="AS42" s="999"/>
      <c r="AT42" s="999"/>
      <c r="AU42" s="999"/>
      <c r="AV42" s="999"/>
      <c r="AW42" s="999"/>
      <c r="AX42" s="999"/>
      <c r="AY42" s="999"/>
      <c r="AZ42" s="1071"/>
      <c r="BA42" s="1071"/>
      <c r="BB42" s="1071"/>
      <c r="BC42" s="1071"/>
      <c r="BD42" s="1071"/>
      <c r="BE42" s="1000"/>
      <c r="BF42" s="1000"/>
      <c r="BG42" s="1000"/>
      <c r="BH42" s="1000"/>
      <c r="BI42" s="1001"/>
      <c r="BJ42" s="252"/>
      <c r="BK42" s="252"/>
      <c r="BL42" s="252"/>
      <c r="BM42" s="252"/>
      <c r="BN42" s="252"/>
      <c r="BO42" s="243"/>
      <c r="BP42" s="243"/>
      <c r="BQ42" s="240">
        <v>36</v>
      </c>
      <c r="BR42" s="241"/>
      <c r="BS42" s="1028"/>
      <c r="BT42" s="1029"/>
      <c r="BU42" s="1029"/>
      <c r="BV42" s="1029"/>
      <c r="BW42" s="1029"/>
      <c r="BX42" s="1029"/>
      <c r="BY42" s="1029"/>
      <c r="BZ42" s="1029"/>
      <c r="CA42" s="1029"/>
      <c r="CB42" s="1029"/>
      <c r="CC42" s="1029"/>
      <c r="CD42" s="1029"/>
      <c r="CE42" s="1029"/>
      <c r="CF42" s="1029"/>
      <c r="CG42" s="1044"/>
      <c r="CH42" s="1025"/>
      <c r="CI42" s="1026"/>
      <c r="CJ42" s="1026"/>
      <c r="CK42" s="1026"/>
      <c r="CL42" s="1027"/>
      <c r="CM42" s="1025"/>
      <c r="CN42" s="1026"/>
      <c r="CO42" s="1026"/>
      <c r="CP42" s="1026"/>
      <c r="CQ42" s="1027"/>
      <c r="CR42" s="1025"/>
      <c r="CS42" s="1026"/>
      <c r="CT42" s="1026"/>
      <c r="CU42" s="1026"/>
      <c r="CV42" s="1027"/>
      <c r="CW42" s="1025"/>
      <c r="CX42" s="1026"/>
      <c r="CY42" s="1026"/>
      <c r="CZ42" s="1026"/>
      <c r="DA42" s="1027"/>
      <c r="DB42" s="1025"/>
      <c r="DC42" s="1026"/>
      <c r="DD42" s="1026"/>
      <c r="DE42" s="1026"/>
      <c r="DF42" s="1027"/>
      <c r="DG42" s="1025"/>
      <c r="DH42" s="1026"/>
      <c r="DI42" s="1026"/>
      <c r="DJ42" s="1026"/>
      <c r="DK42" s="1027"/>
      <c r="DL42" s="1025"/>
      <c r="DM42" s="1026"/>
      <c r="DN42" s="1026"/>
      <c r="DO42" s="1026"/>
      <c r="DP42" s="1027"/>
      <c r="DQ42" s="1025"/>
      <c r="DR42" s="1026"/>
      <c r="DS42" s="1026"/>
      <c r="DT42" s="1026"/>
      <c r="DU42" s="1027"/>
      <c r="DV42" s="1028"/>
      <c r="DW42" s="1029"/>
      <c r="DX42" s="1029"/>
      <c r="DY42" s="1029"/>
      <c r="DZ42" s="1030"/>
      <c r="EA42" s="233"/>
    </row>
    <row r="43" spans="1:131" ht="26.25" customHeight="1" x14ac:dyDescent="0.2">
      <c r="A43" s="240">
        <v>16</v>
      </c>
      <c r="B43" s="1060"/>
      <c r="C43" s="1061"/>
      <c r="D43" s="1061"/>
      <c r="E43" s="1061"/>
      <c r="F43" s="1061"/>
      <c r="G43" s="1061"/>
      <c r="H43" s="1061"/>
      <c r="I43" s="1061"/>
      <c r="J43" s="1061"/>
      <c r="K43" s="1061"/>
      <c r="L43" s="1061"/>
      <c r="M43" s="1061"/>
      <c r="N43" s="1061"/>
      <c r="O43" s="1061"/>
      <c r="P43" s="1062"/>
      <c r="Q43" s="1068"/>
      <c r="R43" s="1069"/>
      <c r="S43" s="1069"/>
      <c r="T43" s="1069"/>
      <c r="U43" s="1069"/>
      <c r="V43" s="1069"/>
      <c r="W43" s="1069"/>
      <c r="X43" s="1069"/>
      <c r="Y43" s="1069"/>
      <c r="Z43" s="1069"/>
      <c r="AA43" s="1069"/>
      <c r="AB43" s="1069"/>
      <c r="AC43" s="1069"/>
      <c r="AD43" s="1069"/>
      <c r="AE43" s="1070"/>
      <c r="AF43" s="1065"/>
      <c r="AG43" s="1066"/>
      <c r="AH43" s="1066"/>
      <c r="AI43" s="1066"/>
      <c r="AJ43" s="1067"/>
      <c r="AK43" s="1008"/>
      <c r="AL43" s="999"/>
      <c r="AM43" s="999"/>
      <c r="AN43" s="999"/>
      <c r="AO43" s="999"/>
      <c r="AP43" s="999"/>
      <c r="AQ43" s="999"/>
      <c r="AR43" s="999"/>
      <c r="AS43" s="999"/>
      <c r="AT43" s="999"/>
      <c r="AU43" s="999"/>
      <c r="AV43" s="999"/>
      <c r="AW43" s="999"/>
      <c r="AX43" s="999"/>
      <c r="AY43" s="999"/>
      <c r="AZ43" s="1071"/>
      <c r="BA43" s="1071"/>
      <c r="BB43" s="1071"/>
      <c r="BC43" s="1071"/>
      <c r="BD43" s="1071"/>
      <c r="BE43" s="1000"/>
      <c r="BF43" s="1000"/>
      <c r="BG43" s="1000"/>
      <c r="BH43" s="1000"/>
      <c r="BI43" s="1001"/>
      <c r="BJ43" s="252"/>
      <c r="BK43" s="252"/>
      <c r="BL43" s="252"/>
      <c r="BM43" s="252"/>
      <c r="BN43" s="252"/>
      <c r="BO43" s="243"/>
      <c r="BP43" s="243"/>
      <c r="BQ43" s="240">
        <v>37</v>
      </c>
      <c r="BR43" s="241"/>
      <c r="BS43" s="1028"/>
      <c r="BT43" s="1029"/>
      <c r="BU43" s="1029"/>
      <c r="BV43" s="1029"/>
      <c r="BW43" s="1029"/>
      <c r="BX43" s="1029"/>
      <c r="BY43" s="1029"/>
      <c r="BZ43" s="1029"/>
      <c r="CA43" s="1029"/>
      <c r="CB43" s="1029"/>
      <c r="CC43" s="1029"/>
      <c r="CD43" s="1029"/>
      <c r="CE43" s="1029"/>
      <c r="CF43" s="1029"/>
      <c r="CG43" s="1044"/>
      <c r="CH43" s="1025"/>
      <c r="CI43" s="1026"/>
      <c r="CJ43" s="1026"/>
      <c r="CK43" s="1026"/>
      <c r="CL43" s="1027"/>
      <c r="CM43" s="1025"/>
      <c r="CN43" s="1026"/>
      <c r="CO43" s="1026"/>
      <c r="CP43" s="1026"/>
      <c r="CQ43" s="1027"/>
      <c r="CR43" s="1025"/>
      <c r="CS43" s="1026"/>
      <c r="CT43" s="1026"/>
      <c r="CU43" s="1026"/>
      <c r="CV43" s="1027"/>
      <c r="CW43" s="1025"/>
      <c r="CX43" s="1026"/>
      <c r="CY43" s="1026"/>
      <c r="CZ43" s="1026"/>
      <c r="DA43" s="1027"/>
      <c r="DB43" s="1025"/>
      <c r="DC43" s="1026"/>
      <c r="DD43" s="1026"/>
      <c r="DE43" s="1026"/>
      <c r="DF43" s="1027"/>
      <c r="DG43" s="1025"/>
      <c r="DH43" s="1026"/>
      <c r="DI43" s="1026"/>
      <c r="DJ43" s="1026"/>
      <c r="DK43" s="1027"/>
      <c r="DL43" s="1025"/>
      <c r="DM43" s="1026"/>
      <c r="DN43" s="1026"/>
      <c r="DO43" s="1026"/>
      <c r="DP43" s="1027"/>
      <c r="DQ43" s="1025"/>
      <c r="DR43" s="1026"/>
      <c r="DS43" s="1026"/>
      <c r="DT43" s="1026"/>
      <c r="DU43" s="1027"/>
      <c r="DV43" s="1028"/>
      <c r="DW43" s="1029"/>
      <c r="DX43" s="1029"/>
      <c r="DY43" s="1029"/>
      <c r="DZ43" s="1030"/>
      <c r="EA43" s="233"/>
    </row>
    <row r="44" spans="1:131" ht="26.25" customHeight="1" x14ac:dyDescent="0.2">
      <c r="A44" s="240">
        <v>17</v>
      </c>
      <c r="B44" s="1060"/>
      <c r="C44" s="1061"/>
      <c r="D44" s="1061"/>
      <c r="E44" s="1061"/>
      <c r="F44" s="1061"/>
      <c r="G44" s="1061"/>
      <c r="H44" s="1061"/>
      <c r="I44" s="1061"/>
      <c r="J44" s="1061"/>
      <c r="K44" s="1061"/>
      <c r="L44" s="1061"/>
      <c r="M44" s="1061"/>
      <c r="N44" s="1061"/>
      <c r="O44" s="1061"/>
      <c r="P44" s="1062"/>
      <c r="Q44" s="1068"/>
      <c r="R44" s="1069"/>
      <c r="S44" s="1069"/>
      <c r="T44" s="1069"/>
      <c r="U44" s="1069"/>
      <c r="V44" s="1069"/>
      <c r="W44" s="1069"/>
      <c r="X44" s="1069"/>
      <c r="Y44" s="1069"/>
      <c r="Z44" s="1069"/>
      <c r="AA44" s="1069"/>
      <c r="AB44" s="1069"/>
      <c r="AC44" s="1069"/>
      <c r="AD44" s="1069"/>
      <c r="AE44" s="1070"/>
      <c r="AF44" s="1065"/>
      <c r="AG44" s="1066"/>
      <c r="AH44" s="1066"/>
      <c r="AI44" s="1066"/>
      <c r="AJ44" s="1067"/>
      <c r="AK44" s="1008"/>
      <c r="AL44" s="999"/>
      <c r="AM44" s="999"/>
      <c r="AN44" s="999"/>
      <c r="AO44" s="999"/>
      <c r="AP44" s="999"/>
      <c r="AQ44" s="999"/>
      <c r="AR44" s="999"/>
      <c r="AS44" s="999"/>
      <c r="AT44" s="999"/>
      <c r="AU44" s="999"/>
      <c r="AV44" s="999"/>
      <c r="AW44" s="999"/>
      <c r="AX44" s="999"/>
      <c r="AY44" s="999"/>
      <c r="AZ44" s="1071"/>
      <c r="BA44" s="1071"/>
      <c r="BB44" s="1071"/>
      <c r="BC44" s="1071"/>
      <c r="BD44" s="1071"/>
      <c r="BE44" s="1000"/>
      <c r="BF44" s="1000"/>
      <c r="BG44" s="1000"/>
      <c r="BH44" s="1000"/>
      <c r="BI44" s="1001"/>
      <c r="BJ44" s="252"/>
      <c r="BK44" s="252"/>
      <c r="BL44" s="252"/>
      <c r="BM44" s="252"/>
      <c r="BN44" s="252"/>
      <c r="BO44" s="243"/>
      <c r="BP44" s="243"/>
      <c r="BQ44" s="240">
        <v>38</v>
      </c>
      <c r="BR44" s="241"/>
      <c r="BS44" s="1028"/>
      <c r="BT44" s="1029"/>
      <c r="BU44" s="1029"/>
      <c r="BV44" s="1029"/>
      <c r="BW44" s="1029"/>
      <c r="BX44" s="1029"/>
      <c r="BY44" s="1029"/>
      <c r="BZ44" s="1029"/>
      <c r="CA44" s="1029"/>
      <c r="CB44" s="1029"/>
      <c r="CC44" s="1029"/>
      <c r="CD44" s="1029"/>
      <c r="CE44" s="1029"/>
      <c r="CF44" s="1029"/>
      <c r="CG44" s="1044"/>
      <c r="CH44" s="1025"/>
      <c r="CI44" s="1026"/>
      <c r="CJ44" s="1026"/>
      <c r="CK44" s="1026"/>
      <c r="CL44" s="1027"/>
      <c r="CM44" s="1025"/>
      <c r="CN44" s="1026"/>
      <c r="CO44" s="1026"/>
      <c r="CP44" s="1026"/>
      <c r="CQ44" s="1027"/>
      <c r="CR44" s="1025"/>
      <c r="CS44" s="1026"/>
      <c r="CT44" s="1026"/>
      <c r="CU44" s="1026"/>
      <c r="CV44" s="1027"/>
      <c r="CW44" s="1025"/>
      <c r="CX44" s="1026"/>
      <c r="CY44" s="1026"/>
      <c r="CZ44" s="1026"/>
      <c r="DA44" s="1027"/>
      <c r="DB44" s="1025"/>
      <c r="DC44" s="1026"/>
      <c r="DD44" s="1026"/>
      <c r="DE44" s="1026"/>
      <c r="DF44" s="1027"/>
      <c r="DG44" s="1025"/>
      <c r="DH44" s="1026"/>
      <c r="DI44" s="1026"/>
      <c r="DJ44" s="1026"/>
      <c r="DK44" s="1027"/>
      <c r="DL44" s="1025"/>
      <c r="DM44" s="1026"/>
      <c r="DN44" s="1026"/>
      <c r="DO44" s="1026"/>
      <c r="DP44" s="1027"/>
      <c r="DQ44" s="1025"/>
      <c r="DR44" s="1026"/>
      <c r="DS44" s="1026"/>
      <c r="DT44" s="1026"/>
      <c r="DU44" s="1027"/>
      <c r="DV44" s="1028"/>
      <c r="DW44" s="1029"/>
      <c r="DX44" s="1029"/>
      <c r="DY44" s="1029"/>
      <c r="DZ44" s="1030"/>
      <c r="EA44" s="233"/>
    </row>
    <row r="45" spans="1:131" ht="26.25" customHeight="1" x14ac:dyDescent="0.2">
      <c r="A45" s="240">
        <v>18</v>
      </c>
      <c r="B45" s="1060"/>
      <c r="C45" s="1061"/>
      <c r="D45" s="1061"/>
      <c r="E45" s="1061"/>
      <c r="F45" s="1061"/>
      <c r="G45" s="1061"/>
      <c r="H45" s="1061"/>
      <c r="I45" s="1061"/>
      <c r="J45" s="1061"/>
      <c r="K45" s="1061"/>
      <c r="L45" s="1061"/>
      <c r="M45" s="1061"/>
      <c r="N45" s="1061"/>
      <c r="O45" s="1061"/>
      <c r="P45" s="1062"/>
      <c r="Q45" s="1068"/>
      <c r="R45" s="1069"/>
      <c r="S45" s="1069"/>
      <c r="T45" s="1069"/>
      <c r="U45" s="1069"/>
      <c r="V45" s="1069"/>
      <c r="W45" s="1069"/>
      <c r="X45" s="1069"/>
      <c r="Y45" s="1069"/>
      <c r="Z45" s="1069"/>
      <c r="AA45" s="1069"/>
      <c r="AB45" s="1069"/>
      <c r="AC45" s="1069"/>
      <c r="AD45" s="1069"/>
      <c r="AE45" s="1070"/>
      <c r="AF45" s="1065"/>
      <c r="AG45" s="1066"/>
      <c r="AH45" s="1066"/>
      <c r="AI45" s="1066"/>
      <c r="AJ45" s="1067"/>
      <c r="AK45" s="1008"/>
      <c r="AL45" s="999"/>
      <c r="AM45" s="999"/>
      <c r="AN45" s="999"/>
      <c r="AO45" s="999"/>
      <c r="AP45" s="999"/>
      <c r="AQ45" s="999"/>
      <c r="AR45" s="999"/>
      <c r="AS45" s="999"/>
      <c r="AT45" s="999"/>
      <c r="AU45" s="999"/>
      <c r="AV45" s="999"/>
      <c r="AW45" s="999"/>
      <c r="AX45" s="999"/>
      <c r="AY45" s="999"/>
      <c r="AZ45" s="1071"/>
      <c r="BA45" s="1071"/>
      <c r="BB45" s="1071"/>
      <c r="BC45" s="1071"/>
      <c r="BD45" s="1071"/>
      <c r="BE45" s="1000"/>
      <c r="BF45" s="1000"/>
      <c r="BG45" s="1000"/>
      <c r="BH45" s="1000"/>
      <c r="BI45" s="1001"/>
      <c r="BJ45" s="252"/>
      <c r="BK45" s="252"/>
      <c r="BL45" s="252"/>
      <c r="BM45" s="252"/>
      <c r="BN45" s="252"/>
      <c r="BO45" s="243"/>
      <c r="BP45" s="243"/>
      <c r="BQ45" s="240">
        <v>39</v>
      </c>
      <c r="BR45" s="241"/>
      <c r="BS45" s="1028"/>
      <c r="BT45" s="1029"/>
      <c r="BU45" s="1029"/>
      <c r="BV45" s="1029"/>
      <c r="BW45" s="1029"/>
      <c r="BX45" s="1029"/>
      <c r="BY45" s="1029"/>
      <c r="BZ45" s="1029"/>
      <c r="CA45" s="1029"/>
      <c r="CB45" s="1029"/>
      <c r="CC45" s="1029"/>
      <c r="CD45" s="1029"/>
      <c r="CE45" s="1029"/>
      <c r="CF45" s="1029"/>
      <c r="CG45" s="1044"/>
      <c r="CH45" s="1025"/>
      <c r="CI45" s="1026"/>
      <c r="CJ45" s="1026"/>
      <c r="CK45" s="1026"/>
      <c r="CL45" s="1027"/>
      <c r="CM45" s="1025"/>
      <c r="CN45" s="1026"/>
      <c r="CO45" s="1026"/>
      <c r="CP45" s="1026"/>
      <c r="CQ45" s="1027"/>
      <c r="CR45" s="1025"/>
      <c r="CS45" s="1026"/>
      <c r="CT45" s="1026"/>
      <c r="CU45" s="1026"/>
      <c r="CV45" s="1027"/>
      <c r="CW45" s="1025"/>
      <c r="CX45" s="1026"/>
      <c r="CY45" s="1026"/>
      <c r="CZ45" s="1026"/>
      <c r="DA45" s="1027"/>
      <c r="DB45" s="1025"/>
      <c r="DC45" s="1026"/>
      <c r="DD45" s="1026"/>
      <c r="DE45" s="1026"/>
      <c r="DF45" s="1027"/>
      <c r="DG45" s="1025"/>
      <c r="DH45" s="1026"/>
      <c r="DI45" s="1026"/>
      <c r="DJ45" s="1026"/>
      <c r="DK45" s="1027"/>
      <c r="DL45" s="1025"/>
      <c r="DM45" s="1026"/>
      <c r="DN45" s="1026"/>
      <c r="DO45" s="1026"/>
      <c r="DP45" s="1027"/>
      <c r="DQ45" s="1025"/>
      <c r="DR45" s="1026"/>
      <c r="DS45" s="1026"/>
      <c r="DT45" s="1026"/>
      <c r="DU45" s="1027"/>
      <c r="DV45" s="1028"/>
      <c r="DW45" s="1029"/>
      <c r="DX45" s="1029"/>
      <c r="DY45" s="1029"/>
      <c r="DZ45" s="1030"/>
      <c r="EA45" s="233"/>
    </row>
    <row r="46" spans="1:131" ht="26.25" customHeight="1" x14ac:dyDescent="0.2">
      <c r="A46" s="240">
        <v>19</v>
      </c>
      <c r="B46" s="1060"/>
      <c r="C46" s="1061"/>
      <c r="D46" s="1061"/>
      <c r="E46" s="1061"/>
      <c r="F46" s="1061"/>
      <c r="G46" s="1061"/>
      <c r="H46" s="1061"/>
      <c r="I46" s="1061"/>
      <c r="J46" s="1061"/>
      <c r="K46" s="1061"/>
      <c r="L46" s="1061"/>
      <c r="M46" s="1061"/>
      <c r="N46" s="1061"/>
      <c r="O46" s="1061"/>
      <c r="P46" s="1062"/>
      <c r="Q46" s="1068"/>
      <c r="R46" s="1069"/>
      <c r="S46" s="1069"/>
      <c r="T46" s="1069"/>
      <c r="U46" s="1069"/>
      <c r="V46" s="1069"/>
      <c r="W46" s="1069"/>
      <c r="X46" s="1069"/>
      <c r="Y46" s="1069"/>
      <c r="Z46" s="1069"/>
      <c r="AA46" s="1069"/>
      <c r="AB46" s="1069"/>
      <c r="AC46" s="1069"/>
      <c r="AD46" s="1069"/>
      <c r="AE46" s="1070"/>
      <c r="AF46" s="1065"/>
      <c r="AG46" s="1066"/>
      <c r="AH46" s="1066"/>
      <c r="AI46" s="1066"/>
      <c r="AJ46" s="1067"/>
      <c r="AK46" s="1008"/>
      <c r="AL46" s="999"/>
      <c r="AM46" s="999"/>
      <c r="AN46" s="999"/>
      <c r="AO46" s="999"/>
      <c r="AP46" s="999"/>
      <c r="AQ46" s="999"/>
      <c r="AR46" s="999"/>
      <c r="AS46" s="999"/>
      <c r="AT46" s="999"/>
      <c r="AU46" s="999"/>
      <c r="AV46" s="999"/>
      <c r="AW46" s="999"/>
      <c r="AX46" s="999"/>
      <c r="AY46" s="999"/>
      <c r="AZ46" s="1071"/>
      <c r="BA46" s="1071"/>
      <c r="BB46" s="1071"/>
      <c r="BC46" s="1071"/>
      <c r="BD46" s="1071"/>
      <c r="BE46" s="1000"/>
      <c r="BF46" s="1000"/>
      <c r="BG46" s="1000"/>
      <c r="BH46" s="1000"/>
      <c r="BI46" s="1001"/>
      <c r="BJ46" s="252"/>
      <c r="BK46" s="252"/>
      <c r="BL46" s="252"/>
      <c r="BM46" s="252"/>
      <c r="BN46" s="252"/>
      <c r="BO46" s="243"/>
      <c r="BP46" s="243"/>
      <c r="BQ46" s="240">
        <v>40</v>
      </c>
      <c r="BR46" s="241"/>
      <c r="BS46" s="1028"/>
      <c r="BT46" s="1029"/>
      <c r="BU46" s="1029"/>
      <c r="BV46" s="1029"/>
      <c r="BW46" s="1029"/>
      <c r="BX46" s="1029"/>
      <c r="BY46" s="1029"/>
      <c r="BZ46" s="1029"/>
      <c r="CA46" s="1029"/>
      <c r="CB46" s="1029"/>
      <c r="CC46" s="1029"/>
      <c r="CD46" s="1029"/>
      <c r="CE46" s="1029"/>
      <c r="CF46" s="1029"/>
      <c r="CG46" s="1044"/>
      <c r="CH46" s="1025"/>
      <c r="CI46" s="1026"/>
      <c r="CJ46" s="1026"/>
      <c r="CK46" s="1026"/>
      <c r="CL46" s="1027"/>
      <c r="CM46" s="1025"/>
      <c r="CN46" s="1026"/>
      <c r="CO46" s="1026"/>
      <c r="CP46" s="1026"/>
      <c r="CQ46" s="1027"/>
      <c r="CR46" s="1025"/>
      <c r="CS46" s="1026"/>
      <c r="CT46" s="1026"/>
      <c r="CU46" s="1026"/>
      <c r="CV46" s="1027"/>
      <c r="CW46" s="1025"/>
      <c r="CX46" s="1026"/>
      <c r="CY46" s="1026"/>
      <c r="CZ46" s="1026"/>
      <c r="DA46" s="1027"/>
      <c r="DB46" s="1025"/>
      <c r="DC46" s="1026"/>
      <c r="DD46" s="1026"/>
      <c r="DE46" s="1026"/>
      <c r="DF46" s="1027"/>
      <c r="DG46" s="1025"/>
      <c r="DH46" s="1026"/>
      <c r="DI46" s="1026"/>
      <c r="DJ46" s="1026"/>
      <c r="DK46" s="1027"/>
      <c r="DL46" s="1025"/>
      <c r="DM46" s="1026"/>
      <c r="DN46" s="1026"/>
      <c r="DO46" s="1026"/>
      <c r="DP46" s="1027"/>
      <c r="DQ46" s="1025"/>
      <c r="DR46" s="1026"/>
      <c r="DS46" s="1026"/>
      <c r="DT46" s="1026"/>
      <c r="DU46" s="1027"/>
      <c r="DV46" s="1028"/>
      <c r="DW46" s="1029"/>
      <c r="DX46" s="1029"/>
      <c r="DY46" s="1029"/>
      <c r="DZ46" s="1030"/>
      <c r="EA46" s="233"/>
    </row>
    <row r="47" spans="1:131" ht="26.25" customHeight="1" x14ac:dyDescent="0.2">
      <c r="A47" s="240">
        <v>20</v>
      </c>
      <c r="B47" s="1060"/>
      <c r="C47" s="1061"/>
      <c r="D47" s="1061"/>
      <c r="E47" s="1061"/>
      <c r="F47" s="1061"/>
      <c r="G47" s="1061"/>
      <c r="H47" s="1061"/>
      <c r="I47" s="1061"/>
      <c r="J47" s="1061"/>
      <c r="K47" s="1061"/>
      <c r="L47" s="1061"/>
      <c r="M47" s="1061"/>
      <c r="N47" s="1061"/>
      <c r="O47" s="1061"/>
      <c r="P47" s="1062"/>
      <c r="Q47" s="1068"/>
      <c r="R47" s="1069"/>
      <c r="S47" s="1069"/>
      <c r="T47" s="1069"/>
      <c r="U47" s="1069"/>
      <c r="V47" s="1069"/>
      <c r="W47" s="1069"/>
      <c r="X47" s="1069"/>
      <c r="Y47" s="1069"/>
      <c r="Z47" s="1069"/>
      <c r="AA47" s="1069"/>
      <c r="AB47" s="1069"/>
      <c r="AC47" s="1069"/>
      <c r="AD47" s="1069"/>
      <c r="AE47" s="1070"/>
      <c r="AF47" s="1065"/>
      <c r="AG47" s="1066"/>
      <c r="AH47" s="1066"/>
      <c r="AI47" s="1066"/>
      <c r="AJ47" s="1067"/>
      <c r="AK47" s="1008"/>
      <c r="AL47" s="999"/>
      <c r="AM47" s="999"/>
      <c r="AN47" s="999"/>
      <c r="AO47" s="999"/>
      <c r="AP47" s="999"/>
      <c r="AQ47" s="999"/>
      <c r="AR47" s="999"/>
      <c r="AS47" s="999"/>
      <c r="AT47" s="999"/>
      <c r="AU47" s="999"/>
      <c r="AV47" s="999"/>
      <c r="AW47" s="999"/>
      <c r="AX47" s="999"/>
      <c r="AY47" s="999"/>
      <c r="AZ47" s="1071"/>
      <c r="BA47" s="1071"/>
      <c r="BB47" s="1071"/>
      <c r="BC47" s="1071"/>
      <c r="BD47" s="1071"/>
      <c r="BE47" s="1000"/>
      <c r="BF47" s="1000"/>
      <c r="BG47" s="1000"/>
      <c r="BH47" s="1000"/>
      <c r="BI47" s="1001"/>
      <c r="BJ47" s="252"/>
      <c r="BK47" s="252"/>
      <c r="BL47" s="252"/>
      <c r="BM47" s="252"/>
      <c r="BN47" s="252"/>
      <c r="BO47" s="243"/>
      <c r="BP47" s="243"/>
      <c r="BQ47" s="240">
        <v>41</v>
      </c>
      <c r="BR47" s="241"/>
      <c r="BS47" s="1028"/>
      <c r="BT47" s="1029"/>
      <c r="BU47" s="1029"/>
      <c r="BV47" s="1029"/>
      <c r="BW47" s="1029"/>
      <c r="BX47" s="1029"/>
      <c r="BY47" s="1029"/>
      <c r="BZ47" s="1029"/>
      <c r="CA47" s="1029"/>
      <c r="CB47" s="1029"/>
      <c r="CC47" s="1029"/>
      <c r="CD47" s="1029"/>
      <c r="CE47" s="1029"/>
      <c r="CF47" s="1029"/>
      <c r="CG47" s="1044"/>
      <c r="CH47" s="1025"/>
      <c r="CI47" s="1026"/>
      <c r="CJ47" s="1026"/>
      <c r="CK47" s="1026"/>
      <c r="CL47" s="1027"/>
      <c r="CM47" s="1025"/>
      <c r="CN47" s="1026"/>
      <c r="CO47" s="1026"/>
      <c r="CP47" s="1026"/>
      <c r="CQ47" s="1027"/>
      <c r="CR47" s="1025"/>
      <c r="CS47" s="1026"/>
      <c r="CT47" s="1026"/>
      <c r="CU47" s="1026"/>
      <c r="CV47" s="1027"/>
      <c r="CW47" s="1025"/>
      <c r="CX47" s="1026"/>
      <c r="CY47" s="1026"/>
      <c r="CZ47" s="1026"/>
      <c r="DA47" s="1027"/>
      <c r="DB47" s="1025"/>
      <c r="DC47" s="1026"/>
      <c r="DD47" s="1026"/>
      <c r="DE47" s="1026"/>
      <c r="DF47" s="1027"/>
      <c r="DG47" s="1025"/>
      <c r="DH47" s="1026"/>
      <c r="DI47" s="1026"/>
      <c r="DJ47" s="1026"/>
      <c r="DK47" s="1027"/>
      <c r="DL47" s="1025"/>
      <c r="DM47" s="1026"/>
      <c r="DN47" s="1026"/>
      <c r="DO47" s="1026"/>
      <c r="DP47" s="1027"/>
      <c r="DQ47" s="1025"/>
      <c r="DR47" s="1026"/>
      <c r="DS47" s="1026"/>
      <c r="DT47" s="1026"/>
      <c r="DU47" s="1027"/>
      <c r="DV47" s="1028"/>
      <c r="DW47" s="1029"/>
      <c r="DX47" s="1029"/>
      <c r="DY47" s="1029"/>
      <c r="DZ47" s="1030"/>
      <c r="EA47" s="233"/>
    </row>
    <row r="48" spans="1:131" ht="26.25" customHeight="1" x14ac:dyDescent="0.2">
      <c r="A48" s="240">
        <v>21</v>
      </c>
      <c r="B48" s="1060"/>
      <c r="C48" s="1061"/>
      <c r="D48" s="1061"/>
      <c r="E48" s="1061"/>
      <c r="F48" s="1061"/>
      <c r="G48" s="1061"/>
      <c r="H48" s="1061"/>
      <c r="I48" s="1061"/>
      <c r="J48" s="1061"/>
      <c r="K48" s="1061"/>
      <c r="L48" s="1061"/>
      <c r="M48" s="1061"/>
      <c r="N48" s="1061"/>
      <c r="O48" s="1061"/>
      <c r="P48" s="1062"/>
      <c r="Q48" s="1068"/>
      <c r="R48" s="1069"/>
      <c r="S48" s="1069"/>
      <c r="T48" s="1069"/>
      <c r="U48" s="1069"/>
      <c r="V48" s="1069"/>
      <c r="W48" s="1069"/>
      <c r="X48" s="1069"/>
      <c r="Y48" s="1069"/>
      <c r="Z48" s="1069"/>
      <c r="AA48" s="1069"/>
      <c r="AB48" s="1069"/>
      <c r="AC48" s="1069"/>
      <c r="AD48" s="1069"/>
      <c r="AE48" s="1070"/>
      <c r="AF48" s="1065"/>
      <c r="AG48" s="1066"/>
      <c r="AH48" s="1066"/>
      <c r="AI48" s="1066"/>
      <c r="AJ48" s="1067"/>
      <c r="AK48" s="1008"/>
      <c r="AL48" s="999"/>
      <c r="AM48" s="999"/>
      <c r="AN48" s="999"/>
      <c r="AO48" s="999"/>
      <c r="AP48" s="999"/>
      <c r="AQ48" s="999"/>
      <c r="AR48" s="999"/>
      <c r="AS48" s="999"/>
      <c r="AT48" s="999"/>
      <c r="AU48" s="999"/>
      <c r="AV48" s="999"/>
      <c r="AW48" s="999"/>
      <c r="AX48" s="999"/>
      <c r="AY48" s="999"/>
      <c r="AZ48" s="1071"/>
      <c r="BA48" s="1071"/>
      <c r="BB48" s="1071"/>
      <c r="BC48" s="1071"/>
      <c r="BD48" s="1071"/>
      <c r="BE48" s="1000"/>
      <c r="BF48" s="1000"/>
      <c r="BG48" s="1000"/>
      <c r="BH48" s="1000"/>
      <c r="BI48" s="1001"/>
      <c r="BJ48" s="252"/>
      <c r="BK48" s="252"/>
      <c r="BL48" s="252"/>
      <c r="BM48" s="252"/>
      <c r="BN48" s="252"/>
      <c r="BO48" s="243"/>
      <c r="BP48" s="243"/>
      <c r="BQ48" s="240">
        <v>42</v>
      </c>
      <c r="BR48" s="241"/>
      <c r="BS48" s="1028"/>
      <c r="BT48" s="1029"/>
      <c r="BU48" s="1029"/>
      <c r="BV48" s="1029"/>
      <c r="BW48" s="1029"/>
      <c r="BX48" s="1029"/>
      <c r="BY48" s="1029"/>
      <c r="BZ48" s="1029"/>
      <c r="CA48" s="1029"/>
      <c r="CB48" s="1029"/>
      <c r="CC48" s="1029"/>
      <c r="CD48" s="1029"/>
      <c r="CE48" s="1029"/>
      <c r="CF48" s="1029"/>
      <c r="CG48" s="1044"/>
      <c r="CH48" s="1025"/>
      <c r="CI48" s="1026"/>
      <c r="CJ48" s="1026"/>
      <c r="CK48" s="1026"/>
      <c r="CL48" s="1027"/>
      <c r="CM48" s="1025"/>
      <c r="CN48" s="1026"/>
      <c r="CO48" s="1026"/>
      <c r="CP48" s="1026"/>
      <c r="CQ48" s="1027"/>
      <c r="CR48" s="1025"/>
      <c r="CS48" s="1026"/>
      <c r="CT48" s="1026"/>
      <c r="CU48" s="1026"/>
      <c r="CV48" s="1027"/>
      <c r="CW48" s="1025"/>
      <c r="CX48" s="1026"/>
      <c r="CY48" s="1026"/>
      <c r="CZ48" s="1026"/>
      <c r="DA48" s="1027"/>
      <c r="DB48" s="1025"/>
      <c r="DC48" s="1026"/>
      <c r="DD48" s="1026"/>
      <c r="DE48" s="1026"/>
      <c r="DF48" s="1027"/>
      <c r="DG48" s="1025"/>
      <c r="DH48" s="1026"/>
      <c r="DI48" s="1026"/>
      <c r="DJ48" s="1026"/>
      <c r="DK48" s="1027"/>
      <c r="DL48" s="1025"/>
      <c r="DM48" s="1026"/>
      <c r="DN48" s="1026"/>
      <c r="DO48" s="1026"/>
      <c r="DP48" s="1027"/>
      <c r="DQ48" s="1025"/>
      <c r="DR48" s="1026"/>
      <c r="DS48" s="1026"/>
      <c r="DT48" s="1026"/>
      <c r="DU48" s="1027"/>
      <c r="DV48" s="1028"/>
      <c r="DW48" s="1029"/>
      <c r="DX48" s="1029"/>
      <c r="DY48" s="1029"/>
      <c r="DZ48" s="1030"/>
      <c r="EA48" s="233"/>
    </row>
    <row r="49" spans="1:131" ht="26.25" customHeight="1" x14ac:dyDescent="0.2">
      <c r="A49" s="240">
        <v>22</v>
      </c>
      <c r="B49" s="1060"/>
      <c r="C49" s="1061"/>
      <c r="D49" s="1061"/>
      <c r="E49" s="1061"/>
      <c r="F49" s="1061"/>
      <c r="G49" s="1061"/>
      <c r="H49" s="1061"/>
      <c r="I49" s="1061"/>
      <c r="J49" s="1061"/>
      <c r="K49" s="1061"/>
      <c r="L49" s="1061"/>
      <c r="M49" s="1061"/>
      <c r="N49" s="1061"/>
      <c r="O49" s="1061"/>
      <c r="P49" s="1062"/>
      <c r="Q49" s="1068"/>
      <c r="R49" s="1069"/>
      <c r="S49" s="1069"/>
      <c r="T49" s="1069"/>
      <c r="U49" s="1069"/>
      <c r="V49" s="1069"/>
      <c r="W49" s="1069"/>
      <c r="X49" s="1069"/>
      <c r="Y49" s="1069"/>
      <c r="Z49" s="1069"/>
      <c r="AA49" s="1069"/>
      <c r="AB49" s="1069"/>
      <c r="AC49" s="1069"/>
      <c r="AD49" s="1069"/>
      <c r="AE49" s="1070"/>
      <c r="AF49" s="1065"/>
      <c r="AG49" s="1066"/>
      <c r="AH49" s="1066"/>
      <c r="AI49" s="1066"/>
      <c r="AJ49" s="1067"/>
      <c r="AK49" s="1008"/>
      <c r="AL49" s="999"/>
      <c r="AM49" s="999"/>
      <c r="AN49" s="999"/>
      <c r="AO49" s="999"/>
      <c r="AP49" s="999"/>
      <c r="AQ49" s="999"/>
      <c r="AR49" s="999"/>
      <c r="AS49" s="999"/>
      <c r="AT49" s="999"/>
      <c r="AU49" s="999"/>
      <c r="AV49" s="999"/>
      <c r="AW49" s="999"/>
      <c r="AX49" s="999"/>
      <c r="AY49" s="999"/>
      <c r="AZ49" s="1071"/>
      <c r="BA49" s="1071"/>
      <c r="BB49" s="1071"/>
      <c r="BC49" s="1071"/>
      <c r="BD49" s="1071"/>
      <c r="BE49" s="1000"/>
      <c r="BF49" s="1000"/>
      <c r="BG49" s="1000"/>
      <c r="BH49" s="1000"/>
      <c r="BI49" s="1001"/>
      <c r="BJ49" s="252"/>
      <c r="BK49" s="252"/>
      <c r="BL49" s="252"/>
      <c r="BM49" s="252"/>
      <c r="BN49" s="252"/>
      <c r="BO49" s="243"/>
      <c r="BP49" s="243"/>
      <c r="BQ49" s="240">
        <v>43</v>
      </c>
      <c r="BR49" s="241"/>
      <c r="BS49" s="1028"/>
      <c r="BT49" s="1029"/>
      <c r="BU49" s="1029"/>
      <c r="BV49" s="1029"/>
      <c r="BW49" s="1029"/>
      <c r="BX49" s="1029"/>
      <c r="BY49" s="1029"/>
      <c r="BZ49" s="1029"/>
      <c r="CA49" s="1029"/>
      <c r="CB49" s="1029"/>
      <c r="CC49" s="1029"/>
      <c r="CD49" s="1029"/>
      <c r="CE49" s="1029"/>
      <c r="CF49" s="1029"/>
      <c r="CG49" s="1044"/>
      <c r="CH49" s="1025"/>
      <c r="CI49" s="1026"/>
      <c r="CJ49" s="1026"/>
      <c r="CK49" s="1026"/>
      <c r="CL49" s="1027"/>
      <c r="CM49" s="1025"/>
      <c r="CN49" s="1026"/>
      <c r="CO49" s="1026"/>
      <c r="CP49" s="1026"/>
      <c r="CQ49" s="1027"/>
      <c r="CR49" s="1025"/>
      <c r="CS49" s="1026"/>
      <c r="CT49" s="1026"/>
      <c r="CU49" s="1026"/>
      <c r="CV49" s="1027"/>
      <c r="CW49" s="1025"/>
      <c r="CX49" s="1026"/>
      <c r="CY49" s="1026"/>
      <c r="CZ49" s="1026"/>
      <c r="DA49" s="1027"/>
      <c r="DB49" s="1025"/>
      <c r="DC49" s="1026"/>
      <c r="DD49" s="1026"/>
      <c r="DE49" s="1026"/>
      <c r="DF49" s="1027"/>
      <c r="DG49" s="1025"/>
      <c r="DH49" s="1026"/>
      <c r="DI49" s="1026"/>
      <c r="DJ49" s="1026"/>
      <c r="DK49" s="1027"/>
      <c r="DL49" s="1025"/>
      <c r="DM49" s="1026"/>
      <c r="DN49" s="1026"/>
      <c r="DO49" s="1026"/>
      <c r="DP49" s="1027"/>
      <c r="DQ49" s="1025"/>
      <c r="DR49" s="1026"/>
      <c r="DS49" s="1026"/>
      <c r="DT49" s="1026"/>
      <c r="DU49" s="1027"/>
      <c r="DV49" s="1028"/>
      <c r="DW49" s="1029"/>
      <c r="DX49" s="1029"/>
      <c r="DY49" s="1029"/>
      <c r="DZ49" s="1030"/>
      <c r="EA49" s="233"/>
    </row>
    <row r="50" spans="1:131" ht="26.25" customHeight="1" x14ac:dyDescent="0.2">
      <c r="A50" s="240">
        <v>23</v>
      </c>
      <c r="B50" s="1060"/>
      <c r="C50" s="1061"/>
      <c r="D50" s="1061"/>
      <c r="E50" s="1061"/>
      <c r="F50" s="1061"/>
      <c r="G50" s="1061"/>
      <c r="H50" s="1061"/>
      <c r="I50" s="1061"/>
      <c r="J50" s="1061"/>
      <c r="K50" s="1061"/>
      <c r="L50" s="1061"/>
      <c r="M50" s="1061"/>
      <c r="N50" s="1061"/>
      <c r="O50" s="1061"/>
      <c r="P50" s="1062"/>
      <c r="Q50" s="1063"/>
      <c r="R50" s="1055"/>
      <c r="S50" s="1055"/>
      <c r="T50" s="1055"/>
      <c r="U50" s="1055"/>
      <c r="V50" s="1055"/>
      <c r="W50" s="1055"/>
      <c r="X50" s="1055"/>
      <c r="Y50" s="1055"/>
      <c r="Z50" s="1055"/>
      <c r="AA50" s="1055"/>
      <c r="AB50" s="1055"/>
      <c r="AC50" s="1055"/>
      <c r="AD50" s="1055"/>
      <c r="AE50" s="1064"/>
      <c r="AF50" s="1065"/>
      <c r="AG50" s="1066"/>
      <c r="AH50" s="1066"/>
      <c r="AI50" s="1066"/>
      <c r="AJ50" s="1067"/>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00"/>
      <c r="BF50" s="1000"/>
      <c r="BG50" s="1000"/>
      <c r="BH50" s="1000"/>
      <c r="BI50" s="1001"/>
      <c r="BJ50" s="252"/>
      <c r="BK50" s="252"/>
      <c r="BL50" s="252"/>
      <c r="BM50" s="252"/>
      <c r="BN50" s="252"/>
      <c r="BO50" s="243"/>
      <c r="BP50" s="243"/>
      <c r="BQ50" s="240">
        <v>44</v>
      </c>
      <c r="BR50" s="241"/>
      <c r="BS50" s="1028"/>
      <c r="BT50" s="1029"/>
      <c r="BU50" s="1029"/>
      <c r="BV50" s="1029"/>
      <c r="BW50" s="1029"/>
      <c r="BX50" s="1029"/>
      <c r="BY50" s="1029"/>
      <c r="BZ50" s="1029"/>
      <c r="CA50" s="1029"/>
      <c r="CB50" s="1029"/>
      <c r="CC50" s="1029"/>
      <c r="CD50" s="1029"/>
      <c r="CE50" s="1029"/>
      <c r="CF50" s="1029"/>
      <c r="CG50" s="1044"/>
      <c r="CH50" s="1025"/>
      <c r="CI50" s="1026"/>
      <c r="CJ50" s="1026"/>
      <c r="CK50" s="1026"/>
      <c r="CL50" s="1027"/>
      <c r="CM50" s="1025"/>
      <c r="CN50" s="1026"/>
      <c r="CO50" s="1026"/>
      <c r="CP50" s="1026"/>
      <c r="CQ50" s="1027"/>
      <c r="CR50" s="1025"/>
      <c r="CS50" s="1026"/>
      <c r="CT50" s="1026"/>
      <c r="CU50" s="1026"/>
      <c r="CV50" s="1027"/>
      <c r="CW50" s="1025"/>
      <c r="CX50" s="1026"/>
      <c r="CY50" s="1026"/>
      <c r="CZ50" s="1026"/>
      <c r="DA50" s="1027"/>
      <c r="DB50" s="1025"/>
      <c r="DC50" s="1026"/>
      <c r="DD50" s="1026"/>
      <c r="DE50" s="1026"/>
      <c r="DF50" s="1027"/>
      <c r="DG50" s="1025"/>
      <c r="DH50" s="1026"/>
      <c r="DI50" s="1026"/>
      <c r="DJ50" s="1026"/>
      <c r="DK50" s="1027"/>
      <c r="DL50" s="1025"/>
      <c r="DM50" s="1026"/>
      <c r="DN50" s="1026"/>
      <c r="DO50" s="1026"/>
      <c r="DP50" s="1027"/>
      <c r="DQ50" s="1025"/>
      <c r="DR50" s="1026"/>
      <c r="DS50" s="1026"/>
      <c r="DT50" s="1026"/>
      <c r="DU50" s="1027"/>
      <c r="DV50" s="1028"/>
      <c r="DW50" s="1029"/>
      <c r="DX50" s="1029"/>
      <c r="DY50" s="1029"/>
      <c r="DZ50" s="1030"/>
      <c r="EA50" s="233"/>
    </row>
    <row r="51" spans="1:131" ht="26.25" customHeight="1" x14ac:dyDescent="0.2">
      <c r="A51" s="240">
        <v>24</v>
      </c>
      <c r="B51" s="1060"/>
      <c r="C51" s="1061"/>
      <c r="D51" s="1061"/>
      <c r="E51" s="1061"/>
      <c r="F51" s="1061"/>
      <c r="G51" s="1061"/>
      <c r="H51" s="1061"/>
      <c r="I51" s="1061"/>
      <c r="J51" s="1061"/>
      <c r="K51" s="1061"/>
      <c r="L51" s="1061"/>
      <c r="M51" s="1061"/>
      <c r="N51" s="1061"/>
      <c r="O51" s="1061"/>
      <c r="P51" s="1062"/>
      <c r="Q51" s="1063"/>
      <c r="R51" s="1055"/>
      <c r="S51" s="1055"/>
      <c r="T51" s="1055"/>
      <c r="U51" s="1055"/>
      <c r="V51" s="1055"/>
      <c r="W51" s="1055"/>
      <c r="X51" s="1055"/>
      <c r="Y51" s="1055"/>
      <c r="Z51" s="1055"/>
      <c r="AA51" s="1055"/>
      <c r="AB51" s="1055"/>
      <c r="AC51" s="1055"/>
      <c r="AD51" s="1055"/>
      <c r="AE51" s="1064"/>
      <c r="AF51" s="1065"/>
      <c r="AG51" s="1066"/>
      <c r="AH51" s="1066"/>
      <c r="AI51" s="1066"/>
      <c r="AJ51" s="1067"/>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00"/>
      <c r="BF51" s="1000"/>
      <c r="BG51" s="1000"/>
      <c r="BH51" s="1000"/>
      <c r="BI51" s="1001"/>
      <c r="BJ51" s="252"/>
      <c r="BK51" s="252"/>
      <c r="BL51" s="252"/>
      <c r="BM51" s="252"/>
      <c r="BN51" s="252"/>
      <c r="BO51" s="243"/>
      <c r="BP51" s="243"/>
      <c r="BQ51" s="240">
        <v>45</v>
      </c>
      <c r="BR51" s="241"/>
      <c r="BS51" s="1028"/>
      <c r="BT51" s="1029"/>
      <c r="BU51" s="1029"/>
      <c r="BV51" s="1029"/>
      <c r="BW51" s="1029"/>
      <c r="BX51" s="1029"/>
      <c r="BY51" s="1029"/>
      <c r="BZ51" s="1029"/>
      <c r="CA51" s="1029"/>
      <c r="CB51" s="1029"/>
      <c r="CC51" s="1029"/>
      <c r="CD51" s="1029"/>
      <c r="CE51" s="1029"/>
      <c r="CF51" s="1029"/>
      <c r="CG51" s="1044"/>
      <c r="CH51" s="1025"/>
      <c r="CI51" s="1026"/>
      <c r="CJ51" s="1026"/>
      <c r="CK51" s="1026"/>
      <c r="CL51" s="1027"/>
      <c r="CM51" s="1025"/>
      <c r="CN51" s="1026"/>
      <c r="CO51" s="1026"/>
      <c r="CP51" s="1026"/>
      <c r="CQ51" s="1027"/>
      <c r="CR51" s="1025"/>
      <c r="CS51" s="1026"/>
      <c r="CT51" s="1026"/>
      <c r="CU51" s="1026"/>
      <c r="CV51" s="1027"/>
      <c r="CW51" s="1025"/>
      <c r="CX51" s="1026"/>
      <c r="CY51" s="1026"/>
      <c r="CZ51" s="1026"/>
      <c r="DA51" s="1027"/>
      <c r="DB51" s="1025"/>
      <c r="DC51" s="1026"/>
      <c r="DD51" s="1026"/>
      <c r="DE51" s="1026"/>
      <c r="DF51" s="1027"/>
      <c r="DG51" s="1025"/>
      <c r="DH51" s="1026"/>
      <c r="DI51" s="1026"/>
      <c r="DJ51" s="1026"/>
      <c r="DK51" s="1027"/>
      <c r="DL51" s="1025"/>
      <c r="DM51" s="1026"/>
      <c r="DN51" s="1026"/>
      <c r="DO51" s="1026"/>
      <c r="DP51" s="1027"/>
      <c r="DQ51" s="1025"/>
      <c r="DR51" s="1026"/>
      <c r="DS51" s="1026"/>
      <c r="DT51" s="1026"/>
      <c r="DU51" s="1027"/>
      <c r="DV51" s="1028"/>
      <c r="DW51" s="1029"/>
      <c r="DX51" s="1029"/>
      <c r="DY51" s="1029"/>
      <c r="DZ51" s="1030"/>
      <c r="EA51" s="233"/>
    </row>
    <row r="52" spans="1:131" ht="26.25" customHeight="1" x14ac:dyDescent="0.2">
      <c r="A52" s="240">
        <v>25</v>
      </c>
      <c r="B52" s="1060"/>
      <c r="C52" s="1061"/>
      <c r="D52" s="1061"/>
      <c r="E52" s="1061"/>
      <c r="F52" s="1061"/>
      <c r="G52" s="1061"/>
      <c r="H52" s="1061"/>
      <c r="I52" s="1061"/>
      <c r="J52" s="1061"/>
      <c r="K52" s="1061"/>
      <c r="L52" s="1061"/>
      <c r="M52" s="1061"/>
      <c r="N52" s="1061"/>
      <c r="O52" s="1061"/>
      <c r="P52" s="1062"/>
      <c r="Q52" s="1063"/>
      <c r="R52" s="1055"/>
      <c r="S52" s="1055"/>
      <c r="T52" s="1055"/>
      <c r="U52" s="1055"/>
      <c r="V52" s="1055"/>
      <c r="W52" s="1055"/>
      <c r="X52" s="1055"/>
      <c r="Y52" s="1055"/>
      <c r="Z52" s="1055"/>
      <c r="AA52" s="1055"/>
      <c r="AB52" s="1055"/>
      <c r="AC52" s="1055"/>
      <c r="AD52" s="1055"/>
      <c r="AE52" s="1064"/>
      <c r="AF52" s="1065"/>
      <c r="AG52" s="1066"/>
      <c r="AH52" s="1066"/>
      <c r="AI52" s="1066"/>
      <c r="AJ52" s="1067"/>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00"/>
      <c r="BF52" s="1000"/>
      <c r="BG52" s="1000"/>
      <c r="BH52" s="1000"/>
      <c r="BI52" s="1001"/>
      <c r="BJ52" s="252"/>
      <c r="BK52" s="252"/>
      <c r="BL52" s="252"/>
      <c r="BM52" s="252"/>
      <c r="BN52" s="252"/>
      <c r="BO52" s="243"/>
      <c r="BP52" s="243"/>
      <c r="BQ52" s="240">
        <v>46</v>
      </c>
      <c r="BR52" s="241"/>
      <c r="BS52" s="1028"/>
      <c r="BT52" s="1029"/>
      <c r="BU52" s="1029"/>
      <c r="BV52" s="1029"/>
      <c r="BW52" s="1029"/>
      <c r="BX52" s="1029"/>
      <c r="BY52" s="1029"/>
      <c r="BZ52" s="1029"/>
      <c r="CA52" s="1029"/>
      <c r="CB52" s="1029"/>
      <c r="CC52" s="1029"/>
      <c r="CD52" s="1029"/>
      <c r="CE52" s="1029"/>
      <c r="CF52" s="1029"/>
      <c r="CG52" s="1044"/>
      <c r="CH52" s="1025"/>
      <c r="CI52" s="1026"/>
      <c r="CJ52" s="1026"/>
      <c r="CK52" s="1026"/>
      <c r="CL52" s="1027"/>
      <c r="CM52" s="1025"/>
      <c r="CN52" s="1026"/>
      <c r="CO52" s="1026"/>
      <c r="CP52" s="1026"/>
      <c r="CQ52" s="1027"/>
      <c r="CR52" s="1025"/>
      <c r="CS52" s="1026"/>
      <c r="CT52" s="1026"/>
      <c r="CU52" s="1026"/>
      <c r="CV52" s="1027"/>
      <c r="CW52" s="1025"/>
      <c r="CX52" s="1026"/>
      <c r="CY52" s="1026"/>
      <c r="CZ52" s="1026"/>
      <c r="DA52" s="1027"/>
      <c r="DB52" s="1025"/>
      <c r="DC52" s="1026"/>
      <c r="DD52" s="1026"/>
      <c r="DE52" s="1026"/>
      <c r="DF52" s="1027"/>
      <c r="DG52" s="1025"/>
      <c r="DH52" s="1026"/>
      <c r="DI52" s="1026"/>
      <c r="DJ52" s="1026"/>
      <c r="DK52" s="1027"/>
      <c r="DL52" s="1025"/>
      <c r="DM52" s="1026"/>
      <c r="DN52" s="1026"/>
      <c r="DO52" s="1026"/>
      <c r="DP52" s="1027"/>
      <c r="DQ52" s="1025"/>
      <c r="DR52" s="1026"/>
      <c r="DS52" s="1026"/>
      <c r="DT52" s="1026"/>
      <c r="DU52" s="1027"/>
      <c r="DV52" s="1028"/>
      <c r="DW52" s="1029"/>
      <c r="DX52" s="1029"/>
      <c r="DY52" s="1029"/>
      <c r="DZ52" s="1030"/>
      <c r="EA52" s="233"/>
    </row>
    <row r="53" spans="1:131" ht="26.25" customHeight="1" x14ac:dyDescent="0.2">
      <c r="A53" s="240">
        <v>26</v>
      </c>
      <c r="B53" s="1060"/>
      <c r="C53" s="1061"/>
      <c r="D53" s="1061"/>
      <c r="E53" s="1061"/>
      <c r="F53" s="1061"/>
      <c r="G53" s="1061"/>
      <c r="H53" s="1061"/>
      <c r="I53" s="1061"/>
      <c r="J53" s="1061"/>
      <c r="K53" s="1061"/>
      <c r="L53" s="1061"/>
      <c r="M53" s="1061"/>
      <c r="N53" s="1061"/>
      <c r="O53" s="1061"/>
      <c r="P53" s="1062"/>
      <c r="Q53" s="1063"/>
      <c r="R53" s="1055"/>
      <c r="S53" s="1055"/>
      <c r="T53" s="1055"/>
      <c r="U53" s="1055"/>
      <c r="V53" s="1055"/>
      <c r="W53" s="1055"/>
      <c r="X53" s="1055"/>
      <c r="Y53" s="1055"/>
      <c r="Z53" s="1055"/>
      <c r="AA53" s="1055"/>
      <c r="AB53" s="1055"/>
      <c r="AC53" s="1055"/>
      <c r="AD53" s="1055"/>
      <c r="AE53" s="1064"/>
      <c r="AF53" s="1065"/>
      <c r="AG53" s="1066"/>
      <c r="AH53" s="1066"/>
      <c r="AI53" s="1066"/>
      <c r="AJ53" s="1067"/>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00"/>
      <c r="BF53" s="1000"/>
      <c r="BG53" s="1000"/>
      <c r="BH53" s="1000"/>
      <c r="BI53" s="1001"/>
      <c r="BJ53" s="252"/>
      <c r="BK53" s="252"/>
      <c r="BL53" s="252"/>
      <c r="BM53" s="252"/>
      <c r="BN53" s="252"/>
      <c r="BO53" s="243"/>
      <c r="BP53" s="243"/>
      <c r="BQ53" s="240">
        <v>47</v>
      </c>
      <c r="BR53" s="241"/>
      <c r="BS53" s="1028"/>
      <c r="BT53" s="1029"/>
      <c r="BU53" s="1029"/>
      <c r="BV53" s="1029"/>
      <c r="BW53" s="1029"/>
      <c r="BX53" s="1029"/>
      <c r="BY53" s="1029"/>
      <c r="BZ53" s="1029"/>
      <c r="CA53" s="1029"/>
      <c r="CB53" s="1029"/>
      <c r="CC53" s="1029"/>
      <c r="CD53" s="1029"/>
      <c r="CE53" s="1029"/>
      <c r="CF53" s="1029"/>
      <c r="CG53" s="1044"/>
      <c r="CH53" s="1025"/>
      <c r="CI53" s="1026"/>
      <c r="CJ53" s="1026"/>
      <c r="CK53" s="1026"/>
      <c r="CL53" s="1027"/>
      <c r="CM53" s="1025"/>
      <c r="CN53" s="1026"/>
      <c r="CO53" s="1026"/>
      <c r="CP53" s="1026"/>
      <c r="CQ53" s="1027"/>
      <c r="CR53" s="1025"/>
      <c r="CS53" s="1026"/>
      <c r="CT53" s="1026"/>
      <c r="CU53" s="1026"/>
      <c r="CV53" s="1027"/>
      <c r="CW53" s="1025"/>
      <c r="CX53" s="1026"/>
      <c r="CY53" s="1026"/>
      <c r="CZ53" s="1026"/>
      <c r="DA53" s="1027"/>
      <c r="DB53" s="1025"/>
      <c r="DC53" s="1026"/>
      <c r="DD53" s="1026"/>
      <c r="DE53" s="1026"/>
      <c r="DF53" s="1027"/>
      <c r="DG53" s="1025"/>
      <c r="DH53" s="1026"/>
      <c r="DI53" s="1026"/>
      <c r="DJ53" s="1026"/>
      <c r="DK53" s="1027"/>
      <c r="DL53" s="1025"/>
      <c r="DM53" s="1026"/>
      <c r="DN53" s="1026"/>
      <c r="DO53" s="1026"/>
      <c r="DP53" s="1027"/>
      <c r="DQ53" s="1025"/>
      <c r="DR53" s="1026"/>
      <c r="DS53" s="1026"/>
      <c r="DT53" s="1026"/>
      <c r="DU53" s="1027"/>
      <c r="DV53" s="1028"/>
      <c r="DW53" s="1029"/>
      <c r="DX53" s="1029"/>
      <c r="DY53" s="1029"/>
      <c r="DZ53" s="1030"/>
      <c r="EA53" s="233"/>
    </row>
    <row r="54" spans="1:131" ht="26.25" customHeight="1" x14ac:dyDescent="0.2">
      <c r="A54" s="240">
        <v>27</v>
      </c>
      <c r="B54" s="1060"/>
      <c r="C54" s="1061"/>
      <c r="D54" s="1061"/>
      <c r="E54" s="1061"/>
      <c r="F54" s="1061"/>
      <c r="G54" s="1061"/>
      <c r="H54" s="1061"/>
      <c r="I54" s="1061"/>
      <c r="J54" s="1061"/>
      <c r="K54" s="1061"/>
      <c r="L54" s="1061"/>
      <c r="M54" s="1061"/>
      <c r="N54" s="1061"/>
      <c r="O54" s="1061"/>
      <c r="P54" s="1062"/>
      <c r="Q54" s="1063"/>
      <c r="R54" s="1055"/>
      <c r="S54" s="1055"/>
      <c r="T54" s="1055"/>
      <c r="U54" s="1055"/>
      <c r="V54" s="1055"/>
      <c r="W54" s="1055"/>
      <c r="X54" s="1055"/>
      <c r="Y54" s="1055"/>
      <c r="Z54" s="1055"/>
      <c r="AA54" s="1055"/>
      <c r="AB54" s="1055"/>
      <c r="AC54" s="1055"/>
      <c r="AD54" s="1055"/>
      <c r="AE54" s="1064"/>
      <c r="AF54" s="1065"/>
      <c r="AG54" s="1066"/>
      <c r="AH54" s="1066"/>
      <c r="AI54" s="1066"/>
      <c r="AJ54" s="1067"/>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00"/>
      <c r="BF54" s="1000"/>
      <c r="BG54" s="1000"/>
      <c r="BH54" s="1000"/>
      <c r="BI54" s="1001"/>
      <c r="BJ54" s="252"/>
      <c r="BK54" s="252"/>
      <c r="BL54" s="252"/>
      <c r="BM54" s="252"/>
      <c r="BN54" s="252"/>
      <c r="BO54" s="243"/>
      <c r="BP54" s="243"/>
      <c r="BQ54" s="240">
        <v>48</v>
      </c>
      <c r="BR54" s="241"/>
      <c r="BS54" s="1028"/>
      <c r="BT54" s="1029"/>
      <c r="BU54" s="1029"/>
      <c r="BV54" s="1029"/>
      <c r="BW54" s="1029"/>
      <c r="BX54" s="1029"/>
      <c r="BY54" s="1029"/>
      <c r="BZ54" s="1029"/>
      <c r="CA54" s="1029"/>
      <c r="CB54" s="1029"/>
      <c r="CC54" s="1029"/>
      <c r="CD54" s="1029"/>
      <c r="CE54" s="1029"/>
      <c r="CF54" s="1029"/>
      <c r="CG54" s="1044"/>
      <c r="CH54" s="1025"/>
      <c r="CI54" s="1026"/>
      <c r="CJ54" s="1026"/>
      <c r="CK54" s="1026"/>
      <c r="CL54" s="1027"/>
      <c r="CM54" s="1025"/>
      <c r="CN54" s="1026"/>
      <c r="CO54" s="1026"/>
      <c r="CP54" s="1026"/>
      <c r="CQ54" s="1027"/>
      <c r="CR54" s="1025"/>
      <c r="CS54" s="1026"/>
      <c r="CT54" s="1026"/>
      <c r="CU54" s="1026"/>
      <c r="CV54" s="1027"/>
      <c r="CW54" s="1025"/>
      <c r="CX54" s="1026"/>
      <c r="CY54" s="1026"/>
      <c r="CZ54" s="1026"/>
      <c r="DA54" s="1027"/>
      <c r="DB54" s="1025"/>
      <c r="DC54" s="1026"/>
      <c r="DD54" s="1026"/>
      <c r="DE54" s="1026"/>
      <c r="DF54" s="1027"/>
      <c r="DG54" s="1025"/>
      <c r="DH54" s="1026"/>
      <c r="DI54" s="1026"/>
      <c r="DJ54" s="1026"/>
      <c r="DK54" s="1027"/>
      <c r="DL54" s="1025"/>
      <c r="DM54" s="1026"/>
      <c r="DN54" s="1026"/>
      <c r="DO54" s="1026"/>
      <c r="DP54" s="1027"/>
      <c r="DQ54" s="1025"/>
      <c r="DR54" s="1026"/>
      <c r="DS54" s="1026"/>
      <c r="DT54" s="1026"/>
      <c r="DU54" s="1027"/>
      <c r="DV54" s="1028"/>
      <c r="DW54" s="1029"/>
      <c r="DX54" s="1029"/>
      <c r="DY54" s="1029"/>
      <c r="DZ54" s="1030"/>
      <c r="EA54" s="233"/>
    </row>
    <row r="55" spans="1:131" ht="26.25" customHeight="1" x14ac:dyDescent="0.2">
      <c r="A55" s="240">
        <v>28</v>
      </c>
      <c r="B55" s="1060"/>
      <c r="C55" s="1061"/>
      <c r="D55" s="1061"/>
      <c r="E55" s="1061"/>
      <c r="F55" s="1061"/>
      <c r="G55" s="1061"/>
      <c r="H55" s="1061"/>
      <c r="I55" s="1061"/>
      <c r="J55" s="1061"/>
      <c r="K55" s="1061"/>
      <c r="L55" s="1061"/>
      <c r="M55" s="1061"/>
      <c r="N55" s="1061"/>
      <c r="O55" s="1061"/>
      <c r="P55" s="1062"/>
      <c r="Q55" s="1063"/>
      <c r="R55" s="1055"/>
      <c r="S55" s="1055"/>
      <c r="T55" s="1055"/>
      <c r="U55" s="1055"/>
      <c r="V55" s="1055"/>
      <c r="W55" s="1055"/>
      <c r="X55" s="1055"/>
      <c r="Y55" s="1055"/>
      <c r="Z55" s="1055"/>
      <c r="AA55" s="1055"/>
      <c r="AB55" s="1055"/>
      <c r="AC55" s="1055"/>
      <c r="AD55" s="1055"/>
      <c r="AE55" s="1064"/>
      <c r="AF55" s="1065"/>
      <c r="AG55" s="1066"/>
      <c r="AH55" s="1066"/>
      <c r="AI55" s="1066"/>
      <c r="AJ55" s="1067"/>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00"/>
      <c r="BF55" s="1000"/>
      <c r="BG55" s="1000"/>
      <c r="BH55" s="1000"/>
      <c r="BI55" s="1001"/>
      <c r="BJ55" s="252"/>
      <c r="BK55" s="252"/>
      <c r="BL55" s="252"/>
      <c r="BM55" s="252"/>
      <c r="BN55" s="252"/>
      <c r="BO55" s="243"/>
      <c r="BP55" s="243"/>
      <c r="BQ55" s="240">
        <v>49</v>
      </c>
      <c r="BR55" s="241"/>
      <c r="BS55" s="1028"/>
      <c r="BT55" s="1029"/>
      <c r="BU55" s="1029"/>
      <c r="BV55" s="1029"/>
      <c r="BW55" s="1029"/>
      <c r="BX55" s="1029"/>
      <c r="BY55" s="1029"/>
      <c r="BZ55" s="1029"/>
      <c r="CA55" s="1029"/>
      <c r="CB55" s="1029"/>
      <c r="CC55" s="1029"/>
      <c r="CD55" s="1029"/>
      <c r="CE55" s="1029"/>
      <c r="CF55" s="1029"/>
      <c r="CG55" s="1044"/>
      <c r="CH55" s="1025"/>
      <c r="CI55" s="1026"/>
      <c r="CJ55" s="1026"/>
      <c r="CK55" s="1026"/>
      <c r="CL55" s="1027"/>
      <c r="CM55" s="1025"/>
      <c r="CN55" s="1026"/>
      <c r="CO55" s="1026"/>
      <c r="CP55" s="1026"/>
      <c r="CQ55" s="1027"/>
      <c r="CR55" s="1025"/>
      <c r="CS55" s="1026"/>
      <c r="CT55" s="1026"/>
      <c r="CU55" s="1026"/>
      <c r="CV55" s="1027"/>
      <c r="CW55" s="1025"/>
      <c r="CX55" s="1026"/>
      <c r="CY55" s="1026"/>
      <c r="CZ55" s="1026"/>
      <c r="DA55" s="1027"/>
      <c r="DB55" s="1025"/>
      <c r="DC55" s="1026"/>
      <c r="DD55" s="1026"/>
      <c r="DE55" s="1026"/>
      <c r="DF55" s="1027"/>
      <c r="DG55" s="1025"/>
      <c r="DH55" s="1026"/>
      <c r="DI55" s="1026"/>
      <c r="DJ55" s="1026"/>
      <c r="DK55" s="1027"/>
      <c r="DL55" s="1025"/>
      <c r="DM55" s="1026"/>
      <c r="DN55" s="1026"/>
      <c r="DO55" s="1026"/>
      <c r="DP55" s="1027"/>
      <c r="DQ55" s="1025"/>
      <c r="DR55" s="1026"/>
      <c r="DS55" s="1026"/>
      <c r="DT55" s="1026"/>
      <c r="DU55" s="1027"/>
      <c r="DV55" s="1028"/>
      <c r="DW55" s="1029"/>
      <c r="DX55" s="1029"/>
      <c r="DY55" s="1029"/>
      <c r="DZ55" s="1030"/>
      <c r="EA55" s="233"/>
    </row>
    <row r="56" spans="1:131" ht="26.25" customHeight="1" x14ac:dyDescent="0.2">
      <c r="A56" s="240">
        <v>29</v>
      </c>
      <c r="B56" s="1060"/>
      <c r="C56" s="1061"/>
      <c r="D56" s="1061"/>
      <c r="E56" s="1061"/>
      <c r="F56" s="1061"/>
      <c r="G56" s="1061"/>
      <c r="H56" s="1061"/>
      <c r="I56" s="1061"/>
      <c r="J56" s="1061"/>
      <c r="K56" s="1061"/>
      <c r="L56" s="1061"/>
      <c r="M56" s="1061"/>
      <c r="N56" s="1061"/>
      <c r="O56" s="1061"/>
      <c r="P56" s="1062"/>
      <c r="Q56" s="1063"/>
      <c r="R56" s="1055"/>
      <c r="S56" s="1055"/>
      <c r="T56" s="1055"/>
      <c r="U56" s="1055"/>
      <c r="V56" s="1055"/>
      <c r="W56" s="1055"/>
      <c r="X56" s="1055"/>
      <c r="Y56" s="1055"/>
      <c r="Z56" s="1055"/>
      <c r="AA56" s="1055"/>
      <c r="AB56" s="1055"/>
      <c r="AC56" s="1055"/>
      <c r="AD56" s="1055"/>
      <c r="AE56" s="1064"/>
      <c r="AF56" s="1065"/>
      <c r="AG56" s="1066"/>
      <c r="AH56" s="1066"/>
      <c r="AI56" s="1066"/>
      <c r="AJ56" s="1067"/>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00"/>
      <c r="BF56" s="1000"/>
      <c r="BG56" s="1000"/>
      <c r="BH56" s="1000"/>
      <c r="BI56" s="1001"/>
      <c r="BJ56" s="252"/>
      <c r="BK56" s="252"/>
      <c r="BL56" s="252"/>
      <c r="BM56" s="252"/>
      <c r="BN56" s="252"/>
      <c r="BO56" s="243"/>
      <c r="BP56" s="243"/>
      <c r="BQ56" s="240">
        <v>50</v>
      </c>
      <c r="BR56" s="241"/>
      <c r="BS56" s="1028"/>
      <c r="BT56" s="1029"/>
      <c r="BU56" s="1029"/>
      <c r="BV56" s="1029"/>
      <c r="BW56" s="1029"/>
      <c r="BX56" s="1029"/>
      <c r="BY56" s="1029"/>
      <c r="BZ56" s="1029"/>
      <c r="CA56" s="1029"/>
      <c r="CB56" s="1029"/>
      <c r="CC56" s="1029"/>
      <c r="CD56" s="1029"/>
      <c r="CE56" s="1029"/>
      <c r="CF56" s="1029"/>
      <c r="CG56" s="1044"/>
      <c r="CH56" s="1025"/>
      <c r="CI56" s="1026"/>
      <c r="CJ56" s="1026"/>
      <c r="CK56" s="1026"/>
      <c r="CL56" s="1027"/>
      <c r="CM56" s="1025"/>
      <c r="CN56" s="1026"/>
      <c r="CO56" s="1026"/>
      <c r="CP56" s="1026"/>
      <c r="CQ56" s="1027"/>
      <c r="CR56" s="1025"/>
      <c r="CS56" s="1026"/>
      <c r="CT56" s="1026"/>
      <c r="CU56" s="1026"/>
      <c r="CV56" s="1027"/>
      <c r="CW56" s="1025"/>
      <c r="CX56" s="1026"/>
      <c r="CY56" s="1026"/>
      <c r="CZ56" s="1026"/>
      <c r="DA56" s="1027"/>
      <c r="DB56" s="1025"/>
      <c r="DC56" s="1026"/>
      <c r="DD56" s="1026"/>
      <c r="DE56" s="1026"/>
      <c r="DF56" s="1027"/>
      <c r="DG56" s="1025"/>
      <c r="DH56" s="1026"/>
      <c r="DI56" s="1026"/>
      <c r="DJ56" s="1026"/>
      <c r="DK56" s="1027"/>
      <c r="DL56" s="1025"/>
      <c r="DM56" s="1026"/>
      <c r="DN56" s="1026"/>
      <c r="DO56" s="1026"/>
      <c r="DP56" s="1027"/>
      <c r="DQ56" s="1025"/>
      <c r="DR56" s="1026"/>
      <c r="DS56" s="1026"/>
      <c r="DT56" s="1026"/>
      <c r="DU56" s="1027"/>
      <c r="DV56" s="1028"/>
      <c r="DW56" s="1029"/>
      <c r="DX56" s="1029"/>
      <c r="DY56" s="1029"/>
      <c r="DZ56" s="1030"/>
      <c r="EA56" s="233"/>
    </row>
    <row r="57" spans="1:131" ht="26.25" customHeight="1" x14ac:dyDescent="0.2">
      <c r="A57" s="240">
        <v>30</v>
      </c>
      <c r="B57" s="1060"/>
      <c r="C57" s="1061"/>
      <c r="D57" s="1061"/>
      <c r="E57" s="1061"/>
      <c r="F57" s="1061"/>
      <c r="G57" s="1061"/>
      <c r="H57" s="1061"/>
      <c r="I57" s="1061"/>
      <c r="J57" s="1061"/>
      <c r="K57" s="1061"/>
      <c r="L57" s="1061"/>
      <c r="M57" s="1061"/>
      <c r="N57" s="1061"/>
      <c r="O57" s="1061"/>
      <c r="P57" s="1062"/>
      <c r="Q57" s="1063"/>
      <c r="R57" s="1055"/>
      <c r="S57" s="1055"/>
      <c r="T57" s="1055"/>
      <c r="U57" s="1055"/>
      <c r="V57" s="1055"/>
      <c r="W57" s="1055"/>
      <c r="X57" s="1055"/>
      <c r="Y57" s="1055"/>
      <c r="Z57" s="1055"/>
      <c r="AA57" s="1055"/>
      <c r="AB57" s="1055"/>
      <c r="AC57" s="1055"/>
      <c r="AD57" s="1055"/>
      <c r="AE57" s="1064"/>
      <c r="AF57" s="1065"/>
      <c r="AG57" s="1066"/>
      <c r="AH57" s="1066"/>
      <c r="AI57" s="1066"/>
      <c r="AJ57" s="1067"/>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00"/>
      <c r="BF57" s="1000"/>
      <c r="BG57" s="1000"/>
      <c r="BH57" s="1000"/>
      <c r="BI57" s="1001"/>
      <c r="BJ57" s="252"/>
      <c r="BK57" s="252"/>
      <c r="BL57" s="252"/>
      <c r="BM57" s="252"/>
      <c r="BN57" s="252"/>
      <c r="BO57" s="243"/>
      <c r="BP57" s="243"/>
      <c r="BQ57" s="240">
        <v>51</v>
      </c>
      <c r="BR57" s="241"/>
      <c r="BS57" s="1028"/>
      <c r="BT57" s="1029"/>
      <c r="BU57" s="1029"/>
      <c r="BV57" s="1029"/>
      <c r="BW57" s="1029"/>
      <c r="BX57" s="1029"/>
      <c r="BY57" s="1029"/>
      <c r="BZ57" s="1029"/>
      <c r="CA57" s="1029"/>
      <c r="CB57" s="1029"/>
      <c r="CC57" s="1029"/>
      <c r="CD57" s="1029"/>
      <c r="CE57" s="1029"/>
      <c r="CF57" s="1029"/>
      <c r="CG57" s="1044"/>
      <c r="CH57" s="1025"/>
      <c r="CI57" s="1026"/>
      <c r="CJ57" s="1026"/>
      <c r="CK57" s="1026"/>
      <c r="CL57" s="1027"/>
      <c r="CM57" s="1025"/>
      <c r="CN57" s="1026"/>
      <c r="CO57" s="1026"/>
      <c r="CP57" s="1026"/>
      <c r="CQ57" s="1027"/>
      <c r="CR57" s="1025"/>
      <c r="CS57" s="1026"/>
      <c r="CT57" s="1026"/>
      <c r="CU57" s="1026"/>
      <c r="CV57" s="1027"/>
      <c r="CW57" s="1025"/>
      <c r="CX57" s="1026"/>
      <c r="CY57" s="1026"/>
      <c r="CZ57" s="1026"/>
      <c r="DA57" s="1027"/>
      <c r="DB57" s="1025"/>
      <c r="DC57" s="1026"/>
      <c r="DD57" s="1026"/>
      <c r="DE57" s="1026"/>
      <c r="DF57" s="1027"/>
      <c r="DG57" s="1025"/>
      <c r="DH57" s="1026"/>
      <c r="DI57" s="1026"/>
      <c r="DJ57" s="1026"/>
      <c r="DK57" s="1027"/>
      <c r="DL57" s="1025"/>
      <c r="DM57" s="1026"/>
      <c r="DN57" s="1026"/>
      <c r="DO57" s="1026"/>
      <c r="DP57" s="1027"/>
      <c r="DQ57" s="1025"/>
      <c r="DR57" s="1026"/>
      <c r="DS57" s="1026"/>
      <c r="DT57" s="1026"/>
      <c r="DU57" s="1027"/>
      <c r="DV57" s="1028"/>
      <c r="DW57" s="1029"/>
      <c r="DX57" s="1029"/>
      <c r="DY57" s="1029"/>
      <c r="DZ57" s="1030"/>
      <c r="EA57" s="233"/>
    </row>
    <row r="58" spans="1:131" ht="26.25" customHeight="1" x14ac:dyDescent="0.2">
      <c r="A58" s="240">
        <v>31</v>
      </c>
      <c r="B58" s="1060"/>
      <c r="C58" s="1061"/>
      <c r="D58" s="1061"/>
      <c r="E58" s="1061"/>
      <c r="F58" s="1061"/>
      <c r="G58" s="1061"/>
      <c r="H58" s="1061"/>
      <c r="I58" s="1061"/>
      <c r="J58" s="1061"/>
      <c r="K58" s="1061"/>
      <c r="L58" s="1061"/>
      <c r="M58" s="1061"/>
      <c r="N58" s="1061"/>
      <c r="O58" s="1061"/>
      <c r="P58" s="1062"/>
      <c r="Q58" s="1063"/>
      <c r="R58" s="1055"/>
      <c r="S58" s="1055"/>
      <c r="T58" s="1055"/>
      <c r="U58" s="1055"/>
      <c r="V58" s="1055"/>
      <c r="W58" s="1055"/>
      <c r="X58" s="1055"/>
      <c r="Y58" s="1055"/>
      <c r="Z58" s="1055"/>
      <c r="AA58" s="1055"/>
      <c r="AB58" s="1055"/>
      <c r="AC58" s="1055"/>
      <c r="AD58" s="1055"/>
      <c r="AE58" s="1064"/>
      <c r="AF58" s="1065"/>
      <c r="AG58" s="1066"/>
      <c r="AH58" s="1066"/>
      <c r="AI58" s="1066"/>
      <c r="AJ58" s="1067"/>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00"/>
      <c r="BF58" s="1000"/>
      <c r="BG58" s="1000"/>
      <c r="BH58" s="1000"/>
      <c r="BI58" s="1001"/>
      <c r="BJ58" s="252"/>
      <c r="BK58" s="252"/>
      <c r="BL58" s="252"/>
      <c r="BM58" s="252"/>
      <c r="BN58" s="252"/>
      <c r="BO58" s="243"/>
      <c r="BP58" s="243"/>
      <c r="BQ58" s="240">
        <v>52</v>
      </c>
      <c r="BR58" s="241"/>
      <c r="BS58" s="1028"/>
      <c r="BT58" s="1029"/>
      <c r="BU58" s="1029"/>
      <c r="BV58" s="1029"/>
      <c r="BW58" s="1029"/>
      <c r="BX58" s="1029"/>
      <c r="BY58" s="1029"/>
      <c r="BZ58" s="1029"/>
      <c r="CA58" s="1029"/>
      <c r="CB58" s="1029"/>
      <c r="CC58" s="1029"/>
      <c r="CD58" s="1029"/>
      <c r="CE58" s="1029"/>
      <c r="CF58" s="1029"/>
      <c r="CG58" s="1044"/>
      <c r="CH58" s="1025"/>
      <c r="CI58" s="1026"/>
      <c r="CJ58" s="1026"/>
      <c r="CK58" s="1026"/>
      <c r="CL58" s="1027"/>
      <c r="CM58" s="1025"/>
      <c r="CN58" s="1026"/>
      <c r="CO58" s="1026"/>
      <c r="CP58" s="1026"/>
      <c r="CQ58" s="1027"/>
      <c r="CR58" s="1025"/>
      <c r="CS58" s="1026"/>
      <c r="CT58" s="1026"/>
      <c r="CU58" s="1026"/>
      <c r="CV58" s="1027"/>
      <c r="CW58" s="1025"/>
      <c r="CX58" s="1026"/>
      <c r="CY58" s="1026"/>
      <c r="CZ58" s="1026"/>
      <c r="DA58" s="1027"/>
      <c r="DB58" s="1025"/>
      <c r="DC58" s="1026"/>
      <c r="DD58" s="1026"/>
      <c r="DE58" s="1026"/>
      <c r="DF58" s="1027"/>
      <c r="DG58" s="1025"/>
      <c r="DH58" s="1026"/>
      <c r="DI58" s="1026"/>
      <c r="DJ58" s="1026"/>
      <c r="DK58" s="1027"/>
      <c r="DL58" s="1025"/>
      <c r="DM58" s="1026"/>
      <c r="DN58" s="1026"/>
      <c r="DO58" s="1026"/>
      <c r="DP58" s="1027"/>
      <c r="DQ58" s="1025"/>
      <c r="DR58" s="1026"/>
      <c r="DS58" s="1026"/>
      <c r="DT58" s="1026"/>
      <c r="DU58" s="1027"/>
      <c r="DV58" s="1028"/>
      <c r="DW58" s="1029"/>
      <c r="DX58" s="1029"/>
      <c r="DY58" s="1029"/>
      <c r="DZ58" s="1030"/>
      <c r="EA58" s="233"/>
    </row>
    <row r="59" spans="1:131" ht="26.25" customHeight="1" x14ac:dyDescent="0.2">
      <c r="A59" s="240">
        <v>32</v>
      </c>
      <c r="B59" s="1060"/>
      <c r="C59" s="1061"/>
      <c r="D59" s="1061"/>
      <c r="E59" s="1061"/>
      <c r="F59" s="1061"/>
      <c r="G59" s="1061"/>
      <c r="H59" s="1061"/>
      <c r="I59" s="1061"/>
      <c r="J59" s="1061"/>
      <c r="K59" s="1061"/>
      <c r="L59" s="1061"/>
      <c r="M59" s="1061"/>
      <c r="N59" s="1061"/>
      <c r="O59" s="1061"/>
      <c r="P59" s="1062"/>
      <c r="Q59" s="1063"/>
      <c r="R59" s="1055"/>
      <c r="S59" s="1055"/>
      <c r="T59" s="1055"/>
      <c r="U59" s="1055"/>
      <c r="V59" s="1055"/>
      <c r="W59" s="1055"/>
      <c r="X59" s="1055"/>
      <c r="Y59" s="1055"/>
      <c r="Z59" s="1055"/>
      <c r="AA59" s="1055"/>
      <c r="AB59" s="1055"/>
      <c r="AC59" s="1055"/>
      <c r="AD59" s="1055"/>
      <c r="AE59" s="1064"/>
      <c r="AF59" s="1065"/>
      <c r="AG59" s="1066"/>
      <c r="AH59" s="1066"/>
      <c r="AI59" s="1066"/>
      <c r="AJ59" s="1067"/>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00"/>
      <c r="BF59" s="1000"/>
      <c r="BG59" s="1000"/>
      <c r="BH59" s="1000"/>
      <c r="BI59" s="1001"/>
      <c r="BJ59" s="252"/>
      <c r="BK59" s="252"/>
      <c r="BL59" s="252"/>
      <c r="BM59" s="252"/>
      <c r="BN59" s="252"/>
      <c r="BO59" s="243"/>
      <c r="BP59" s="243"/>
      <c r="BQ59" s="240">
        <v>53</v>
      </c>
      <c r="BR59" s="241"/>
      <c r="BS59" s="1028"/>
      <c r="BT59" s="1029"/>
      <c r="BU59" s="1029"/>
      <c r="BV59" s="1029"/>
      <c r="BW59" s="1029"/>
      <c r="BX59" s="1029"/>
      <c r="BY59" s="1029"/>
      <c r="BZ59" s="1029"/>
      <c r="CA59" s="1029"/>
      <c r="CB59" s="1029"/>
      <c r="CC59" s="1029"/>
      <c r="CD59" s="1029"/>
      <c r="CE59" s="1029"/>
      <c r="CF59" s="1029"/>
      <c r="CG59" s="1044"/>
      <c r="CH59" s="1025"/>
      <c r="CI59" s="1026"/>
      <c r="CJ59" s="1026"/>
      <c r="CK59" s="1026"/>
      <c r="CL59" s="1027"/>
      <c r="CM59" s="1025"/>
      <c r="CN59" s="1026"/>
      <c r="CO59" s="1026"/>
      <c r="CP59" s="1026"/>
      <c r="CQ59" s="1027"/>
      <c r="CR59" s="1025"/>
      <c r="CS59" s="1026"/>
      <c r="CT59" s="1026"/>
      <c r="CU59" s="1026"/>
      <c r="CV59" s="1027"/>
      <c r="CW59" s="1025"/>
      <c r="CX59" s="1026"/>
      <c r="CY59" s="1026"/>
      <c r="CZ59" s="1026"/>
      <c r="DA59" s="1027"/>
      <c r="DB59" s="1025"/>
      <c r="DC59" s="1026"/>
      <c r="DD59" s="1026"/>
      <c r="DE59" s="1026"/>
      <c r="DF59" s="1027"/>
      <c r="DG59" s="1025"/>
      <c r="DH59" s="1026"/>
      <c r="DI59" s="1026"/>
      <c r="DJ59" s="1026"/>
      <c r="DK59" s="1027"/>
      <c r="DL59" s="1025"/>
      <c r="DM59" s="1026"/>
      <c r="DN59" s="1026"/>
      <c r="DO59" s="1026"/>
      <c r="DP59" s="1027"/>
      <c r="DQ59" s="1025"/>
      <c r="DR59" s="1026"/>
      <c r="DS59" s="1026"/>
      <c r="DT59" s="1026"/>
      <c r="DU59" s="1027"/>
      <c r="DV59" s="1028"/>
      <c r="DW59" s="1029"/>
      <c r="DX59" s="1029"/>
      <c r="DY59" s="1029"/>
      <c r="DZ59" s="1030"/>
      <c r="EA59" s="233"/>
    </row>
    <row r="60" spans="1:131" ht="26.25" customHeight="1" x14ac:dyDescent="0.2">
      <c r="A60" s="240">
        <v>33</v>
      </c>
      <c r="B60" s="1060"/>
      <c r="C60" s="1061"/>
      <c r="D60" s="1061"/>
      <c r="E60" s="1061"/>
      <c r="F60" s="1061"/>
      <c r="G60" s="1061"/>
      <c r="H60" s="1061"/>
      <c r="I60" s="1061"/>
      <c r="J60" s="1061"/>
      <c r="K60" s="1061"/>
      <c r="L60" s="1061"/>
      <c r="M60" s="1061"/>
      <c r="N60" s="1061"/>
      <c r="O60" s="1061"/>
      <c r="P60" s="1062"/>
      <c r="Q60" s="1063"/>
      <c r="R60" s="1055"/>
      <c r="S60" s="1055"/>
      <c r="T60" s="1055"/>
      <c r="U60" s="1055"/>
      <c r="V60" s="1055"/>
      <c r="W60" s="1055"/>
      <c r="X60" s="1055"/>
      <c r="Y60" s="1055"/>
      <c r="Z60" s="1055"/>
      <c r="AA60" s="1055"/>
      <c r="AB60" s="1055"/>
      <c r="AC60" s="1055"/>
      <c r="AD60" s="1055"/>
      <c r="AE60" s="1064"/>
      <c r="AF60" s="1065"/>
      <c r="AG60" s="1066"/>
      <c r="AH60" s="1066"/>
      <c r="AI60" s="1066"/>
      <c r="AJ60" s="1067"/>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00"/>
      <c r="BF60" s="1000"/>
      <c r="BG60" s="1000"/>
      <c r="BH60" s="1000"/>
      <c r="BI60" s="1001"/>
      <c r="BJ60" s="252"/>
      <c r="BK60" s="252"/>
      <c r="BL60" s="252"/>
      <c r="BM60" s="252"/>
      <c r="BN60" s="252"/>
      <c r="BO60" s="243"/>
      <c r="BP60" s="243"/>
      <c r="BQ60" s="240">
        <v>54</v>
      </c>
      <c r="BR60" s="241"/>
      <c r="BS60" s="1028"/>
      <c r="BT60" s="1029"/>
      <c r="BU60" s="1029"/>
      <c r="BV60" s="1029"/>
      <c r="BW60" s="1029"/>
      <c r="BX60" s="1029"/>
      <c r="BY60" s="1029"/>
      <c r="BZ60" s="1029"/>
      <c r="CA60" s="1029"/>
      <c r="CB60" s="1029"/>
      <c r="CC60" s="1029"/>
      <c r="CD60" s="1029"/>
      <c r="CE60" s="1029"/>
      <c r="CF60" s="1029"/>
      <c r="CG60" s="1044"/>
      <c r="CH60" s="1025"/>
      <c r="CI60" s="1026"/>
      <c r="CJ60" s="1026"/>
      <c r="CK60" s="1026"/>
      <c r="CL60" s="1027"/>
      <c r="CM60" s="1025"/>
      <c r="CN60" s="1026"/>
      <c r="CO60" s="1026"/>
      <c r="CP60" s="1026"/>
      <c r="CQ60" s="1027"/>
      <c r="CR60" s="1025"/>
      <c r="CS60" s="1026"/>
      <c r="CT60" s="1026"/>
      <c r="CU60" s="1026"/>
      <c r="CV60" s="1027"/>
      <c r="CW60" s="1025"/>
      <c r="CX60" s="1026"/>
      <c r="CY60" s="1026"/>
      <c r="CZ60" s="1026"/>
      <c r="DA60" s="1027"/>
      <c r="DB60" s="1025"/>
      <c r="DC60" s="1026"/>
      <c r="DD60" s="1026"/>
      <c r="DE60" s="1026"/>
      <c r="DF60" s="1027"/>
      <c r="DG60" s="1025"/>
      <c r="DH60" s="1026"/>
      <c r="DI60" s="1026"/>
      <c r="DJ60" s="1026"/>
      <c r="DK60" s="1027"/>
      <c r="DL60" s="1025"/>
      <c r="DM60" s="1026"/>
      <c r="DN60" s="1026"/>
      <c r="DO60" s="1026"/>
      <c r="DP60" s="1027"/>
      <c r="DQ60" s="1025"/>
      <c r="DR60" s="1026"/>
      <c r="DS60" s="1026"/>
      <c r="DT60" s="1026"/>
      <c r="DU60" s="1027"/>
      <c r="DV60" s="1028"/>
      <c r="DW60" s="1029"/>
      <c r="DX60" s="1029"/>
      <c r="DY60" s="1029"/>
      <c r="DZ60" s="1030"/>
      <c r="EA60" s="233"/>
    </row>
    <row r="61" spans="1:131" ht="26.25" customHeight="1" thickBot="1" x14ac:dyDescent="0.25">
      <c r="A61" s="240">
        <v>34</v>
      </c>
      <c r="B61" s="1060"/>
      <c r="C61" s="1061"/>
      <c r="D61" s="1061"/>
      <c r="E61" s="1061"/>
      <c r="F61" s="1061"/>
      <c r="G61" s="1061"/>
      <c r="H61" s="1061"/>
      <c r="I61" s="1061"/>
      <c r="J61" s="1061"/>
      <c r="K61" s="1061"/>
      <c r="L61" s="1061"/>
      <c r="M61" s="1061"/>
      <c r="N61" s="1061"/>
      <c r="O61" s="1061"/>
      <c r="P61" s="1062"/>
      <c r="Q61" s="1063"/>
      <c r="R61" s="1055"/>
      <c r="S61" s="1055"/>
      <c r="T61" s="1055"/>
      <c r="U61" s="1055"/>
      <c r="V61" s="1055"/>
      <c r="W61" s="1055"/>
      <c r="X61" s="1055"/>
      <c r="Y61" s="1055"/>
      <c r="Z61" s="1055"/>
      <c r="AA61" s="1055"/>
      <c r="AB61" s="1055"/>
      <c r="AC61" s="1055"/>
      <c r="AD61" s="1055"/>
      <c r="AE61" s="1064"/>
      <c r="AF61" s="1065"/>
      <c r="AG61" s="1066"/>
      <c r="AH61" s="1066"/>
      <c r="AI61" s="1066"/>
      <c r="AJ61" s="1067"/>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00"/>
      <c r="BF61" s="1000"/>
      <c r="BG61" s="1000"/>
      <c r="BH61" s="1000"/>
      <c r="BI61" s="1001"/>
      <c r="BJ61" s="252"/>
      <c r="BK61" s="252"/>
      <c r="BL61" s="252"/>
      <c r="BM61" s="252"/>
      <c r="BN61" s="252"/>
      <c r="BO61" s="243"/>
      <c r="BP61" s="243"/>
      <c r="BQ61" s="240">
        <v>55</v>
      </c>
      <c r="BR61" s="241"/>
      <c r="BS61" s="1028"/>
      <c r="BT61" s="1029"/>
      <c r="BU61" s="1029"/>
      <c r="BV61" s="1029"/>
      <c r="BW61" s="1029"/>
      <c r="BX61" s="1029"/>
      <c r="BY61" s="1029"/>
      <c r="BZ61" s="1029"/>
      <c r="CA61" s="1029"/>
      <c r="CB61" s="1029"/>
      <c r="CC61" s="1029"/>
      <c r="CD61" s="1029"/>
      <c r="CE61" s="1029"/>
      <c r="CF61" s="1029"/>
      <c r="CG61" s="1044"/>
      <c r="CH61" s="1025"/>
      <c r="CI61" s="1026"/>
      <c r="CJ61" s="1026"/>
      <c r="CK61" s="1026"/>
      <c r="CL61" s="1027"/>
      <c r="CM61" s="1025"/>
      <c r="CN61" s="1026"/>
      <c r="CO61" s="1026"/>
      <c r="CP61" s="1026"/>
      <c r="CQ61" s="1027"/>
      <c r="CR61" s="1025"/>
      <c r="CS61" s="1026"/>
      <c r="CT61" s="1026"/>
      <c r="CU61" s="1026"/>
      <c r="CV61" s="1027"/>
      <c r="CW61" s="1025"/>
      <c r="CX61" s="1026"/>
      <c r="CY61" s="1026"/>
      <c r="CZ61" s="1026"/>
      <c r="DA61" s="1027"/>
      <c r="DB61" s="1025"/>
      <c r="DC61" s="1026"/>
      <c r="DD61" s="1026"/>
      <c r="DE61" s="1026"/>
      <c r="DF61" s="1027"/>
      <c r="DG61" s="1025"/>
      <c r="DH61" s="1026"/>
      <c r="DI61" s="1026"/>
      <c r="DJ61" s="1026"/>
      <c r="DK61" s="1027"/>
      <c r="DL61" s="1025"/>
      <c r="DM61" s="1026"/>
      <c r="DN61" s="1026"/>
      <c r="DO61" s="1026"/>
      <c r="DP61" s="1027"/>
      <c r="DQ61" s="1025"/>
      <c r="DR61" s="1026"/>
      <c r="DS61" s="1026"/>
      <c r="DT61" s="1026"/>
      <c r="DU61" s="1027"/>
      <c r="DV61" s="1028"/>
      <c r="DW61" s="1029"/>
      <c r="DX61" s="1029"/>
      <c r="DY61" s="1029"/>
      <c r="DZ61" s="1030"/>
      <c r="EA61" s="233"/>
    </row>
    <row r="62" spans="1:131" ht="26.25" customHeight="1" x14ac:dyDescent="0.2">
      <c r="A62" s="240">
        <v>35</v>
      </c>
      <c r="B62" s="1060"/>
      <c r="C62" s="1061"/>
      <c r="D62" s="1061"/>
      <c r="E62" s="1061"/>
      <c r="F62" s="1061"/>
      <c r="G62" s="1061"/>
      <c r="H62" s="1061"/>
      <c r="I62" s="1061"/>
      <c r="J62" s="1061"/>
      <c r="K62" s="1061"/>
      <c r="L62" s="1061"/>
      <c r="M62" s="1061"/>
      <c r="N62" s="1061"/>
      <c r="O62" s="1061"/>
      <c r="P62" s="1062"/>
      <c r="Q62" s="1063"/>
      <c r="R62" s="1055"/>
      <c r="S62" s="1055"/>
      <c r="T62" s="1055"/>
      <c r="U62" s="1055"/>
      <c r="V62" s="1055"/>
      <c r="W62" s="1055"/>
      <c r="X62" s="1055"/>
      <c r="Y62" s="1055"/>
      <c r="Z62" s="1055"/>
      <c r="AA62" s="1055"/>
      <c r="AB62" s="1055"/>
      <c r="AC62" s="1055"/>
      <c r="AD62" s="1055"/>
      <c r="AE62" s="1064"/>
      <c r="AF62" s="1065"/>
      <c r="AG62" s="1066"/>
      <c r="AH62" s="1066"/>
      <c r="AI62" s="1066"/>
      <c r="AJ62" s="1067"/>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00"/>
      <c r="BF62" s="1000"/>
      <c r="BG62" s="1000"/>
      <c r="BH62" s="1000"/>
      <c r="BI62" s="1001"/>
      <c r="BJ62" s="1057" t="s">
        <v>399</v>
      </c>
      <c r="BK62" s="1058"/>
      <c r="BL62" s="1058"/>
      <c r="BM62" s="1058"/>
      <c r="BN62" s="1059"/>
      <c r="BO62" s="243"/>
      <c r="BP62" s="243"/>
      <c r="BQ62" s="240">
        <v>56</v>
      </c>
      <c r="BR62" s="241"/>
      <c r="BS62" s="1028"/>
      <c r="BT62" s="1029"/>
      <c r="BU62" s="1029"/>
      <c r="BV62" s="1029"/>
      <c r="BW62" s="1029"/>
      <c r="BX62" s="1029"/>
      <c r="BY62" s="1029"/>
      <c r="BZ62" s="1029"/>
      <c r="CA62" s="1029"/>
      <c r="CB62" s="1029"/>
      <c r="CC62" s="1029"/>
      <c r="CD62" s="1029"/>
      <c r="CE62" s="1029"/>
      <c r="CF62" s="1029"/>
      <c r="CG62" s="1044"/>
      <c r="CH62" s="1025"/>
      <c r="CI62" s="1026"/>
      <c r="CJ62" s="1026"/>
      <c r="CK62" s="1026"/>
      <c r="CL62" s="1027"/>
      <c r="CM62" s="1025"/>
      <c r="CN62" s="1026"/>
      <c r="CO62" s="1026"/>
      <c r="CP62" s="1026"/>
      <c r="CQ62" s="1027"/>
      <c r="CR62" s="1025"/>
      <c r="CS62" s="1026"/>
      <c r="CT62" s="1026"/>
      <c r="CU62" s="1026"/>
      <c r="CV62" s="1027"/>
      <c r="CW62" s="1025"/>
      <c r="CX62" s="1026"/>
      <c r="CY62" s="1026"/>
      <c r="CZ62" s="1026"/>
      <c r="DA62" s="1027"/>
      <c r="DB62" s="1025"/>
      <c r="DC62" s="1026"/>
      <c r="DD62" s="1026"/>
      <c r="DE62" s="1026"/>
      <c r="DF62" s="1027"/>
      <c r="DG62" s="1025"/>
      <c r="DH62" s="1026"/>
      <c r="DI62" s="1026"/>
      <c r="DJ62" s="1026"/>
      <c r="DK62" s="1027"/>
      <c r="DL62" s="1025"/>
      <c r="DM62" s="1026"/>
      <c r="DN62" s="1026"/>
      <c r="DO62" s="1026"/>
      <c r="DP62" s="1027"/>
      <c r="DQ62" s="1025"/>
      <c r="DR62" s="1026"/>
      <c r="DS62" s="1026"/>
      <c r="DT62" s="1026"/>
      <c r="DU62" s="1027"/>
      <c r="DV62" s="1028"/>
      <c r="DW62" s="1029"/>
      <c r="DX62" s="1029"/>
      <c r="DY62" s="1029"/>
      <c r="DZ62" s="1030"/>
      <c r="EA62" s="233"/>
    </row>
    <row r="63" spans="1:131" ht="26.25" customHeight="1" thickBot="1" x14ac:dyDescent="0.25">
      <c r="A63" s="242" t="s">
        <v>381</v>
      </c>
      <c r="B63" s="965" t="s">
        <v>400</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68</v>
      </c>
      <c r="AG63" s="1050"/>
      <c r="AH63" s="1050"/>
      <c r="AI63" s="1050"/>
      <c r="AJ63" s="1051"/>
      <c r="AK63" s="1052"/>
      <c r="AL63" s="1053"/>
      <c r="AM63" s="1053"/>
      <c r="AN63" s="1053"/>
      <c r="AO63" s="1053"/>
      <c r="AP63" s="987">
        <v>483</v>
      </c>
      <c r="AQ63" s="987"/>
      <c r="AR63" s="987"/>
      <c r="AS63" s="987"/>
      <c r="AT63" s="987"/>
      <c r="AU63" s="987">
        <v>408</v>
      </c>
      <c r="AV63" s="987"/>
      <c r="AW63" s="987"/>
      <c r="AX63" s="987"/>
      <c r="AY63" s="987"/>
      <c r="AZ63" s="1045"/>
      <c r="BA63" s="1045"/>
      <c r="BB63" s="1045"/>
      <c r="BC63" s="1045"/>
      <c r="BD63" s="1045"/>
      <c r="BE63" s="988"/>
      <c r="BF63" s="988"/>
      <c r="BG63" s="988"/>
      <c r="BH63" s="988"/>
      <c r="BI63" s="989"/>
      <c r="BJ63" s="1046" t="s">
        <v>124</v>
      </c>
      <c r="BK63" s="981"/>
      <c r="BL63" s="981"/>
      <c r="BM63" s="981"/>
      <c r="BN63" s="1047"/>
      <c r="BO63" s="243"/>
      <c r="BP63" s="243"/>
      <c r="BQ63" s="240">
        <v>57</v>
      </c>
      <c r="BR63" s="241"/>
      <c r="BS63" s="1028"/>
      <c r="BT63" s="1029"/>
      <c r="BU63" s="1029"/>
      <c r="BV63" s="1029"/>
      <c r="BW63" s="1029"/>
      <c r="BX63" s="1029"/>
      <c r="BY63" s="1029"/>
      <c r="BZ63" s="1029"/>
      <c r="CA63" s="1029"/>
      <c r="CB63" s="1029"/>
      <c r="CC63" s="1029"/>
      <c r="CD63" s="1029"/>
      <c r="CE63" s="1029"/>
      <c r="CF63" s="1029"/>
      <c r="CG63" s="1044"/>
      <c r="CH63" s="1025"/>
      <c r="CI63" s="1026"/>
      <c r="CJ63" s="1026"/>
      <c r="CK63" s="1026"/>
      <c r="CL63" s="1027"/>
      <c r="CM63" s="1025"/>
      <c r="CN63" s="1026"/>
      <c r="CO63" s="1026"/>
      <c r="CP63" s="1026"/>
      <c r="CQ63" s="1027"/>
      <c r="CR63" s="1025"/>
      <c r="CS63" s="1026"/>
      <c r="CT63" s="1026"/>
      <c r="CU63" s="1026"/>
      <c r="CV63" s="1027"/>
      <c r="CW63" s="1025"/>
      <c r="CX63" s="1026"/>
      <c r="CY63" s="1026"/>
      <c r="CZ63" s="1026"/>
      <c r="DA63" s="1027"/>
      <c r="DB63" s="1025"/>
      <c r="DC63" s="1026"/>
      <c r="DD63" s="1026"/>
      <c r="DE63" s="1026"/>
      <c r="DF63" s="1027"/>
      <c r="DG63" s="1025"/>
      <c r="DH63" s="1026"/>
      <c r="DI63" s="1026"/>
      <c r="DJ63" s="1026"/>
      <c r="DK63" s="1027"/>
      <c r="DL63" s="1025"/>
      <c r="DM63" s="1026"/>
      <c r="DN63" s="1026"/>
      <c r="DO63" s="1026"/>
      <c r="DP63" s="1027"/>
      <c r="DQ63" s="1025"/>
      <c r="DR63" s="1026"/>
      <c r="DS63" s="1026"/>
      <c r="DT63" s="1026"/>
      <c r="DU63" s="1027"/>
      <c r="DV63" s="1028"/>
      <c r="DW63" s="1029"/>
      <c r="DX63" s="1029"/>
      <c r="DY63" s="1029"/>
      <c r="DZ63" s="1030"/>
      <c r="EA63" s="233"/>
    </row>
    <row r="64" spans="1:131" ht="26.25" customHeight="1" x14ac:dyDescent="0.2">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1028"/>
      <c r="BT64" s="1029"/>
      <c r="BU64" s="1029"/>
      <c r="BV64" s="1029"/>
      <c r="BW64" s="1029"/>
      <c r="BX64" s="1029"/>
      <c r="BY64" s="1029"/>
      <c r="BZ64" s="1029"/>
      <c r="CA64" s="1029"/>
      <c r="CB64" s="1029"/>
      <c r="CC64" s="1029"/>
      <c r="CD64" s="1029"/>
      <c r="CE64" s="1029"/>
      <c r="CF64" s="1029"/>
      <c r="CG64" s="1044"/>
      <c r="CH64" s="1025"/>
      <c r="CI64" s="1026"/>
      <c r="CJ64" s="1026"/>
      <c r="CK64" s="1026"/>
      <c r="CL64" s="1027"/>
      <c r="CM64" s="1025"/>
      <c r="CN64" s="1026"/>
      <c r="CO64" s="1026"/>
      <c r="CP64" s="1026"/>
      <c r="CQ64" s="1027"/>
      <c r="CR64" s="1025"/>
      <c r="CS64" s="1026"/>
      <c r="CT64" s="1026"/>
      <c r="CU64" s="1026"/>
      <c r="CV64" s="1027"/>
      <c r="CW64" s="1025"/>
      <c r="CX64" s="1026"/>
      <c r="CY64" s="1026"/>
      <c r="CZ64" s="1026"/>
      <c r="DA64" s="1027"/>
      <c r="DB64" s="1025"/>
      <c r="DC64" s="1026"/>
      <c r="DD64" s="1026"/>
      <c r="DE64" s="1026"/>
      <c r="DF64" s="1027"/>
      <c r="DG64" s="1025"/>
      <c r="DH64" s="1026"/>
      <c r="DI64" s="1026"/>
      <c r="DJ64" s="1026"/>
      <c r="DK64" s="1027"/>
      <c r="DL64" s="1025"/>
      <c r="DM64" s="1026"/>
      <c r="DN64" s="1026"/>
      <c r="DO64" s="1026"/>
      <c r="DP64" s="1027"/>
      <c r="DQ64" s="1025"/>
      <c r="DR64" s="1026"/>
      <c r="DS64" s="1026"/>
      <c r="DT64" s="1026"/>
      <c r="DU64" s="1027"/>
      <c r="DV64" s="1028"/>
      <c r="DW64" s="1029"/>
      <c r="DX64" s="1029"/>
      <c r="DY64" s="1029"/>
      <c r="DZ64" s="1030"/>
      <c r="EA64" s="233"/>
    </row>
    <row r="65" spans="1:131" ht="26.25" customHeight="1" thickBot="1" x14ac:dyDescent="0.25">
      <c r="A65" s="252" t="s">
        <v>401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43"/>
      <c r="BF65" s="243"/>
      <c r="BG65" s="243"/>
      <c r="BH65" s="243"/>
      <c r="BI65" s="243"/>
      <c r="BJ65" s="243"/>
      <c r="BK65" s="243"/>
      <c r="BL65" s="243"/>
      <c r="BM65" s="243"/>
      <c r="BN65" s="243"/>
      <c r="BO65" s="243"/>
      <c r="BP65" s="243"/>
      <c r="BQ65" s="240">
        <v>59</v>
      </c>
      <c r="BR65" s="241"/>
      <c r="BS65" s="1028"/>
      <c r="BT65" s="1029"/>
      <c r="BU65" s="1029"/>
      <c r="BV65" s="1029"/>
      <c r="BW65" s="1029"/>
      <c r="BX65" s="1029"/>
      <c r="BY65" s="1029"/>
      <c r="BZ65" s="1029"/>
      <c r="CA65" s="1029"/>
      <c r="CB65" s="1029"/>
      <c r="CC65" s="1029"/>
      <c r="CD65" s="1029"/>
      <c r="CE65" s="1029"/>
      <c r="CF65" s="1029"/>
      <c r="CG65" s="1044"/>
      <c r="CH65" s="1025"/>
      <c r="CI65" s="1026"/>
      <c r="CJ65" s="1026"/>
      <c r="CK65" s="1026"/>
      <c r="CL65" s="1027"/>
      <c r="CM65" s="1025"/>
      <c r="CN65" s="1026"/>
      <c r="CO65" s="1026"/>
      <c r="CP65" s="1026"/>
      <c r="CQ65" s="1027"/>
      <c r="CR65" s="1025"/>
      <c r="CS65" s="1026"/>
      <c r="CT65" s="1026"/>
      <c r="CU65" s="1026"/>
      <c r="CV65" s="1027"/>
      <c r="CW65" s="1025"/>
      <c r="CX65" s="1026"/>
      <c r="CY65" s="1026"/>
      <c r="CZ65" s="1026"/>
      <c r="DA65" s="1027"/>
      <c r="DB65" s="1025"/>
      <c r="DC65" s="1026"/>
      <c r="DD65" s="1026"/>
      <c r="DE65" s="1026"/>
      <c r="DF65" s="1027"/>
      <c r="DG65" s="1025"/>
      <c r="DH65" s="1026"/>
      <c r="DI65" s="1026"/>
      <c r="DJ65" s="1026"/>
      <c r="DK65" s="1027"/>
      <c r="DL65" s="1025"/>
      <c r="DM65" s="1026"/>
      <c r="DN65" s="1026"/>
      <c r="DO65" s="1026"/>
      <c r="DP65" s="1027"/>
      <c r="DQ65" s="1025"/>
      <c r="DR65" s="1026"/>
      <c r="DS65" s="1026"/>
      <c r="DT65" s="1026"/>
      <c r="DU65" s="1027"/>
      <c r="DV65" s="1028"/>
      <c r="DW65" s="1029"/>
      <c r="DX65" s="1029"/>
      <c r="DY65" s="1029"/>
      <c r="DZ65" s="1030"/>
      <c r="EA65" s="233"/>
    </row>
    <row r="66" spans="1:131" ht="26.25" customHeight="1" x14ac:dyDescent="0.2">
      <c r="A66" s="1031" t="s">
        <v>402</v>
      </c>
      <c r="B66" s="1032"/>
      <c r="C66" s="1032"/>
      <c r="D66" s="1032"/>
      <c r="E66" s="1032"/>
      <c r="F66" s="1032"/>
      <c r="G66" s="1032"/>
      <c r="H66" s="1032"/>
      <c r="I66" s="1032"/>
      <c r="J66" s="1032"/>
      <c r="K66" s="1032"/>
      <c r="L66" s="1032"/>
      <c r="M66" s="1032"/>
      <c r="N66" s="1032"/>
      <c r="O66" s="1032"/>
      <c r="P66" s="1033"/>
      <c r="Q66" s="1017" t="s">
        <v>385</v>
      </c>
      <c r="R66" s="1018"/>
      <c r="S66" s="1018"/>
      <c r="T66" s="1018"/>
      <c r="U66" s="1019"/>
      <c r="V66" s="1017" t="s">
        <v>386</v>
      </c>
      <c r="W66" s="1018"/>
      <c r="X66" s="1018"/>
      <c r="Y66" s="1018"/>
      <c r="Z66" s="1019"/>
      <c r="AA66" s="1017" t="s">
        <v>387</v>
      </c>
      <c r="AB66" s="1018"/>
      <c r="AC66" s="1018"/>
      <c r="AD66" s="1018"/>
      <c r="AE66" s="1019"/>
      <c r="AF66" s="1037" t="s">
        <v>388</v>
      </c>
      <c r="AG66" s="1038"/>
      <c r="AH66" s="1038"/>
      <c r="AI66" s="1038"/>
      <c r="AJ66" s="1039"/>
      <c r="AK66" s="1017" t="s">
        <v>389</v>
      </c>
      <c r="AL66" s="1032"/>
      <c r="AM66" s="1032"/>
      <c r="AN66" s="1032"/>
      <c r="AO66" s="1033"/>
      <c r="AP66" s="1017" t="s">
        <v>390</v>
      </c>
      <c r="AQ66" s="1018"/>
      <c r="AR66" s="1018"/>
      <c r="AS66" s="1018"/>
      <c r="AT66" s="1019"/>
      <c r="AU66" s="1017" t="s">
        <v>403</v>
      </c>
      <c r="AV66" s="1018"/>
      <c r="AW66" s="1018"/>
      <c r="AX66" s="1018"/>
      <c r="AY66" s="1019"/>
      <c r="AZ66" s="1017" t="s">
        <v>369</v>
      </c>
      <c r="BA66" s="1018"/>
      <c r="BB66" s="1018"/>
      <c r="BC66" s="1018"/>
      <c r="BD66" s="1023"/>
      <c r="BE66" s="243"/>
      <c r="BF66" s="243"/>
      <c r="BG66" s="243"/>
      <c r="BH66" s="243"/>
      <c r="BI66" s="243"/>
      <c r="BJ66" s="243"/>
      <c r="BK66" s="243"/>
      <c r="BL66" s="243"/>
      <c r="BM66" s="243"/>
      <c r="BN66" s="243"/>
      <c r="BO66" s="243"/>
      <c r="BP66" s="243"/>
      <c r="BQ66" s="240">
        <v>60</v>
      </c>
      <c r="BR66" s="245"/>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5">
      <c r="A67" s="1034"/>
      <c r="B67" s="1035"/>
      <c r="C67" s="1035"/>
      <c r="D67" s="1035"/>
      <c r="E67" s="1035"/>
      <c r="F67" s="1035"/>
      <c r="G67" s="1035"/>
      <c r="H67" s="1035"/>
      <c r="I67" s="1035"/>
      <c r="J67" s="1035"/>
      <c r="K67" s="1035"/>
      <c r="L67" s="1035"/>
      <c r="M67" s="1035"/>
      <c r="N67" s="1035"/>
      <c r="O67" s="1035"/>
      <c r="P67" s="1036"/>
      <c r="Q67" s="1020"/>
      <c r="R67" s="1021"/>
      <c r="S67" s="1021"/>
      <c r="T67" s="1021"/>
      <c r="U67" s="1022"/>
      <c r="V67" s="1020"/>
      <c r="W67" s="1021"/>
      <c r="X67" s="1021"/>
      <c r="Y67" s="1021"/>
      <c r="Z67" s="1022"/>
      <c r="AA67" s="1020"/>
      <c r="AB67" s="1021"/>
      <c r="AC67" s="1021"/>
      <c r="AD67" s="1021"/>
      <c r="AE67" s="1022"/>
      <c r="AF67" s="1040"/>
      <c r="AG67" s="1041"/>
      <c r="AH67" s="1041"/>
      <c r="AI67" s="1041"/>
      <c r="AJ67" s="1042"/>
      <c r="AK67" s="1043"/>
      <c r="AL67" s="1035"/>
      <c r="AM67" s="1035"/>
      <c r="AN67" s="1035"/>
      <c r="AO67" s="1036"/>
      <c r="AP67" s="1020"/>
      <c r="AQ67" s="1021"/>
      <c r="AR67" s="1021"/>
      <c r="AS67" s="1021"/>
      <c r="AT67" s="1022"/>
      <c r="AU67" s="1020"/>
      <c r="AV67" s="1021"/>
      <c r="AW67" s="1021"/>
      <c r="AX67" s="1021"/>
      <c r="AY67" s="1022"/>
      <c r="AZ67" s="1020"/>
      <c r="BA67" s="1021"/>
      <c r="BB67" s="1021"/>
      <c r="BC67" s="1021"/>
      <c r="BD67" s="1024"/>
      <c r="BE67" s="243"/>
      <c r="BF67" s="243"/>
      <c r="BG67" s="243"/>
      <c r="BH67" s="243"/>
      <c r="BI67" s="243"/>
      <c r="BJ67" s="243"/>
      <c r="BK67" s="243"/>
      <c r="BL67" s="243"/>
      <c r="BM67" s="243"/>
      <c r="BN67" s="243"/>
      <c r="BO67" s="243"/>
      <c r="BP67" s="243"/>
      <c r="BQ67" s="240">
        <v>61</v>
      </c>
      <c r="BR67" s="245"/>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2">
      <c r="A68" s="238">
        <v>1</v>
      </c>
      <c r="B68" s="1013" t="s">
        <v>553</v>
      </c>
      <c r="C68" s="1014"/>
      <c r="D68" s="1014"/>
      <c r="E68" s="1014"/>
      <c r="F68" s="1014"/>
      <c r="G68" s="1014"/>
      <c r="H68" s="1014"/>
      <c r="I68" s="1014"/>
      <c r="J68" s="1014"/>
      <c r="K68" s="1014"/>
      <c r="L68" s="1014"/>
      <c r="M68" s="1014"/>
      <c r="N68" s="1014"/>
      <c r="O68" s="1014"/>
      <c r="P68" s="1015"/>
      <c r="Q68" s="1016">
        <v>246</v>
      </c>
      <c r="R68" s="1010"/>
      <c r="S68" s="1010"/>
      <c r="T68" s="1010"/>
      <c r="U68" s="1010"/>
      <c r="V68" s="1010">
        <v>237</v>
      </c>
      <c r="W68" s="1010"/>
      <c r="X68" s="1010"/>
      <c r="Y68" s="1010"/>
      <c r="Z68" s="1010"/>
      <c r="AA68" s="1010">
        <v>8</v>
      </c>
      <c r="AB68" s="1010"/>
      <c r="AC68" s="1010"/>
      <c r="AD68" s="1010"/>
      <c r="AE68" s="1010"/>
      <c r="AF68" s="1010">
        <v>8</v>
      </c>
      <c r="AG68" s="1010"/>
      <c r="AH68" s="1010"/>
      <c r="AI68" s="1010"/>
      <c r="AJ68" s="1010"/>
      <c r="AK68" s="1010" t="s">
        <v>552</v>
      </c>
      <c r="AL68" s="1010"/>
      <c r="AM68" s="1010"/>
      <c r="AN68" s="1010"/>
      <c r="AO68" s="1010"/>
      <c r="AP68" s="1010" t="s">
        <v>552</v>
      </c>
      <c r="AQ68" s="1010"/>
      <c r="AR68" s="1010"/>
      <c r="AS68" s="1010"/>
      <c r="AT68" s="1010"/>
      <c r="AU68" s="1010" t="s">
        <v>552</v>
      </c>
      <c r="AV68" s="1010"/>
      <c r="AW68" s="1010"/>
      <c r="AX68" s="1010"/>
      <c r="AY68" s="1010"/>
      <c r="AZ68" s="1011"/>
      <c r="BA68" s="1011"/>
      <c r="BB68" s="1011"/>
      <c r="BC68" s="1011"/>
      <c r="BD68" s="1012"/>
      <c r="BE68" s="243"/>
      <c r="BF68" s="243"/>
      <c r="BG68" s="243"/>
      <c r="BH68" s="243"/>
      <c r="BI68" s="243"/>
      <c r="BJ68" s="243"/>
      <c r="BK68" s="243"/>
      <c r="BL68" s="243"/>
      <c r="BM68" s="243"/>
      <c r="BN68" s="243"/>
      <c r="BO68" s="243"/>
      <c r="BP68" s="243"/>
      <c r="BQ68" s="240">
        <v>62</v>
      </c>
      <c r="BR68" s="245"/>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2">
      <c r="A69" s="240">
        <v>2</v>
      </c>
      <c r="B69" s="1002" t="s">
        <v>554</v>
      </c>
      <c r="C69" s="1003"/>
      <c r="D69" s="1003"/>
      <c r="E69" s="1003"/>
      <c r="F69" s="1003"/>
      <c r="G69" s="1003"/>
      <c r="H69" s="1003"/>
      <c r="I69" s="1003"/>
      <c r="J69" s="1003"/>
      <c r="K69" s="1003"/>
      <c r="L69" s="1003"/>
      <c r="M69" s="1003"/>
      <c r="N69" s="1003"/>
      <c r="O69" s="1003"/>
      <c r="P69" s="1004"/>
      <c r="Q69" s="1005">
        <v>2038</v>
      </c>
      <c r="R69" s="999"/>
      <c r="S69" s="999"/>
      <c r="T69" s="999"/>
      <c r="U69" s="999"/>
      <c r="V69" s="999">
        <v>1994</v>
      </c>
      <c r="W69" s="999"/>
      <c r="X69" s="999"/>
      <c r="Y69" s="999"/>
      <c r="Z69" s="999"/>
      <c r="AA69" s="999">
        <v>45</v>
      </c>
      <c r="AB69" s="999"/>
      <c r="AC69" s="999"/>
      <c r="AD69" s="999"/>
      <c r="AE69" s="999"/>
      <c r="AF69" s="999">
        <v>39</v>
      </c>
      <c r="AG69" s="999"/>
      <c r="AH69" s="999"/>
      <c r="AI69" s="999"/>
      <c r="AJ69" s="999"/>
      <c r="AK69" s="999">
        <v>31</v>
      </c>
      <c r="AL69" s="999"/>
      <c r="AM69" s="999"/>
      <c r="AN69" s="999"/>
      <c r="AO69" s="999"/>
      <c r="AP69" s="999">
        <v>1095</v>
      </c>
      <c r="AQ69" s="999"/>
      <c r="AR69" s="999"/>
      <c r="AS69" s="999"/>
      <c r="AT69" s="999"/>
      <c r="AU69" s="999">
        <v>72</v>
      </c>
      <c r="AV69" s="999"/>
      <c r="AW69" s="999"/>
      <c r="AX69" s="999"/>
      <c r="AY69" s="999"/>
      <c r="AZ69" s="1000"/>
      <c r="BA69" s="1000"/>
      <c r="BB69" s="1000"/>
      <c r="BC69" s="1000"/>
      <c r="BD69" s="1001"/>
      <c r="BE69" s="243"/>
      <c r="BF69" s="243"/>
      <c r="BG69" s="243"/>
      <c r="BH69" s="243"/>
      <c r="BI69" s="243"/>
      <c r="BJ69" s="243"/>
      <c r="BK69" s="243"/>
      <c r="BL69" s="243"/>
      <c r="BM69" s="243"/>
      <c r="BN69" s="243"/>
      <c r="BO69" s="243"/>
      <c r="BP69" s="243"/>
      <c r="BQ69" s="240">
        <v>63</v>
      </c>
      <c r="BR69" s="245"/>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2">
      <c r="A70" s="240">
        <v>3</v>
      </c>
      <c r="B70" s="1002" t="s">
        <v>555</v>
      </c>
      <c r="C70" s="1003"/>
      <c r="D70" s="1003"/>
      <c r="E70" s="1003"/>
      <c r="F70" s="1003"/>
      <c r="G70" s="1003"/>
      <c r="H70" s="1003"/>
      <c r="I70" s="1003"/>
      <c r="J70" s="1003"/>
      <c r="K70" s="1003"/>
      <c r="L70" s="1003"/>
      <c r="M70" s="1003"/>
      <c r="N70" s="1003"/>
      <c r="O70" s="1003"/>
      <c r="P70" s="1004"/>
      <c r="Q70" s="1005">
        <v>512</v>
      </c>
      <c r="R70" s="999"/>
      <c r="S70" s="999"/>
      <c r="T70" s="999"/>
      <c r="U70" s="999"/>
      <c r="V70" s="999">
        <v>490</v>
      </c>
      <c r="W70" s="999"/>
      <c r="X70" s="999"/>
      <c r="Y70" s="999"/>
      <c r="Z70" s="999"/>
      <c r="AA70" s="999">
        <v>22</v>
      </c>
      <c r="AB70" s="999"/>
      <c r="AC70" s="999"/>
      <c r="AD70" s="999"/>
      <c r="AE70" s="999"/>
      <c r="AF70" s="999">
        <v>22</v>
      </c>
      <c r="AG70" s="999"/>
      <c r="AH70" s="999"/>
      <c r="AI70" s="999"/>
      <c r="AJ70" s="999"/>
      <c r="AK70" s="999">
        <v>5</v>
      </c>
      <c r="AL70" s="999"/>
      <c r="AM70" s="999"/>
      <c r="AN70" s="999"/>
      <c r="AO70" s="999"/>
      <c r="AP70" s="999">
        <v>78</v>
      </c>
      <c r="AQ70" s="999"/>
      <c r="AR70" s="999"/>
      <c r="AS70" s="999"/>
      <c r="AT70" s="999"/>
      <c r="AU70" s="999" t="s">
        <v>552</v>
      </c>
      <c r="AV70" s="999"/>
      <c r="AW70" s="999"/>
      <c r="AX70" s="999"/>
      <c r="AY70" s="999"/>
      <c r="AZ70" s="1000"/>
      <c r="BA70" s="1000"/>
      <c r="BB70" s="1000"/>
      <c r="BC70" s="1000"/>
      <c r="BD70" s="1001"/>
      <c r="BE70" s="243"/>
      <c r="BF70" s="243"/>
      <c r="BG70" s="243"/>
      <c r="BH70" s="243"/>
      <c r="BI70" s="243"/>
      <c r="BJ70" s="243"/>
      <c r="BK70" s="243"/>
      <c r="BL70" s="243"/>
      <c r="BM70" s="243"/>
      <c r="BN70" s="243"/>
      <c r="BO70" s="243"/>
      <c r="BP70" s="243"/>
      <c r="BQ70" s="240">
        <v>64</v>
      </c>
      <c r="BR70" s="245"/>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2">
      <c r="A71" s="240">
        <v>4</v>
      </c>
      <c r="B71" s="1002" t="s">
        <v>556</v>
      </c>
      <c r="C71" s="1003"/>
      <c r="D71" s="1003"/>
      <c r="E71" s="1003"/>
      <c r="F71" s="1003"/>
      <c r="G71" s="1003"/>
      <c r="H71" s="1003"/>
      <c r="I71" s="1003"/>
      <c r="J71" s="1003"/>
      <c r="K71" s="1003"/>
      <c r="L71" s="1003"/>
      <c r="M71" s="1003"/>
      <c r="N71" s="1003"/>
      <c r="O71" s="1003"/>
      <c r="P71" s="1004"/>
      <c r="Q71" s="1005">
        <v>147</v>
      </c>
      <c r="R71" s="999"/>
      <c r="S71" s="999"/>
      <c r="T71" s="999"/>
      <c r="U71" s="999"/>
      <c r="V71" s="999">
        <v>125</v>
      </c>
      <c r="W71" s="999"/>
      <c r="X71" s="999"/>
      <c r="Y71" s="999"/>
      <c r="Z71" s="999"/>
      <c r="AA71" s="999">
        <v>22</v>
      </c>
      <c r="AB71" s="999"/>
      <c r="AC71" s="999"/>
      <c r="AD71" s="999"/>
      <c r="AE71" s="999"/>
      <c r="AF71" s="999">
        <v>22</v>
      </c>
      <c r="AG71" s="999"/>
      <c r="AH71" s="999"/>
      <c r="AI71" s="999"/>
      <c r="AJ71" s="999"/>
      <c r="AK71" s="999" t="s">
        <v>552</v>
      </c>
      <c r="AL71" s="999"/>
      <c r="AM71" s="999"/>
      <c r="AN71" s="999"/>
      <c r="AO71" s="999"/>
      <c r="AP71" s="999" t="s">
        <v>552</v>
      </c>
      <c r="AQ71" s="999"/>
      <c r="AR71" s="999"/>
      <c r="AS71" s="999"/>
      <c r="AT71" s="999"/>
      <c r="AU71" s="999" t="s">
        <v>552</v>
      </c>
      <c r="AV71" s="999"/>
      <c r="AW71" s="999"/>
      <c r="AX71" s="999"/>
      <c r="AY71" s="999"/>
      <c r="AZ71" s="1000"/>
      <c r="BA71" s="1000"/>
      <c r="BB71" s="1000"/>
      <c r="BC71" s="1000"/>
      <c r="BD71" s="1001"/>
      <c r="BE71" s="243"/>
      <c r="BF71" s="243"/>
      <c r="BG71" s="243"/>
      <c r="BH71" s="243"/>
      <c r="BI71" s="243"/>
      <c r="BJ71" s="243"/>
      <c r="BK71" s="243"/>
      <c r="BL71" s="243"/>
      <c r="BM71" s="243"/>
      <c r="BN71" s="243"/>
      <c r="BO71" s="243"/>
      <c r="BP71" s="243"/>
      <c r="BQ71" s="240">
        <v>65</v>
      </c>
      <c r="BR71" s="245"/>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2">
      <c r="A72" s="240">
        <v>5</v>
      </c>
      <c r="B72" s="1002" t="s">
        <v>557</v>
      </c>
      <c r="C72" s="1003"/>
      <c r="D72" s="1003"/>
      <c r="E72" s="1003"/>
      <c r="F72" s="1003"/>
      <c r="G72" s="1003"/>
      <c r="H72" s="1003"/>
      <c r="I72" s="1003"/>
      <c r="J72" s="1003"/>
      <c r="K72" s="1003"/>
      <c r="L72" s="1003"/>
      <c r="M72" s="1003"/>
      <c r="N72" s="1003"/>
      <c r="O72" s="1003"/>
      <c r="P72" s="1004"/>
      <c r="Q72" s="1005">
        <v>7172</v>
      </c>
      <c r="R72" s="999"/>
      <c r="S72" s="999"/>
      <c r="T72" s="999"/>
      <c r="U72" s="999"/>
      <c r="V72" s="999">
        <v>6595</v>
      </c>
      <c r="W72" s="999"/>
      <c r="X72" s="999"/>
      <c r="Y72" s="999"/>
      <c r="Z72" s="999"/>
      <c r="AA72" s="999">
        <v>576</v>
      </c>
      <c r="AB72" s="999"/>
      <c r="AC72" s="999"/>
      <c r="AD72" s="999"/>
      <c r="AE72" s="999"/>
      <c r="AF72" s="999">
        <v>576</v>
      </c>
      <c r="AG72" s="999"/>
      <c r="AH72" s="999"/>
      <c r="AI72" s="999"/>
      <c r="AJ72" s="999"/>
      <c r="AK72" s="999">
        <v>2440</v>
      </c>
      <c r="AL72" s="999"/>
      <c r="AM72" s="999"/>
      <c r="AN72" s="999"/>
      <c r="AO72" s="999"/>
      <c r="AP72" s="999" t="s">
        <v>552</v>
      </c>
      <c r="AQ72" s="999"/>
      <c r="AR72" s="999"/>
      <c r="AS72" s="999"/>
      <c r="AT72" s="999"/>
      <c r="AU72" s="999" t="s">
        <v>552</v>
      </c>
      <c r="AV72" s="999"/>
      <c r="AW72" s="999"/>
      <c r="AX72" s="999"/>
      <c r="AY72" s="999"/>
      <c r="AZ72" s="1000"/>
      <c r="BA72" s="1000"/>
      <c r="BB72" s="1000"/>
      <c r="BC72" s="1000"/>
      <c r="BD72" s="1001"/>
      <c r="BE72" s="243"/>
      <c r="BF72" s="243"/>
      <c r="BG72" s="243"/>
      <c r="BH72" s="243"/>
      <c r="BI72" s="243"/>
      <c r="BJ72" s="243"/>
      <c r="BK72" s="243"/>
      <c r="BL72" s="243"/>
      <c r="BM72" s="243"/>
      <c r="BN72" s="243"/>
      <c r="BO72" s="243"/>
      <c r="BP72" s="243"/>
      <c r="BQ72" s="240">
        <v>66</v>
      </c>
      <c r="BR72" s="245"/>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2">
      <c r="A73" s="240">
        <v>6</v>
      </c>
      <c r="B73" s="1002" t="s">
        <v>558</v>
      </c>
      <c r="C73" s="1003"/>
      <c r="D73" s="1003"/>
      <c r="E73" s="1003"/>
      <c r="F73" s="1003"/>
      <c r="G73" s="1003"/>
      <c r="H73" s="1003"/>
      <c r="I73" s="1003"/>
      <c r="J73" s="1003"/>
      <c r="K73" s="1003"/>
      <c r="L73" s="1003"/>
      <c r="M73" s="1003"/>
      <c r="N73" s="1003"/>
      <c r="O73" s="1003"/>
      <c r="P73" s="1004"/>
      <c r="Q73" s="1005">
        <v>89</v>
      </c>
      <c r="R73" s="999"/>
      <c r="S73" s="999"/>
      <c r="T73" s="999"/>
      <c r="U73" s="999"/>
      <c r="V73" s="999">
        <v>83</v>
      </c>
      <c r="W73" s="999"/>
      <c r="X73" s="999"/>
      <c r="Y73" s="999"/>
      <c r="Z73" s="999"/>
      <c r="AA73" s="999">
        <v>6</v>
      </c>
      <c r="AB73" s="999"/>
      <c r="AC73" s="999"/>
      <c r="AD73" s="999"/>
      <c r="AE73" s="999"/>
      <c r="AF73" s="999">
        <v>6</v>
      </c>
      <c r="AG73" s="999"/>
      <c r="AH73" s="999"/>
      <c r="AI73" s="999"/>
      <c r="AJ73" s="999"/>
      <c r="AK73" s="999">
        <v>3</v>
      </c>
      <c r="AL73" s="999"/>
      <c r="AM73" s="999"/>
      <c r="AN73" s="999"/>
      <c r="AO73" s="999"/>
      <c r="AP73" s="999" t="s">
        <v>552</v>
      </c>
      <c r="AQ73" s="999"/>
      <c r="AR73" s="999"/>
      <c r="AS73" s="999"/>
      <c r="AT73" s="999"/>
      <c r="AU73" s="999" t="s">
        <v>552</v>
      </c>
      <c r="AV73" s="999"/>
      <c r="AW73" s="999"/>
      <c r="AX73" s="999"/>
      <c r="AY73" s="999"/>
      <c r="AZ73" s="1000"/>
      <c r="BA73" s="1000"/>
      <c r="BB73" s="1000"/>
      <c r="BC73" s="1000"/>
      <c r="BD73" s="1001"/>
      <c r="BE73" s="243"/>
      <c r="BF73" s="243"/>
      <c r="BG73" s="243"/>
      <c r="BH73" s="243"/>
      <c r="BI73" s="243"/>
      <c r="BJ73" s="243"/>
      <c r="BK73" s="243"/>
      <c r="BL73" s="243"/>
      <c r="BM73" s="243"/>
      <c r="BN73" s="243"/>
      <c r="BO73" s="243"/>
      <c r="BP73" s="243"/>
      <c r="BQ73" s="240">
        <v>67</v>
      </c>
      <c r="BR73" s="245"/>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2">
      <c r="A74" s="240">
        <v>7</v>
      </c>
      <c r="B74" s="1002" t="s">
        <v>559</v>
      </c>
      <c r="C74" s="1003"/>
      <c r="D74" s="1003"/>
      <c r="E74" s="1003"/>
      <c r="F74" s="1003"/>
      <c r="G74" s="1003"/>
      <c r="H74" s="1003"/>
      <c r="I74" s="1003"/>
      <c r="J74" s="1003"/>
      <c r="K74" s="1003"/>
      <c r="L74" s="1003"/>
      <c r="M74" s="1003"/>
      <c r="N74" s="1003"/>
      <c r="O74" s="1003"/>
      <c r="P74" s="1004"/>
      <c r="Q74" s="1005">
        <v>252958</v>
      </c>
      <c r="R74" s="999"/>
      <c r="S74" s="999"/>
      <c r="T74" s="999"/>
      <c r="U74" s="999"/>
      <c r="V74" s="999">
        <v>245877</v>
      </c>
      <c r="W74" s="999"/>
      <c r="X74" s="999"/>
      <c r="Y74" s="999"/>
      <c r="Z74" s="999"/>
      <c r="AA74" s="999">
        <v>7081</v>
      </c>
      <c r="AB74" s="999"/>
      <c r="AC74" s="999"/>
      <c r="AD74" s="999"/>
      <c r="AE74" s="999"/>
      <c r="AF74" s="999">
        <v>7081</v>
      </c>
      <c r="AG74" s="999"/>
      <c r="AH74" s="999"/>
      <c r="AI74" s="999"/>
      <c r="AJ74" s="999"/>
      <c r="AK74" s="999">
        <v>2765</v>
      </c>
      <c r="AL74" s="999"/>
      <c r="AM74" s="999"/>
      <c r="AN74" s="999"/>
      <c r="AO74" s="999"/>
      <c r="AP74" s="999" t="s">
        <v>552</v>
      </c>
      <c r="AQ74" s="999"/>
      <c r="AR74" s="999"/>
      <c r="AS74" s="999"/>
      <c r="AT74" s="999"/>
      <c r="AU74" s="999" t="s">
        <v>552</v>
      </c>
      <c r="AV74" s="999"/>
      <c r="AW74" s="999"/>
      <c r="AX74" s="999"/>
      <c r="AY74" s="999"/>
      <c r="AZ74" s="1000"/>
      <c r="BA74" s="1000"/>
      <c r="BB74" s="1000"/>
      <c r="BC74" s="1000"/>
      <c r="BD74" s="1001"/>
      <c r="BE74" s="243"/>
      <c r="BF74" s="243"/>
      <c r="BG74" s="243"/>
      <c r="BH74" s="243"/>
      <c r="BI74" s="243"/>
      <c r="BJ74" s="243"/>
      <c r="BK74" s="243"/>
      <c r="BL74" s="243"/>
      <c r="BM74" s="243"/>
      <c r="BN74" s="243"/>
      <c r="BO74" s="243"/>
      <c r="BP74" s="243"/>
      <c r="BQ74" s="240">
        <v>68</v>
      </c>
      <c r="BR74" s="245"/>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2">
      <c r="A75" s="240">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3"/>
      <c r="BF75" s="243"/>
      <c r="BG75" s="243"/>
      <c r="BH75" s="243"/>
      <c r="BI75" s="243"/>
      <c r="BJ75" s="243"/>
      <c r="BK75" s="243"/>
      <c r="BL75" s="243"/>
      <c r="BM75" s="243"/>
      <c r="BN75" s="243"/>
      <c r="BO75" s="243"/>
      <c r="BP75" s="243"/>
      <c r="BQ75" s="240">
        <v>69</v>
      </c>
      <c r="BR75" s="245"/>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2">
      <c r="A76" s="240">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3"/>
      <c r="BF76" s="243"/>
      <c r="BG76" s="243"/>
      <c r="BH76" s="243"/>
      <c r="BI76" s="243"/>
      <c r="BJ76" s="243"/>
      <c r="BK76" s="243"/>
      <c r="BL76" s="243"/>
      <c r="BM76" s="243"/>
      <c r="BN76" s="243"/>
      <c r="BO76" s="243"/>
      <c r="BP76" s="243"/>
      <c r="BQ76" s="240">
        <v>70</v>
      </c>
      <c r="BR76" s="245"/>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2">
      <c r="A77" s="240">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3"/>
      <c r="BF77" s="243"/>
      <c r="BG77" s="243"/>
      <c r="BH77" s="243"/>
      <c r="BI77" s="243"/>
      <c r="BJ77" s="243"/>
      <c r="BK77" s="243"/>
      <c r="BL77" s="243"/>
      <c r="BM77" s="243"/>
      <c r="BN77" s="243"/>
      <c r="BO77" s="243"/>
      <c r="BP77" s="243"/>
      <c r="BQ77" s="240">
        <v>71</v>
      </c>
      <c r="BR77" s="245"/>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2">
      <c r="A78" s="240">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3"/>
      <c r="BF78" s="243"/>
      <c r="BG78" s="243"/>
      <c r="BH78" s="243"/>
      <c r="BI78" s="243"/>
      <c r="BJ78" s="233"/>
      <c r="BK78" s="233"/>
      <c r="BL78" s="233"/>
      <c r="BM78" s="233"/>
      <c r="BN78" s="233"/>
      <c r="BO78" s="243"/>
      <c r="BP78" s="243"/>
      <c r="BQ78" s="240">
        <v>72</v>
      </c>
      <c r="BR78" s="245"/>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2">
      <c r="A79" s="240">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3"/>
      <c r="BF79" s="243"/>
      <c r="BG79" s="243"/>
      <c r="BH79" s="243"/>
      <c r="BI79" s="243"/>
      <c r="BJ79" s="233"/>
      <c r="BK79" s="233"/>
      <c r="BL79" s="233"/>
      <c r="BM79" s="233"/>
      <c r="BN79" s="233"/>
      <c r="BO79" s="243"/>
      <c r="BP79" s="243"/>
      <c r="BQ79" s="240">
        <v>73</v>
      </c>
      <c r="BR79" s="245"/>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2">
      <c r="A80" s="240">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3"/>
      <c r="BF80" s="243"/>
      <c r="BG80" s="243"/>
      <c r="BH80" s="243"/>
      <c r="BI80" s="243"/>
      <c r="BJ80" s="243"/>
      <c r="BK80" s="243"/>
      <c r="BL80" s="243"/>
      <c r="BM80" s="243"/>
      <c r="BN80" s="243"/>
      <c r="BO80" s="243"/>
      <c r="BP80" s="243"/>
      <c r="BQ80" s="240">
        <v>74</v>
      </c>
      <c r="BR80" s="245"/>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2">
      <c r="A81" s="240">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3"/>
      <c r="BF81" s="243"/>
      <c r="BG81" s="243"/>
      <c r="BH81" s="243"/>
      <c r="BI81" s="243"/>
      <c r="BJ81" s="243"/>
      <c r="BK81" s="243"/>
      <c r="BL81" s="243"/>
      <c r="BM81" s="243"/>
      <c r="BN81" s="243"/>
      <c r="BO81" s="243"/>
      <c r="BP81" s="243"/>
      <c r="BQ81" s="240">
        <v>75</v>
      </c>
      <c r="BR81" s="245"/>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2">
      <c r="A82" s="240">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3"/>
      <c r="BF82" s="243"/>
      <c r="BG82" s="243"/>
      <c r="BH82" s="243"/>
      <c r="BI82" s="243"/>
      <c r="BJ82" s="243"/>
      <c r="BK82" s="243"/>
      <c r="BL82" s="243"/>
      <c r="BM82" s="243"/>
      <c r="BN82" s="243"/>
      <c r="BO82" s="243"/>
      <c r="BP82" s="243"/>
      <c r="BQ82" s="240">
        <v>76</v>
      </c>
      <c r="BR82" s="245"/>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2">
      <c r="A83" s="240">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3"/>
      <c r="BF83" s="243"/>
      <c r="BG83" s="243"/>
      <c r="BH83" s="243"/>
      <c r="BI83" s="243"/>
      <c r="BJ83" s="243"/>
      <c r="BK83" s="243"/>
      <c r="BL83" s="243"/>
      <c r="BM83" s="243"/>
      <c r="BN83" s="243"/>
      <c r="BO83" s="243"/>
      <c r="BP83" s="243"/>
      <c r="BQ83" s="240">
        <v>77</v>
      </c>
      <c r="BR83" s="245"/>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2">
      <c r="A84" s="240">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3"/>
      <c r="BF84" s="243"/>
      <c r="BG84" s="243"/>
      <c r="BH84" s="243"/>
      <c r="BI84" s="243"/>
      <c r="BJ84" s="243"/>
      <c r="BK84" s="243"/>
      <c r="BL84" s="243"/>
      <c r="BM84" s="243"/>
      <c r="BN84" s="243"/>
      <c r="BO84" s="243"/>
      <c r="BP84" s="243"/>
      <c r="BQ84" s="240">
        <v>78</v>
      </c>
      <c r="BR84" s="245"/>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2">
      <c r="A85" s="240">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3"/>
      <c r="BF85" s="243"/>
      <c r="BG85" s="243"/>
      <c r="BH85" s="243"/>
      <c r="BI85" s="243"/>
      <c r="BJ85" s="243"/>
      <c r="BK85" s="243"/>
      <c r="BL85" s="243"/>
      <c r="BM85" s="243"/>
      <c r="BN85" s="243"/>
      <c r="BO85" s="243"/>
      <c r="BP85" s="243"/>
      <c r="BQ85" s="240">
        <v>79</v>
      </c>
      <c r="BR85" s="245"/>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2">
      <c r="A86" s="240">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3"/>
      <c r="BF86" s="243"/>
      <c r="BG86" s="243"/>
      <c r="BH86" s="243"/>
      <c r="BI86" s="243"/>
      <c r="BJ86" s="243"/>
      <c r="BK86" s="243"/>
      <c r="BL86" s="243"/>
      <c r="BM86" s="243"/>
      <c r="BN86" s="243"/>
      <c r="BO86" s="243"/>
      <c r="BP86" s="243"/>
      <c r="BQ86" s="240">
        <v>80</v>
      </c>
      <c r="BR86" s="245"/>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2">
      <c r="A87" s="246">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3"/>
      <c r="BF87" s="243"/>
      <c r="BG87" s="243"/>
      <c r="BH87" s="243"/>
      <c r="BI87" s="243"/>
      <c r="BJ87" s="243"/>
      <c r="BK87" s="243"/>
      <c r="BL87" s="243"/>
      <c r="BM87" s="243"/>
      <c r="BN87" s="243"/>
      <c r="BO87" s="243"/>
      <c r="BP87" s="243"/>
      <c r="BQ87" s="240">
        <v>81</v>
      </c>
      <c r="BR87" s="245"/>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5">
      <c r="A88" s="242" t="s">
        <v>381</v>
      </c>
      <c r="B88" s="965" t="s">
        <v>404</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7754</v>
      </c>
      <c r="AG88" s="987"/>
      <c r="AH88" s="987"/>
      <c r="AI88" s="987"/>
      <c r="AJ88" s="987"/>
      <c r="AK88" s="991"/>
      <c r="AL88" s="991"/>
      <c r="AM88" s="991"/>
      <c r="AN88" s="991"/>
      <c r="AO88" s="991"/>
      <c r="AP88" s="987">
        <v>1172</v>
      </c>
      <c r="AQ88" s="987"/>
      <c r="AR88" s="987"/>
      <c r="AS88" s="987"/>
      <c r="AT88" s="987"/>
      <c r="AU88" s="987">
        <v>72</v>
      </c>
      <c r="AV88" s="987"/>
      <c r="AW88" s="987"/>
      <c r="AX88" s="987"/>
      <c r="AY88" s="987"/>
      <c r="AZ88" s="988"/>
      <c r="BA88" s="988"/>
      <c r="BB88" s="988"/>
      <c r="BC88" s="988"/>
      <c r="BD88" s="989"/>
      <c r="BE88" s="243"/>
      <c r="BF88" s="243"/>
      <c r="BG88" s="243"/>
      <c r="BH88" s="243"/>
      <c r="BI88" s="243"/>
      <c r="BJ88" s="243"/>
      <c r="BK88" s="243"/>
      <c r="BL88" s="243"/>
      <c r="BM88" s="243"/>
      <c r="BN88" s="243"/>
      <c r="BO88" s="243"/>
      <c r="BP88" s="243"/>
      <c r="BQ88" s="240">
        <v>82</v>
      </c>
      <c r="BR88" s="245"/>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2">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2">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2">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2">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2">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2">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2">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2">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2">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2">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2">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2">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2">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5">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381</v>
      </c>
      <c r="BR102" s="965" t="s">
        <v>405</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2">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68" t="s">
        <v>406</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2">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69" t="s">
        <v>407</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2">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1" t="s">
        <v>408</v>
      </c>
      <c r="B107" s="260"/>
      <c r="C107" s="260"/>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260"/>
      <c r="AK107" s="260"/>
      <c r="AL107" s="260"/>
      <c r="AM107" s="260"/>
      <c r="AN107" s="260"/>
      <c r="AO107" s="260"/>
      <c r="AP107" s="260"/>
      <c r="AQ107" s="260"/>
      <c r="AR107" s="260"/>
      <c r="AS107" s="260"/>
      <c r="AT107" s="260"/>
      <c r="AU107" s="251" t="s">
        <v>409</v>
      </c>
      <c r="AV107" s="260"/>
      <c r="AW107" s="260"/>
      <c r="AX107" s="260"/>
      <c r="AY107" s="260"/>
      <c r="AZ107" s="260"/>
      <c r="BA107" s="260"/>
      <c r="BB107" s="260"/>
      <c r="BC107" s="260"/>
      <c r="BD107" s="260"/>
      <c r="BE107" s="260"/>
      <c r="BF107" s="260"/>
      <c r="BG107" s="260"/>
      <c r="BH107" s="260"/>
      <c r="BI107" s="260"/>
      <c r="BJ107" s="260"/>
      <c r="BK107" s="260"/>
      <c r="BL107" s="260"/>
      <c r="BM107" s="260"/>
      <c r="BN107" s="260"/>
      <c r="BO107" s="260"/>
      <c r="BP107" s="260"/>
      <c r="BQ107" s="260"/>
      <c r="BR107" s="260"/>
      <c r="BS107" s="260"/>
      <c r="BT107" s="260"/>
      <c r="BU107" s="260"/>
      <c r="BV107" s="260"/>
      <c r="BW107" s="260"/>
      <c r="BX107" s="260"/>
      <c r="BY107" s="260"/>
      <c r="BZ107" s="260"/>
      <c r="CA107" s="260"/>
      <c r="CB107" s="260"/>
      <c r="CC107" s="260"/>
      <c r="CD107" s="260"/>
      <c r="CE107" s="260"/>
      <c r="CF107" s="260"/>
      <c r="CG107" s="260"/>
      <c r="CH107" s="260"/>
      <c r="CI107" s="260"/>
      <c r="CJ107" s="260"/>
      <c r="CK107" s="260"/>
      <c r="CL107" s="260"/>
      <c r="CM107" s="260"/>
      <c r="CN107" s="260"/>
      <c r="CO107" s="260"/>
      <c r="CP107" s="260"/>
      <c r="CQ107" s="260"/>
      <c r="CR107" s="260"/>
      <c r="CS107" s="260"/>
      <c r="CT107" s="260"/>
      <c r="CU107" s="260"/>
      <c r="CV107" s="260"/>
      <c r="CW107" s="260"/>
      <c r="CX107" s="260"/>
      <c r="CY107" s="260"/>
      <c r="CZ107" s="260"/>
      <c r="DA107" s="260"/>
      <c r="DB107" s="260"/>
      <c r="DC107" s="260"/>
      <c r="DD107" s="260"/>
      <c r="DE107" s="260"/>
      <c r="DF107" s="260"/>
      <c r="DG107" s="260"/>
      <c r="DH107" s="260"/>
      <c r="DI107" s="260"/>
      <c r="DJ107" s="260"/>
      <c r="DK107" s="260"/>
      <c r="DL107" s="260"/>
      <c r="DM107" s="260"/>
      <c r="DN107" s="260"/>
      <c r="DO107" s="260"/>
      <c r="DP107" s="260"/>
      <c r="DQ107" s="260"/>
      <c r="DR107" s="260"/>
      <c r="DS107" s="260"/>
      <c r="DT107" s="260"/>
      <c r="DU107" s="260"/>
      <c r="DV107" s="260"/>
      <c r="DW107" s="260"/>
      <c r="DX107" s="260"/>
      <c r="DY107" s="260"/>
      <c r="DZ107" s="260"/>
    </row>
    <row r="108" spans="1:131" s="233" customFormat="1" ht="26.25" customHeight="1" x14ac:dyDescent="0.2">
      <c r="A108" s="970" t="s">
        <v>410</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411</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2">
      <c r="A109" s="923" t="s">
        <v>412</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413</v>
      </c>
      <c r="AB109" s="924"/>
      <c r="AC109" s="924"/>
      <c r="AD109" s="924"/>
      <c r="AE109" s="925"/>
      <c r="AF109" s="926" t="s">
        <v>414</v>
      </c>
      <c r="AG109" s="924"/>
      <c r="AH109" s="924"/>
      <c r="AI109" s="924"/>
      <c r="AJ109" s="925"/>
      <c r="AK109" s="926" t="s">
        <v>296</v>
      </c>
      <c r="AL109" s="924"/>
      <c r="AM109" s="924"/>
      <c r="AN109" s="924"/>
      <c r="AO109" s="925"/>
      <c r="AP109" s="926" t="s">
        <v>415</v>
      </c>
      <c r="AQ109" s="924"/>
      <c r="AR109" s="924"/>
      <c r="AS109" s="924"/>
      <c r="AT109" s="957"/>
      <c r="AU109" s="923" t="s">
        <v>412</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413</v>
      </c>
      <c r="BR109" s="924"/>
      <c r="BS109" s="924"/>
      <c r="BT109" s="924"/>
      <c r="BU109" s="925"/>
      <c r="BV109" s="926" t="s">
        <v>414</v>
      </c>
      <c r="BW109" s="924"/>
      <c r="BX109" s="924"/>
      <c r="BY109" s="924"/>
      <c r="BZ109" s="925"/>
      <c r="CA109" s="926" t="s">
        <v>296</v>
      </c>
      <c r="CB109" s="924"/>
      <c r="CC109" s="924"/>
      <c r="CD109" s="924"/>
      <c r="CE109" s="925"/>
      <c r="CF109" s="964" t="s">
        <v>415</v>
      </c>
      <c r="CG109" s="964"/>
      <c r="CH109" s="964"/>
      <c r="CI109" s="964"/>
      <c r="CJ109" s="964"/>
      <c r="CK109" s="926" t="s">
        <v>416</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413</v>
      </c>
      <c r="DH109" s="924"/>
      <c r="DI109" s="924"/>
      <c r="DJ109" s="924"/>
      <c r="DK109" s="925"/>
      <c r="DL109" s="926" t="s">
        <v>414</v>
      </c>
      <c r="DM109" s="924"/>
      <c r="DN109" s="924"/>
      <c r="DO109" s="924"/>
      <c r="DP109" s="925"/>
      <c r="DQ109" s="926" t="s">
        <v>296</v>
      </c>
      <c r="DR109" s="924"/>
      <c r="DS109" s="924"/>
      <c r="DT109" s="924"/>
      <c r="DU109" s="925"/>
      <c r="DV109" s="926" t="s">
        <v>415</v>
      </c>
      <c r="DW109" s="924"/>
      <c r="DX109" s="924"/>
      <c r="DY109" s="924"/>
      <c r="DZ109" s="957"/>
    </row>
    <row r="110" spans="1:131" s="233" customFormat="1" ht="26.25" customHeight="1" x14ac:dyDescent="0.2">
      <c r="A110" s="835" t="s">
        <v>417</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400517</v>
      </c>
      <c r="AB110" s="917"/>
      <c r="AC110" s="917"/>
      <c r="AD110" s="917"/>
      <c r="AE110" s="918"/>
      <c r="AF110" s="919">
        <v>454498</v>
      </c>
      <c r="AG110" s="917"/>
      <c r="AH110" s="917"/>
      <c r="AI110" s="917"/>
      <c r="AJ110" s="918"/>
      <c r="AK110" s="919">
        <v>465549</v>
      </c>
      <c r="AL110" s="917"/>
      <c r="AM110" s="917"/>
      <c r="AN110" s="917"/>
      <c r="AO110" s="918"/>
      <c r="AP110" s="920">
        <v>17.600000000000001</v>
      </c>
      <c r="AQ110" s="921"/>
      <c r="AR110" s="921"/>
      <c r="AS110" s="921"/>
      <c r="AT110" s="922"/>
      <c r="AU110" s="958" t="s">
        <v>71</v>
      </c>
      <c r="AV110" s="959"/>
      <c r="AW110" s="959"/>
      <c r="AX110" s="959"/>
      <c r="AY110" s="959"/>
      <c r="AZ110" s="868" t="s">
        <v>418</v>
      </c>
      <c r="BA110" s="836"/>
      <c r="BB110" s="836"/>
      <c r="BC110" s="836"/>
      <c r="BD110" s="836"/>
      <c r="BE110" s="836"/>
      <c r="BF110" s="836"/>
      <c r="BG110" s="836"/>
      <c r="BH110" s="836"/>
      <c r="BI110" s="836"/>
      <c r="BJ110" s="836"/>
      <c r="BK110" s="836"/>
      <c r="BL110" s="836"/>
      <c r="BM110" s="836"/>
      <c r="BN110" s="836"/>
      <c r="BO110" s="836"/>
      <c r="BP110" s="837"/>
      <c r="BQ110" s="869">
        <v>5043031</v>
      </c>
      <c r="BR110" s="853"/>
      <c r="BS110" s="853"/>
      <c r="BT110" s="853"/>
      <c r="BU110" s="853"/>
      <c r="BV110" s="853">
        <v>4953789</v>
      </c>
      <c r="BW110" s="853"/>
      <c r="BX110" s="853"/>
      <c r="BY110" s="853"/>
      <c r="BZ110" s="853"/>
      <c r="CA110" s="853">
        <v>4784205</v>
      </c>
      <c r="CB110" s="853"/>
      <c r="CC110" s="853"/>
      <c r="CD110" s="853"/>
      <c r="CE110" s="853"/>
      <c r="CF110" s="891">
        <v>180.8</v>
      </c>
      <c r="CG110" s="892"/>
      <c r="CH110" s="892"/>
      <c r="CI110" s="892"/>
      <c r="CJ110" s="892"/>
      <c r="CK110" s="954" t="s">
        <v>419</v>
      </c>
      <c r="CL110" s="911"/>
      <c r="CM110" s="868" t="s">
        <v>420</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69" t="s">
        <v>124</v>
      </c>
      <c r="DH110" s="853"/>
      <c r="DI110" s="853"/>
      <c r="DJ110" s="853"/>
      <c r="DK110" s="853"/>
      <c r="DL110" s="853" t="s">
        <v>124</v>
      </c>
      <c r="DM110" s="853"/>
      <c r="DN110" s="853"/>
      <c r="DO110" s="853"/>
      <c r="DP110" s="853"/>
      <c r="DQ110" s="853" t="s">
        <v>124</v>
      </c>
      <c r="DR110" s="853"/>
      <c r="DS110" s="853"/>
      <c r="DT110" s="853"/>
      <c r="DU110" s="853"/>
      <c r="DV110" s="854" t="s">
        <v>124</v>
      </c>
      <c r="DW110" s="854"/>
      <c r="DX110" s="854"/>
      <c r="DY110" s="854"/>
      <c r="DZ110" s="855"/>
    </row>
    <row r="111" spans="1:131" s="233" customFormat="1" ht="26.25" customHeight="1" x14ac:dyDescent="0.2">
      <c r="A111" s="802" t="s">
        <v>421</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0" t="s">
        <v>124</v>
      </c>
      <c r="AB111" s="941"/>
      <c r="AC111" s="941"/>
      <c r="AD111" s="941"/>
      <c r="AE111" s="942"/>
      <c r="AF111" s="943" t="s">
        <v>124</v>
      </c>
      <c r="AG111" s="941"/>
      <c r="AH111" s="941"/>
      <c r="AI111" s="941"/>
      <c r="AJ111" s="942"/>
      <c r="AK111" s="943" t="s">
        <v>124</v>
      </c>
      <c r="AL111" s="941"/>
      <c r="AM111" s="941"/>
      <c r="AN111" s="941"/>
      <c r="AO111" s="942"/>
      <c r="AP111" s="944" t="s">
        <v>124</v>
      </c>
      <c r="AQ111" s="945"/>
      <c r="AR111" s="945"/>
      <c r="AS111" s="945"/>
      <c r="AT111" s="946"/>
      <c r="AU111" s="960"/>
      <c r="AV111" s="961"/>
      <c r="AW111" s="961"/>
      <c r="AX111" s="961"/>
      <c r="AY111" s="961"/>
      <c r="AZ111" s="843" t="s">
        <v>422</v>
      </c>
      <c r="BA111" s="780"/>
      <c r="BB111" s="780"/>
      <c r="BC111" s="780"/>
      <c r="BD111" s="780"/>
      <c r="BE111" s="780"/>
      <c r="BF111" s="780"/>
      <c r="BG111" s="780"/>
      <c r="BH111" s="780"/>
      <c r="BI111" s="780"/>
      <c r="BJ111" s="780"/>
      <c r="BK111" s="780"/>
      <c r="BL111" s="780"/>
      <c r="BM111" s="780"/>
      <c r="BN111" s="780"/>
      <c r="BO111" s="780"/>
      <c r="BP111" s="781"/>
      <c r="BQ111" s="844">
        <v>7436</v>
      </c>
      <c r="BR111" s="845"/>
      <c r="BS111" s="845"/>
      <c r="BT111" s="845"/>
      <c r="BU111" s="845"/>
      <c r="BV111" s="845">
        <v>5796</v>
      </c>
      <c r="BW111" s="845"/>
      <c r="BX111" s="845"/>
      <c r="BY111" s="845"/>
      <c r="BZ111" s="845"/>
      <c r="CA111" s="845">
        <v>4252</v>
      </c>
      <c r="CB111" s="845"/>
      <c r="CC111" s="845"/>
      <c r="CD111" s="845"/>
      <c r="CE111" s="845"/>
      <c r="CF111" s="900">
        <v>0.2</v>
      </c>
      <c r="CG111" s="901"/>
      <c r="CH111" s="901"/>
      <c r="CI111" s="901"/>
      <c r="CJ111" s="901"/>
      <c r="CK111" s="955"/>
      <c r="CL111" s="913"/>
      <c r="CM111" s="843" t="s">
        <v>423</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124</v>
      </c>
      <c r="DH111" s="845"/>
      <c r="DI111" s="845"/>
      <c r="DJ111" s="845"/>
      <c r="DK111" s="845"/>
      <c r="DL111" s="845" t="s">
        <v>124</v>
      </c>
      <c r="DM111" s="845"/>
      <c r="DN111" s="845"/>
      <c r="DO111" s="845"/>
      <c r="DP111" s="845"/>
      <c r="DQ111" s="845" t="s">
        <v>124</v>
      </c>
      <c r="DR111" s="845"/>
      <c r="DS111" s="845"/>
      <c r="DT111" s="845"/>
      <c r="DU111" s="845"/>
      <c r="DV111" s="822" t="s">
        <v>124</v>
      </c>
      <c r="DW111" s="822"/>
      <c r="DX111" s="822"/>
      <c r="DY111" s="822"/>
      <c r="DZ111" s="823"/>
    </row>
    <row r="112" spans="1:131" s="233" customFormat="1" ht="26.25" customHeight="1" x14ac:dyDescent="0.2">
      <c r="A112" s="947" t="s">
        <v>424</v>
      </c>
      <c r="B112" s="948"/>
      <c r="C112" s="780" t="s">
        <v>425</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124</v>
      </c>
      <c r="AB112" s="808"/>
      <c r="AC112" s="808"/>
      <c r="AD112" s="808"/>
      <c r="AE112" s="809"/>
      <c r="AF112" s="810" t="s">
        <v>124</v>
      </c>
      <c r="AG112" s="808"/>
      <c r="AH112" s="808"/>
      <c r="AI112" s="808"/>
      <c r="AJ112" s="809"/>
      <c r="AK112" s="810" t="s">
        <v>124</v>
      </c>
      <c r="AL112" s="808"/>
      <c r="AM112" s="808"/>
      <c r="AN112" s="808"/>
      <c r="AO112" s="809"/>
      <c r="AP112" s="849" t="s">
        <v>124</v>
      </c>
      <c r="AQ112" s="850"/>
      <c r="AR112" s="850"/>
      <c r="AS112" s="850"/>
      <c r="AT112" s="851"/>
      <c r="AU112" s="960"/>
      <c r="AV112" s="961"/>
      <c r="AW112" s="961"/>
      <c r="AX112" s="961"/>
      <c r="AY112" s="961"/>
      <c r="AZ112" s="843" t="s">
        <v>426</v>
      </c>
      <c r="BA112" s="780"/>
      <c r="BB112" s="780"/>
      <c r="BC112" s="780"/>
      <c r="BD112" s="780"/>
      <c r="BE112" s="780"/>
      <c r="BF112" s="780"/>
      <c r="BG112" s="780"/>
      <c r="BH112" s="780"/>
      <c r="BI112" s="780"/>
      <c r="BJ112" s="780"/>
      <c r="BK112" s="780"/>
      <c r="BL112" s="780"/>
      <c r="BM112" s="780"/>
      <c r="BN112" s="780"/>
      <c r="BO112" s="780"/>
      <c r="BP112" s="781"/>
      <c r="BQ112" s="844">
        <v>353049</v>
      </c>
      <c r="BR112" s="845"/>
      <c r="BS112" s="845"/>
      <c r="BT112" s="845"/>
      <c r="BU112" s="845"/>
      <c r="BV112" s="845">
        <v>344568</v>
      </c>
      <c r="BW112" s="845"/>
      <c r="BX112" s="845"/>
      <c r="BY112" s="845"/>
      <c r="BZ112" s="845"/>
      <c r="CA112" s="845">
        <v>407903</v>
      </c>
      <c r="CB112" s="845"/>
      <c r="CC112" s="845"/>
      <c r="CD112" s="845"/>
      <c r="CE112" s="845"/>
      <c r="CF112" s="900">
        <v>15.4</v>
      </c>
      <c r="CG112" s="901"/>
      <c r="CH112" s="901"/>
      <c r="CI112" s="901"/>
      <c r="CJ112" s="901"/>
      <c r="CK112" s="955"/>
      <c r="CL112" s="913"/>
      <c r="CM112" s="843" t="s">
        <v>427</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124</v>
      </c>
      <c r="DH112" s="845"/>
      <c r="DI112" s="845"/>
      <c r="DJ112" s="845"/>
      <c r="DK112" s="845"/>
      <c r="DL112" s="845" t="s">
        <v>124</v>
      </c>
      <c r="DM112" s="845"/>
      <c r="DN112" s="845"/>
      <c r="DO112" s="845"/>
      <c r="DP112" s="845"/>
      <c r="DQ112" s="845" t="s">
        <v>124</v>
      </c>
      <c r="DR112" s="845"/>
      <c r="DS112" s="845"/>
      <c r="DT112" s="845"/>
      <c r="DU112" s="845"/>
      <c r="DV112" s="822" t="s">
        <v>124</v>
      </c>
      <c r="DW112" s="822"/>
      <c r="DX112" s="822"/>
      <c r="DY112" s="822"/>
      <c r="DZ112" s="823"/>
    </row>
    <row r="113" spans="1:130" s="233" customFormat="1" ht="26.25" customHeight="1" x14ac:dyDescent="0.2">
      <c r="A113" s="949"/>
      <c r="B113" s="950"/>
      <c r="C113" s="780" t="s">
        <v>428</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0">
        <v>39773</v>
      </c>
      <c r="AB113" s="941"/>
      <c r="AC113" s="941"/>
      <c r="AD113" s="941"/>
      <c r="AE113" s="942"/>
      <c r="AF113" s="943">
        <v>42541</v>
      </c>
      <c r="AG113" s="941"/>
      <c r="AH113" s="941"/>
      <c r="AI113" s="941"/>
      <c r="AJ113" s="942"/>
      <c r="AK113" s="943">
        <v>39380</v>
      </c>
      <c r="AL113" s="941"/>
      <c r="AM113" s="941"/>
      <c r="AN113" s="941"/>
      <c r="AO113" s="942"/>
      <c r="AP113" s="944">
        <v>1.5</v>
      </c>
      <c r="AQ113" s="945"/>
      <c r="AR113" s="945"/>
      <c r="AS113" s="945"/>
      <c r="AT113" s="946"/>
      <c r="AU113" s="960"/>
      <c r="AV113" s="961"/>
      <c r="AW113" s="961"/>
      <c r="AX113" s="961"/>
      <c r="AY113" s="961"/>
      <c r="AZ113" s="843" t="s">
        <v>429</v>
      </c>
      <c r="BA113" s="780"/>
      <c r="BB113" s="780"/>
      <c r="BC113" s="780"/>
      <c r="BD113" s="780"/>
      <c r="BE113" s="780"/>
      <c r="BF113" s="780"/>
      <c r="BG113" s="780"/>
      <c r="BH113" s="780"/>
      <c r="BI113" s="780"/>
      <c r="BJ113" s="780"/>
      <c r="BK113" s="780"/>
      <c r="BL113" s="780"/>
      <c r="BM113" s="780"/>
      <c r="BN113" s="780"/>
      <c r="BO113" s="780"/>
      <c r="BP113" s="781"/>
      <c r="BQ113" s="844">
        <v>88937</v>
      </c>
      <c r="BR113" s="845"/>
      <c r="BS113" s="845"/>
      <c r="BT113" s="845"/>
      <c r="BU113" s="845"/>
      <c r="BV113" s="845">
        <v>81367</v>
      </c>
      <c r="BW113" s="845"/>
      <c r="BX113" s="845"/>
      <c r="BY113" s="845"/>
      <c r="BZ113" s="845"/>
      <c r="CA113" s="845">
        <v>71797</v>
      </c>
      <c r="CB113" s="845"/>
      <c r="CC113" s="845"/>
      <c r="CD113" s="845"/>
      <c r="CE113" s="845"/>
      <c r="CF113" s="900">
        <v>2.7</v>
      </c>
      <c r="CG113" s="901"/>
      <c r="CH113" s="901"/>
      <c r="CI113" s="901"/>
      <c r="CJ113" s="901"/>
      <c r="CK113" s="955"/>
      <c r="CL113" s="913"/>
      <c r="CM113" s="843" t="s">
        <v>430</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124</v>
      </c>
      <c r="DH113" s="808"/>
      <c r="DI113" s="808"/>
      <c r="DJ113" s="808"/>
      <c r="DK113" s="809"/>
      <c r="DL113" s="810" t="s">
        <v>124</v>
      </c>
      <c r="DM113" s="808"/>
      <c r="DN113" s="808"/>
      <c r="DO113" s="808"/>
      <c r="DP113" s="809"/>
      <c r="DQ113" s="810" t="s">
        <v>124</v>
      </c>
      <c r="DR113" s="808"/>
      <c r="DS113" s="808"/>
      <c r="DT113" s="808"/>
      <c r="DU113" s="809"/>
      <c r="DV113" s="849" t="s">
        <v>124</v>
      </c>
      <c r="DW113" s="850"/>
      <c r="DX113" s="850"/>
      <c r="DY113" s="850"/>
      <c r="DZ113" s="851"/>
    </row>
    <row r="114" spans="1:130" s="233" customFormat="1" ht="26.25" customHeight="1" x14ac:dyDescent="0.2">
      <c r="A114" s="949"/>
      <c r="B114" s="950"/>
      <c r="C114" s="780" t="s">
        <v>431</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17002</v>
      </c>
      <c r="AB114" s="808"/>
      <c r="AC114" s="808"/>
      <c r="AD114" s="808"/>
      <c r="AE114" s="809"/>
      <c r="AF114" s="810">
        <v>18177</v>
      </c>
      <c r="AG114" s="808"/>
      <c r="AH114" s="808"/>
      <c r="AI114" s="808"/>
      <c r="AJ114" s="809"/>
      <c r="AK114" s="810">
        <v>20350</v>
      </c>
      <c r="AL114" s="808"/>
      <c r="AM114" s="808"/>
      <c r="AN114" s="808"/>
      <c r="AO114" s="809"/>
      <c r="AP114" s="849">
        <v>0.8</v>
      </c>
      <c r="AQ114" s="850"/>
      <c r="AR114" s="850"/>
      <c r="AS114" s="850"/>
      <c r="AT114" s="851"/>
      <c r="AU114" s="960"/>
      <c r="AV114" s="961"/>
      <c r="AW114" s="961"/>
      <c r="AX114" s="961"/>
      <c r="AY114" s="961"/>
      <c r="AZ114" s="843" t="s">
        <v>432</v>
      </c>
      <c r="BA114" s="780"/>
      <c r="BB114" s="780"/>
      <c r="BC114" s="780"/>
      <c r="BD114" s="780"/>
      <c r="BE114" s="780"/>
      <c r="BF114" s="780"/>
      <c r="BG114" s="780"/>
      <c r="BH114" s="780"/>
      <c r="BI114" s="780"/>
      <c r="BJ114" s="780"/>
      <c r="BK114" s="780"/>
      <c r="BL114" s="780"/>
      <c r="BM114" s="780"/>
      <c r="BN114" s="780"/>
      <c r="BO114" s="780"/>
      <c r="BP114" s="781"/>
      <c r="BQ114" s="844">
        <v>597437</v>
      </c>
      <c r="BR114" s="845"/>
      <c r="BS114" s="845"/>
      <c r="BT114" s="845"/>
      <c r="BU114" s="845"/>
      <c r="BV114" s="845">
        <v>584102</v>
      </c>
      <c r="BW114" s="845"/>
      <c r="BX114" s="845"/>
      <c r="BY114" s="845"/>
      <c r="BZ114" s="845"/>
      <c r="CA114" s="845">
        <v>663418</v>
      </c>
      <c r="CB114" s="845"/>
      <c r="CC114" s="845"/>
      <c r="CD114" s="845"/>
      <c r="CE114" s="845"/>
      <c r="CF114" s="900">
        <v>25.1</v>
      </c>
      <c r="CG114" s="901"/>
      <c r="CH114" s="901"/>
      <c r="CI114" s="901"/>
      <c r="CJ114" s="901"/>
      <c r="CK114" s="955"/>
      <c r="CL114" s="913"/>
      <c r="CM114" s="843" t="s">
        <v>433</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124</v>
      </c>
      <c r="DH114" s="808"/>
      <c r="DI114" s="808"/>
      <c r="DJ114" s="808"/>
      <c r="DK114" s="809"/>
      <c r="DL114" s="810" t="s">
        <v>124</v>
      </c>
      <c r="DM114" s="808"/>
      <c r="DN114" s="808"/>
      <c r="DO114" s="808"/>
      <c r="DP114" s="809"/>
      <c r="DQ114" s="810" t="s">
        <v>124</v>
      </c>
      <c r="DR114" s="808"/>
      <c r="DS114" s="808"/>
      <c r="DT114" s="808"/>
      <c r="DU114" s="809"/>
      <c r="DV114" s="849" t="s">
        <v>124</v>
      </c>
      <c r="DW114" s="850"/>
      <c r="DX114" s="850"/>
      <c r="DY114" s="850"/>
      <c r="DZ114" s="851"/>
    </row>
    <row r="115" spans="1:130" s="233" customFormat="1" ht="26.25" customHeight="1" x14ac:dyDescent="0.2">
      <c r="A115" s="949"/>
      <c r="B115" s="950"/>
      <c r="C115" s="780" t="s">
        <v>434</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0">
        <v>318</v>
      </c>
      <c r="AB115" s="941"/>
      <c r="AC115" s="941"/>
      <c r="AD115" s="941"/>
      <c r="AE115" s="942"/>
      <c r="AF115" s="943">
        <v>197</v>
      </c>
      <c r="AG115" s="941"/>
      <c r="AH115" s="941"/>
      <c r="AI115" s="941"/>
      <c r="AJ115" s="942"/>
      <c r="AK115" s="943">
        <v>133</v>
      </c>
      <c r="AL115" s="941"/>
      <c r="AM115" s="941"/>
      <c r="AN115" s="941"/>
      <c r="AO115" s="942"/>
      <c r="AP115" s="944">
        <v>0</v>
      </c>
      <c r="AQ115" s="945"/>
      <c r="AR115" s="945"/>
      <c r="AS115" s="945"/>
      <c r="AT115" s="946"/>
      <c r="AU115" s="960"/>
      <c r="AV115" s="961"/>
      <c r="AW115" s="961"/>
      <c r="AX115" s="961"/>
      <c r="AY115" s="961"/>
      <c r="AZ115" s="843" t="s">
        <v>435</v>
      </c>
      <c r="BA115" s="780"/>
      <c r="BB115" s="780"/>
      <c r="BC115" s="780"/>
      <c r="BD115" s="780"/>
      <c r="BE115" s="780"/>
      <c r="BF115" s="780"/>
      <c r="BG115" s="780"/>
      <c r="BH115" s="780"/>
      <c r="BI115" s="780"/>
      <c r="BJ115" s="780"/>
      <c r="BK115" s="780"/>
      <c r="BL115" s="780"/>
      <c r="BM115" s="780"/>
      <c r="BN115" s="780"/>
      <c r="BO115" s="780"/>
      <c r="BP115" s="781"/>
      <c r="BQ115" s="844">
        <v>900</v>
      </c>
      <c r="BR115" s="845"/>
      <c r="BS115" s="845"/>
      <c r="BT115" s="845"/>
      <c r="BU115" s="845"/>
      <c r="BV115" s="845" t="s">
        <v>124</v>
      </c>
      <c r="BW115" s="845"/>
      <c r="BX115" s="845"/>
      <c r="BY115" s="845"/>
      <c r="BZ115" s="845"/>
      <c r="CA115" s="845">
        <v>3772</v>
      </c>
      <c r="CB115" s="845"/>
      <c r="CC115" s="845"/>
      <c r="CD115" s="845"/>
      <c r="CE115" s="845"/>
      <c r="CF115" s="900">
        <v>0.1</v>
      </c>
      <c r="CG115" s="901"/>
      <c r="CH115" s="901"/>
      <c r="CI115" s="901"/>
      <c r="CJ115" s="901"/>
      <c r="CK115" s="955"/>
      <c r="CL115" s="913"/>
      <c r="CM115" s="843" t="s">
        <v>436</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124</v>
      </c>
      <c r="DH115" s="808"/>
      <c r="DI115" s="808"/>
      <c r="DJ115" s="808"/>
      <c r="DK115" s="809"/>
      <c r="DL115" s="810" t="s">
        <v>124</v>
      </c>
      <c r="DM115" s="808"/>
      <c r="DN115" s="808"/>
      <c r="DO115" s="808"/>
      <c r="DP115" s="809"/>
      <c r="DQ115" s="810" t="s">
        <v>124</v>
      </c>
      <c r="DR115" s="808"/>
      <c r="DS115" s="808"/>
      <c r="DT115" s="808"/>
      <c r="DU115" s="809"/>
      <c r="DV115" s="849" t="s">
        <v>124</v>
      </c>
      <c r="DW115" s="850"/>
      <c r="DX115" s="850"/>
      <c r="DY115" s="850"/>
      <c r="DZ115" s="851"/>
    </row>
    <row r="116" spans="1:130" s="233" customFormat="1" ht="26.25" customHeight="1" x14ac:dyDescent="0.2">
      <c r="A116" s="951"/>
      <c r="B116" s="952"/>
      <c r="C116" s="847" t="s">
        <v>437</v>
      </c>
      <c r="D116" s="847"/>
      <c r="E116" s="847"/>
      <c r="F116" s="847"/>
      <c r="G116" s="847"/>
      <c r="H116" s="847"/>
      <c r="I116" s="847"/>
      <c r="J116" s="847"/>
      <c r="K116" s="847"/>
      <c r="L116" s="847"/>
      <c r="M116" s="847"/>
      <c r="N116" s="847"/>
      <c r="O116" s="847"/>
      <c r="P116" s="847"/>
      <c r="Q116" s="847"/>
      <c r="R116" s="847"/>
      <c r="S116" s="847"/>
      <c r="T116" s="847"/>
      <c r="U116" s="847"/>
      <c r="V116" s="847"/>
      <c r="W116" s="847"/>
      <c r="X116" s="847"/>
      <c r="Y116" s="847"/>
      <c r="Z116" s="848"/>
      <c r="AA116" s="807" t="s">
        <v>124</v>
      </c>
      <c r="AB116" s="808"/>
      <c r="AC116" s="808"/>
      <c r="AD116" s="808"/>
      <c r="AE116" s="809"/>
      <c r="AF116" s="810" t="s">
        <v>124</v>
      </c>
      <c r="AG116" s="808"/>
      <c r="AH116" s="808"/>
      <c r="AI116" s="808"/>
      <c r="AJ116" s="809"/>
      <c r="AK116" s="810" t="s">
        <v>124</v>
      </c>
      <c r="AL116" s="808"/>
      <c r="AM116" s="808"/>
      <c r="AN116" s="808"/>
      <c r="AO116" s="809"/>
      <c r="AP116" s="849" t="s">
        <v>124</v>
      </c>
      <c r="AQ116" s="850"/>
      <c r="AR116" s="850"/>
      <c r="AS116" s="850"/>
      <c r="AT116" s="851"/>
      <c r="AU116" s="960"/>
      <c r="AV116" s="961"/>
      <c r="AW116" s="961"/>
      <c r="AX116" s="961"/>
      <c r="AY116" s="961"/>
      <c r="AZ116" s="937" t="s">
        <v>438</v>
      </c>
      <c r="BA116" s="938"/>
      <c r="BB116" s="938"/>
      <c r="BC116" s="938"/>
      <c r="BD116" s="938"/>
      <c r="BE116" s="938"/>
      <c r="BF116" s="938"/>
      <c r="BG116" s="938"/>
      <c r="BH116" s="938"/>
      <c r="BI116" s="938"/>
      <c r="BJ116" s="938"/>
      <c r="BK116" s="938"/>
      <c r="BL116" s="938"/>
      <c r="BM116" s="938"/>
      <c r="BN116" s="938"/>
      <c r="BO116" s="938"/>
      <c r="BP116" s="939"/>
      <c r="BQ116" s="844" t="s">
        <v>124</v>
      </c>
      <c r="BR116" s="845"/>
      <c r="BS116" s="845"/>
      <c r="BT116" s="845"/>
      <c r="BU116" s="845"/>
      <c r="BV116" s="845" t="s">
        <v>124</v>
      </c>
      <c r="BW116" s="845"/>
      <c r="BX116" s="845"/>
      <c r="BY116" s="845"/>
      <c r="BZ116" s="845"/>
      <c r="CA116" s="845" t="s">
        <v>124</v>
      </c>
      <c r="CB116" s="845"/>
      <c r="CC116" s="845"/>
      <c r="CD116" s="845"/>
      <c r="CE116" s="845"/>
      <c r="CF116" s="900" t="s">
        <v>124</v>
      </c>
      <c r="CG116" s="901"/>
      <c r="CH116" s="901"/>
      <c r="CI116" s="901"/>
      <c r="CJ116" s="901"/>
      <c r="CK116" s="955"/>
      <c r="CL116" s="913"/>
      <c r="CM116" s="843" t="s">
        <v>439</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124</v>
      </c>
      <c r="DH116" s="808"/>
      <c r="DI116" s="808"/>
      <c r="DJ116" s="808"/>
      <c r="DK116" s="809"/>
      <c r="DL116" s="810" t="s">
        <v>124</v>
      </c>
      <c r="DM116" s="808"/>
      <c r="DN116" s="808"/>
      <c r="DO116" s="808"/>
      <c r="DP116" s="809"/>
      <c r="DQ116" s="810" t="s">
        <v>124</v>
      </c>
      <c r="DR116" s="808"/>
      <c r="DS116" s="808"/>
      <c r="DT116" s="808"/>
      <c r="DU116" s="809"/>
      <c r="DV116" s="849" t="s">
        <v>124</v>
      </c>
      <c r="DW116" s="850"/>
      <c r="DX116" s="850"/>
      <c r="DY116" s="850"/>
      <c r="DZ116" s="851"/>
    </row>
    <row r="117" spans="1:130" s="233" customFormat="1" ht="26.25" customHeight="1" x14ac:dyDescent="0.2">
      <c r="A117" s="923" t="s">
        <v>180</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882" t="s">
        <v>440</v>
      </c>
      <c r="Z117" s="925"/>
      <c r="AA117" s="930">
        <v>457610</v>
      </c>
      <c r="AB117" s="931"/>
      <c r="AC117" s="931"/>
      <c r="AD117" s="931"/>
      <c r="AE117" s="932"/>
      <c r="AF117" s="933">
        <v>515413</v>
      </c>
      <c r="AG117" s="931"/>
      <c r="AH117" s="931"/>
      <c r="AI117" s="931"/>
      <c r="AJ117" s="932"/>
      <c r="AK117" s="933">
        <v>525412</v>
      </c>
      <c r="AL117" s="931"/>
      <c r="AM117" s="931"/>
      <c r="AN117" s="931"/>
      <c r="AO117" s="932"/>
      <c r="AP117" s="934"/>
      <c r="AQ117" s="935"/>
      <c r="AR117" s="935"/>
      <c r="AS117" s="935"/>
      <c r="AT117" s="936"/>
      <c r="AU117" s="960"/>
      <c r="AV117" s="961"/>
      <c r="AW117" s="961"/>
      <c r="AX117" s="961"/>
      <c r="AY117" s="961"/>
      <c r="AZ117" s="888" t="s">
        <v>441</v>
      </c>
      <c r="BA117" s="889"/>
      <c r="BB117" s="889"/>
      <c r="BC117" s="889"/>
      <c r="BD117" s="889"/>
      <c r="BE117" s="889"/>
      <c r="BF117" s="889"/>
      <c r="BG117" s="889"/>
      <c r="BH117" s="889"/>
      <c r="BI117" s="889"/>
      <c r="BJ117" s="889"/>
      <c r="BK117" s="889"/>
      <c r="BL117" s="889"/>
      <c r="BM117" s="889"/>
      <c r="BN117" s="889"/>
      <c r="BO117" s="889"/>
      <c r="BP117" s="890"/>
      <c r="BQ117" s="844" t="s">
        <v>124</v>
      </c>
      <c r="BR117" s="845"/>
      <c r="BS117" s="845"/>
      <c r="BT117" s="845"/>
      <c r="BU117" s="845"/>
      <c r="BV117" s="845" t="s">
        <v>124</v>
      </c>
      <c r="BW117" s="845"/>
      <c r="BX117" s="845"/>
      <c r="BY117" s="845"/>
      <c r="BZ117" s="845"/>
      <c r="CA117" s="845" t="s">
        <v>124</v>
      </c>
      <c r="CB117" s="845"/>
      <c r="CC117" s="845"/>
      <c r="CD117" s="845"/>
      <c r="CE117" s="845"/>
      <c r="CF117" s="900" t="s">
        <v>124</v>
      </c>
      <c r="CG117" s="901"/>
      <c r="CH117" s="901"/>
      <c r="CI117" s="901"/>
      <c r="CJ117" s="901"/>
      <c r="CK117" s="955"/>
      <c r="CL117" s="913"/>
      <c r="CM117" s="843" t="s">
        <v>442</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124</v>
      </c>
      <c r="DH117" s="808"/>
      <c r="DI117" s="808"/>
      <c r="DJ117" s="808"/>
      <c r="DK117" s="809"/>
      <c r="DL117" s="810" t="s">
        <v>124</v>
      </c>
      <c r="DM117" s="808"/>
      <c r="DN117" s="808"/>
      <c r="DO117" s="808"/>
      <c r="DP117" s="809"/>
      <c r="DQ117" s="810" t="s">
        <v>124</v>
      </c>
      <c r="DR117" s="808"/>
      <c r="DS117" s="808"/>
      <c r="DT117" s="808"/>
      <c r="DU117" s="809"/>
      <c r="DV117" s="849" t="s">
        <v>124</v>
      </c>
      <c r="DW117" s="850"/>
      <c r="DX117" s="850"/>
      <c r="DY117" s="850"/>
      <c r="DZ117" s="851"/>
    </row>
    <row r="118" spans="1:130" s="233" customFormat="1" ht="26.25" customHeight="1" x14ac:dyDescent="0.2">
      <c r="A118" s="923" t="s">
        <v>416</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413</v>
      </c>
      <c r="AB118" s="924"/>
      <c r="AC118" s="924"/>
      <c r="AD118" s="924"/>
      <c r="AE118" s="925"/>
      <c r="AF118" s="926" t="s">
        <v>414</v>
      </c>
      <c r="AG118" s="924"/>
      <c r="AH118" s="924"/>
      <c r="AI118" s="924"/>
      <c r="AJ118" s="925"/>
      <c r="AK118" s="926" t="s">
        <v>296</v>
      </c>
      <c r="AL118" s="924"/>
      <c r="AM118" s="924"/>
      <c r="AN118" s="924"/>
      <c r="AO118" s="925"/>
      <c r="AP118" s="927" t="s">
        <v>415</v>
      </c>
      <c r="AQ118" s="928"/>
      <c r="AR118" s="928"/>
      <c r="AS118" s="928"/>
      <c r="AT118" s="929"/>
      <c r="AU118" s="960"/>
      <c r="AV118" s="961"/>
      <c r="AW118" s="961"/>
      <c r="AX118" s="961"/>
      <c r="AY118" s="961"/>
      <c r="AZ118" s="846" t="s">
        <v>443</v>
      </c>
      <c r="BA118" s="847"/>
      <c r="BB118" s="847"/>
      <c r="BC118" s="847"/>
      <c r="BD118" s="847"/>
      <c r="BE118" s="847"/>
      <c r="BF118" s="847"/>
      <c r="BG118" s="847"/>
      <c r="BH118" s="847"/>
      <c r="BI118" s="847"/>
      <c r="BJ118" s="847"/>
      <c r="BK118" s="847"/>
      <c r="BL118" s="847"/>
      <c r="BM118" s="847"/>
      <c r="BN118" s="847"/>
      <c r="BO118" s="847"/>
      <c r="BP118" s="848"/>
      <c r="BQ118" s="884" t="s">
        <v>124</v>
      </c>
      <c r="BR118" s="885"/>
      <c r="BS118" s="885"/>
      <c r="BT118" s="885"/>
      <c r="BU118" s="885"/>
      <c r="BV118" s="885" t="s">
        <v>124</v>
      </c>
      <c r="BW118" s="885"/>
      <c r="BX118" s="885"/>
      <c r="BY118" s="885"/>
      <c r="BZ118" s="885"/>
      <c r="CA118" s="885" t="s">
        <v>124</v>
      </c>
      <c r="CB118" s="885"/>
      <c r="CC118" s="885"/>
      <c r="CD118" s="885"/>
      <c r="CE118" s="885"/>
      <c r="CF118" s="900" t="s">
        <v>124</v>
      </c>
      <c r="CG118" s="901"/>
      <c r="CH118" s="901"/>
      <c r="CI118" s="901"/>
      <c r="CJ118" s="901"/>
      <c r="CK118" s="955"/>
      <c r="CL118" s="913"/>
      <c r="CM118" s="843" t="s">
        <v>444</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124</v>
      </c>
      <c r="DH118" s="808"/>
      <c r="DI118" s="808"/>
      <c r="DJ118" s="808"/>
      <c r="DK118" s="809"/>
      <c r="DL118" s="810" t="s">
        <v>124</v>
      </c>
      <c r="DM118" s="808"/>
      <c r="DN118" s="808"/>
      <c r="DO118" s="808"/>
      <c r="DP118" s="809"/>
      <c r="DQ118" s="810" t="s">
        <v>124</v>
      </c>
      <c r="DR118" s="808"/>
      <c r="DS118" s="808"/>
      <c r="DT118" s="808"/>
      <c r="DU118" s="809"/>
      <c r="DV118" s="849" t="s">
        <v>124</v>
      </c>
      <c r="DW118" s="850"/>
      <c r="DX118" s="850"/>
      <c r="DY118" s="850"/>
      <c r="DZ118" s="851"/>
    </row>
    <row r="119" spans="1:130" s="233" customFormat="1" ht="26.25" customHeight="1" x14ac:dyDescent="0.2">
      <c r="A119" s="910" t="s">
        <v>419</v>
      </c>
      <c r="B119" s="911"/>
      <c r="C119" s="868" t="s">
        <v>420</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124</v>
      </c>
      <c r="AB119" s="917"/>
      <c r="AC119" s="917"/>
      <c r="AD119" s="917"/>
      <c r="AE119" s="918"/>
      <c r="AF119" s="919" t="s">
        <v>124</v>
      </c>
      <c r="AG119" s="917"/>
      <c r="AH119" s="917"/>
      <c r="AI119" s="917"/>
      <c r="AJ119" s="918"/>
      <c r="AK119" s="919" t="s">
        <v>124</v>
      </c>
      <c r="AL119" s="917"/>
      <c r="AM119" s="917"/>
      <c r="AN119" s="917"/>
      <c r="AO119" s="918"/>
      <c r="AP119" s="920" t="s">
        <v>124</v>
      </c>
      <c r="AQ119" s="921"/>
      <c r="AR119" s="921"/>
      <c r="AS119" s="921"/>
      <c r="AT119" s="922"/>
      <c r="AU119" s="962"/>
      <c r="AV119" s="963"/>
      <c r="AW119" s="963"/>
      <c r="AX119" s="963"/>
      <c r="AY119" s="963"/>
      <c r="AZ119" s="253" t="s">
        <v>180</v>
      </c>
      <c r="BA119" s="253"/>
      <c r="BB119" s="253"/>
      <c r="BC119" s="253"/>
      <c r="BD119" s="253"/>
      <c r="BE119" s="253"/>
      <c r="BF119" s="253"/>
      <c r="BG119" s="253"/>
      <c r="BH119" s="253"/>
      <c r="BI119" s="253"/>
      <c r="BJ119" s="253"/>
      <c r="BK119" s="253"/>
      <c r="BL119" s="253"/>
      <c r="BM119" s="253"/>
      <c r="BN119" s="253"/>
      <c r="BO119" s="882" t="s">
        <v>445</v>
      </c>
      <c r="BP119" s="883"/>
      <c r="BQ119" s="884">
        <v>6090790</v>
      </c>
      <c r="BR119" s="885"/>
      <c r="BS119" s="885"/>
      <c r="BT119" s="885"/>
      <c r="BU119" s="885"/>
      <c r="BV119" s="885">
        <v>5969622</v>
      </c>
      <c r="BW119" s="885"/>
      <c r="BX119" s="885"/>
      <c r="BY119" s="885"/>
      <c r="BZ119" s="885"/>
      <c r="CA119" s="885">
        <v>5935347</v>
      </c>
      <c r="CB119" s="885"/>
      <c r="CC119" s="885"/>
      <c r="CD119" s="885"/>
      <c r="CE119" s="885"/>
      <c r="CF119" s="776"/>
      <c r="CG119" s="777"/>
      <c r="CH119" s="777"/>
      <c r="CI119" s="777"/>
      <c r="CJ119" s="881"/>
      <c r="CK119" s="956"/>
      <c r="CL119" s="915"/>
      <c r="CM119" s="846" t="s">
        <v>446</v>
      </c>
      <c r="CN119" s="847"/>
      <c r="CO119" s="847"/>
      <c r="CP119" s="847"/>
      <c r="CQ119" s="847"/>
      <c r="CR119" s="847"/>
      <c r="CS119" s="847"/>
      <c r="CT119" s="847"/>
      <c r="CU119" s="847"/>
      <c r="CV119" s="847"/>
      <c r="CW119" s="847"/>
      <c r="CX119" s="847"/>
      <c r="CY119" s="847"/>
      <c r="CZ119" s="847"/>
      <c r="DA119" s="847"/>
      <c r="DB119" s="847"/>
      <c r="DC119" s="847"/>
      <c r="DD119" s="847"/>
      <c r="DE119" s="847"/>
      <c r="DF119" s="848"/>
      <c r="DG119" s="791">
        <v>7436</v>
      </c>
      <c r="DH119" s="792"/>
      <c r="DI119" s="792"/>
      <c r="DJ119" s="792"/>
      <c r="DK119" s="793"/>
      <c r="DL119" s="794">
        <v>5796</v>
      </c>
      <c r="DM119" s="792"/>
      <c r="DN119" s="792"/>
      <c r="DO119" s="792"/>
      <c r="DP119" s="793"/>
      <c r="DQ119" s="794">
        <v>4252</v>
      </c>
      <c r="DR119" s="792"/>
      <c r="DS119" s="792"/>
      <c r="DT119" s="792"/>
      <c r="DU119" s="793"/>
      <c r="DV119" s="856">
        <v>0.2</v>
      </c>
      <c r="DW119" s="857"/>
      <c r="DX119" s="857"/>
      <c r="DY119" s="857"/>
      <c r="DZ119" s="858"/>
    </row>
    <row r="120" spans="1:130" s="233" customFormat="1" ht="26.25" customHeight="1" x14ac:dyDescent="0.2">
      <c r="A120" s="912"/>
      <c r="B120" s="913"/>
      <c r="C120" s="843" t="s">
        <v>423</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124</v>
      </c>
      <c r="AB120" s="808"/>
      <c r="AC120" s="808"/>
      <c r="AD120" s="808"/>
      <c r="AE120" s="809"/>
      <c r="AF120" s="810" t="s">
        <v>124</v>
      </c>
      <c r="AG120" s="808"/>
      <c r="AH120" s="808"/>
      <c r="AI120" s="808"/>
      <c r="AJ120" s="809"/>
      <c r="AK120" s="810" t="s">
        <v>124</v>
      </c>
      <c r="AL120" s="808"/>
      <c r="AM120" s="808"/>
      <c r="AN120" s="808"/>
      <c r="AO120" s="809"/>
      <c r="AP120" s="849" t="s">
        <v>124</v>
      </c>
      <c r="AQ120" s="850"/>
      <c r="AR120" s="850"/>
      <c r="AS120" s="850"/>
      <c r="AT120" s="851"/>
      <c r="AU120" s="902" t="s">
        <v>447</v>
      </c>
      <c r="AV120" s="903"/>
      <c r="AW120" s="903"/>
      <c r="AX120" s="903"/>
      <c r="AY120" s="904"/>
      <c r="AZ120" s="868" t="s">
        <v>448</v>
      </c>
      <c r="BA120" s="836"/>
      <c r="BB120" s="836"/>
      <c r="BC120" s="836"/>
      <c r="BD120" s="836"/>
      <c r="BE120" s="836"/>
      <c r="BF120" s="836"/>
      <c r="BG120" s="836"/>
      <c r="BH120" s="836"/>
      <c r="BI120" s="836"/>
      <c r="BJ120" s="836"/>
      <c r="BK120" s="836"/>
      <c r="BL120" s="836"/>
      <c r="BM120" s="836"/>
      <c r="BN120" s="836"/>
      <c r="BO120" s="836"/>
      <c r="BP120" s="837"/>
      <c r="BQ120" s="869">
        <v>1826284</v>
      </c>
      <c r="BR120" s="853"/>
      <c r="BS120" s="853"/>
      <c r="BT120" s="853"/>
      <c r="BU120" s="853"/>
      <c r="BV120" s="853">
        <v>2143284</v>
      </c>
      <c r="BW120" s="853"/>
      <c r="BX120" s="853"/>
      <c r="BY120" s="853"/>
      <c r="BZ120" s="853"/>
      <c r="CA120" s="853">
        <v>2534474</v>
      </c>
      <c r="CB120" s="853"/>
      <c r="CC120" s="853"/>
      <c r="CD120" s="853"/>
      <c r="CE120" s="853"/>
      <c r="CF120" s="891">
        <v>95.8</v>
      </c>
      <c r="CG120" s="892"/>
      <c r="CH120" s="892"/>
      <c r="CI120" s="892"/>
      <c r="CJ120" s="892"/>
      <c r="CK120" s="893" t="s">
        <v>449</v>
      </c>
      <c r="CL120" s="860"/>
      <c r="CM120" s="860"/>
      <c r="CN120" s="860"/>
      <c r="CO120" s="861"/>
      <c r="CP120" s="897" t="s">
        <v>398</v>
      </c>
      <c r="CQ120" s="898"/>
      <c r="CR120" s="898"/>
      <c r="CS120" s="898"/>
      <c r="CT120" s="898"/>
      <c r="CU120" s="898"/>
      <c r="CV120" s="898"/>
      <c r="CW120" s="898"/>
      <c r="CX120" s="898"/>
      <c r="CY120" s="898"/>
      <c r="CZ120" s="898"/>
      <c r="DA120" s="898"/>
      <c r="DB120" s="898"/>
      <c r="DC120" s="898"/>
      <c r="DD120" s="898"/>
      <c r="DE120" s="898"/>
      <c r="DF120" s="899"/>
      <c r="DG120" s="869">
        <v>289643</v>
      </c>
      <c r="DH120" s="853"/>
      <c r="DI120" s="853"/>
      <c r="DJ120" s="853"/>
      <c r="DK120" s="853"/>
      <c r="DL120" s="853">
        <v>269453</v>
      </c>
      <c r="DM120" s="853"/>
      <c r="DN120" s="853"/>
      <c r="DO120" s="853"/>
      <c r="DP120" s="853"/>
      <c r="DQ120" s="853">
        <v>280027</v>
      </c>
      <c r="DR120" s="853"/>
      <c r="DS120" s="853"/>
      <c r="DT120" s="853"/>
      <c r="DU120" s="853"/>
      <c r="DV120" s="854">
        <v>10.6</v>
      </c>
      <c r="DW120" s="854"/>
      <c r="DX120" s="854"/>
      <c r="DY120" s="854"/>
      <c r="DZ120" s="855"/>
    </row>
    <row r="121" spans="1:130" s="233" customFormat="1" ht="26.25" customHeight="1" x14ac:dyDescent="0.2">
      <c r="A121" s="912"/>
      <c r="B121" s="913"/>
      <c r="C121" s="888" t="s">
        <v>450</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807" t="s">
        <v>124</v>
      </c>
      <c r="AB121" s="808"/>
      <c r="AC121" s="808"/>
      <c r="AD121" s="808"/>
      <c r="AE121" s="809"/>
      <c r="AF121" s="810" t="s">
        <v>124</v>
      </c>
      <c r="AG121" s="808"/>
      <c r="AH121" s="808"/>
      <c r="AI121" s="808"/>
      <c r="AJ121" s="809"/>
      <c r="AK121" s="810" t="s">
        <v>124</v>
      </c>
      <c r="AL121" s="808"/>
      <c r="AM121" s="808"/>
      <c r="AN121" s="808"/>
      <c r="AO121" s="809"/>
      <c r="AP121" s="849" t="s">
        <v>124</v>
      </c>
      <c r="AQ121" s="850"/>
      <c r="AR121" s="850"/>
      <c r="AS121" s="850"/>
      <c r="AT121" s="851"/>
      <c r="AU121" s="905"/>
      <c r="AV121" s="906"/>
      <c r="AW121" s="906"/>
      <c r="AX121" s="906"/>
      <c r="AY121" s="907"/>
      <c r="AZ121" s="843" t="s">
        <v>451</v>
      </c>
      <c r="BA121" s="780"/>
      <c r="BB121" s="780"/>
      <c r="BC121" s="780"/>
      <c r="BD121" s="780"/>
      <c r="BE121" s="780"/>
      <c r="BF121" s="780"/>
      <c r="BG121" s="780"/>
      <c r="BH121" s="780"/>
      <c r="BI121" s="780"/>
      <c r="BJ121" s="780"/>
      <c r="BK121" s="780"/>
      <c r="BL121" s="780"/>
      <c r="BM121" s="780"/>
      <c r="BN121" s="780"/>
      <c r="BO121" s="780"/>
      <c r="BP121" s="781"/>
      <c r="BQ121" s="844" t="s">
        <v>124</v>
      </c>
      <c r="BR121" s="845"/>
      <c r="BS121" s="845"/>
      <c r="BT121" s="845"/>
      <c r="BU121" s="845"/>
      <c r="BV121" s="845" t="s">
        <v>124</v>
      </c>
      <c r="BW121" s="845"/>
      <c r="BX121" s="845"/>
      <c r="BY121" s="845"/>
      <c r="BZ121" s="845"/>
      <c r="CA121" s="845" t="s">
        <v>124</v>
      </c>
      <c r="CB121" s="845"/>
      <c r="CC121" s="845"/>
      <c r="CD121" s="845"/>
      <c r="CE121" s="845"/>
      <c r="CF121" s="900" t="s">
        <v>124</v>
      </c>
      <c r="CG121" s="901"/>
      <c r="CH121" s="901"/>
      <c r="CI121" s="901"/>
      <c r="CJ121" s="901"/>
      <c r="CK121" s="894"/>
      <c r="CL121" s="863"/>
      <c r="CM121" s="863"/>
      <c r="CN121" s="863"/>
      <c r="CO121" s="864"/>
      <c r="CP121" s="872" t="s">
        <v>396</v>
      </c>
      <c r="CQ121" s="873"/>
      <c r="CR121" s="873"/>
      <c r="CS121" s="873"/>
      <c r="CT121" s="873"/>
      <c r="CU121" s="873"/>
      <c r="CV121" s="873"/>
      <c r="CW121" s="873"/>
      <c r="CX121" s="873"/>
      <c r="CY121" s="873"/>
      <c r="CZ121" s="873"/>
      <c r="DA121" s="873"/>
      <c r="DB121" s="873"/>
      <c r="DC121" s="873"/>
      <c r="DD121" s="873"/>
      <c r="DE121" s="873"/>
      <c r="DF121" s="874"/>
      <c r="DG121" s="844">
        <v>63406</v>
      </c>
      <c r="DH121" s="845"/>
      <c r="DI121" s="845"/>
      <c r="DJ121" s="845"/>
      <c r="DK121" s="845"/>
      <c r="DL121" s="845">
        <v>75115</v>
      </c>
      <c r="DM121" s="845"/>
      <c r="DN121" s="845"/>
      <c r="DO121" s="845"/>
      <c r="DP121" s="845"/>
      <c r="DQ121" s="845">
        <v>127876</v>
      </c>
      <c r="DR121" s="845"/>
      <c r="DS121" s="845"/>
      <c r="DT121" s="845"/>
      <c r="DU121" s="845"/>
      <c r="DV121" s="822">
        <v>4.8</v>
      </c>
      <c r="DW121" s="822"/>
      <c r="DX121" s="822"/>
      <c r="DY121" s="822"/>
      <c r="DZ121" s="823"/>
    </row>
    <row r="122" spans="1:130" s="233" customFormat="1" ht="26.25" customHeight="1" x14ac:dyDescent="0.2">
      <c r="A122" s="912"/>
      <c r="B122" s="913"/>
      <c r="C122" s="843" t="s">
        <v>433</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124</v>
      </c>
      <c r="AB122" s="808"/>
      <c r="AC122" s="808"/>
      <c r="AD122" s="808"/>
      <c r="AE122" s="809"/>
      <c r="AF122" s="810" t="s">
        <v>124</v>
      </c>
      <c r="AG122" s="808"/>
      <c r="AH122" s="808"/>
      <c r="AI122" s="808"/>
      <c r="AJ122" s="809"/>
      <c r="AK122" s="810" t="s">
        <v>124</v>
      </c>
      <c r="AL122" s="808"/>
      <c r="AM122" s="808"/>
      <c r="AN122" s="808"/>
      <c r="AO122" s="809"/>
      <c r="AP122" s="849" t="s">
        <v>124</v>
      </c>
      <c r="AQ122" s="850"/>
      <c r="AR122" s="850"/>
      <c r="AS122" s="850"/>
      <c r="AT122" s="851"/>
      <c r="AU122" s="905"/>
      <c r="AV122" s="906"/>
      <c r="AW122" s="906"/>
      <c r="AX122" s="906"/>
      <c r="AY122" s="907"/>
      <c r="AZ122" s="846" t="s">
        <v>452</v>
      </c>
      <c r="BA122" s="847"/>
      <c r="BB122" s="847"/>
      <c r="BC122" s="847"/>
      <c r="BD122" s="847"/>
      <c r="BE122" s="847"/>
      <c r="BF122" s="847"/>
      <c r="BG122" s="847"/>
      <c r="BH122" s="847"/>
      <c r="BI122" s="847"/>
      <c r="BJ122" s="847"/>
      <c r="BK122" s="847"/>
      <c r="BL122" s="847"/>
      <c r="BM122" s="847"/>
      <c r="BN122" s="847"/>
      <c r="BO122" s="847"/>
      <c r="BP122" s="848"/>
      <c r="BQ122" s="884">
        <v>4250815</v>
      </c>
      <c r="BR122" s="885"/>
      <c r="BS122" s="885"/>
      <c r="BT122" s="885"/>
      <c r="BU122" s="885"/>
      <c r="BV122" s="885">
        <v>4114113</v>
      </c>
      <c r="BW122" s="885"/>
      <c r="BX122" s="885"/>
      <c r="BY122" s="885"/>
      <c r="BZ122" s="885"/>
      <c r="CA122" s="885">
        <v>3995541</v>
      </c>
      <c r="CB122" s="885"/>
      <c r="CC122" s="885"/>
      <c r="CD122" s="885"/>
      <c r="CE122" s="885"/>
      <c r="CF122" s="886">
        <v>151</v>
      </c>
      <c r="CG122" s="887"/>
      <c r="CH122" s="887"/>
      <c r="CI122" s="887"/>
      <c r="CJ122" s="887"/>
      <c r="CK122" s="894"/>
      <c r="CL122" s="863"/>
      <c r="CM122" s="863"/>
      <c r="CN122" s="863"/>
      <c r="CO122" s="864"/>
      <c r="CP122" s="872" t="s">
        <v>394</v>
      </c>
      <c r="CQ122" s="873"/>
      <c r="CR122" s="873"/>
      <c r="CS122" s="873"/>
      <c r="CT122" s="873"/>
      <c r="CU122" s="873"/>
      <c r="CV122" s="873"/>
      <c r="CW122" s="873"/>
      <c r="CX122" s="873"/>
      <c r="CY122" s="873"/>
      <c r="CZ122" s="873"/>
      <c r="DA122" s="873"/>
      <c r="DB122" s="873"/>
      <c r="DC122" s="873"/>
      <c r="DD122" s="873"/>
      <c r="DE122" s="873"/>
      <c r="DF122" s="874"/>
      <c r="DG122" s="844" t="s">
        <v>124</v>
      </c>
      <c r="DH122" s="845"/>
      <c r="DI122" s="845"/>
      <c r="DJ122" s="845"/>
      <c r="DK122" s="845"/>
      <c r="DL122" s="845" t="s">
        <v>124</v>
      </c>
      <c r="DM122" s="845"/>
      <c r="DN122" s="845"/>
      <c r="DO122" s="845"/>
      <c r="DP122" s="845"/>
      <c r="DQ122" s="845" t="s">
        <v>124</v>
      </c>
      <c r="DR122" s="845"/>
      <c r="DS122" s="845"/>
      <c r="DT122" s="845"/>
      <c r="DU122" s="845"/>
      <c r="DV122" s="822" t="s">
        <v>124</v>
      </c>
      <c r="DW122" s="822"/>
      <c r="DX122" s="822"/>
      <c r="DY122" s="822"/>
      <c r="DZ122" s="823"/>
    </row>
    <row r="123" spans="1:130" s="233" customFormat="1" ht="26.25" customHeight="1" x14ac:dyDescent="0.2">
      <c r="A123" s="912"/>
      <c r="B123" s="913"/>
      <c r="C123" s="843" t="s">
        <v>439</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124</v>
      </c>
      <c r="AB123" s="808"/>
      <c r="AC123" s="808"/>
      <c r="AD123" s="808"/>
      <c r="AE123" s="809"/>
      <c r="AF123" s="810" t="s">
        <v>124</v>
      </c>
      <c r="AG123" s="808"/>
      <c r="AH123" s="808"/>
      <c r="AI123" s="808"/>
      <c r="AJ123" s="809"/>
      <c r="AK123" s="810" t="s">
        <v>124</v>
      </c>
      <c r="AL123" s="808"/>
      <c r="AM123" s="808"/>
      <c r="AN123" s="808"/>
      <c r="AO123" s="809"/>
      <c r="AP123" s="849" t="s">
        <v>124</v>
      </c>
      <c r="AQ123" s="850"/>
      <c r="AR123" s="850"/>
      <c r="AS123" s="850"/>
      <c r="AT123" s="851"/>
      <c r="AU123" s="908"/>
      <c r="AV123" s="909"/>
      <c r="AW123" s="909"/>
      <c r="AX123" s="909"/>
      <c r="AY123" s="909"/>
      <c r="AZ123" s="253" t="s">
        <v>180</v>
      </c>
      <c r="BA123" s="253"/>
      <c r="BB123" s="253"/>
      <c r="BC123" s="253"/>
      <c r="BD123" s="253"/>
      <c r="BE123" s="253"/>
      <c r="BF123" s="253"/>
      <c r="BG123" s="253"/>
      <c r="BH123" s="253"/>
      <c r="BI123" s="253"/>
      <c r="BJ123" s="253"/>
      <c r="BK123" s="253"/>
      <c r="BL123" s="253"/>
      <c r="BM123" s="253"/>
      <c r="BN123" s="253"/>
      <c r="BO123" s="882" t="s">
        <v>453</v>
      </c>
      <c r="BP123" s="883"/>
      <c r="BQ123" s="879">
        <v>6077099</v>
      </c>
      <c r="BR123" s="880"/>
      <c r="BS123" s="880"/>
      <c r="BT123" s="880"/>
      <c r="BU123" s="880"/>
      <c r="BV123" s="880">
        <v>6257397</v>
      </c>
      <c r="BW123" s="880"/>
      <c r="BX123" s="880"/>
      <c r="BY123" s="880"/>
      <c r="BZ123" s="880"/>
      <c r="CA123" s="880">
        <v>6530015</v>
      </c>
      <c r="CB123" s="880"/>
      <c r="CC123" s="880"/>
      <c r="CD123" s="880"/>
      <c r="CE123" s="880"/>
      <c r="CF123" s="776"/>
      <c r="CG123" s="777"/>
      <c r="CH123" s="777"/>
      <c r="CI123" s="777"/>
      <c r="CJ123" s="881"/>
      <c r="CK123" s="894"/>
      <c r="CL123" s="863"/>
      <c r="CM123" s="863"/>
      <c r="CN123" s="863"/>
      <c r="CO123" s="864"/>
      <c r="CP123" s="872" t="s">
        <v>395</v>
      </c>
      <c r="CQ123" s="873"/>
      <c r="CR123" s="873"/>
      <c r="CS123" s="873"/>
      <c r="CT123" s="873"/>
      <c r="CU123" s="873"/>
      <c r="CV123" s="873"/>
      <c r="CW123" s="873"/>
      <c r="CX123" s="873"/>
      <c r="CY123" s="873"/>
      <c r="CZ123" s="873"/>
      <c r="DA123" s="873"/>
      <c r="DB123" s="873"/>
      <c r="DC123" s="873"/>
      <c r="DD123" s="873"/>
      <c r="DE123" s="873"/>
      <c r="DF123" s="874"/>
      <c r="DG123" s="807" t="s">
        <v>124</v>
      </c>
      <c r="DH123" s="808"/>
      <c r="DI123" s="808"/>
      <c r="DJ123" s="808"/>
      <c r="DK123" s="809"/>
      <c r="DL123" s="810" t="s">
        <v>124</v>
      </c>
      <c r="DM123" s="808"/>
      <c r="DN123" s="808"/>
      <c r="DO123" s="808"/>
      <c r="DP123" s="809"/>
      <c r="DQ123" s="810" t="s">
        <v>124</v>
      </c>
      <c r="DR123" s="808"/>
      <c r="DS123" s="808"/>
      <c r="DT123" s="808"/>
      <c r="DU123" s="809"/>
      <c r="DV123" s="849" t="s">
        <v>124</v>
      </c>
      <c r="DW123" s="850"/>
      <c r="DX123" s="850"/>
      <c r="DY123" s="850"/>
      <c r="DZ123" s="851"/>
    </row>
    <row r="124" spans="1:130" s="233" customFormat="1" ht="26.25" customHeight="1" thickBot="1" x14ac:dyDescent="0.25">
      <c r="A124" s="912"/>
      <c r="B124" s="913"/>
      <c r="C124" s="843" t="s">
        <v>442</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124</v>
      </c>
      <c r="AB124" s="808"/>
      <c r="AC124" s="808"/>
      <c r="AD124" s="808"/>
      <c r="AE124" s="809"/>
      <c r="AF124" s="810" t="s">
        <v>124</v>
      </c>
      <c r="AG124" s="808"/>
      <c r="AH124" s="808"/>
      <c r="AI124" s="808"/>
      <c r="AJ124" s="809"/>
      <c r="AK124" s="810" t="s">
        <v>124</v>
      </c>
      <c r="AL124" s="808"/>
      <c r="AM124" s="808"/>
      <c r="AN124" s="808"/>
      <c r="AO124" s="809"/>
      <c r="AP124" s="849" t="s">
        <v>124</v>
      </c>
      <c r="AQ124" s="850"/>
      <c r="AR124" s="850"/>
      <c r="AS124" s="850"/>
      <c r="AT124" s="851"/>
      <c r="AU124" s="875" t="s">
        <v>454</v>
      </c>
      <c r="AV124" s="876"/>
      <c r="AW124" s="876"/>
      <c r="AX124" s="876"/>
      <c r="AY124" s="876"/>
      <c r="AZ124" s="876"/>
      <c r="BA124" s="876"/>
      <c r="BB124" s="876"/>
      <c r="BC124" s="876"/>
      <c r="BD124" s="876"/>
      <c r="BE124" s="876"/>
      <c r="BF124" s="876"/>
      <c r="BG124" s="876"/>
      <c r="BH124" s="876"/>
      <c r="BI124" s="876"/>
      <c r="BJ124" s="876"/>
      <c r="BK124" s="876"/>
      <c r="BL124" s="876"/>
      <c r="BM124" s="876"/>
      <c r="BN124" s="876"/>
      <c r="BO124" s="876"/>
      <c r="BP124" s="877"/>
      <c r="BQ124" s="878">
        <v>0.5</v>
      </c>
      <c r="BR124" s="870"/>
      <c r="BS124" s="870"/>
      <c r="BT124" s="870"/>
      <c r="BU124" s="870"/>
      <c r="BV124" s="870" t="s">
        <v>124</v>
      </c>
      <c r="BW124" s="870"/>
      <c r="BX124" s="870"/>
      <c r="BY124" s="870"/>
      <c r="BZ124" s="870"/>
      <c r="CA124" s="870" t="s">
        <v>124</v>
      </c>
      <c r="CB124" s="870"/>
      <c r="CC124" s="870"/>
      <c r="CD124" s="870"/>
      <c r="CE124" s="870"/>
      <c r="CF124" s="754"/>
      <c r="CG124" s="755"/>
      <c r="CH124" s="755"/>
      <c r="CI124" s="755"/>
      <c r="CJ124" s="871"/>
      <c r="CK124" s="895"/>
      <c r="CL124" s="895"/>
      <c r="CM124" s="895"/>
      <c r="CN124" s="895"/>
      <c r="CO124" s="896"/>
      <c r="CP124" s="872" t="s">
        <v>455</v>
      </c>
      <c r="CQ124" s="873"/>
      <c r="CR124" s="873"/>
      <c r="CS124" s="873"/>
      <c r="CT124" s="873"/>
      <c r="CU124" s="873"/>
      <c r="CV124" s="873"/>
      <c r="CW124" s="873"/>
      <c r="CX124" s="873"/>
      <c r="CY124" s="873"/>
      <c r="CZ124" s="873"/>
      <c r="DA124" s="873"/>
      <c r="DB124" s="873"/>
      <c r="DC124" s="873"/>
      <c r="DD124" s="873"/>
      <c r="DE124" s="873"/>
      <c r="DF124" s="874"/>
      <c r="DG124" s="791" t="s">
        <v>124</v>
      </c>
      <c r="DH124" s="792"/>
      <c r="DI124" s="792"/>
      <c r="DJ124" s="792"/>
      <c r="DK124" s="793"/>
      <c r="DL124" s="794" t="s">
        <v>124</v>
      </c>
      <c r="DM124" s="792"/>
      <c r="DN124" s="792"/>
      <c r="DO124" s="792"/>
      <c r="DP124" s="793"/>
      <c r="DQ124" s="794" t="s">
        <v>124</v>
      </c>
      <c r="DR124" s="792"/>
      <c r="DS124" s="792"/>
      <c r="DT124" s="792"/>
      <c r="DU124" s="793"/>
      <c r="DV124" s="856" t="s">
        <v>124</v>
      </c>
      <c r="DW124" s="857"/>
      <c r="DX124" s="857"/>
      <c r="DY124" s="857"/>
      <c r="DZ124" s="858"/>
    </row>
    <row r="125" spans="1:130" s="233" customFormat="1" ht="26.25" customHeight="1" x14ac:dyDescent="0.2">
      <c r="A125" s="912"/>
      <c r="B125" s="913"/>
      <c r="C125" s="843" t="s">
        <v>444</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124</v>
      </c>
      <c r="AB125" s="808"/>
      <c r="AC125" s="808"/>
      <c r="AD125" s="808"/>
      <c r="AE125" s="809"/>
      <c r="AF125" s="810" t="s">
        <v>124</v>
      </c>
      <c r="AG125" s="808"/>
      <c r="AH125" s="808"/>
      <c r="AI125" s="808"/>
      <c r="AJ125" s="809"/>
      <c r="AK125" s="810" t="s">
        <v>124</v>
      </c>
      <c r="AL125" s="808"/>
      <c r="AM125" s="808"/>
      <c r="AN125" s="808"/>
      <c r="AO125" s="809"/>
      <c r="AP125" s="849" t="s">
        <v>124</v>
      </c>
      <c r="AQ125" s="850"/>
      <c r="AR125" s="850"/>
      <c r="AS125" s="850"/>
      <c r="AT125" s="851"/>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2"/>
      <c r="BR125" s="252"/>
      <c r="BS125" s="252"/>
      <c r="BT125" s="252"/>
      <c r="BU125" s="252"/>
      <c r="BV125" s="252"/>
      <c r="BW125" s="252"/>
      <c r="BX125" s="252"/>
      <c r="BY125" s="252"/>
      <c r="BZ125" s="252"/>
      <c r="CA125" s="252"/>
      <c r="CB125" s="252"/>
      <c r="CC125" s="252"/>
      <c r="CD125" s="252"/>
      <c r="CE125" s="252"/>
      <c r="CF125" s="252"/>
      <c r="CG125" s="252"/>
      <c r="CH125" s="252"/>
      <c r="CI125" s="252"/>
      <c r="CJ125" s="256"/>
      <c r="CK125" s="859" t="s">
        <v>456</v>
      </c>
      <c r="CL125" s="860"/>
      <c r="CM125" s="860"/>
      <c r="CN125" s="860"/>
      <c r="CO125" s="861"/>
      <c r="CP125" s="868" t="s">
        <v>457</v>
      </c>
      <c r="CQ125" s="836"/>
      <c r="CR125" s="836"/>
      <c r="CS125" s="836"/>
      <c r="CT125" s="836"/>
      <c r="CU125" s="836"/>
      <c r="CV125" s="836"/>
      <c r="CW125" s="836"/>
      <c r="CX125" s="836"/>
      <c r="CY125" s="836"/>
      <c r="CZ125" s="836"/>
      <c r="DA125" s="836"/>
      <c r="DB125" s="836"/>
      <c r="DC125" s="836"/>
      <c r="DD125" s="836"/>
      <c r="DE125" s="836"/>
      <c r="DF125" s="837"/>
      <c r="DG125" s="869" t="s">
        <v>124</v>
      </c>
      <c r="DH125" s="853"/>
      <c r="DI125" s="853"/>
      <c r="DJ125" s="853"/>
      <c r="DK125" s="853"/>
      <c r="DL125" s="853" t="s">
        <v>124</v>
      </c>
      <c r="DM125" s="853"/>
      <c r="DN125" s="853"/>
      <c r="DO125" s="853"/>
      <c r="DP125" s="853"/>
      <c r="DQ125" s="853" t="s">
        <v>124</v>
      </c>
      <c r="DR125" s="853"/>
      <c r="DS125" s="853"/>
      <c r="DT125" s="853"/>
      <c r="DU125" s="853"/>
      <c r="DV125" s="854" t="s">
        <v>124</v>
      </c>
      <c r="DW125" s="854"/>
      <c r="DX125" s="854"/>
      <c r="DY125" s="854"/>
      <c r="DZ125" s="855"/>
    </row>
    <row r="126" spans="1:130" s="233" customFormat="1" ht="26.25" customHeight="1" thickBot="1" x14ac:dyDescent="0.25">
      <c r="A126" s="912"/>
      <c r="B126" s="913"/>
      <c r="C126" s="843" t="s">
        <v>446</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124</v>
      </c>
      <c r="AB126" s="808"/>
      <c r="AC126" s="808"/>
      <c r="AD126" s="808"/>
      <c r="AE126" s="809"/>
      <c r="AF126" s="810" t="s">
        <v>124</v>
      </c>
      <c r="AG126" s="808"/>
      <c r="AH126" s="808"/>
      <c r="AI126" s="808"/>
      <c r="AJ126" s="809"/>
      <c r="AK126" s="810" t="s">
        <v>124</v>
      </c>
      <c r="AL126" s="808"/>
      <c r="AM126" s="808"/>
      <c r="AN126" s="808"/>
      <c r="AO126" s="809"/>
      <c r="AP126" s="849" t="s">
        <v>124</v>
      </c>
      <c r="AQ126" s="850"/>
      <c r="AR126" s="850"/>
      <c r="AS126" s="850"/>
      <c r="AT126" s="851"/>
      <c r="AU126" s="252"/>
      <c r="AV126" s="252"/>
      <c r="AW126" s="252"/>
      <c r="AX126" s="252"/>
      <c r="AY126" s="252"/>
      <c r="AZ126" s="252"/>
      <c r="BA126" s="252"/>
      <c r="BB126" s="252"/>
      <c r="BC126" s="252"/>
      <c r="BD126" s="252"/>
      <c r="BE126" s="252"/>
      <c r="BF126" s="252"/>
      <c r="BG126" s="252"/>
      <c r="BH126" s="252"/>
      <c r="BI126" s="252"/>
      <c r="BJ126" s="252"/>
      <c r="BK126" s="252"/>
      <c r="BL126" s="252"/>
      <c r="BM126" s="252"/>
      <c r="BN126" s="252"/>
      <c r="BO126" s="252"/>
      <c r="BP126" s="252"/>
      <c r="BQ126" s="252"/>
      <c r="BR126" s="252"/>
      <c r="BS126" s="252"/>
      <c r="BT126" s="252"/>
      <c r="BU126" s="252"/>
      <c r="BV126" s="252"/>
      <c r="BW126" s="252"/>
      <c r="BX126" s="252"/>
      <c r="BY126" s="252"/>
      <c r="BZ126" s="252"/>
      <c r="CA126" s="252"/>
      <c r="CB126" s="252"/>
      <c r="CC126" s="252"/>
      <c r="CD126" s="257"/>
      <c r="CE126" s="257"/>
      <c r="CF126" s="257"/>
      <c r="CG126" s="252"/>
      <c r="CH126" s="252"/>
      <c r="CI126" s="252"/>
      <c r="CJ126" s="256"/>
      <c r="CK126" s="862"/>
      <c r="CL126" s="863"/>
      <c r="CM126" s="863"/>
      <c r="CN126" s="863"/>
      <c r="CO126" s="864"/>
      <c r="CP126" s="843" t="s">
        <v>458</v>
      </c>
      <c r="CQ126" s="780"/>
      <c r="CR126" s="780"/>
      <c r="CS126" s="780"/>
      <c r="CT126" s="780"/>
      <c r="CU126" s="780"/>
      <c r="CV126" s="780"/>
      <c r="CW126" s="780"/>
      <c r="CX126" s="780"/>
      <c r="CY126" s="780"/>
      <c r="CZ126" s="780"/>
      <c r="DA126" s="780"/>
      <c r="DB126" s="780"/>
      <c r="DC126" s="780"/>
      <c r="DD126" s="780"/>
      <c r="DE126" s="780"/>
      <c r="DF126" s="781"/>
      <c r="DG126" s="844" t="s">
        <v>124</v>
      </c>
      <c r="DH126" s="845"/>
      <c r="DI126" s="845"/>
      <c r="DJ126" s="845"/>
      <c r="DK126" s="845"/>
      <c r="DL126" s="845" t="s">
        <v>124</v>
      </c>
      <c r="DM126" s="845"/>
      <c r="DN126" s="845"/>
      <c r="DO126" s="845"/>
      <c r="DP126" s="845"/>
      <c r="DQ126" s="845" t="s">
        <v>124</v>
      </c>
      <c r="DR126" s="845"/>
      <c r="DS126" s="845"/>
      <c r="DT126" s="845"/>
      <c r="DU126" s="845"/>
      <c r="DV126" s="822" t="s">
        <v>124</v>
      </c>
      <c r="DW126" s="822"/>
      <c r="DX126" s="822"/>
      <c r="DY126" s="822"/>
      <c r="DZ126" s="823"/>
    </row>
    <row r="127" spans="1:130" s="233" customFormat="1" ht="26.25" customHeight="1" x14ac:dyDescent="0.2">
      <c r="A127" s="914"/>
      <c r="B127" s="915"/>
      <c r="C127" s="846" t="s">
        <v>459</v>
      </c>
      <c r="D127" s="847"/>
      <c r="E127" s="847"/>
      <c r="F127" s="847"/>
      <c r="G127" s="847"/>
      <c r="H127" s="847"/>
      <c r="I127" s="847"/>
      <c r="J127" s="847"/>
      <c r="K127" s="847"/>
      <c r="L127" s="847"/>
      <c r="M127" s="847"/>
      <c r="N127" s="847"/>
      <c r="O127" s="847"/>
      <c r="P127" s="847"/>
      <c r="Q127" s="847"/>
      <c r="R127" s="847"/>
      <c r="S127" s="847"/>
      <c r="T127" s="847"/>
      <c r="U127" s="847"/>
      <c r="V127" s="847"/>
      <c r="W127" s="847"/>
      <c r="X127" s="847"/>
      <c r="Y127" s="847"/>
      <c r="Z127" s="848"/>
      <c r="AA127" s="807">
        <v>318</v>
      </c>
      <c r="AB127" s="808"/>
      <c r="AC127" s="808"/>
      <c r="AD127" s="808"/>
      <c r="AE127" s="809"/>
      <c r="AF127" s="810">
        <v>197</v>
      </c>
      <c r="AG127" s="808"/>
      <c r="AH127" s="808"/>
      <c r="AI127" s="808"/>
      <c r="AJ127" s="809"/>
      <c r="AK127" s="810">
        <v>133</v>
      </c>
      <c r="AL127" s="808"/>
      <c r="AM127" s="808"/>
      <c r="AN127" s="808"/>
      <c r="AO127" s="809"/>
      <c r="AP127" s="849">
        <v>0</v>
      </c>
      <c r="AQ127" s="850"/>
      <c r="AR127" s="850"/>
      <c r="AS127" s="850"/>
      <c r="AT127" s="851"/>
      <c r="AU127" s="252"/>
      <c r="AV127" s="252"/>
      <c r="AW127" s="252"/>
      <c r="AX127" s="852" t="s">
        <v>460</v>
      </c>
      <c r="AY127" s="840"/>
      <c r="AZ127" s="840"/>
      <c r="BA127" s="840"/>
      <c r="BB127" s="840"/>
      <c r="BC127" s="840"/>
      <c r="BD127" s="840"/>
      <c r="BE127" s="841"/>
      <c r="BF127" s="839" t="s">
        <v>461</v>
      </c>
      <c r="BG127" s="840"/>
      <c r="BH127" s="840"/>
      <c r="BI127" s="840"/>
      <c r="BJ127" s="840"/>
      <c r="BK127" s="840"/>
      <c r="BL127" s="841"/>
      <c r="BM127" s="839" t="s">
        <v>462</v>
      </c>
      <c r="BN127" s="840"/>
      <c r="BO127" s="840"/>
      <c r="BP127" s="840"/>
      <c r="BQ127" s="840"/>
      <c r="BR127" s="840"/>
      <c r="BS127" s="841"/>
      <c r="BT127" s="839" t="s">
        <v>463</v>
      </c>
      <c r="BU127" s="840"/>
      <c r="BV127" s="840"/>
      <c r="BW127" s="840"/>
      <c r="BX127" s="840"/>
      <c r="BY127" s="840"/>
      <c r="BZ127" s="842"/>
      <c r="CA127" s="252"/>
      <c r="CB127" s="252"/>
      <c r="CC127" s="252"/>
      <c r="CD127" s="257"/>
      <c r="CE127" s="257"/>
      <c r="CF127" s="257"/>
      <c r="CG127" s="252"/>
      <c r="CH127" s="252"/>
      <c r="CI127" s="252"/>
      <c r="CJ127" s="256"/>
      <c r="CK127" s="862"/>
      <c r="CL127" s="863"/>
      <c r="CM127" s="863"/>
      <c r="CN127" s="863"/>
      <c r="CO127" s="864"/>
      <c r="CP127" s="843" t="s">
        <v>464</v>
      </c>
      <c r="CQ127" s="780"/>
      <c r="CR127" s="780"/>
      <c r="CS127" s="780"/>
      <c r="CT127" s="780"/>
      <c r="CU127" s="780"/>
      <c r="CV127" s="780"/>
      <c r="CW127" s="780"/>
      <c r="CX127" s="780"/>
      <c r="CY127" s="780"/>
      <c r="CZ127" s="780"/>
      <c r="DA127" s="780"/>
      <c r="DB127" s="780"/>
      <c r="DC127" s="780"/>
      <c r="DD127" s="780"/>
      <c r="DE127" s="780"/>
      <c r="DF127" s="781"/>
      <c r="DG127" s="844" t="s">
        <v>124</v>
      </c>
      <c r="DH127" s="845"/>
      <c r="DI127" s="845"/>
      <c r="DJ127" s="845"/>
      <c r="DK127" s="845"/>
      <c r="DL127" s="845" t="s">
        <v>124</v>
      </c>
      <c r="DM127" s="845"/>
      <c r="DN127" s="845"/>
      <c r="DO127" s="845"/>
      <c r="DP127" s="845"/>
      <c r="DQ127" s="845" t="s">
        <v>124</v>
      </c>
      <c r="DR127" s="845"/>
      <c r="DS127" s="845"/>
      <c r="DT127" s="845"/>
      <c r="DU127" s="845"/>
      <c r="DV127" s="822" t="s">
        <v>124</v>
      </c>
      <c r="DW127" s="822"/>
      <c r="DX127" s="822"/>
      <c r="DY127" s="822"/>
      <c r="DZ127" s="823"/>
    </row>
    <row r="128" spans="1:130" s="233" customFormat="1" ht="26.25" customHeight="1" thickBot="1" x14ac:dyDescent="0.25">
      <c r="A128" s="824" t="s">
        <v>465</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466</v>
      </c>
      <c r="X128" s="826"/>
      <c r="Y128" s="826"/>
      <c r="Z128" s="827"/>
      <c r="AA128" s="828" t="s">
        <v>124</v>
      </c>
      <c r="AB128" s="829"/>
      <c r="AC128" s="829"/>
      <c r="AD128" s="829"/>
      <c r="AE128" s="830"/>
      <c r="AF128" s="831" t="s">
        <v>124</v>
      </c>
      <c r="AG128" s="829"/>
      <c r="AH128" s="829"/>
      <c r="AI128" s="829"/>
      <c r="AJ128" s="830"/>
      <c r="AK128" s="831" t="s">
        <v>124</v>
      </c>
      <c r="AL128" s="829"/>
      <c r="AM128" s="829"/>
      <c r="AN128" s="829"/>
      <c r="AO128" s="830"/>
      <c r="AP128" s="832"/>
      <c r="AQ128" s="833"/>
      <c r="AR128" s="833"/>
      <c r="AS128" s="833"/>
      <c r="AT128" s="834"/>
      <c r="AU128" s="252"/>
      <c r="AV128" s="252"/>
      <c r="AW128" s="252"/>
      <c r="AX128" s="835" t="s">
        <v>467</v>
      </c>
      <c r="AY128" s="836"/>
      <c r="AZ128" s="836"/>
      <c r="BA128" s="836"/>
      <c r="BB128" s="836"/>
      <c r="BC128" s="836"/>
      <c r="BD128" s="836"/>
      <c r="BE128" s="837"/>
      <c r="BF128" s="814" t="s">
        <v>124</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7"/>
      <c r="CB128" s="257"/>
      <c r="CC128" s="257"/>
      <c r="CD128" s="257"/>
      <c r="CE128" s="257"/>
      <c r="CF128" s="257"/>
      <c r="CG128" s="252"/>
      <c r="CH128" s="252"/>
      <c r="CI128" s="252"/>
      <c r="CJ128" s="256"/>
      <c r="CK128" s="865"/>
      <c r="CL128" s="866"/>
      <c r="CM128" s="866"/>
      <c r="CN128" s="866"/>
      <c r="CO128" s="867"/>
      <c r="CP128" s="817" t="s">
        <v>468</v>
      </c>
      <c r="CQ128" s="758"/>
      <c r="CR128" s="758"/>
      <c r="CS128" s="758"/>
      <c r="CT128" s="758"/>
      <c r="CU128" s="758"/>
      <c r="CV128" s="758"/>
      <c r="CW128" s="758"/>
      <c r="CX128" s="758"/>
      <c r="CY128" s="758"/>
      <c r="CZ128" s="758"/>
      <c r="DA128" s="758"/>
      <c r="DB128" s="758"/>
      <c r="DC128" s="758"/>
      <c r="DD128" s="758"/>
      <c r="DE128" s="758"/>
      <c r="DF128" s="759"/>
      <c r="DG128" s="818">
        <v>900</v>
      </c>
      <c r="DH128" s="819"/>
      <c r="DI128" s="819"/>
      <c r="DJ128" s="819"/>
      <c r="DK128" s="819"/>
      <c r="DL128" s="819" t="s">
        <v>124</v>
      </c>
      <c r="DM128" s="819"/>
      <c r="DN128" s="819"/>
      <c r="DO128" s="819"/>
      <c r="DP128" s="819"/>
      <c r="DQ128" s="819">
        <v>3772</v>
      </c>
      <c r="DR128" s="819"/>
      <c r="DS128" s="819"/>
      <c r="DT128" s="819"/>
      <c r="DU128" s="819"/>
      <c r="DV128" s="820">
        <v>0.1</v>
      </c>
      <c r="DW128" s="820"/>
      <c r="DX128" s="820"/>
      <c r="DY128" s="820"/>
      <c r="DZ128" s="821"/>
    </row>
    <row r="129" spans="1:131" s="233" customFormat="1" ht="26.25" customHeight="1" x14ac:dyDescent="0.2">
      <c r="A129" s="802" t="s">
        <v>104</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469</v>
      </c>
      <c r="X129" s="805"/>
      <c r="Y129" s="805"/>
      <c r="Z129" s="806"/>
      <c r="AA129" s="807">
        <v>2652789</v>
      </c>
      <c r="AB129" s="808"/>
      <c r="AC129" s="808"/>
      <c r="AD129" s="808"/>
      <c r="AE129" s="809"/>
      <c r="AF129" s="810">
        <v>2796380</v>
      </c>
      <c r="AG129" s="808"/>
      <c r="AH129" s="808"/>
      <c r="AI129" s="808"/>
      <c r="AJ129" s="809"/>
      <c r="AK129" s="810">
        <v>3038413</v>
      </c>
      <c r="AL129" s="808"/>
      <c r="AM129" s="808"/>
      <c r="AN129" s="808"/>
      <c r="AO129" s="809"/>
      <c r="AP129" s="811"/>
      <c r="AQ129" s="812"/>
      <c r="AR129" s="812"/>
      <c r="AS129" s="812"/>
      <c r="AT129" s="813"/>
      <c r="AU129" s="235"/>
      <c r="AV129" s="235"/>
      <c r="AW129" s="235"/>
      <c r="AX129" s="779" t="s">
        <v>470</v>
      </c>
      <c r="AY129" s="780"/>
      <c r="AZ129" s="780"/>
      <c r="BA129" s="780"/>
      <c r="BB129" s="780"/>
      <c r="BC129" s="780"/>
      <c r="BD129" s="780"/>
      <c r="BE129" s="781"/>
      <c r="BF129" s="798" t="s">
        <v>124</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3" customFormat="1" ht="26.25" customHeight="1" x14ac:dyDescent="0.2">
      <c r="A130" s="802" t="s">
        <v>471</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472</v>
      </c>
      <c r="X130" s="805"/>
      <c r="Y130" s="805"/>
      <c r="Z130" s="806"/>
      <c r="AA130" s="807">
        <v>353313</v>
      </c>
      <c r="AB130" s="808"/>
      <c r="AC130" s="808"/>
      <c r="AD130" s="808"/>
      <c r="AE130" s="809"/>
      <c r="AF130" s="810">
        <v>386876</v>
      </c>
      <c r="AG130" s="808"/>
      <c r="AH130" s="808"/>
      <c r="AI130" s="808"/>
      <c r="AJ130" s="809"/>
      <c r="AK130" s="810">
        <v>392834</v>
      </c>
      <c r="AL130" s="808"/>
      <c r="AM130" s="808"/>
      <c r="AN130" s="808"/>
      <c r="AO130" s="809"/>
      <c r="AP130" s="811"/>
      <c r="AQ130" s="812"/>
      <c r="AR130" s="812"/>
      <c r="AS130" s="812"/>
      <c r="AT130" s="813"/>
      <c r="AU130" s="235"/>
      <c r="AV130" s="235"/>
      <c r="AW130" s="235"/>
      <c r="AX130" s="779" t="s">
        <v>473</v>
      </c>
      <c r="AY130" s="780"/>
      <c r="AZ130" s="780"/>
      <c r="BA130" s="780"/>
      <c r="BB130" s="780"/>
      <c r="BC130" s="780"/>
      <c r="BD130" s="780"/>
      <c r="BE130" s="781"/>
      <c r="BF130" s="782">
        <v>4.9000000000000004</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3"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474</v>
      </c>
      <c r="X131" s="789"/>
      <c r="Y131" s="789"/>
      <c r="Z131" s="790"/>
      <c r="AA131" s="791">
        <v>2299476</v>
      </c>
      <c r="AB131" s="792"/>
      <c r="AC131" s="792"/>
      <c r="AD131" s="792"/>
      <c r="AE131" s="793"/>
      <c r="AF131" s="794">
        <v>2409504</v>
      </c>
      <c r="AG131" s="792"/>
      <c r="AH131" s="792"/>
      <c r="AI131" s="792"/>
      <c r="AJ131" s="793"/>
      <c r="AK131" s="794">
        <v>2645579</v>
      </c>
      <c r="AL131" s="792"/>
      <c r="AM131" s="792"/>
      <c r="AN131" s="792"/>
      <c r="AO131" s="793"/>
      <c r="AP131" s="795"/>
      <c r="AQ131" s="796"/>
      <c r="AR131" s="796"/>
      <c r="AS131" s="796"/>
      <c r="AT131" s="797"/>
      <c r="AU131" s="235"/>
      <c r="AV131" s="235"/>
      <c r="AW131" s="235"/>
      <c r="AX131" s="757" t="s">
        <v>475</v>
      </c>
      <c r="AY131" s="758"/>
      <c r="AZ131" s="758"/>
      <c r="BA131" s="758"/>
      <c r="BB131" s="758"/>
      <c r="BC131" s="758"/>
      <c r="BD131" s="758"/>
      <c r="BE131" s="759"/>
      <c r="BF131" s="760" t="s">
        <v>124</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3" customFormat="1" ht="26.25" customHeight="1" x14ac:dyDescent="0.2">
      <c r="A132" s="766" t="s">
        <v>476</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477</v>
      </c>
      <c r="W132" s="770"/>
      <c r="X132" s="770"/>
      <c r="Y132" s="770"/>
      <c r="Z132" s="771"/>
      <c r="AA132" s="772">
        <v>4.5356855210000004</v>
      </c>
      <c r="AB132" s="773"/>
      <c r="AC132" s="773"/>
      <c r="AD132" s="773"/>
      <c r="AE132" s="774"/>
      <c r="AF132" s="775">
        <v>5.334583383</v>
      </c>
      <c r="AG132" s="773"/>
      <c r="AH132" s="773"/>
      <c r="AI132" s="773"/>
      <c r="AJ132" s="774"/>
      <c r="AK132" s="775">
        <v>5.011303764</v>
      </c>
      <c r="AL132" s="773"/>
      <c r="AM132" s="773"/>
      <c r="AN132" s="773"/>
      <c r="AO132" s="774"/>
      <c r="AP132" s="776"/>
      <c r="AQ132" s="777"/>
      <c r="AR132" s="777"/>
      <c r="AS132" s="777"/>
      <c r="AT132" s="778"/>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3"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478</v>
      </c>
      <c r="W133" s="749"/>
      <c r="X133" s="749"/>
      <c r="Y133" s="749"/>
      <c r="Z133" s="750"/>
      <c r="AA133" s="751">
        <v>3.6</v>
      </c>
      <c r="AB133" s="752"/>
      <c r="AC133" s="752"/>
      <c r="AD133" s="752"/>
      <c r="AE133" s="753"/>
      <c r="AF133" s="751">
        <v>4.7</v>
      </c>
      <c r="AG133" s="752"/>
      <c r="AH133" s="752"/>
      <c r="AI133" s="752"/>
      <c r="AJ133" s="753"/>
      <c r="AK133" s="751">
        <v>4.9000000000000004</v>
      </c>
      <c r="AL133" s="752"/>
      <c r="AM133" s="752"/>
      <c r="AN133" s="752"/>
      <c r="AO133" s="753"/>
      <c r="AP133" s="754"/>
      <c r="AQ133" s="755"/>
      <c r="AR133" s="755"/>
      <c r="AS133" s="755"/>
      <c r="AT133" s="756"/>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FB40C-4123-46BA-BA05-81CE806BE2A3}">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479</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KnyIcpUJ/nBBZdwI4OPN9kkAWYw3OT62AR+ATAg/Seg1bZXK0Z2G8fcJ9wWMaBbabI6MN0F/cr+NF2527FX0eg==" saltValue="Ztier1QwhQ2oOm2DE3EWVA==" spinCount="100000" sheet="1" objects="1" scenarios="1"/>
  <dataConsolidate/>
  <phoneticPr fontId="2"/>
  <printOptions horizontalCentered="1"/>
  <pageMargins left="0" right="0" top="0.39370078740157483" bottom="0.39370078740157483" header="0.19685039370078741" footer="0.19685039370078741"/>
  <pageSetup paperSize="9" scale="45"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VuiaSXRpTLREXZHIfnIgnIT5AUrIVBUMCtiCXrd36/XyFah7TZ5fdcCdwjtLaFy+kdlbmcXTGh0YreeWPu/Dog==" saltValue="1mFDvEYSM4puIedhF44qv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480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481</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4" t="s">
        <v>482</v>
      </c>
      <c r="AP7" s="275"/>
      <c r="AQ7" s="276" t="s">
        <v>483</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5"/>
      <c r="AP8" s="281" t="s">
        <v>484</v>
      </c>
      <c r="AQ8" s="282" t="s">
        <v>485</v>
      </c>
      <c r="AR8" s="283" t="s">
        <v>486</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6" t="s">
        <v>487</v>
      </c>
      <c r="AL9" s="1147"/>
      <c r="AM9" s="1147"/>
      <c r="AN9" s="1148"/>
      <c r="AO9" s="284">
        <v>738759</v>
      </c>
      <c r="AP9" s="284">
        <v>176525</v>
      </c>
      <c r="AQ9" s="285">
        <v>231388</v>
      </c>
      <c r="AR9" s="286">
        <v>-23.7</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6" t="s">
        <v>488</v>
      </c>
      <c r="AL10" s="1147"/>
      <c r="AM10" s="1147"/>
      <c r="AN10" s="1148"/>
      <c r="AO10" s="287">
        <v>156885</v>
      </c>
      <c r="AP10" s="287">
        <v>37487</v>
      </c>
      <c r="AQ10" s="288">
        <v>33497</v>
      </c>
      <c r="AR10" s="289">
        <v>11.9</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6" t="s">
        <v>489</v>
      </c>
      <c r="AL11" s="1147"/>
      <c r="AM11" s="1147"/>
      <c r="AN11" s="1148"/>
      <c r="AO11" s="287" t="s">
        <v>490</v>
      </c>
      <c r="AP11" s="287" t="s">
        <v>490</v>
      </c>
      <c r="AQ11" s="288">
        <v>3588</v>
      </c>
      <c r="AR11" s="289" t="s">
        <v>490</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6" t="s">
        <v>491</v>
      </c>
      <c r="AL12" s="1147"/>
      <c r="AM12" s="1147"/>
      <c r="AN12" s="1148"/>
      <c r="AO12" s="287" t="s">
        <v>490</v>
      </c>
      <c r="AP12" s="287" t="s">
        <v>490</v>
      </c>
      <c r="AQ12" s="288" t="s">
        <v>490</v>
      </c>
      <c r="AR12" s="289" t="s">
        <v>490</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6" t="s">
        <v>492</v>
      </c>
      <c r="AL13" s="1147"/>
      <c r="AM13" s="1147"/>
      <c r="AN13" s="1148"/>
      <c r="AO13" s="287">
        <v>58108</v>
      </c>
      <c r="AP13" s="287">
        <v>13885</v>
      </c>
      <c r="AQ13" s="288">
        <v>10932</v>
      </c>
      <c r="AR13" s="289">
        <v>27</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6" t="s">
        <v>493</v>
      </c>
      <c r="AL14" s="1147"/>
      <c r="AM14" s="1147"/>
      <c r="AN14" s="1148"/>
      <c r="AO14" s="287">
        <v>4699</v>
      </c>
      <c r="AP14" s="287">
        <v>1123</v>
      </c>
      <c r="AQ14" s="288">
        <v>4261</v>
      </c>
      <c r="AR14" s="289">
        <v>-73.599999999999994</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9" t="s">
        <v>494</v>
      </c>
      <c r="AL15" s="1150"/>
      <c r="AM15" s="1150"/>
      <c r="AN15" s="1151"/>
      <c r="AO15" s="287">
        <v>-60198</v>
      </c>
      <c r="AP15" s="287">
        <v>-14384</v>
      </c>
      <c r="AQ15" s="288">
        <v>-17972</v>
      </c>
      <c r="AR15" s="289">
        <v>-20</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9" t="s">
        <v>180</v>
      </c>
      <c r="AL16" s="1150"/>
      <c r="AM16" s="1150"/>
      <c r="AN16" s="1151"/>
      <c r="AO16" s="287">
        <v>898253</v>
      </c>
      <c r="AP16" s="287">
        <v>214636</v>
      </c>
      <c r="AQ16" s="288">
        <v>265695</v>
      </c>
      <c r="AR16" s="289">
        <v>-19.2</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495</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496</v>
      </c>
      <c r="AP20" s="296" t="s">
        <v>497</v>
      </c>
      <c r="AQ20" s="297" t="s">
        <v>498</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2" t="s">
        <v>499</v>
      </c>
      <c r="AL21" s="1153"/>
      <c r="AM21" s="1153"/>
      <c r="AN21" s="1154"/>
      <c r="AO21" s="300">
        <v>17.68</v>
      </c>
      <c r="AP21" s="301">
        <v>23.14</v>
      </c>
      <c r="AQ21" s="302">
        <v>-5.46</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2" t="s">
        <v>500</v>
      </c>
      <c r="AL22" s="1153"/>
      <c r="AM22" s="1153"/>
      <c r="AN22" s="1154"/>
      <c r="AO22" s="305">
        <v>95.8</v>
      </c>
      <c r="AP22" s="306">
        <v>95.7</v>
      </c>
      <c r="AQ22" s="307">
        <v>0.1</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43" t="s">
        <v>501</v>
      </c>
      <c r="B26" s="1143"/>
      <c r="C26" s="1143"/>
      <c r="D26" s="1143"/>
      <c r="E26" s="1143"/>
      <c r="F26" s="1143"/>
      <c r="G26" s="1143"/>
      <c r="H26" s="1143"/>
      <c r="I26" s="1143"/>
      <c r="J26" s="1143"/>
      <c r="K26" s="1143"/>
      <c r="L26" s="1143"/>
      <c r="M26" s="1143"/>
      <c r="N26" s="1143"/>
      <c r="O26" s="1143"/>
      <c r="P26" s="1143"/>
      <c r="Q26" s="1143"/>
      <c r="R26" s="1143"/>
      <c r="S26" s="1143"/>
      <c r="T26" s="1143"/>
      <c r="U26" s="1143"/>
      <c r="V26" s="1143"/>
      <c r="W26" s="1143"/>
      <c r="X26" s="1143"/>
      <c r="Y26" s="1143"/>
      <c r="Z26" s="1143"/>
      <c r="AA26" s="1143"/>
      <c r="AB26" s="1143"/>
      <c r="AC26" s="1143"/>
      <c r="AD26" s="1143"/>
      <c r="AE26" s="1143"/>
      <c r="AF26" s="1143"/>
      <c r="AG26" s="1143"/>
      <c r="AH26" s="1143"/>
      <c r="AI26" s="1143"/>
      <c r="AJ26" s="1143"/>
      <c r="AK26" s="1143"/>
      <c r="AL26" s="1143"/>
      <c r="AM26" s="1143"/>
      <c r="AN26" s="1143"/>
      <c r="AO26" s="1143"/>
      <c r="AP26" s="1143"/>
      <c r="AQ26" s="1143"/>
      <c r="AR26" s="1143"/>
      <c r="AS26" s="1143"/>
      <c r="AT26" s="270"/>
    </row>
    <row r="27" spans="1:46" ht="13" x14ac:dyDescent="0.2">
      <c r="A27" s="312"/>
      <c r="AO27" s="265"/>
      <c r="AP27" s="265"/>
      <c r="AQ27" s="265"/>
      <c r="AR27" s="265"/>
      <c r="AS27" s="265"/>
      <c r="AT27" s="265"/>
    </row>
    <row r="28" spans="1:46" ht="16.5" x14ac:dyDescent="0.2">
      <c r="A28" s="266" t="s">
        <v>502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503</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4" t="s">
        <v>482</v>
      </c>
      <c r="AP30" s="275"/>
      <c r="AQ30" s="276" t="s">
        <v>483</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5"/>
      <c r="AP31" s="281" t="s">
        <v>484</v>
      </c>
      <c r="AQ31" s="282" t="s">
        <v>485</v>
      </c>
      <c r="AR31" s="283" t="s">
        <v>486</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60" t="s">
        <v>504</v>
      </c>
      <c r="AL32" s="1161"/>
      <c r="AM32" s="1161"/>
      <c r="AN32" s="1162"/>
      <c r="AO32" s="315">
        <v>465549</v>
      </c>
      <c r="AP32" s="315">
        <v>111242</v>
      </c>
      <c r="AQ32" s="316">
        <v>153945</v>
      </c>
      <c r="AR32" s="317">
        <v>-27.7</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60" t="s">
        <v>505</v>
      </c>
      <c r="AL33" s="1161"/>
      <c r="AM33" s="1161"/>
      <c r="AN33" s="1162"/>
      <c r="AO33" s="315" t="s">
        <v>490</v>
      </c>
      <c r="AP33" s="315" t="s">
        <v>490</v>
      </c>
      <c r="AQ33" s="316" t="s">
        <v>490</v>
      </c>
      <c r="AR33" s="317" t="s">
        <v>490</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60" t="s">
        <v>506</v>
      </c>
      <c r="AL34" s="1161"/>
      <c r="AM34" s="1161"/>
      <c r="AN34" s="1162"/>
      <c r="AO34" s="315" t="s">
        <v>490</v>
      </c>
      <c r="AP34" s="315" t="s">
        <v>490</v>
      </c>
      <c r="AQ34" s="316">
        <v>4</v>
      </c>
      <c r="AR34" s="317" t="s">
        <v>490</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60" t="s">
        <v>507</v>
      </c>
      <c r="AL35" s="1161"/>
      <c r="AM35" s="1161"/>
      <c r="AN35" s="1162"/>
      <c r="AO35" s="315">
        <v>39380</v>
      </c>
      <c r="AP35" s="315">
        <v>9410</v>
      </c>
      <c r="AQ35" s="316">
        <v>31105</v>
      </c>
      <c r="AR35" s="317">
        <v>-69.7</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60" t="s">
        <v>508</v>
      </c>
      <c r="AL36" s="1161"/>
      <c r="AM36" s="1161"/>
      <c r="AN36" s="1162"/>
      <c r="AO36" s="315">
        <v>20350</v>
      </c>
      <c r="AP36" s="315">
        <v>4863</v>
      </c>
      <c r="AQ36" s="316">
        <v>3257</v>
      </c>
      <c r="AR36" s="317">
        <v>49.3</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60" t="s">
        <v>509</v>
      </c>
      <c r="AL37" s="1161"/>
      <c r="AM37" s="1161"/>
      <c r="AN37" s="1162"/>
      <c r="AO37" s="315">
        <v>133</v>
      </c>
      <c r="AP37" s="315">
        <v>32</v>
      </c>
      <c r="AQ37" s="316">
        <v>1590</v>
      </c>
      <c r="AR37" s="317">
        <v>-98</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3" t="s">
        <v>510</v>
      </c>
      <c r="AL38" s="1164"/>
      <c r="AM38" s="1164"/>
      <c r="AN38" s="1165"/>
      <c r="AO38" s="318" t="s">
        <v>490</v>
      </c>
      <c r="AP38" s="318" t="s">
        <v>490</v>
      </c>
      <c r="AQ38" s="319">
        <v>20</v>
      </c>
      <c r="AR38" s="307" t="s">
        <v>490</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3" t="s">
        <v>511</v>
      </c>
      <c r="AL39" s="1164"/>
      <c r="AM39" s="1164"/>
      <c r="AN39" s="1165"/>
      <c r="AO39" s="315" t="s">
        <v>490</v>
      </c>
      <c r="AP39" s="315" t="s">
        <v>490</v>
      </c>
      <c r="AQ39" s="316">
        <v>-7358</v>
      </c>
      <c r="AR39" s="317" t="s">
        <v>490</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60" t="s">
        <v>512</v>
      </c>
      <c r="AL40" s="1161"/>
      <c r="AM40" s="1161"/>
      <c r="AN40" s="1162"/>
      <c r="AO40" s="315">
        <v>-392834</v>
      </c>
      <c r="AP40" s="315">
        <v>-93867</v>
      </c>
      <c r="AQ40" s="316">
        <v>-130450</v>
      </c>
      <c r="AR40" s="317">
        <v>-28</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6" t="s">
        <v>289</v>
      </c>
      <c r="AL41" s="1167"/>
      <c r="AM41" s="1167"/>
      <c r="AN41" s="1168"/>
      <c r="AO41" s="315">
        <v>132578</v>
      </c>
      <c r="AP41" s="315">
        <v>31679</v>
      </c>
      <c r="AQ41" s="316">
        <v>52112</v>
      </c>
      <c r="AR41" s="317">
        <v>-39.200000000000003</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513</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514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515</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5" t="s">
        <v>482</v>
      </c>
      <c r="AN49" s="1157" t="s">
        <v>516</v>
      </c>
      <c r="AO49" s="1158"/>
      <c r="AP49" s="1158"/>
      <c r="AQ49" s="1158"/>
      <c r="AR49" s="1159"/>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6"/>
      <c r="AN50" s="331" t="s">
        <v>517</v>
      </c>
      <c r="AO50" s="332" t="s">
        <v>518</v>
      </c>
      <c r="AP50" s="333" t="s">
        <v>519</v>
      </c>
      <c r="AQ50" s="334" t="s">
        <v>520</v>
      </c>
      <c r="AR50" s="335" t="s">
        <v>521</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522</v>
      </c>
      <c r="AL51" s="328"/>
      <c r="AM51" s="336">
        <v>1409025</v>
      </c>
      <c r="AN51" s="337">
        <v>309404</v>
      </c>
      <c r="AO51" s="338">
        <v>0.3</v>
      </c>
      <c r="AP51" s="339">
        <v>291173</v>
      </c>
      <c r="AQ51" s="340">
        <v>-0.3</v>
      </c>
      <c r="AR51" s="341">
        <v>0.6</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523</v>
      </c>
      <c r="AM52" s="344">
        <v>352277</v>
      </c>
      <c r="AN52" s="345">
        <v>77356</v>
      </c>
      <c r="AO52" s="346">
        <v>12.9</v>
      </c>
      <c r="AP52" s="347">
        <v>119071</v>
      </c>
      <c r="AQ52" s="348">
        <v>-6.7</v>
      </c>
      <c r="AR52" s="349">
        <v>19.600000000000001</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524</v>
      </c>
      <c r="AL53" s="328"/>
      <c r="AM53" s="336">
        <v>1290675</v>
      </c>
      <c r="AN53" s="337">
        <v>290562</v>
      </c>
      <c r="AO53" s="338">
        <v>-6.1</v>
      </c>
      <c r="AP53" s="339">
        <v>271581</v>
      </c>
      <c r="AQ53" s="340">
        <v>-6.7</v>
      </c>
      <c r="AR53" s="341">
        <v>0.6</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523</v>
      </c>
      <c r="AM54" s="344">
        <v>275762</v>
      </c>
      <c r="AN54" s="345">
        <v>62081</v>
      </c>
      <c r="AO54" s="346">
        <v>-19.7</v>
      </c>
      <c r="AP54" s="347">
        <v>117844</v>
      </c>
      <c r="AQ54" s="348">
        <v>-1</v>
      </c>
      <c r="AR54" s="349">
        <v>-18.7</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525</v>
      </c>
      <c r="AL55" s="328"/>
      <c r="AM55" s="336">
        <v>542776</v>
      </c>
      <c r="AN55" s="337">
        <v>124177</v>
      </c>
      <c r="AO55" s="338">
        <v>-57.3</v>
      </c>
      <c r="AP55" s="339">
        <v>268375</v>
      </c>
      <c r="AQ55" s="340">
        <v>-1.2</v>
      </c>
      <c r="AR55" s="341">
        <v>-56.1</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523</v>
      </c>
      <c r="AM56" s="344">
        <v>332655</v>
      </c>
      <c r="AN56" s="345">
        <v>76105</v>
      </c>
      <c r="AO56" s="346">
        <v>22.6</v>
      </c>
      <c r="AP56" s="347">
        <v>119602</v>
      </c>
      <c r="AQ56" s="348">
        <v>1.5</v>
      </c>
      <c r="AR56" s="349">
        <v>21.1</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526</v>
      </c>
      <c r="AL57" s="328"/>
      <c r="AM57" s="336">
        <v>490805</v>
      </c>
      <c r="AN57" s="337">
        <v>114755</v>
      </c>
      <c r="AO57" s="338">
        <v>-7.6</v>
      </c>
      <c r="AP57" s="339">
        <v>301035</v>
      </c>
      <c r="AQ57" s="340">
        <v>12.2</v>
      </c>
      <c r="AR57" s="341">
        <v>-19.8</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523</v>
      </c>
      <c r="AM58" s="344">
        <v>285501</v>
      </c>
      <c r="AN58" s="345">
        <v>66753</v>
      </c>
      <c r="AO58" s="346">
        <v>-12.3</v>
      </c>
      <c r="AP58" s="347">
        <v>154376</v>
      </c>
      <c r="AQ58" s="348">
        <v>29.1</v>
      </c>
      <c r="AR58" s="349">
        <v>-41.4</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527</v>
      </c>
      <c r="AL59" s="328"/>
      <c r="AM59" s="336">
        <v>317885</v>
      </c>
      <c r="AN59" s="337">
        <v>75958</v>
      </c>
      <c r="AO59" s="338">
        <v>-33.799999999999997</v>
      </c>
      <c r="AP59" s="339">
        <v>277467</v>
      </c>
      <c r="AQ59" s="340">
        <v>-7.8</v>
      </c>
      <c r="AR59" s="341">
        <v>-26</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523</v>
      </c>
      <c r="AM60" s="344">
        <v>135036</v>
      </c>
      <c r="AN60" s="345">
        <v>32267</v>
      </c>
      <c r="AO60" s="346">
        <v>-51.7</v>
      </c>
      <c r="AP60" s="347">
        <v>128378</v>
      </c>
      <c r="AQ60" s="348">
        <v>-16.8</v>
      </c>
      <c r="AR60" s="349">
        <v>-34.9</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528</v>
      </c>
      <c r="AL61" s="350"/>
      <c r="AM61" s="351">
        <v>810233</v>
      </c>
      <c r="AN61" s="352">
        <v>182971</v>
      </c>
      <c r="AO61" s="353">
        <v>-20.9</v>
      </c>
      <c r="AP61" s="354">
        <v>281926</v>
      </c>
      <c r="AQ61" s="355">
        <v>-0.8</v>
      </c>
      <c r="AR61" s="341">
        <v>-20.100000000000001</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523</v>
      </c>
      <c r="AM62" s="344">
        <v>276246</v>
      </c>
      <c r="AN62" s="345">
        <v>62912</v>
      </c>
      <c r="AO62" s="346">
        <v>-9.6</v>
      </c>
      <c r="AP62" s="347">
        <v>127854</v>
      </c>
      <c r="AQ62" s="348">
        <v>1.2</v>
      </c>
      <c r="AR62" s="349">
        <v>-10.8</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nqhGjjh1/zk/sMkwkQyMxMfDSzWhdF55CeGHuS7ghB7Vb6LNDNVc//a8RbGTveJg5iTyS2njhrRBTp3O49tr/A==" saltValue="0hNTLIcHpbt2Zis49MQ9/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CEAC2-2771-4659-B954-C405CA768443}">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479</v>
      </c>
    </row>
    <row r="121" spans="125:125" ht="13.5" hidden="1" customHeight="1" x14ac:dyDescent="0.2">
      <c r="DU121" s="262"/>
    </row>
  </sheetData>
  <sheetProtection algorithmName="SHA-512" hashValue="OIyb5q2vU8CwUmjCgng6vr5VzS5Sjw5Z+zUKXFuy9ZPeWC4BOY2SCVvjkTypQ7A4MMhlhnkLbgHZ/RpDG0c19Q==" saltValue="LKEn1I6m7swhcK3cYmxZJ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B5C8A-A95C-4B8E-9AB4-9A1061E4112C}">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479</v>
      </c>
    </row>
  </sheetData>
  <sheetProtection algorithmName="SHA-512" hashValue="1j3OcGq8dPkIgJ+HxtPIab9LKBwTK/kqYEiMPRy8T3ISBnMyHf7c0Ea/FWmK8BcWyVlaPUYmUGsMwlYaWFvxog==" saltValue="61oQB0kbY6QXgCKFPOal4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C91A2-93C5-43D6-9B14-8F68FF0BFC6B}">
  <sheetPr>
    <pageSetUpPr fitToPage="1"/>
  </sheetPr>
  <dimension ref="B1:J50"/>
  <sheetViews>
    <sheetView showGridLines="0" zoomScale="50" zoomScaleNormal="5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530</v>
      </c>
      <c r="G46" s="8" t="s">
        <v>531</v>
      </c>
      <c r="H46" s="8" t="s">
        <v>532</v>
      </c>
      <c r="I46" s="8" t="s">
        <v>533</v>
      </c>
      <c r="J46" s="9" t="s">
        <v>534</v>
      </c>
    </row>
    <row r="47" spans="2:10" ht="57.75" customHeight="1" x14ac:dyDescent="0.2">
      <c r="B47" s="10"/>
      <c r="C47" s="1169" t="s">
        <v>3</v>
      </c>
      <c r="D47" s="1169"/>
      <c r="E47" s="1170"/>
      <c r="F47" s="11">
        <v>39.72</v>
      </c>
      <c r="G47" s="12">
        <v>42.21</v>
      </c>
      <c r="H47" s="12">
        <v>49.33</v>
      </c>
      <c r="I47" s="12">
        <v>56.51</v>
      </c>
      <c r="J47" s="13">
        <v>64.069999999999993</v>
      </c>
    </row>
    <row r="48" spans="2:10" ht="57.75" customHeight="1" x14ac:dyDescent="0.2">
      <c r="B48" s="14"/>
      <c r="C48" s="1171" t="s">
        <v>4</v>
      </c>
      <c r="D48" s="1171"/>
      <c r="E48" s="1172"/>
      <c r="F48" s="15">
        <v>8.65</v>
      </c>
      <c r="G48" s="16">
        <v>7</v>
      </c>
      <c r="H48" s="16">
        <v>8.98</v>
      </c>
      <c r="I48" s="16">
        <v>10.15</v>
      </c>
      <c r="J48" s="17">
        <v>16.91</v>
      </c>
    </row>
    <row r="49" spans="2:10" ht="57.75" customHeight="1" thickBot="1" x14ac:dyDescent="0.25">
      <c r="B49" s="18"/>
      <c r="C49" s="1173" t="s">
        <v>5</v>
      </c>
      <c r="D49" s="1173"/>
      <c r="E49" s="1174"/>
      <c r="F49" s="19">
        <v>3.52</v>
      </c>
      <c r="G49" s="20" t="s">
        <v>535</v>
      </c>
      <c r="H49" s="20">
        <v>6.01</v>
      </c>
      <c r="I49" s="20">
        <v>7.06</v>
      </c>
      <c r="J49" s="21">
        <v>14.69</v>
      </c>
    </row>
    <row r="50" spans="2:10" ht="13" x14ac:dyDescent="0.2"/>
  </sheetData>
  <sheetProtection algorithmName="SHA-512" hashValue="PqL85xbeIWsIvqA7YFetl6/YhHDbKadMWdhIp4s9hyibtQLt1crvbIAWXYSesEv/P3YrBpvIWoXLsmG/MTN2Bg==" saltValue="XPJv1lsvDmdVi+wBqh1sF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2023-03-23T05:43:29Z</cp:lastPrinted>
  <dcterms:created xsi:type="dcterms:W3CDTF">2023-02-20T04:23:43Z</dcterms:created>
  <dcterms:modified xsi:type="dcterms:W3CDTF">2023-10-30T08:02:54Z</dcterms:modified>
  <cp:category/>
</cp:coreProperties>
</file>