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16C6C796-EDCE-4673-9DE4-1B09F01D16B8}"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U35" i="10" s="1"/>
  <c r="U36" i="10" s="1"/>
  <c r="C34" i="10"/>
  <c r="CO34" i="10" l="1"/>
  <c r="BE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<sst xmlns="http://schemas.openxmlformats.org/spreadsheetml/2006/main" count="1151" uniqueCount="604">
  <si>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</si>
  <si>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</si>
  <si>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</si>
  <si>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</si>
  <si>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</si>
  <si>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</si>
  <si>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</si>
  <si>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</si>
  <si>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</si>
  <si>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</si>
  <si>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</si>
  <si>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</si>
  <si>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</si>
  <si>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</si>
  <si>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</si>
  <si>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</si>
  <si>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</si>
  <si>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</si>
  <si>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</si>
  <si>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</si>
  <si>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</si>
  <si>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</si>
  <si>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</si>
  <si>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</si>
  <si>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</si>
  <si>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</si>
  <si>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</si>
  <si>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</si>
  <si>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</si>
  <si>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</si>
  <si>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</si>
  <si>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</si>
  <si>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</si>
  <si>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</si>
  <si>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</si>
  <si>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</si>
  <si>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</si>
  <si>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</si>
  <si>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</si>
  <si>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</si>
  <si>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</si>
  <si>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</si>
  <si>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</si>
  <si>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</si>
  <si>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</si>
  <si>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</si>
  <si>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</si>
  <si>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</si>
  <si>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</si>
  <si>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</si>
  <si>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</si>
  <si>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</si>
  <si>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</si>
  <si>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</si>
  <si>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</si>
  <si>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</si>
  <si>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</si>
  <si>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</si>
  <si>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</si>
  <si>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</si>
  <si>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</si>
  <si>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</si>
  <si>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</si>
  <si>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</si>
  <si>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</si>
  <si>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</si>
  <si>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</si>
  <si>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</si>
  <si>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</si>
  <si>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</si>
  <si>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</si>
  <si>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</si>
  <si>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</si>
  <si>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</si>
  <si>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</si>
  <si>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</si>
  <si>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</si>
  <si>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</si>
  <si>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</si>
  <si>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</si>
  <si>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</si>
  <si>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</si>
  <si>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</si>
  <si>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</si>
  <si>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</si>
  <si>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</si>
  <si>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</si>
  <si>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</si>
  <si>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</si>
  <si>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</si>
  <si>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</si>
  <si>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</si>
  <si>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</si>
  <si>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</si>
  <si>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</si>
  <si>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</si>
  <si>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</si>
  <si>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</si>
  <si>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</si>
  <si>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</si>
  <si>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</si>
  <si>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</si>
  <si>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</si>
  <si>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</si>
  <si>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</si>
  <si>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</si>
  <si>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</si>
  <si>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</si>
  <si>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</si>
  <si>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</si>
  <si>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</si>
  <si>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</si>
  <si>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</si>
  <si>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</si>
  <si>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</si>
  <si>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</si>
  <si>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</si>
  <si>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</si>
  <si>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</si>
  <si>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</si>
  <si>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</si>
  <si>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</si>
  <si>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</si>
  <si>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</si>
  <si>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</si>
  <si>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</si>
  <si>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</si>
  <si>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</si>
  <si>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</si>
  <si>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</si>
  <si>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</si>
  <si>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</si>
  <si>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</si>
  <si>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</si>
  <si>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</si>
  <si>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</si>
  <si>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</si>
  <si>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</si>
  <si>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</si>
  <si>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</si>
  <si>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</si>
  <si>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</si>
  <si>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</si>
  <si>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</si>
  <si>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</si>
  <si>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</si>
  <si>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</si>
  <si>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</si>
  <si>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</si>
  <si>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</si>
  <si>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</si>
  <si>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</si>
  <si>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</si>
  <si>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</si>
  <si>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</si>
  <si>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</si>
  <si>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</si>
  <si>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</si>
  <si>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</si>
  <si>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</si>
  <si>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</si>
  <si>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</si>
  <si>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</si>
  <si>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</si>
  <si>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</si>
  <si>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</si>
  <si>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</si>
  <si>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</si>
  <si>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</si>
  <si>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</si>
  <si>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</si>
  <si>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</si>
  <si>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</si>
  <si>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</si>
  <si>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</si>
  <si>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</si>
  <si>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</si>
  <si>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</si>
  <si>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</si>
  <si>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</si>
  <si>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</si>
  <si>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</si>
  <si>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</si>
  <si>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</si>
  <si>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</si>
  <si>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</si>
  <si>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</si>
  <si>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</si>
  <si>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</si>
  <si>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</si>
  <si>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</si>
  <si>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</si>
  <si>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</si>
  <si>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</si>
  <si>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</si>
  <si>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</si>
  <si>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</si>
  <si>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</si>
  <si>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</si>
  <si>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</si>
  <si>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</si>
  <si>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</si>
  <si>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</si>
  <si>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</si>
  <si>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</si>
  <si>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</si>
  <si>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</si>
  <si>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</si>
  <si>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</si>
  <si>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</si>
  <si>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</si>
  <si>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</si>
  <si>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</si>
  <si>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群馬県千代田町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</si>
  <si>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</si>
  <si>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</si>
  <si>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</si>
  <si>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</si>
  <si>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</si>
  <si>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</si>
  <si>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</si>
  <si>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</si>
  <si>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</si>
  <si>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</si>
  <si>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</si>
  <si>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</si>
  <si>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</si>
  <si>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</si>
  <si>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</si>
  <si>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</si>
  <si>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</si>
  <si>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</si>
  <si>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</si>
  <si>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</si>
  <si>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</si>
  <si>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</si>
  <si>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</si>
  <si>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</si>
  <si>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</si>
  <si>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</si>
  <si>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</si>
  <si>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</si>
  <si>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</si>
  <si>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</si>
  <si>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</si>
  <si>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</si>
  <si>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</si>
  <si>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</si>
  <si>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</si>
  <si>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</si>
  <si>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</si>
  <si>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</si>
  <si>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</si>
  <si>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</si>
  <si>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</si>
  <si>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</si>
  <si>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</si>
  <si>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</si>
  <si>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</si>
  <si>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</si>
  <si>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</si>
  <si>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</si>
  <si>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</si>
  <si>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</si>
  <si>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</si>
  <si>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</si>
  <si>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</si>
  <si>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</si>
  <si>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</si>
  <si>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</si>
  <si>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</si>
  <si>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</si>
  <si>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</si>
  <si>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</si>
  <si>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</si>
  <si>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</si>
  <si>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</si>
  <si>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</si>
  <si>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</si>
  <si>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</si>
  <si>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</si>
  <si>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</si>
  <si>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</si>
  <si>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</si>
  <si>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</si>
  <si>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</si>
  <si>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</si>
  <si>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</si>
  <si>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</si>
  <si>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</si>
  <si>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</si>
  <si>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</si>
  <si>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</si>
  <si>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</si>
  <si>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</si>
  <si>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</si>
  <si>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</si>
  <si>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</si>
  <si>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</si>
  <si>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</si>
  <si>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</si>
  <si>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</si>
  <si>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</si>
  <si>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</si>
  <si>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</si>
  <si>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</si>
  <si>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</si>
  <si>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</si>
  <si>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</si>
  <si>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</si>
  <si>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</si>
  <si>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</si>
  <si>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</si>
  <si>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</si>
  <si>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</si>
  <si>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</si>
  <si>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</si>
  <si>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</si>
  <si>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</si>
  <si>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</si>
  <si>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</si>
  <si>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</si>
  <si>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</si>
  <si>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</si>
  <si>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</si>
  <si>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</si>
  <si>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</si>
  <si>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</si>
  <si>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</si>
  <si>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</si>
  <si>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</si>
  <si>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</si>
  <si>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</si>
  <si>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</si>
  <si>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</si>
  <si>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</si>
  <si>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</si>
  <si>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</si>
  <si>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</si>
  <si>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</si>
  <si>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</si>
  <si>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</si>
  <si>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</si>
  <si>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</si>
  <si>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</si>
  <si>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</si>
  <si>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</si>
  <si>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</si>
  <si>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</si>
  <si>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</si>
  <si>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</si>
  <si>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</si>
  <si>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</si>
  <si>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</si>
  <si>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</si>
  <si>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</si>
  <si>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</si>
  <si>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</si>
  <si>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</si>
  <si>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</si>
  <si>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</si>
  <si>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</si>
  <si>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</si>
  <si>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</si>
  <si>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</si>
  <si>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</si>
  <si>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</si>
  <si>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群馬県千代田町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</si>
  <si>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</si>
  <si>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</si>
  <si>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</si>
  <si>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</si>
  <si>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</si>
  <si>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</si>
  <si>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</si>
  <si>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</si>
  <si>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</si>
  <si>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</si>
  <si>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</si>
  <si>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</si>
  <si>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</si>
  <si>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</si>
  <si>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</si>
  <si>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</si>
  <si>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</si>
  <si>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</si>
  <si>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</si>
  <si>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</si>
  <si>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</si>
  <si>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</si>
  <si>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</si>
  <si>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</si>
  <si>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</si>
  <si>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</si>
  <si>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</si>
  <si>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</si>
  <si>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</si>
  <si>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</si>
  <si>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</si>
  <si>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</si>
  <si>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</si>
  <si>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</si>
  <si>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</si>
  <si>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</si>
  <si>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</si>
  <si>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</si>
  <si>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</si>
  <si>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</si>
  <si>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</si>
  <si>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</si>
  <si>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</si>
  <si>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</si>
  <si>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</si>
  <si>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</si>
  <si>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</si>
  <si>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</si>
  <si>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</si>
  <si>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</si>
  <si>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</si>
  <si>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</si>
  <si>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</si>
  <si>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</si>
  <si>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</si>
  <si>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</si>
  <si>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</si>
  <si>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</si>
  <si>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</si>
  <si>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</si>
  <si>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</si>
  <si>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</si>
  <si>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</si>
  <si>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</si>
  <si>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</si>
  <si>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</si>
  <si>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</si>
  <si>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</si>
  <si>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</si>
  <si>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</si>
  <si>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</si>
  <si>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</si>
  <si>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</si>
  <si>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</si>
  <si>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</si>
  <si>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</si>
  <si>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</si>
  <si>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</si>
  <si>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</si>
  <si>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</si>
  <si>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</si>
  <si>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</si>
  <si>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</si>
  <si>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</si>
  <si>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</si>
  <si>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</si>
  <si>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</si>
  <si>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</si>
  <si>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</si>
  <si>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</si>
  <si>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</si>
  <si>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</si>
  <si>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</si>
  <si>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</si>
  <si>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</si>
  <si>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</si>
  <si>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</si>
  <si>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</si>
  <si>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</si>
  <si>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</si>
  <si>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</si>
  <si>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</si>
  <si>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</si>
  <si>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</si>
  <si>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</si>
  <si>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</si>
  <si>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</si>
  <si>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</si>
  <si>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</si>
  <si>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</si>
  <si>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</si>
  <si>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</si>
  <si>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</si>
  <si>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</si>
  <si>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</si>
  <si>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</si>
  <si>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</si>
  <si>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</si>
  <si>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</si>
  <si>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</si>
  <si>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</si>
  <si>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</si>
  <si>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</si>
  <si>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</si>
  <si>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</si>
  <si>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</si>
  <si>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</si>
  <si>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</si>
  <si>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</si>
  <si>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</si>
  <si>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</si>
  <si>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</si>
  <si>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</si>
  <si>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</si>
  <si>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</si>
  <si>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</si>
  <si>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</si>
  <si>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</si>
  <si>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</si>
  <si>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</si>
  <si>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</si>
  <si>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</si>
  <si>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</si>
  <si>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</si>
  <si>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</si>
  <si>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</si>
  <si>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</si>
  <si>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</si>
  <si>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</si>
  <si>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</si>
  <si>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</si>
  <si>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</si>
  <si>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</si>
  <si>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</si>
  <si>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</si>
  <si>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</si>
  <si>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</si>
  <si>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</si>
  <si>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</si>
  <si>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</si>
  <si>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</si>
  <si>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</si>
  <si>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</si>
  <si>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</si>
  <si>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</si>
  <si>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</si>
  <si>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</si>
  <si>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</si>
  <si>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</si>
  <si>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</si>
  <si>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</si>
  <si>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</si>
  <si>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</si>
  <si>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</si>
  <si>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</si>
  <si>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</si>
  <si>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</si>
  <si>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</si>
  <si>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</si>
  <si>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</si>
  <si>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</si>
  <si>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</si>
  <si>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</si>
  <si>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</si>
  <si>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</si>
  <si>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</si>
  <si>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</si>
  <si>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</si>
  <si>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</si>
  <si>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</si>
  <si>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0.80</t>
  </si>
  <si>
    <t>▲ 3.29</t>
  </si>
  <si>
    <t>一般会計</t>
  </si>
  <si>
    <t>介護保険特別会計</t>
  </si>
  <si>
    <t>国民健康保険特別会計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</si>
  <si>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</si>
  <si>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</si>
  <si>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</si>
  <si>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</si>
  <si>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</si>
  <si>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</si>
  <si>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</si>
  <si>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</si>
  <si>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</si>
  <si>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</si>
  <si>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</si>
  <si>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館林地区消防組合</t>
  </si>
  <si>
    <t>邑楽館林医療事務組合（一般会計）</t>
  </si>
  <si>
    <t>邑楽館林医療事務組合（病院事業会計）</t>
  </si>
  <si>
    <t>大泉町外二町環境衛生施設組合</t>
  </si>
  <si>
    <t>太田市外三町広域清掃組合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</si>
  <si>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</si>
  <si>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</si>
  <si>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</si>
  <si>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</si>
  <si>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</si>
  <si>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</si>
  <si>
    <t>○</t>
    <phoneticPr fontId="2"/>
  </si>
  <si>
    <t>西邑楽土地開発公社</t>
    <rPh sb="0" eb="1">
      <t>ニシ</t>
    </rPh>
    <rPh sb="1" eb="3">
      <t>オウラ</t>
    </rPh>
    <rPh sb="3" eb="5">
      <t>トチ</t>
    </rPh>
    <rPh sb="5" eb="7">
      <t>カイハツ</t>
    </rPh>
    <rPh sb="7" eb="9">
      <t>コウシャ</t>
    </rPh>
    <phoneticPr fontId="2"/>
  </si>
  <si>
    <t>公共施設建設基金</t>
    <phoneticPr fontId="5"/>
  </si>
  <si>
    <t>ふるさとづくり基金</t>
    <phoneticPr fontId="5"/>
  </si>
  <si>
    <t>義務教育施設改築基金</t>
    <phoneticPr fontId="5"/>
  </si>
  <si>
    <t>地域福祉基金</t>
    <phoneticPr fontId="5"/>
  </si>
  <si>
    <t>緑地管理整備基金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</si>
  <si>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</si>
  <si>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</si>
  <si>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</si>
  <si>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を充当可能財源等が上回っているため算出されていないが、学校施設や公営住宅など償却の進んだ施設の更新による潜在的な将来負担額が存在すると考えられる。施設更新の際には今後の公共施設の在り方を十分検討するとともに、既存施設は予防保全的な観点から長寿命化を図るなど、適正な管理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</si>
  <si>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</si>
  <si>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</si>
  <si>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</si>
  <si>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</si>
  <si>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</si>
  <si>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</si>
  <si>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将来負担額を充当可能財源等が上回っているため算出されていない。実質公債費比率については、平成28年度をピークに下降傾向にあるが、今後は一部事務組合の施設更新により比率が上昇に転じるものと想定している。従来より町で借り入れる起債は交付税措置されるものに限定しており、引き続き町財政に与える影響を最小限に抑えるよう過度に起債に依存しない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</si>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</sst>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1EF40B5-FF4C-4A40-9EE2-447FFF1A7D0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46D1-41A6-9485-F4E4662E4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34021</c:v>
                </c:pt>
                <c:pt idx="1">
                  <c:v>19441</c:v>
                </c:pt>
                <c:pt idx="2">
                  <c:v>25789</c:v>
                </c:pt>
                <c:pt idx="3">
                  <c:v>40781</c:v>
                </c:pt>
                <c:pt idx="4">
                  <c:v>62291</c:v>
                </c:pt>
              </c:numCache>
            </c:numRef>
          </c:val>
          <c:smooth val="0"/>
          <c:extLst>
            <c:ext xmlns:c16="http://schemas.microsoft.com/office/drawing/2014/chart" uri="{C3380CC4-5D6E-409C-BE32-E72D297353CC}">
              <c16:uniqueId val="{00000001-46D1-41A6-9485-F4E4662E4E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8.16</c:v>
                </c:pt>
                <c:pt idx="1">
                  <c:v>8.35</c:v>
                </c:pt>
                <c:pt idx="2">
                  <c:v>7.02</c:v>
                </c:pt>
                <c:pt idx="3">
                  <c:v>10.94</c:v>
                </c:pt>
                <c:pt idx="4">
                  <c:v>23.29</c:v>
                </c:pt>
              </c:numCache>
            </c:numRef>
          </c:val>
          <c:extLst>
            <c:ext xmlns:c16="http://schemas.microsoft.com/office/drawing/2014/chart" uri="{C3380CC4-5D6E-409C-BE32-E72D297353CC}">
              <c16:uniqueId val="{00000000-FF95-4E38-9E96-7864254CEF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40.92</c:v>
                </c:pt>
                <c:pt idx="1">
                  <c:v>41.15</c:v>
                </c:pt>
                <c:pt idx="2">
                  <c:v>39.369999999999997</c:v>
                </c:pt>
                <c:pt idx="3">
                  <c:v>37.99</c:v>
                </c:pt>
                <c:pt idx="4">
                  <c:v>39.58</c:v>
                </c:pt>
              </c:numCache>
            </c:numRef>
          </c:val>
          <c:extLst>
            <c:ext xmlns:c16="http://schemas.microsoft.com/office/drawing/2014/chart" uri="{C3380CC4-5D6E-409C-BE32-E72D297353CC}">
              <c16:uniqueId val="{00000001-FF95-4E38-9E96-7864254CEF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c:v>
                </c:pt>
                <c:pt idx="1">
                  <c:v>0.56000000000000005</c:v>
                </c:pt>
                <c:pt idx="2">
                  <c:v>-3.29</c:v>
                </c:pt>
                <c:pt idx="3">
                  <c:v>5.26</c:v>
                </c:pt>
                <c:pt idx="4">
                  <c:v>17.41</c:v>
                </c:pt>
              </c:numCache>
            </c:numRef>
          </c:val>
          <c:smooth val="0"/>
          <c:extLst>
            <c:ext xmlns:c16="http://schemas.microsoft.com/office/drawing/2014/chart" uri="{C3380CC4-5D6E-409C-BE32-E72D297353CC}">
              <c16:uniqueId val="{00000002-FF95-4E38-9E96-7864254CEF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90-42EA-BA55-B0B5F45F61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90-42EA-BA55-B0B5F45F61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90-42EA-BA55-B0B5F45F61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90-42EA-BA55-B0B5F45F612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A90-42EA-BA55-B0B5F45F612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0.08</c:v>
                </c:pt>
                <c:pt idx="4">
                  <c:v>#N/A</c:v>
                </c:pt>
                <c:pt idx="5">
                  <c:v>0.09</c:v>
                </c:pt>
                <c:pt idx="6">
                  <c:v>#N/A</c:v>
                </c:pt>
                <c:pt idx="7">
                  <c:v>0.08</c:v>
                </c:pt>
                <c:pt idx="8">
                  <c:v>#N/A</c:v>
                </c:pt>
                <c:pt idx="9">
                  <c:v>0.06</c:v>
                </c:pt>
              </c:numCache>
            </c:numRef>
          </c:val>
          <c:extLst>
            <c:ext xmlns:c16="http://schemas.microsoft.com/office/drawing/2014/chart" uri="{C3380CC4-5D6E-409C-BE32-E72D297353CC}">
              <c16:uniqueId val="{00000005-8A90-42EA-BA55-B0B5F45F612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0.35</c:v>
                </c:pt>
                <c:pt idx="2">
                  <c:v>#N/A</c:v>
                </c:pt>
                <c:pt idx="3">
                  <c:v>0.28999999999999998</c:v>
                </c:pt>
                <c:pt idx="4">
                  <c:v>#N/A</c:v>
                </c:pt>
                <c:pt idx="5">
                  <c:v>0.38</c:v>
                </c:pt>
                <c:pt idx="6">
                  <c:v>#N/A</c:v>
                </c:pt>
                <c:pt idx="7">
                  <c:v>0.24</c:v>
                </c:pt>
                <c:pt idx="8">
                  <c:v>#N/A</c:v>
                </c:pt>
                <c:pt idx="9">
                  <c:v>0.09</c:v>
                </c:pt>
              </c:numCache>
            </c:numRef>
          </c:val>
          <c:extLst>
            <c:ext xmlns:c16="http://schemas.microsoft.com/office/drawing/2014/chart" uri="{C3380CC4-5D6E-409C-BE32-E72D297353CC}">
              <c16:uniqueId val="{00000006-8A90-42EA-BA55-B0B5F45F612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3.67</c:v>
                </c:pt>
                <c:pt idx="2">
                  <c:v>#N/A</c:v>
                </c:pt>
                <c:pt idx="3">
                  <c:v>1.54</c:v>
                </c:pt>
                <c:pt idx="4">
                  <c:v>#N/A</c:v>
                </c:pt>
                <c:pt idx="5">
                  <c:v>1.46</c:v>
                </c:pt>
                <c:pt idx="6">
                  <c:v>#N/A</c:v>
                </c:pt>
                <c:pt idx="7">
                  <c:v>1.49</c:v>
                </c:pt>
                <c:pt idx="8">
                  <c:v>#N/A</c:v>
                </c:pt>
                <c:pt idx="9">
                  <c:v>1.0900000000000001</c:v>
                </c:pt>
              </c:numCache>
            </c:numRef>
          </c:val>
          <c:extLst>
            <c:ext xmlns:c16="http://schemas.microsoft.com/office/drawing/2014/chart" uri="{C3380CC4-5D6E-409C-BE32-E72D297353CC}">
              <c16:uniqueId val="{00000007-8A90-42EA-BA55-B0B5F45F612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2.09</c:v>
                </c:pt>
                <c:pt idx="2">
                  <c:v>#N/A</c:v>
                </c:pt>
                <c:pt idx="3">
                  <c:v>1.74</c:v>
                </c:pt>
                <c:pt idx="4">
                  <c:v>#N/A</c:v>
                </c:pt>
                <c:pt idx="5">
                  <c:v>1.88</c:v>
                </c:pt>
                <c:pt idx="6">
                  <c:v>#N/A</c:v>
                </c:pt>
                <c:pt idx="7">
                  <c:v>2.2000000000000002</c:v>
                </c:pt>
                <c:pt idx="8">
                  <c:v>#N/A</c:v>
                </c:pt>
                <c:pt idx="9">
                  <c:v>1.59</c:v>
                </c:pt>
              </c:numCache>
            </c:numRef>
          </c:val>
          <c:extLst>
            <c:ext xmlns:c16="http://schemas.microsoft.com/office/drawing/2014/chart" uri="{C3380CC4-5D6E-409C-BE32-E72D297353CC}">
              <c16:uniqueId val="{00000008-8A90-42EA-BA55-B0B5F45F61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8.15</c:v>
                </c:pt>
                <c:pt idx="2">
                  <c:v>#N/A</c:v>
                </c:pt>
                <c:pt idx="3">
                  <c:v>8.34</c:v>
                </c:pt>
                <c:pt idx="4">
                  <c:v>#N/A</c:v>
                </c:pt>
                <c:pt idx="5">
                  <c:v>7.02</c:v>
                </c:pt>
                <c:pt idx="6">
                  <c:v>#N/A</c:v>
                </c:pt>
                <c:pt idx="7">
                  <c:v>10.93</c:v>
                </c:pt>
                <c:pt idx="8">
                  <c:v>#N/A</c:v>
                </c:pt>
                <c:pt idx="9">
                  <c:v>23.28</c:v>
                </c:pt>
              </c:numCache>
            </c:numRef>
          </c:val>
          <c:extLst>
            <c:ext xmlns:c16="http://schemas.microsoft.com/office/drawing/2014/chart" uri="{C3380CC4-5D6E-409C-BE32-E72D297353CC}">
              <c16:uniqueId val="{00000009-8A90-42EA-BA55-B0B5F45F61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340</c:v>
                </c:pt>
                <c:pt idx="5">
                  <c:v>341</c:v>
                </c:pt>
                <c:pt idx="8">
                  <c:v>333</c:v>
                </c:pt>
                <c:pt idx="11">
                  <c:v>352</c:v>
                </c:pt>
                <c:pt idx="14">
                  <c:v>371</c:v>
                </c:pt>
              </c:numCache>
            </c:numRef>
          </c:val>
          <c:extLst>
            <c:ext xmlns:c16="http://schemas.microsoft.com/office/drawing/2014/chart" uri="{C3380CC4-5D6E-409C-BE32-E72D297353CC}">
              <c16:uniqueId val="{00000000-D356-4D2B-869C-DA781109B6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56-4D2B-869C-DA781109B6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356-4D2B-869C-DA781109B6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68</c:v>
                </c:pt>
                <c:pt idx="3">
                  <c:v>74</c:v>
                </c:pt>
                <c:pt idx="6">
                  <c:v>64</c:v>
                </c:pt>
                <c:pt idx="9">
                  <c:v>55</c:v>
                </c:pt>
                <c:pt idx="12">
                  <c:v>79</c:v>
                </c:pt>
              </c:numCache>
            </c:numRef>
          </c:val>
          <c:extLst>
            <c:ext xmlns:c16="http://schemas.microsoft.com/office/drawing/2014/chart" uri="{C3380CC4-5D6E-409C-BE32-E72D297353CC}">
              <c16:uniqueId val="{00000003-D356-4D2B-869C-DA781109B6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92</c:v>
                </c:pt>
                <c:pt idx="3">
                  <c:v>95</c:v>
                </c:pt>
                <c:pt idx="6">
                  <c:v>98</c:v>
                </c:pt>
                <c:pt idx="9">
                  <c:v>100</c:v>
                </c:pt>
                <c:pt idx="12">
                  <c:v>102</c:v>
                </c:pt>
              </c:numCache>
            </c:numRef>
          </c:val>
          <c:extLst>
            <c:ext xmlns:c16="http://schemas.microsoft.com/office/drawing/2014/chart" uri="{C3380CC4-5D6E-409C-BE32-E72D297353CC}">
              <c16:uniqueId val="{00000004-D356-4D2B-869C-DA781109B6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56-4D2B-869C-DA781109B6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56-4D2B-869C-DA781109B6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367</c:v>
                </c:pt>
                <c:pt idx="3">
                  <c:v>340</c:v>
                </c:pt>
                <c:pt idx="6">
                  <c:v>320</c:v>
                </c:pt>
                <c:pt idx="9">
                  <c:v>330</c:v>
                </c:pt>
                <c:pt idx="12">
                  <c:v>346</c:v>
                </c:pt>
              </c:numCache>
            </c:numRef>
          </c:val>
          <c:extLst>
            <c:ext xmlns:c16="http://schemas.microsoft.com/office/drawing/2014/chart" uri="{C3380CC4-5D6E-409C-BE32-E72D297353CC}">
              <c16:uniqueId val="{00000007-D356-4D2B-869C-DA781109B6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187</c:v>
                </c:pt>
                <c:pt idx="2">
                  <c:v>#N/A</c:v>
                </c:pt>
                <c:pt idx="3">
                  <c:v>#N/A</c:v>
                </c:pt>
                <c:pt idx="4">
                  <c:v>168</c:v>
                </c:pt>
                <c:pt idx="5">
                  <c:v>#N/A</c:v>
                </c:pt>
                <c:pt idx="6">
                  <c:v>#N/A</c:v>
                </c:pt>
                <c:pt idx="7">
                  <c:v>149</c:v>
                </c:pt>
                <c:pt idx="8">
                  <c:v>#N/A</c:v>
                </c:pt>
                <c:pt idx="9">
                  <c:v>#N/A</c:v>
                </c:pt>
                <c:pt idx="10">
                  <c:v>133</c:v>
                </c:pt>
                <c:pt idx="11">
                  <c:v>#N/A</c:v>
                </c:pt>
                <c:pt idx="12">
                  <c:v>#N/A</c:v>
                </c:pt>
                <c:pt idx="13">
                  <c:v>156</c:v>
                </c:pt>
                <c:pt idx="14">
                  <c:v>#N/A</c:v>
                </c:pt>
              </c:numCache>
            </c:numRef>
          </c:val>
          <c:smooth val="0"/>
          <c:extLst>
            <c:ext xmlns:c16="http://schemas.microsoft.com/office/drawing/2014/chart" uri="{C3380CC4-5D6E-409C-BE32-E72D297353CC}">
              <c16:uniqueId val="{00000008-D356-4D2B-869C-DA781109B6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3876</c:v>
                </c:pt>
                <c:pt idx="5">
                  <c:v>3915</c:v>
                </c:pt>
                <c:pt idx="8">
                  <c:v>4331</c:v>
                </c:pt>
                <c:pt idx="11">
                  <c:v>4416</c:v>
                </c:pt>
                <c:pt idx="14">
                  <c:v>4499</c:v>
                </c:pt>
              </c:numCache>
            </c:numRef>
          </c:val>
          <c:extLst>
            <c:ext xmlns:c16="http://schemas.microsoft.com/office/drawing/2014/chart" uri="{C3380CC4-5D6E-409C-BE32-E72D297353CC}">
              <c16:uniqueId val="{00000000-2110-4AC9-8321-94CA06C9BE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558</c:v>
                </c:pt>
                <c:pt idx="5">
                  <c:v>574</c:v>
                </c:pt>
                <c:pt idx="8">
                  <c:v>512</c:v>
                </c:pt>
                <c:pt idx="11">
                  <c:v>487</c:v>
                </c:pt>
                <c:pt idx="14">
                  <c:v>496</c:v>
                </c:pt>
              </c:numCache>
            </c:numRef>
          </c:val>
          <c:extLst>
            <c:ext xmlns:c16="http://schemas.microsoft.com/office/drawing/2014/chart" uri="{C3380CC4-5D6E-409C-BE32-E72D297353CC}">
              <c16:uniqueId val="{00000001-2110-4AC9-8321-94CA06C9BE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2444</c:v>
                </c:pt>
                <c:pt idx="5">
                  <c:v>2516</c:v>
                </c:pt>
                <c:pt idx="8">
                  <c:v>2642</c:v>
                </c:pt>
                <c:pt idx="11">
                  <c:v>2666</c:v>
                </c:pt>
                <c:pt idx="14">
                  <c:v>3916</c:v>
                </c:pt>
              </c:numCache>
            </c:numRef>
          </c:val>
          <c:extLst>
            <c:ext xmlns:c16="http://schemas.microsoft.com/office/drawing/2014/chart" uri="{C3380CC4-5D6E-409C-BE32-E72D297353CC}">
              <c16:uniqueId val="{00000002-2110-4AC9-8321-94CA06C9BE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10-4AC9-8321-94CA06C9BE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10-4AC9-8321-94CA06C9BE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224</c:v>
                </c:pt>
                <c:pt idx="3">
                  <c:v>232</c:v>
                </c:pt>
                <c:pt idx="6">
                  <c:v>0</c:v>
                </c:pt>
                <c:pt idx="9">
                  <c:v>0</c:v>
                </c:pt>
                <c:pt idx="12">
                  <c:v>0</c:v>
                </c:pt>
              </c:numCache>
            </c:numRef>
          </c:val>
          <c:extLst>
            <c:ext xmlns:c16="http://schemas.microsoft.com/office/drawing/2014/chart" uri="{C3380CC4-5D6E-409C-BE32-E72D297353CC}">
              <c16:uniqueId val="{00000005-2110-4AC9-8321-94CA06C9BE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787</c:v>
                </c:pt>
                <c:pt idx="3">
                  <c:v>738</c:v>
                </c:pt>
                <c:pt idx="6">
                  <c:v>724</c:v>
                </c:pt>
                <c:pt idx="9">
                  <c:v>701</c:v>
                </c:pt>
                <c:pt idx="12">
                  <c:v>682</c:v>
                </c:pt>
              </c:numCache>
            </c:numRef>
          </c:val>
          <c:extLst>
            <c:ext xmlns:c16="http://schemas.microsoft.com/office/drawing/2014/chart" uri="{C3380CC4-5D6E-409C-BE32-E72D297353CC}">
              <c16:uniqueId val="{00000006-2110-4AC9-8321-94CA06C9BE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395</c:v>
                </c:pt>
                <c:pt idx="3">
                  <c:v>408</c:v>
                </c:pt>
                <c:pt idx="6">
                  <c:v>636</c:v>
                </c:pt>
                <c:pt idx="9">
                  <c:v>1401</c:v>
                </c:pt>
                <c:pt idx="12">
                  <c:v>1369</c:v>
                </c:pt>
              </c:numCache>
            </c:numRef>
          </c:val>
          <c:extLst>
            <c:ext xmlns:c16="http://schemas.microsoft.com/office/drawing/2014/chart" uri="{C3380CC4-5D6E-409C-BE32-E72D297353CC}">
              <c16:uniqueId val="{00000007-2110-4AC9-8321-94CA06C9BE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1167</c:v>
                </c:pt>
                <c:pt idx="3">
                  <c:v>1122</c:v>
                </c:pt>
                <c:pt idx="6">
                  <c:v>1071</c:v>
                </c:pt>
                <c:pt idx="9">
                  <c:v>1032</c:v>
                </c:pt>
                <c:pt idx="12">
                  <c:v>1020</c:v>
                </c:pt>
              </c:numCache>
            </c:numRef>
          </c:val>
          <c:extLst>
            <c:ext xmlns:c16="http://schemas.microsoft.com/office/drawing/2014/chart" uri="{C3380CC4-5D6E-409C-BE32-E72D297353CC}">
              <c16:uniqueId val="{00000008-2110-4AC9-8321-94CA06C9BE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110-4AC9-8321-94CA06C9BE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3613</c:v>
                </c:pt>
                <c:pt idx="3">
                  <c:v>3554</c:v>
                </c:pt>
                <c:pt idx="6">
                  <c:v>3493</c:v>
                </c:pt>
                <c:pt idx="9">
                  <c:v>3554</c:v>
                </c:pt>
                <c:pt idx="12">
                  <c:v>3787</c:v>
                </c:pt>
              </c:numCache>
            </c:numRef>
          </c:val>
          <c:extLst>
            <c:ext xmlns:c16="http://schemas.microsoft.com/office/drawing/2014/chart" uri="{C3380CC4-5D6E-409C-BE32-E72D297353CC}">
              <c16:uniqueId val="{0000000A-2110-4AC9-8321-94CA06C9BE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10-4AC9-8321-94CA06C9BE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1208</c:v>
                </c:pt>
                <c:pt idx="1">
                  <c:v>1239</c:v>
                </c:pt>
                <c:pt idx="2">
                  <c:v>1389</c:v>
                </c:pt>
              </c:numCache>
            </c:numRef>
          </c:val>
          <c:extLst>
            <c:ext xmlns:c16="http://schemas.microsoft.com/office/drawing/2014/chart" uri="{C3380CC4-5D6E-409C-BE32-E72D297353CC}">
              <c16:uniqueId val="{00000000-8B53-4EF8-B252-100E023CD4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302</c:v>
                </c:pt>
                <c:pt idx="1">
                  <c:v>302</c:v>
                </c:pt>
                <c:pt idx="2">
                  <c:v>372</c:v>
                </c:pt>
              </c:numCache>
            </c:numRef>
          </c:val>
          <c:extLst>
            <c:ext xmlns:c16="http://schemas.microsoft.com/office/drawing/2014/chart" uri="{C3380CC4-5D6E-409C-BE32-E72D297353CC}">
              <c16:uniqueId val="{00000001-8B53-4EF8-B252-100E023CD4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921</c:v>
                </c:pt>
                <c:pt idx="1">
                  <c:v>850</c:v>
                </c:pt>
                <c:pt idx="2">
                  <c:v>1781</c:v>
                </c:pt>
              </c:numCache>
            </c:numRef>
          </c:val>
          <c:extLst>
            <c:ext xmlns:c16="http://schemas.microsoft.com/office/drawing/2014/chart" uri="{C3380CC4-5D6E-409C-BE32-E72D297353CC}">
              <c16:uniqueId val="{00000002-8B53-4EF8-B252-100E023CD4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{0CB7D518-8813-49EC-8E3D-7E12532BCAC6}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608-4208-B5A3-155D54AF8F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{12E75C39-5498-4F00-B05A-6778CBD6B86E}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08-4208-B5A3-155D54AF8F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{BC574298-E0AF-4873-B484-BD3F9D1FA6E6}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08-4208-B5A3-155D54AF8F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{2E30EBFF-C747-493B-A393-73480D952E9E}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08-4208-B5A3-155D54AF8F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{5AE68461-42C8-48B1-986D-71BD5C48BCD2}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08-4208-B5A3-155D54AF8F6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{4DA677CD-CF80-43A6-8EFA-D63503B82474}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608-4208-B5A3-155D54AF8F6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{1159B61F-A528-47D9-8A39-73CE87EC1024}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608-4208-B5A3-155D54AF8F6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{E8AC028C-2ADD-488F-A008-0946CC3CA2A6}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608-4208-B5A3-155D54AF8F6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{74A31A44-DEC8-477D-828E-72C8F3FC4793}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608-4208-B5A3-155D54AF8F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47.5</c:v>
                </c:pt>
                <c:pt idx="8">
                  <c:v>49.4</c:v>
                </c:pt>
                <c:pt idx="16">
                  <c:v>51.2</c:v>
                </c:pt>
                <c:pt idx="24">
                  <c:v>52.8</c:v>
                </c:pt>
                <c:pt idx="32">
                  <c:v>54.1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608-4208-B5A3-155D54AF8F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{01BB349A-A699-4947-95C7-7FAE29AD34D0}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608-4208-B5A3-155D54AF8F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{6830634A-E3A2-44AD-B75D-6A324120872E}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08-4208-B5A3-155D54AF8F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{189EEBBC-5EBC-409F-9266-A7BAC1932806}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08-4208-B5A3-155D54AF8F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{E928DE30-E1AE-4B65-AA50-017C1E29B127}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08-4208-B5A3-155D54AF8F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{8EF8F2F3-54D4-453C-8299-EE3D8C114958}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08-4208-B5A3-155D54AF8F6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{EC4BC9E5-6124-423A-9387-FEFB1B016E73}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608-4208-B5A3-155D54AF8F6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{EB98DC41-6A6E-4EC1-B5CA-A34AE9E5E299}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608-4208-B5A3-155D54AF8F6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{FA6D39E9-62D9-497D-AB3A-C7C61292E17F}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608-4208-B5A3-155D54AF8F6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{81BFD1E7-4DAF-4458-9CAC-E64DE823582C}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608-4208-B5A3-155D54AF8F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2608-4208-B5A3-155D54AF8F61}"/>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{70A74979-5998-4FC8-8A9C-834778A459EA}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58D-4B4C-958B-A758D4C2DE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{F2E8829A-7B14-42B1-A7DE-AAD266A4A5E5}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8D-4B4C-958B-A758D4C2DE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{E0BA4160-3D87-442E-A252-8FBF0C9BE33E}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8D-4B4C-958B-A758D4C2DE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{5D6405E7-0547-40F9-B7E6-A62D5971F114}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8D-4B4C-958B-A758D4C2DE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{D0C4C5DF-EFA5-4267-A5CC-654A10C9DED6}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8D-4B4C-958B-A758D4C2DE2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{11165AAF-30A4-4CF5-8732-C65721C6A965}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58D-4B4C-958B-A758D4C2DE2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{A7B971A4-52EC-4625-AE91-AD8E887B2739}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58D-4B4C-958B-A758D4C2DE2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{10792F76-9163-488C-A810-35F11BFCCB79}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58D-4B4C-958B-A758D4C2DE2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{00CDB51C-C46D-4649-8BA6-6D6210667580}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58D-4B4C-958B-A758D4C2DE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6.5</c:v>
                </c:pt>
                <c:pt idx="16">
                  <c:v>6</c:v>
                </c:pt>
                <c:pt idx="24">
                  <c:v>5.3</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58D-4B4C-958B-A758D4C2DE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{CEBDA96D-DC2C-4992-BB5E-1391CA08BE77}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58D-4B4C-958B-A758D4C2DE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{DD3485A9-1CF7-4F25-8BC8-0441C41C5BC9}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8D-4B4C-958B-A758D4C2DE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{40A3B66D-D93F-4FA4-AA41-3CC8913CA7D2}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8D-4B4C-958B-A758D4C2DE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{27CE37C7-C0AA-4976-8BF3-B8F206B80021}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8D-4B4C-958B-A758D4C2DE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{DE994E6F-CD22-4152-90BF-8100CF4F3596}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8D-4B4C-958B-A758D4C2DE2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{2D8464CB-B4F3-4DB2-9D52-55F1B116EE75}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58D-4B4C-958B-A758D4C2DE2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{1DF13B4D-5427-436F-9789-B69BDB8A255A}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58D-4B4C-958B-A758D4C2DE2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{D374462B-52D5-4877-8A46-20C01CE05828}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58D-4B4C-958B-A758D4C2DE2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{BA069B3C-4A86-432B-98AD-32FD34E1D3A0}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58D-4B4C-958B-A758D4C2DE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E58D-4B4C-958B-A758D4C2DE2A}"/>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371D0E1-FCB5-401A-A2C3-3DA3CB6FC91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58BE0C6-A432-43DC-9F9C-68E36706B19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地方債の活用を交付税算入のある項目に限定するとともに、借入額が元金償還額を大きく超えないように設定しており、実質公債費比率の分子の上昇を抑制している。</a:t>
          </a:r>
        </a:p>
        <a:p>
          <a:r>
            <a:rPr kumimoji="1" lang="ja-JP" altLang="en-US" sz="1400">
              <a:latin typeface="ＭＳ ゴシック" pitchFamily="49" charset="-128"/>
              <a:ea typeface="ＭＳ ゴシック" pitchFamily="49" charset="-128"/>
            </a:rPr>
            <a:t>今後、一部事務組合の施設更新や公共施設複合化に伴う公債費負担額の増加が生じる見込みであるが、実質公債費比率を少しでも小さくするよう努めていく。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将来負担比率については、健全化判断比率算定開始以来、算出されていない。</a:t>
          </a:r>
        </a:p>
        <a:p>
          <a:r>
            <a:rPr kumimoji="1" lang="ja-JP" altLang="en-US" sz="1400">
              <a:latin typeface="ＭＳ ゴシック" pitchFamily="49" charset="-128"/>
              <a:ea typeface="ＭＳ ゴシック" pitchFamily="49" charset="-128"/>
            </a:rPr>
            <a:t>今後も地方債残高の増加抑制や基金残高の確保を行い、将来負担比率の分子が少しでも小さくなるよう努めていく。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群馬県千代田町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財政調整基金については、財源調整により取り崩した金額以上に積戻しが行えたため、残高は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減債基金については、地方交付税による臨時財政対策債償還基金費などを積み立てたため、残高は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その他特目基金では、ふるさと応援寄附金を原資に、ふるさとづくり基金を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百万円、義務教育施設改築基金を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百万円積み立てを行ったことなどにより、その他特目基金全体は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財政調整基金及び減債基金については、現在の水準を維持出来るよう努めていく。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義務教育施設改築基金については、老朽化に伴い中学校校舎の更新が必要なため、ふるさと応援寄附金を原資にさらに積立を行っていく。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ふるさとづくり基金については、令和３年度にふるさと応援寄附金の一部を積み立てたため、今後計画的に取崩しを行い、特色あるまちづくりの財源として活用していく。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公共施設建設基金：公共施設の老朽化や道路整備等に伴う改良工事、維持補修工事の実施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ふるさとづくり基金：創意工夫を凝らした個性的なふるさとづくり事業の実施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義務教育施設改築基金：義務教育施設の老朽化に伴う建替え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公共施設建設基金：過年度取崩し分の積み戻しを行ったため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ふるさとづくり基金：公共施設複合化事業の財源として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百万円を繰り入れ、ふるさと応援寄附金などを原資に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義務教育施設改築基金：ふるさと応援寄附金を原資に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公共施設建設基金：公共施設の老朽化対策や道路等の整備のための財源として積み立てを行っていく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ふるさとづくり基金：特色あるまちづくりの財源に活用するため、計画的に繰り入れを行っていく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義務教育施設改築基金：老朽化に伴う中学校校舎の建替えのため、積極的に積み立てを行っていく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地域福祉基金：高齢者や乳幼児の保健福祉の向上の財源確保のため、現状の残高を維持していく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財政調整基金については、税や交付金等の変動による全体的な財源不足により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経済情勢の急激な変化や災害への備えのため、現在の基金残高を維持できるよう努めていく。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減債基金については、地方交付税による臨時財政対策債償還基金費などを積み立てたため、残高は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公債費負担が財政運営を過度に圧迫しないよう償還財源を確保する必要があることから、現在の基金残高を維持できるよう努めていく。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3154B36-17F3-4223-A587-87D88B061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2CBC19-9A78-4FF6-B783-0430E90D9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0DB3860-C718-42C4-97CA-5D74810F19E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61066C4-B66D-492A-B450-A1AC201BD1E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4BC5648-298B-4EEF-9D6D-1B529E5CE82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92BCDB4-C0F1-4E73-BF6E-F7BF3840B8D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19BF47F-C28E-4ECB-9C56-65C1AE6D176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88D3CBE-BF1D-4D51-A186-17C121F0A9A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5911B4A-97AC-410C-8233-5B1BBA93F76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14590C8-7040-4D9D-8C10-F6885C1D04A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8674CFC-A033-4C50-9CCA-4FE63B97165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DEDB176-BF8B-4898-BE66-66B1C87245C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5C51A1B-7913-4E10-94E6-D4A0FB8AE85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ABB8A6D-C3D3-44E2-8DAB-0D06C1B5C64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B4AD8FD-78BC-47FC-B2E0-E3CB1D1C42B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7D7FAE0-A34E-4C8F-B2B0-372EBDD59B5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9CD7022-931C-44CC-94F6-13489A3BD87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CF5B507-8714-4454-BC6C-B23C6677237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FC62E9F-EDDF-46CB-92E0-C7E906EE58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B24660E-5B3B-4F96-95C0-2D70C73B25C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2DEBE5E-371E-4BA7-B2F0-02AAF233200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6D65BE3-4C72-4BE1-8A03-4BECC4E3EA5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11,096
10,671
21.73
8,113,822
7,211,198
817,463
3,510,221
3,787,457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4746F9B-7479-499F-9BAF-316DF1CD009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F9AE57F-06CD-4BAA-BC2D-F25609037B4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82C6362-8E21-4179-AE60-3A5BDA23AD7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1AE4B79-0582-4EF7-A99C-E710BAA5071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5AFB8FA-0494-40C6-9676-D34BCB79EB9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B34ADD2-DCA4-4C43-912E-08983F7EEA1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41CA7DC-7184-4BFA-93AF-3ADEF15657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D363E95-70DE-4FB5-AE15-14D8AC51D0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DEA275F-E094-4A63-8D09-6605DF4C4AC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8A59EA5-1227-49E1-A98C-E0D5155CDF6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79D07D5-D84A-4341-A29C-76FC44610D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55FCE0C-C18D-46C0-BDEF-394996DB855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113D876-434A-4D57-A820-DE91670DD8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F22A1FF-6E1C-4C21-BF35-94591EB8C6D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1FC97C3-C9AE-4DF2-B71E-6FDC7F9DA35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F566F41-FAB3-4CA2-A869-1A3FBC0AC9B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4A27641-D761-4517-ADE2-1497F416924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9505737-8062-4694-98DA-74401A79B41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4895647-A1FF-4F8C-A5B6-261E4C60C6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761DE88-A140-433C-B10A-DFE7990BB74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52361C7-85EC-4BD3-A92C-81529BF9CC1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4E7F117-3CD1-4BD7-A0E0-16BE58FA6CE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CBA2382-758B-4986-AB58-D7524A77135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D8E36F6-C818-4849-964A-6A706AA4D55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9CF64F0-D70A-4A00-82E2-2F2DACA064E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2502970-313A-4290-B137-8FFB1D49C6C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A6AB2DC-B818-4FAC-9943-CC355C3F58A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8FA4D56-9A0E-4A11-AE52-9A983D2BFB6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ED8C51D-4C17-46D9-98C8-0E2A46C8F56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98CEA7A-3FB4-468F-A6FD-F9F9C43DB62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CF6B1A9-541D-4CF0-8F03-37EAC7405E6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BAA42BA-0F85-43A1-95E5-EA9AC803BF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37F5B57-1601-460F-B5AD-2ACD1D79DDE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C4699F2-26F7-4D41-8659-EC44C786D3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AA8FBFF-2796-4AEF-9DC4-3836A35F4BB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や全国・群馬県平均と比較し、低い状況にあるが、近年こども園舎や学童保育所の増築・児童館の改修などを行ったことによるものである。学校施設や公営住宅など、償却が進んでいる施設も存在するため、予防保全的な観点から長寿命化に努めつつ、更新に向けた財源の確保を計画的に行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6DB3EDA-A78C-4D54-BDB3-E1DFA5A0D61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384D4CB-AC6C-4FD6-B1ED-335CFFEEA1D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EF90D95-C772-4050-837A-A9E0D6E057D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3C7BF3AD-0A7D-4E32-AADF-A2F9917FBD8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259FDD-E9AD-4E21-A374-8EFCA365F4B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EB4F8DC5-081F-4E7C-AE6C-209416AD5CB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9A49D876-4E92-4DAF-B2E4-497EF794580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CF5A033A-E923-490D-B988-041542C2C3B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DF9A8EA4-8796-4CA1-8F33-1367C02E803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D23B21E5-C87E-4B1E-8C5D-D0CFEF45BA0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5EB28233-CB1E-4AFF-B70F-798930A3297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BC0B63F6-E0B1-4E19-BCD7-B70A50B9301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E3C0C95A-2BD7-4438-98B0-1089F739249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7305DB0-63CC-4FB6-AAF1-0235607E815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4A87FBF0-16CC-44A1-A65B-0819E2B923D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F37C4D0-681E-4ECB-BFAB-8FDEBA3BC1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5" name="直線コネクタ 74">
          <a:extLst>
            <a:ext uri="{FF2B5EF4-FFF2-40B4-BE49-F238E27FC236}">
              <a16:creationId xmlns:a16="http://schemas.microsoft.com/office/drawing/2014/main" id="{60155478-63D8-45AA-B241-1CC13F2D3CE5}"/>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6" name="有形固定資産減価償却率最小値テキスト">
          <a:extLst>
            <a:ext uri="{FF2B5EF4-FFF2-40B4-BE49-F238E27FC236}">
              <a16:creationId xmlns:a16="http://schemas.microsoft.com/office/drawing/2014/main" id="{D5E2CA58-BC89-47CC-8542-04E25826EF20}"/>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7" name="直線コネクタ 76">
          <a:extLst>
            <a:ext uri="{FF2B5EF4-FFF2-40B4-BE49-F238E27FC236}">
              <a16:creationId xmlns:a16="http://schemas.microsoft.com/office/drawing/2014/main" id="{E643E0F6-6451-4D7D-AF9B-FA54EEB0A979}"/>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8" name="有形固定資産減価償却率最大値テキスト">
          <a:extLst>
            <a:ext uri="{FF2B5EF4-FFF2-40B4-BE49-F238E27FC236}">
              <a16:creationId xmlns:a16="http://schemas.microsoft.com/office/drawing/2014/main" id="{22754C19-8FD0-4E18-9F09-FF7241B57D4D}"/>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9" name="直線コネクタ 78">
          <a:extLst>
            <a:ext uri="{FF2B5EF4-FFF2-40B4-BE49-F238E27FC236}">
              <a16:creationId xmlns:a16="http://schemas.microsoft.com/office/drawing/2014/main" id="{1D4D950A-7F8B-4734-92B9-34D4859457E3}"/>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7B63F2E7-F44B-4A7E-981F-7B6C3E7EA883}"/>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7A340E10-63DD-4FB4-A8EF-351410E77A74}"/>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a:extLst>
            <a:ext uri="{FF2B5EF4-FFF2-40B4-BE49-F238E27FC236}">
              <a16:creationId xmlns:a16="http://schemas.microsoft.com/office/drawing/2014/main" id="{6D91D9E8-4F50-4136-BAF9-9820EA7168E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3" name="フローチャート: 判断 82">
          <a:extLst>
            <a:ext uri="{FF2B5EF4-FFF2-40B4-BE49-F238E27FC236}">
              <a16:creationId xmlns:a16="http://schemas.microsoft.com/office/drawing/2014/main" id="{AC984E4B-D47E-4182-9BAF-7D5E6D16B0E8}"/>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4" name="フローチャート: 判断 83">
          <a:extLst>
            <a:ext uri="{FF2B5EF4-FFF2-40B4-BE49-F238E27FC236}">
              <a16:creationId xmlns:a16="http://schemas.microsoft.com/office/drawing/2014/main" id="{3EBD9887-3B86-4624-91BE-CEC57CA93AA8}"/>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F40E7C7C-050F-4770-8A67-3D78E16E8709}"/>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94972E4-AA7D-4A74-8270-C40C3A3A2EB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0490AA1-4357-48BE-9D11-59BAC93011C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DF57CC0-5C9C-499E-8467-2440ED34788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D78387C-5F0A-4EB1-9DBE-AA8B831DC2E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5F4643C-F039-4D33-A7D2-44844B25A82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25823</xdr:rowOff>
    </xdr:from>
    <xdr:to>
      <xdr:col>23</xdr:col>
      <xdr:colOff>136525</xdr:colOff>
      <xdr:row>29</xdr:row>
      <xdr:rowOff>127423</xdr:rowOff>
    </xdr:to>
    <xdr:sp macro="" textlink="">
      <xdr:nvSpPr>
        <xdr:cNvPr id="91" name="楕円 90">
          <a:extLst>
            <a:ext uri="{FF2B5EF4-FFF2-40B4-BE49-F238E27FC236}">
              <a16:creationId xmlns:a16="http://schemas.microsoft.com/office/drawing/2014/main" id="{33F7B4A1-A988-4FB0-A4E6-FCF33DADFEA6}"/>
            </a:ext>
          </a:extLst>
        </xdr:cNvPr>
        <xdr:cNvSpPr/>
      </xdr:nvSpPr>
      <xdr:spPr>
        <a:xfrm>
          <a:off x="47117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48700</xdr:rowOff>
    </xdr:from>
    <xdr:ext cx="405111" cy="259045"/>
    <xdr:sp macro="" textlink="">
      <xdr:nvSpPr>
        <xdr:cNvPr id="92" name="有形固定資産減価償却率該当値テキスト">
          <a:extLst>
            <a:ext uri="{FF2B5EF4-FFF2-40B4-BE49-F238E27FC236}">
              <a16:creationId xmlns:a16="http://schemas.microsoft.com/office/drawing/2014/main" id="{FDC0AD96-3568-4DA4-8A0A-EDA7FFC5D23F}"/>
            </a:ext>
          </a:extLst>
        </xdr:cNvPr>
        <xdr:cNvSpPr txBox="1"/>
      </xdr:nvSpPr>
      <xdr:spPr>
        <a:xfrm>
          <a:off x="4813300" y="5620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93" name="楕円 92">
          <a:extLst>
            <a:ext uri="{FF2B5EF4-FFF2-40B4-BE49-F238E27FC236}">
              <a16:creationId xmlns:a16="http://schemas.microsoft.com/office/drawing/2014/main" id="{09064103-89A8-4600-B40B-8868B88A61E7}"/>
            </a:ext>
          </a:extLst>
        </xdr:cNvPr>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76623</xdr:rowOff>
    </xdr:to>
    <xdr:cxnSp macro="">
      <xdr:nvCxnSpPr>
        <xdr:cNvPr id="94" name="直線コネクタ 93">
          <a:extLst>
            <a:ext uri="{FF2B5EF4-FFF2-40B4-BE49-F238E27FC236}">
              <a16:creationId xmlns:a16="http://schemas.microsoft.com/office/drawing/2014/main" id="{8B87D5B3-2344-4BE2-B0DE-32E552C81435}"/>
            </a:ext>
          </a:extLst>
        </xdr:cNvPr>
        <xdr:cNvCxnSpPr/>
      </xdr:nvCxnSpPr>
      <xdr:spPr>
        <a:xfrm>
          <a:off x="4051300" y="577342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92922</xdr:rowOff>
    </xdr:from>
    <xdr:to>
      <xdr:col>15</xdr:col>
      <xdr:colOff>187325</xdr:colOff>
      <xdr:row>29</xdr:row>
      <xdr:rowOff>23072</xdr:rowOff>
    </xdr:to>
    <xdr:sp macro="" textlink="">
      <xdr:nvSpPr>
        <xdr:cNvPr id="95" name="楕円 94">
          <a:extLst>
            <a:ext uri="{FF2B5EF4-FFF2-40B4-BE49-F238E27FC236}">
              <a16:creationId xmlns:a16="http://schemas.microsoft.com/office/drawing/2014/main" id="{BD388812-A557-41F4-8857-893A96BD374A}"/>
            </a:ext>
          </a:extLst>
        </xdr:cNvPr>
        <xdr:cNvSpPr/>
      </xdr:nvSpPr>
      <xdr:spPr>
        <a:xfrm>
          <a:off x="3238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143722</xdr:rowOff>
    </xdr:from>
    <xdr:to>
      <xdr:col>19</xdr:col>
      <xdr:colOff>136525</xdr:colOff>
      <xdr:row>29</xdr:row>
      <xdr:rowOff>29845</xdr:rowOff>
    </xdr:to>
    <xdr:cxnSp macro="">
      <xdr:nvCxnSpPr>
        <xdr:cNvPr id="96" name="直線コネクタ 95">
          <a:extLst>
            <a:ext uri="{FF2B5EF4-FFF2-40B4-BE49-F238E27FC236}">
              <a16:creationId xmlns:a16="http://schemas.microsoft.com/office/drawing/2014/main" id="{DB42BF6A-3BD7-4CCD-84AE-9209EFFBDC36}"/>
            </a:ext>
          </a:extLst>
        </xdr:cNvPr>
        <xdr:cNvCxnSpPr/>
      </xdr:nvCxnSpPr>
      <xdr:spPr>
        <a:xfrm>
          <a:off x="3289300" y="571584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28152</xdr:rowOff>
    </xdr:from>
    <xdr:to>
      <xdr:col>11</xdr:col>
      <xdr:colOff>187325</xdr:colOff>
      <xdr:row>28</xdr:row>
      <xdr:rowOff>129752</xdr:rowOff>
    </xdr:to>
    <xdr:sp macro="" textlink="">
      <xdr:nvSpPr>
        <xdr:cNvPr id="97" name="楕円 96">
          <a:extLst>
            <a:ext uri="{FF2B5EF4-FFF2-40B4-BE49-F238E27FC236}">
              <a16:creationId xmlns:a16="http://schemas.microsoft.com/office/drawing/2014/main" id="{8BD59C2B-4CE6-4070-A88B-593F250B33EB}"/>
            </a:ext>
          </a:extLst>
        </xdr:cNvPr>
        <xdr:cNvSpPr/>
      </xdr:nvSpPr>
      <xdr:spPr>
        <a:xfrm>
          <a:off x="2476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78952</xdr:rowOff>
    </xdr:from>
    <xdr:to>
      <xdr:col>15</xdr:col>
      <xdr:colOff>136525</xdr:colOff>
      <xdr:row>28</xdr:row>
      <xdr:rowOff>143722</xdr:rowOff>
    </xdr:to>
    <xdr:cxnSp macro="">
      <xdr:nvCxnSpPr>
        <xdr:cNvPr id="98" name="直線コネクタ 97">
          <a:extLst>
            <a:ext uri="{FF2B5EF4-FFF2-40B4-BE49-F238E27FC236}">
              <a16:creationId xmlns:a16="http://schemas.microsoft.com/office/drawing/2014/main" id="{ABC4554B-A31F-4640-A51F-FBD0D017EB58}"/>
            </a:ext>
          </a:extLst>
        </xdr:cNvPr>
        <xdr:cNvCxnSpPr/>
      </xdr:nvCxnSpPr>
      <xdr:spPr>
        <a:xfrm>
          <a:off x="2527300" y="565107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131233</xdr:rowOff>
    </xdr:from>
    <xdr:to>
      <xdr:col>7</xdr:col>
      <xdr:colOff>187325</xdr:colOff>
      <xdr:row>28</xdr:row>
      <xdr:rowOff>61383</xdr:rowOff>
    </xdr:to>
    <xdr:sp macro="" textlink="">
      <xdr:nvSpPr>
        <xdr:cNvPr id="99" name="楕円 98">
          <a:extLst>
            <a:ext uri="{FF2B5EF4-FFF2-40B4-BE49-F238E27FC236}">
              <a16:creationId xmlns:a16="http://schemas.microsoft.com/office/drawing/2014/main" id="{342522BC-B8D9-4A8E-B510-72C61D5D64AD}"/>
            </a:ext>
          </a:extLst>
        </xdr:cNvPr>
        <xdr:cNvSpPr/>
      </xdr:nvSpPr>
      <xdr:spPr>
        <a:xfrm>
          <a:off x="1714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10583</xdr:rowOff>
    </xdr:from>
    <xdr:to>
      <xdr:col>11</xdr:col>
      <xdr:colOff>136525</xdr:colOff>
      <xdr:row>28</xdr:row>
      <xdr:rowOff>78952</xdr:rowOff>
    </xdr:to>
    <xdr:cxnSp macro="">
      <xdr:nvCxnSpPr>
        <xdr:cNvPr id="100" name="直線コネクタ 99">
          <a:extLst>
            <a:ext uri="{FF2B5EF4-FFF2-40B4-BE49-F238E27FC236}">
              <a16:creationId xmlns:a16="http://schemas.microsoft.com/office/drawing/2014/main" id="{A7930485-07C7-47D2-BCC0-5ADA7F73519A}"/>
            </a:ext>
          </a:extLst>
        </xdr:cNvPr>
        <xdr:cNvCxnSpPr/>
      </xdr:nvCxnSpPr>
      <xdr:spPr>
        <a:xfrm>
          <a:off x="1765300" y="558270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a:extLst>
            <a:ext uri="{FF2B5EF4-FFF2-40B4-BE49-F238E27FC236}">
              <a16:creationId xmlns:a16="http://schemas.microsoft.com/office/drawing/2014/main" id="{26FACB52-C1EE-4B16-ADD3-EF8876081E2A}"/>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102" name="n_2aveValue有形固定資産減価償却率">
          <a:extLst>
            <a:ext uri="{FF2B5EF4-FFF2-40B4-BE49-F238E27FC236}">
              <a16:creationId xmlns:a16="http://schemas.microsoft.com/office/drawing/2014/main" id="{F82F977C-6BE5-41E9-9F22-60394787195E}"/>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103" name="n_3aveValue有形固定資産減価償却率">
          <a:extLst>
            <a:ext uri="{FF2B5EF4-FFF2-40B4-BE49-F238E27FC236}">
              <a16:creationId xmlns:a16="http://schemas.microsoft.com/office/drawing/2014/main" id="{49792362-AA53-4C40-8F40-C681C64DE674}"/>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ED007C69-4151-41DD-AAD9-519C314A81DC}"/>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105" name="n_1mainValue有形固定資産減価償却率">
          <a:extLst>
            <a:ext uri="{FF2B5EF4-FFF2-40B4-BE49-F238E27FC236}">
              <a16:creationId xmlns:a16="http://schemas.microsoft.com/office/drawing/2014/main" id="{EEFD369F-51DF-40FF-9AD6-6BBD87B1AFF2}"/>
            </a:ext>
          </a:extLst>
        </xdr:cNvPr>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39599</xdr:rowOff>
    </xdr:from>
    <xdr:ext cx="405111" cy="259045"/>
    <xdr:sp macro="" textlink="">
      <xdr:nvSpPr>
        <xdr:cNvPr id="106" name="n_2mainValue有形固定資産減価償却率">
          <a:extLst>
            <a:ext uri="{FF2B5EF4-FFF2-40B4-BE49-F238E27FC236}">
              <a16:creationId xmlns:a16="http://schemas.microsoft.com/office/drawing/2014/main" id="{265671B7-55EF-4C6F-9E0C-396F92F48F2E}"/>
            </a:ext>
          </a:extLst>
        </xdr:cNvPr>
        <xdr:cNvSpPr txBox="1"/>
      </xdr:nvSpPr>
      <xdr:spPr>
        <a:xfrm>
          <a:off x="30867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146279</xdr:rowOff>
    </xdr:from>
    <xdr:ext cx="405111" cy="259045"/>
    <xdr:sp macro="" textlink="">
      <xdr:nvSpPr>
        <xdr:cNvPr id="107" name="n_3mainValue有形固定資産減価償却率">
          <a:extLst>
            <a:ext uri="{FF2B5EF4-FFF2-40B4-BE49-F238E27FC236}">
              <a16:creationId xmlns:a16="http://schemas.microsoft.com/office/drawing/2014/main" id="{DD0C7150-3BE3-4A64-BA78-5568E96B897D}"/>
            </a:ext>
          </a:extLst>
        </xdr:cNvPr>
        <xdr:cNvSpPr txBox="1"/>
      </xdr:nvSpPr>
      <xdr:spPr>
        <a:xfrm>
          <a:off x="2324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77910</xdr:rowOff>
    </xdr:from>
    <xdr:ext cx="405111" cy="259045"/>
    <xdr:sp macro="" textlink="">
      <xdr:nvSpPr>
        <xdr:cNvPr id="108" name="n_4mainValue有形固定資産減価償却率">
          <a:extLst>
            <a:ext uri="{FF2B5EF4-FFF2-40B4-BE49-F238E27FC236}">
              <a16:creationId xmlns:a16="http://schemas.microsoft.com/office/drawing/2014/main" id="{EB1B9978-2823-4AAD-9475-A8EFA482CDF2}"/>
            </a:ext>
          </a:extLst>
        </xdr:cNvPr>
        <xdr:cNvSpPr txBox="1"/>
      </xdr:nvSpPr>
      <xdr:spPr>
        <a:xfrm>
          <a:off x="15627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B9F9356-7715-40EE-8B66-57C9D36BCC5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8ED9B11-D1DF-4C20-BE41-9B4269D8621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C85D781A-9E9A-403C-BA89-51EA0E89D43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CF7BB4DC-B87D-4D0A-8267-DDD64458716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1CDF6E3-2CF8-4FD6-9590-E37B018C7C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6D4F6509-D581-4997-9A24-146D4673C1D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FAC0818F-2A07-4A38-93DF-E4A2718C070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7CA81F4F-A9E5-4654-B69D-D37892D72B7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D7EAD22F-2D47-403A-9FD5-8ACCF2D87F0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DDDBC751-FAB2-41E8-B4DF-2F88E137C25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848B226-4D11-4B6D-9A87-4F766FB3AE3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D1C9E4C0-D1C6-4686-B8F6-A2BB53E8669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E0A136F-3AFA-4D3E-BD75-69F94BDF055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従来より類似団体や全国・群馬県平均と比較し低い状況にあったが、令和３年度ではふるさと応援寄附金収入の伸びにより基金が増加したことにから、大幅に数値が縮小することとなった。令和元～３年度にかけて実施した公共施設複合化事業の財源として地方債を活用したことから、地方債残高が上昇傾向にあるため、一般財源の確保に向けた町税等の滞納額や経常経費の圧縮に努め、持続可能な財政基盤の構築を図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5C05798E-2B10-45A6-AB9E-64113A91EB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9B201149-5BC6-48F1-A1E4-F6F272AB2F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D5BAFA8-1F95-4162-A162-7B656CF93BD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4AC9F884-0A6C-42C8-8A1E-AF2A8556BBD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7E1185A2-159F-48FB-91B1-E517725DD8C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84FFD1E4-D795-4D21-85CB-2A337AD2BA1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F348F758-116C-405D-A79A-AEA01795EAB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6CB6FEEB-C353-4192-941F-0A10496C95F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5C760939-E4F7-4374-97DB-1EEBE7A6728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1D58129C-AD94-40E2-85C4-DA73923933A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DD4FB31F-16AF-4560-B24F-3555162BE3A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D159E863-03EC-4AAC-80C8-7658B86867C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1A47282B-0645-42EC-B7DA-721388E57B1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3748CB3-140D-4CA1-930D-5EED322DBD8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6D39BB-A26C-4433-A5A3-C3EBB6D3D8D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7" name="直線コネクタ 136">
          <a:extLst>
            <a:ext uri="{FF2B5EF4-FFF2-40B4-BE49-F238E27FC236}">
              <a16:creationId xmlns:a16="http://schemas.microsoft.com/office/drawing/2014/main" id="{C0752D75-D8AA-400E-97DD-0E984B95033B}"/>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8" name="債務償還比率最小値テキスト">
          <a:extLst>
            <a:ext uri="{FF2B5EF4-FFF2-40B4-BE49-F238E27FC236}">
              <a16:creationId xmlns:a16="http://schemas.microsoft.com/office/drawing/2014/main" id="{A6D6A767-8130-4A68-B441-0C904254FF2D}"/>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9" name="直線コネクタ 138">
          <a:extLst>
            <a:ext uri="{FF2B5EF4-FFF2-40B4-BE49-F238E27FC236}">
              <a16:creationId xmlns:a16="http://schemas.microsoft.com/office/drawing/2014/main" id="{AFF7A774-2D85-49CF-B73B-BDE80C450608}"/>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747FCCA5-146C-48C0-9DD8-20063B68BFE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E1F3295-D5ED-4CC0-88A3-595FAD9796F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2" name="債務償還比率平均値テキスト">
          <a:extLst>
            <a:ext uri="{FF2B5EF4-FFF2-40B4-BE49-F238E27FC236}">
              <a16:creationId xmlns:a16="http://schemas.microsoft.com/office/drawing/2014/main" id="{43377CA2-5F99-4F73-A527-6173DF94381E}"/>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3" name="フローチャート: 判断 142">
          <a:extLst>
            <a:ext uri="{FF2B5EF4-FFF2-40B4-BE49-F238E27FC236}">
              <a16:creationId xmlns:a16="http://schemas.microsoft.com/office/drawing/2014/main" id="{CA6D843E-875C-4B95-93A9-F92F0F36B6BB}"/>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4" name="フローチャート: 判断 143">
          <a:extLst>
            <a:ext uri="{FF2B5EF4-FFF2-40B4-BE49-F238E27FC236}">
              <a16:creationId xmlns:a16="http://schemas.microsoft.com/office/drawing/2014/main" id="{43B9FFD4-9EEE-4BD1-9B03-48D78D4AF477}"/>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5" name="フローチャート: 判断 144">
          <a:extLst>
            <a:ext uri="{FF2B5EF4-FFF2-40B4-BE49-F238E27FC236}">
              <a16:creationId xmlns:a16="http://schemas.microsoft.com/office/drawing/2014/main" id="{4D98BFA5-BAD7-43C2-88FE-7DE8E611A9BF}"/>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6" name="フローチャート: 判断 145">
          <a:extLst>
            <a:ext uri="{FF2B5EF4-FFF2-40B4-BE49-F238E27FC236}">
              <a16:creationId xmlns:a16="http://schemas.microsoft.com/office/drawing/2014/main" id="{DAE7CAF9-52AF-4BA9-BFA9-953C73F64EBA}"/>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7" name="フローチャート: 判断 146">
          <a:extLst>
            <a:ext uri="{FF2B5EF4-FFF2-40B4-BE49-F238E27FC236}">
              <a16:creationId xmlns:a16="http://schemas.microsoft.com/office/drawing/2014/main" id="{857BD602-B58E-4A32-B750-43DB2A855B56}"/>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7D737AB-6BC9-4EA7-A97A-1C37EF834A6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A3D93EA-4289-47CF-A232-EDBA50B4FF5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DB695E2-1773-410A-AB28-9183BE5240A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BB1FE3B-8311-485E-9E03-5C32E9EB4B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4896FF3-EAB2-4EC4-B478-01DA424D84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105336</xdr:rowOff>
    </xdr:from>
    <xdr:to>
      <xdr:col>76</xdr:col>
      <xdr:colOff>73025</xdr:colOff>
      <xdr:row>29</xdr:row>
      <xdr:rowOff>35486</xdr:rowOff>
    </xdr:to>
    <xdr:sp macro="" textlink="">
      <xdr:nvSpPr>
        <xdr:cNvPr id="153" name="楕円 152">
          <a:extLst>
            <a:ext uri="{FF2B5EF4-FFF2-40B4-BE49-F238E27FC236}">
              <a16:creationId xmlns:a16="http://schemas.microsoft.com/office/drawing/2014/main" id="{9B17AD0F-0AC1-49C4-986D-A2A864AD7146}"/>
            </a:ext>
          </a:extLst>
        </xdr:cNvPr>
        <xdr:cNvSpPr/>
      </xdr:nvSpPr>
      <xdr:spPr>
        <a:xfrm>
          <a:off x="14744700" y="56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128213</xdr:rowOff>
    </xdr:from>
    <xdr:ext cx="469744" cy="259045"/>
    <xdr:sp macro="" textlink="">
      <xdr:nvSpPr>
        <xdr:cNvPr id="154" name="債務償還比率該当値テキスト">
          <a:extLst>
            <a:ext uri="{FF2B5EF4-FFF2-40B4-BE49-F238E27FC236}">
              <a16:creationId xmlns:a16="http://schemas.microsoft.com/office/drawing/2014/main" id="{C1E4E672-5850-4BB4-8B5A-B7F5CDFBC7E1}"/>
            </a:ext>
          </a:extLst>
        </xdr:cNvPr>
        <xdr:cNvSpPr txBox="1"/>
      </xdr:nvSpPr>
      <xdr:spPr>
        <a:xfrm>
          <a:off x="14846300" y="55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90794</xdr:rowOff>
    </xdr:from>
    <xdr:to>
      <xdr:col>72</xdr:col>
      <xdr:colOff>123825</xdr:colOff>
      <xdr:row>32</xdr:row>
      <xdr:rowOff>20944</xdr:rowOff>
    </xdr:to>
    <xdr:sp macro="" textlink="">
      <xdr:nvSpPr>
        <xdr:cNvPr id="155" name="楕円 154">
          <a:extLst>
            <a:ext uri="{FF2B5EF4-FFF2-40B4-BE49-F238E27FC236}">
              <a16:creationId xmlns:a16="http://schemas.microsoft.com/office/drawing/2014/main" id="{2F34B87C-A69A-46A0-B973-8D89ABEE03F7}"/>
            </a:ext>
          </a:extLst>
        </xdr:cNvPr>
        <xdr:cNvSpPr/>
      </xdr:nvSpPr>
      <xdr:spPr>
        <a:xfrm>
          <a:off x="14033500" y="61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156136</xdr:rowOff>
    </xdr:from>
    <xdr:to>
      <xdr:col>76</xdr:col>
      <xdr:colOff>22225</xdr:colOff>
      <xdr:row>31</xdr:row>
      <xdr:rowOff>141594</xdr:rowOff>
    </xdr:to>
    <xdr:cxnSp macro="">
      <xdr:nvCxnSpPr>
        <xdr:cNvPr id="156" name="直線コネクタ 155">
          <a:extLst>
            <a:ext uri="{FF2B5EF4-FFF2-40B4-BE49-F238E27FC236}">
              <a16:creationId xmlns:a16="http://schemas.microsoft.com/office/drawing/2014/main" id="{6921EE4E-9F68-492E-8CB0-0B02960408EC}"/>
            </a:ext>
          </a:extLst>
        </xdr:cNvPr>
        <xdr:cNvCxnSpPr/>
      </xdr:nvCxnSpPr>
      <xdr:spPr>
        <a:xfrm flipV="1">
          <a:off x="14084300" y="5728261"/>
          <a:ext cx="711200" cy="49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159332</xdr:rowOff>
    </xdr:from>
    <xdr:to>
      <xdr:col>68</xdr:col>
      <xdr:colOff>123825</xdr:colOff>
      <xdr:row>31</xdr:row>
      <xdr:rowOff>89482</xdr:rowOff>
    </xdr:to>
    <xdr:sp macro="" textlink="">
      <xdr:nvSpPr>
        <xdr:cNvPr id="157" name="楕円 156">
          <a:extLst>
            <a:ext uri="{FF2B5EF4-FFF2-40B4-BE49-F238E27FC236}">
              <a16:creationId xmlns:a16="http://schemas.microsoft.com/office/drawing/2014/main" id="{96AF9544-1EB0-4928-A474-32F70C216937}"/>
            </a:ext>
          </a:extLst>
        </xdr:cNvPr>
        <xdr:cNvSpPr/>
      </xdr:nvSpPr>
      <xdr:spPr>
        <a:xfrm>
          <a:off x="13271500" y="60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38682</xdr:rowOff>
    </xdr:from>
    <xdr:to>
      <xdr:col>72</xdr:col>
      <xdr:colOff>73025</xdr:colOff>
      <xdr:row>31</xdr:row>
      <xdr:rowOff>141594</xdr:rowOff>
    </xdr:to>
    <xdr:cxnSp macro="">
      <xdr:nvCxnSpPr>
        <xdr:cNvPr id="158" name="直線コネクタ 157">
          <a:extLst>
            <a:ext uri="{FF2B5EF4-FFF2-40B4-BE49-F238E27FC236}">
              <a16:creationId xmlns:a16="http://schemas.microsoft.com/office/drawing/2014/main" id="{139B1143-23E4-45BE-B64E-64F9DFD5BC6C}"/>
            </a:ext>
          </a:extLst>
        </xdr:cNvPr>
        <xdr:cNvCxnSpPr/>
      </xdr:nvCxnSpPr>
      <xdr:spPr>
        <a:xfrm>
          <a:off x="13322300" y="6125157"/>
          <a:ext cx="762000" cy="10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80359</xdr:rowOff>
    </xdr:from>
    <xdr:to>
      <xdr:col>64</xdr:col>
      <xdr:colOff>123825</xdr:colOff>
      <xdr:row>32</xdr:row>
      <xdr:rowOff>10509</xdr:rowOff>
    </xdr:to>
    <xdr:sp macro="" textlink="">
      <xdr:nvSpPr>
        <xdr:cNvPr id="159" name="楕円 158">
          <a:extLst>
            <a:ext uri="{FF2B5EF4-FFF2-40B4-BE49-F238E27FC236}">
              <a16:creationId xmlns:a16="http://schemas.microsoft.com/office/drawing/2014/main" id="{37403B09-3D72-4D74-ADCA-91C5DE63B287}"/>
            </a:ext>
          </a:extLst>
        </xdr:cNvPr>
        <xdr:cNvSpPr/>
      </xdr:nvSpPr>
      <xdr:spPr>
        <a:xfrm>
          <a:off x="12509500" y="61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38682</xdr:rowOff>
    </xdr:from>
    <xdr:to>
      <xdr:col>68</xdr:col>
      <xdr:colOff>73025</xdr:colOff>
      <xdr:row>31</xdr:row>
      <xdr:rowOff>131159</xdr:rowOff>
    </xdr:to>
    <xdr:cxnSp macro="">
      <xdr:nvCxnSpPr>
        <xdr:cNvPr id="160" name="直線コネクタ 159">
          <a:extLst>
            <a:ext uri="{FF2B5EF4-FFF2-40B4-BE49-F238E27FC236}">
              <a16:creationId xmlns:a16="http://schemas.microsoft.com/office/drawing/2014/main" id="{D0DA8990-06E1-4DCE-86AC-AB13B67EB617}"/>
            </a:ext>
          </a:extLst>
        </xdr:cNvPr>
        <xdr:cNvCxnSpPr/>
      </xdr:nvCxnSpPr>
      <xdr:spPr>
        <a:xfrm flipV="1">
          <a:off x="12560300" y="6125157"/>
          <a:ext cx="762000" cy="9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139541</xdr:rowOff>
    </xdr:from>
    <xdr:to>
      <xdr:col>60</xdr:col>
      <xdr:colOff>123825</xdr:colOff>
      <xdr:row>31</xdr:row>
      <xdr:rowOff>69691</xdr:rowOff>
    </xdr:to>
    <xdr:sp macro="" textlink="">
      <xdr:nvSpPr>
        <xdr:cNvPr id="161" name="楕円 160">
          <a:extLst>
            <a:ext uri="{FF2B5EF4-FFF2-40B4-BE49-F238E27FC236}">
              <a16:creationId xmlns:a16="http://schemas.microsoft.com/office/drawing/2014/main" id="{054C91A8-EC0D-4995-9507-E17C2EBF74FF}"/>
            </a:ext>
          </a:extLst>
        </xdr:cNvPr>
        <xdr:cNvSpPr/>
      </xdr:nvSpPr>
      <xdr:spPr>
        <a:xfrm>
          <a:off x="11747500" y="60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18891</xdr:rowOff>
    </xdr:from>
    <xdr:to>
      <xdr:col>64</xdr:col>
      <xdr:colOff>73025</xdr:colOff>
      <xdr:row>31</xdr:row>
      <xdr:rowOff>131159</xdr:rowOff>
    </xdr:to>
    <xdr:cxnSp macro="">
      <xdr:nvCxnSpPr>
        <xdr:cNvPr id="162" name="直線コネクタ 161">
          <a:extLst>
            <a:ext uri="{FF2B5EF4-FFF2-40B4-BE49-F238E27FC236}">
              <a16:creationId xmlns:a16="http://schemas.microsoft.com/office/drawing/2014/main" id="{47875DA5-03F0-407C-B0F5-5F0C88AC09DA}"/>
            </a:ext>
          </a:extLst>
        </xdr:cNvPr>
        <xdr:cNvCxnSpPr/>
      </xdr:nvCxnSpPr>
      <xdr:spPr>
        <a:xfrm>
          <a:off x="11798300" y="6105366"/>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63" name="n_1aveValue債務償還比率">
          <a:extLst>
            <a:ext uri="{FF2B5EF4-FFF2-40B4-BE49-F238E27FC236}">
              <a16:creationId xmlns:a16="http://schemas.microsoft.com/office/drawing/2014/main" id="{62834D2C-F6B0-44EC-AD87-33152DB57CDB}"/>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4" name="n_2aveValue債務償還比率">
          <a:extLst>
            <a:ext uri="{FF2B5EF4-FFF2-40B4-BE49-F238E27FC236}">
              <a16:creationId xmlns:a16="http://schemas.microsoft.com/office/drawing/2014/main" id="{E29EC9FE-1111-44F5-ACCF-3A97C4EDB22F}"/>
            </a:ext>
          </a:extLst>
        </xdr:cNvPr>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5" name="n_3aveValue債務償還比率">
          <a:extLst>
            <a:ext uri="{FF2B5EF4-FFF2-40B4-BE49-F238E27FC236}">
              <a16:creationId xmlns:a16="http://schemas.microsoft.com/office/drawing/2014/main" id="{5FA7F86B-5EF7-4655-AD85-9C93E7A52917}"/>
            </a:ext>
          </a:extLst>
        </xdr:cNvPr>
        <xdr:cNvSpPr txBox="1"/>
      </xdr:nvSpPr>
      <xdr:spPr>
        <a:xfrm>
          <a:off x="12325427"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6" name="n_4aveValue債務償還比率">
          <a:extLst>
            <a:ext uri="{FF2B5EF4-FFF2-40B4-BE49-F238E27FC236}">
              <a16:creationId xmlns:a16="http://schemas.microsoft.com/office/drawing/2014/main" id="{F7ACCF6B-7E16-4AA9-AB8B-43BFEF366AA2}"/>
            </a:ext>
          </a:extLst>
        </xdr:cNvPr>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37471</xdr:rowOff>
    </xdr:from>
    <xdr:ext cx="469744" cy="259045"/>
    <xdr:sp macro="" textlink="">
      <xdr:nvSpPr>
        <xdr:cNvPr id="167" name="n_1mainValue債務償還比率">
          <a:extLst>
            <a:ext uri="{FF2B5EF4-FFF2-40B4-BE49-F238E27FC236}">
              <a16:creationId xmlns:a16="http://schemas.microsoft.com/office/drawing/2014/main" id="{2556DBE3-C7EB-4DB6-999D-C9A8EB95A1D7}"/>
            </a:ext>
          </a:extLst>
        </xdr:cNvPr>
        <xdr:cNvSpPr txBox="1"/>
      </xdr:nvSpPr>
      <xdr:spPr>
        <a:xfrm>
          <a:off x="13836727" y="595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106009</xdr:rowOff>
    </xdr:from>
    <xdr:ext cx="469744" cy="259045"/>
    <xdr:sp macro="" textlink="">
      <xdr:nvSpPr>
        <xdr:cNvPr id="168" name="n_2mainValue債務償還比率">
          <a:extLst>
            <a:ext uri="{FF2B5EF4-FFF2-40B4-BE49-F238E27FC236}">
              <a16:creationId xmlns:a16="http://schemas.microsoft.com/office/drawing/2014/main" id="{229AF2A8-6938-4E2A-906D-D00C77160EA2}"/>
            </a:ext>
          </a:extLst>
        </xdr:cNvPr>
        <xdr:cNvSpPr txBox="1"/>
      </xdr:nvSpPr>
      <xdr:spPr>
        <a:xfrm>
          <a:off x="13087427" y="584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27036</xdr:rowOff>
    </xdr:from>
    <xdr:ext cx="469744" cy="259045"/>
    <xdr:sp macro="" textlink="">
      <xdr:nvSpPr>
        <xdr:cNvPr id="169" name="n_3mainValue債務償還比率">
          <a:extLst>
            <a:ext uri="{FF2B5EF4-FFF2-40B4-BE49-F238E27FC236}">
              <a16:creationId xmlns:a16="http://schemas.microsoft.com/office/drawing/2014/main" id="{AFF0BAC7-188C-457C-B6F0-7BAD288C33DF}"/>
            </a:ext>
          </a:extLst>
        </xdr:cNvPr>
        <xdr:cNvSpPr txBox="1"/>
      </xdr:nvSpPr>
      <xdr:spPr>
        <a:xfrm>
          <a:off x="12325427" y="594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86218</xdr:rowOff>
    </xdr:from>
    <xdr:ext cx="469744" cy="259045"/>
    <xdr:sp macro="" textlink="">
      <xdr:nvSpPr>
        <xdr:cNvPr id="170" name="n_4mainValue債務償還比率">
          <a:extLst>
            <a:ext uri="{FF2B5EF4-FFF2-40B4-BE49-F238E27FC236}">
              <a16:creationId xmlns:a16="http://schemas.microsoft.com/office/drawing/2014/main" id="{B4919E7D-1577-4BA6-BDB4-03B4BB98622E}"/>
            </a:ext>
          </a:extLst>
        </xdr:cNvPr>
        <xdr:cNvSpPr txBox="1"/>
      </xdr:nvSpPr>
      <xdr:spPr>
        <a:xfrm>
          <a:off x="11563427" y="582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A2CEEEF-B3F4-42C4-82B4-1B9943FCA38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2832B7F-2B64-4474-91CD-2E7C132B027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E0AA18DB-A831-45A1-9B39-271AB846C5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23C58C15-BAB6-4BD4-B539-EFC073E3C68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896195C-EB54-4A9C-A1A6-E8DA47572D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D0C224B4-E1CB-4149-8A2E-1B63C1AB571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354359-938A-44E2-9DE8-1612E87F62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CAA088-9B8C-4976-ABD7-BFC2A0114F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2570C3-EA17-4524-884C-5F0029D1CA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6F465D-BA0E-4BC9-95EF-B96D63CD75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63B7F6-ECF3-4609-90BF-E18AB43A7C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25B9A8-FA5D-4CFA-A1A2-29FA31C18B7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049C30-CC41-4E58-80D2-62BD0CEC2B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F78D13-D58C-47D2-A04A-6FB259D5B2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F04E769-3BB9-4FC6-8DE9-327B46F479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C4710F-7B62-47D3-A54D-D02958C93F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11,096
10,671
21.73
8,113,822
7,211,198
817,463
3,510,221
3,787,457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95738D-4516-4A12-B937-669BE92B1C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B3658E-ABCE-4F35-A865-5A4F2A5CFB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036968-88A3-4B37-83AA-E7B8D1A41F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D795D9-C03F-4BFC-AE69-C342385652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C2E219-13E0-46EB-9CEB-487146EDE2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690E4B2-0EE9-43D1-B1A3-3924082F40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7298EC-9CBF-4F03-BF49-022F8E8D97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0D20F9-8941-4D3B-A09F-3865C0B0AC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5DBE29-0C22-40EC-89E5-4A47924E96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9CA4DE-5E0D-496A-B488-D614CD1916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3439E6-33DB-4B01-B5D4-C12A3C2628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A1E2F0-A35A-4B97-9500-A3920EFEFAB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F48A00-64A9-4CAB-88BB-B347600ACD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D7ADA4-2646-4D4F-A325-3CAD5926CB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DFEAD7-5670-4BE2-9CD7-4A3552D9747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E4C1BA-DBE7-47D4-9389-4C48B0C950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512A31-5468-4798-B7AF-8B93AC7BBB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4A119CA-52C9-4E56-B6DB-BC72DB85CDF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833AFB-245F-4224-AB23-8666908215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EA59055-F0F1-40E1-936A-510F6C6AAC8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557C7C-CF07-47D8-9897-315F27C43F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9462F7E-0D6D-450D-AC49-C822FECCC1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3F2F17-3BFF-4DFB-A48C-AA0EC8A4142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5117F3-3531-4224-98AB-F1A872B0CF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17B5861-989F-4A38-B75C-C1E49BC06A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CDF717-6F78-4240-8E0B-D8DFBB4BFB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D91915-32C8-4A9B-9B31-9C943E767A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CA86EA-AE66-4C70-9BC2-35DD4C7CBA5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C96B37-60A8-42A1-995E-8CD8D6EF627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C5C914A-2276-4CA1-925B-23B0DC072E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5E71800-8703-42D7-B1EB-7429E1B8F8E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6AB05E-EF88-428C-A441-44DBF34AB1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659FE61-7579-427D-80F5-04778E24971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47F5675-6011-4C78-813C-B55B88342CB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42C1BD3-2F70-4B2B-93DF-BAEE67609BC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5CB3017-05B5-4D17-BB69-D8ABB581E3A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976B278-C93A-464E-A4AB-BD7BE2199D8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BC6A28F-9836-485D-A613-95303FC6F5F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D839CA5-E5D4-4265-AD1A-0BA4E5D3F0B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DC33B63-0C95-4EAB-8A54-A57A6A4D8F7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33BDC9C-6A94-48A6-A713-9C32602D23E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8EF6D3A-E72D-44CB-895C-6B7B6A8335C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B8FF83F-3E55-43C5-8C90-9E07AE109AC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1AFA7F0-BD5B-40B3-8650-A67E84D5887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E5390F5-60F7-4BDE-A894-97352AA411A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E0F40346-68B7-4458-AC09-C068F8529AC9}"/>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BF9BB7AD-638A-48EC-828B-BF4F13B9A67B}"/>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52056ED1-6100-49FC-AF19-F556BA8EBDFC}"/>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7F05016D-DBD1-490A-B371-71C2B0FDBE4F}"/>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347A5795-516B-480B-94F5-F147FEE96FEF}"/>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91F565AC-C11C-40AC-BD14-3D4CD14840E6}"/>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505FC5EE-05D0-4349-A955-F0E102A90557}"/>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BB89BECC-B382-4521-840E-D01A76120C22}"/>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9DF108D1-9949-404E-A192-58621D5ADD13}"/>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DDE41419-A363-4C1E-ACDE-E00490908066}"/>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CC2B028D-C97A-4D3C-8265-9DC5A1D3AEF4}"/>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F326B24-694D-4CB2-AB4B-4F8AF435FA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EA7054-418D-4508-A680-81199A9EC7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7FE799-33E2-4EE3-8EA1-FFAABDCFA35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0850815-F2C3-490F-A4E8-EE92CD0013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E55BE1B-EBEF-4955-A7AA-DD093102FC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160655</xdr:rowOff>
    </xdr:from>
    <xdr:to>
      <xdr:col>24</xdr:col>
      <xdr:colOff>114300</xdr:colOff>
      <xdr:row>36</xdr:row>
      <xdr:rowOff>90805</xdr:rowOff>
    </xdr:to>
    <xdr:sp macro="" textlink="">
      <xdr:nvSpPr>
        <xdr:cNvPr id="73" name="楕円 72">
          <a:extLst>
            <a:ext uri="{FF2B5EF4-FFF2-40B4-BE49-F238E27FC236}">
              <a16:creationId xmlns:a16="http://schemas.microsoft.com/office/drawing/2014/main" id="{F9B82E5B-C329-48CE-9CE5-34F86A166AB7}"/>
            </a:ext>
          </a:extLst>
        </xdr:cNvPr>
        <xdr:cNvSpPr/>
      </xdr:nvSpPr>
      <xdr:spPr>
        <a:xfrm>
          <a:off x="4584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12082</xdr:rowOff>
    </xdr:from>
    <xdr:ext cx="405111" cy="259045"/>
    <xdr:sp macro="" textlink="">
      <xdr:nvSpPr>
        <xdr:cNvPr id="74" name="【道路】&#10;有形固定資産減価償却率該当値テキスト">
          <a:extLst>
            <a:ext uri="{FF2B5EF4-FFF2-40B4-BE49-F238E27FC236}">
              <a16:creationId xmlns:a16="http://schemas.microsoft.com/office/drawing/2014/main" id="{95C321A9-4726-4A7D-8512-2AC6C55C345D}"/>
            </a:ext>
          </a:extLst>
        </xdr:cNvPr>
        <xdr:cNvSpPr txBox="1"/>
      </xdr:nvSpPr>
      <xdr:spPr>
        <a:xfrm>
          <a:off x="4673600"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124460</xdr:rowOff>
    </xdr:from>
    <xdr:to>
      <xdr:col>20</xdr:col>
      <xdr:colOff>38100</xdr:colOff>
      <xdr:row>36</xdr:row>
      <xdr:rowOff>54610</xdr:rowOff>
    </xdr:to>
    <xdr:sp macro="" textlink="">
      <xdr:nvSpPr>
        <xdr:cNvPr id="75" name="楕円 74">
          <a:extLst>
            <a:ext uri="{FF2B5EF4-FFF2-40B4-BE49-F238E27FC236}">
              <a16:creationId xmlns:a16="http://schemas.microsoft.com/office/drawing/2014/main" id="{8FADA668-F6CD-4F12-98BB-B16F8DA92280}"/>
            </a:ext>
          </a:extLst>
        </xdr:cNvPr>
        <xdr:cNvSpPr/>
      </xdr:nvSpPr>
      <xdr:spPr>
        <a:xfrm>
          <a:off x="3746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xdr:rowOff>
    </xdr:from>
    <xdr:to>
      <xdr:col>24</xdr:col>
      <xdr:colOff>63500</xdr:colOff>
      <xdr:row>36</xdr:row>
      <xdr:rowOff>40005</xdr:rowOff>
    </xdr:to>
    <xdr:cxnSp macro="">
      <xdr:nvCxnSpPr>
        <xdr:cNvPr id="76" name="直線コネクタ 75">
          <a:extLst>
            <a:ext uri="{FF2B5EF4-FFF2-40B4-BE49-F238E27FC236}">
              <a16:creationId xmlns:a16="http://schemas.microsoft.com/office/drawing/2014/main" id="{A036516D-2428-4978-A502-569780F2A3E9}"/>
            </a:ext>
          </a:extLst>
        </xdr:cNvPr>
        <xdr:cNvCxnSpPr/>
      </xdr:nvCxnSpPr>
      <xdr:spPr>
        <a:xfrm>
          <a:off x="3797300" y="61760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90170</xdr:rowOff>
    </xdr:from>
    <xdr:to>
      <xdr:col>15</xdr:col>
      <xdr:colOff>101600</xdr:colOff>
      <xdr:row>36</xdr:row>
      <xdr:rowOff>20320</xdr:rowOff>
    </xdr:to>
    <xdr:sp macro="" textlink="">
      <xdr:nvSpPr>
        <xdr:cNvPr id="77" name="楕円 76">
          <a:extLst>
            <a:ext uri="{FF2B5EF4-FFF2-40B4-BE49-F238E27FC236}">
              <a16:creationId xmlns:a16="http://schemas.microsoft.com/office/drawing/2014/main" id="{38E72681-2BBE-4B1E-8DDB-F98BF3602F14}"/>
            </a:ext>
          </a:extLst>
        </xdr:cNvPr>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140970</xdr:rowOff>
    </xdr:from>
    <xdr:to>
      <xdr:col>19</xdr:col>
      <xdr:colOff>177800</xdr:colOff>
      <xdr:row>36</xdr:row>
      <xdr:rowOff>3810</xdr:rowOff>
    </xdr:to>
    <xdr:cxnSp macro="">
      <xdr:nvCxnSpPr>
        <xdr:cNvPr id="78" name="直線コネクタ 77">
          <a:extLst>
            <a:ext uri="{FF2B5EF4-FFF2-40B4-BE49-F238E27FC236}">
              <a16:creationId xmlns:a16="http://schemas.microsoft.com/office/drawing/2014/main" id="{3AB94D9D-08FC-46D8-9888-9E40FEF98F66}"/>
            </a:ext>
          </a:extLst>
        </xdr:cNvPr>
        <xdr:cNvCxnSpPr/>
      </xdr:nvCxnSpPr>
      <xdr:spPr>
        <a:xfrm>
          <a:off x="2908300" y="6141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57785</xdr:rowOff>
    </xdr:from>
    <xdr:to>
      <xdr:col>10</xdr:col>
      <xdr:colOff>165100</xdr:colOff>
      <xdr:row>35</xdr:row>
      <xdr:rowOff>159385</xdr:rowOff>
    </xdr:to>
    <xdr:sp macro="" textlink="">
      <xdr:nvSpPr>
        <xdr:cNvPr id="79" name="楕円 78">
          <a:extLst>
            <a:ext uri="{FF2B5EF4-FFF2-40B4-BE49-F238E27FC236}">
              <a16:creationId xmlns:a16="http://schemas.microsoft.com/office/drawing/2014/main" id="{FBD9A8E5-1EEE-4B44-A4D2-6F74BB7F77DA}"/>
            </a:ext>
          </a:extLst>
        </xdr:cNvPr>
        <xdr:cNvSpPr/>
      </xdr:nvSpPr>
      <xdr:spPr>
        <a:xfrm>
          <a:off x="1968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108585</xdr:rowOff>
    </xdr:from>
    <xdr:to>
      <xdr:col>15</xdr:col>
      <xdr:colOff>50800</xdr:colOff>
      <xdr:row>35</xdr:row>
      <xdr:rowOff>140970</xdr:rowOff>
    </xdr:to>
    <xdr:cxnSp macro="">
      <xdr:nvCxnSpPr>
        <xdr:cNvPr id="80" name="直線コネクタ 79">
          <a:extLst>
            <a:ext uri="{FF2B5EF4-FFF2-40B4-BE49-F238E27FC236}">
              <a16:creationId xmlns:a16="http://schemas.microsoft.com/office/drawing/2014/main" id="{38FC2ED3-5063-4735-A745-3CFAB9EF54F4}"/>
            </a:ext>
          </a:extLst>
        </xdr:cNvPr>
        <xdr:cNvCxnSpPr/>
      </xdr:nvCxnSpPr>
      <xdr:spPr>
        <a:xfrm>
          <a:off x="2019300" y="6109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21590</xdr:rowOff>
    </xdr:from>
    <xdr:to>
      <xdr:col>6</xdr:col>
      <xdr:colOff>38100</xdr:colOff>
      <xdr:row>35</xdr:row>
      <xdr:rowOff>123190</xdr:rowOff>
    </xdr:to>
    <xdr:sp macro="" textlink="">
      <xdr:nvSpPr>
        <xdr:cNvPr id="81" name="楕円 80">
          <a:extLst>
            <a:ext uri="{FF2B5EF4-FFF2-40B4-BE49-F238E27FC236}">
              <a16:creationId xmlns:a16="http://schemas.microsoft.com/office/drawing/2014/main" id="{AA613BC9-31BD-4D14-8D4B-1A6D36771AD0}"/>
            </a:ext>
          </a:extLst>
        </xdr:cNvPr>
        <xdr:cNvSpPr/>
      </xdr:nvSpPr>
      <xdr:spPr>
        <a:xfrm>
          <a:off x="1079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72390</xdr:rowOff>
    </xdr:from>
    <xdr:to>
      <xdr:col>10</xdr:col>
      <xdr:colOff>114300</xdr:colOff>
      <xdr:row>35</xdr:row>
      <xdr:rowOff>108585</xdr:rowOff>
    </xdr:to>
    <xdr:cxnSp macro="">
      <xdr:nvCxnSpPr>
        <xdr:cNvPr id="82" name="直線コネクタ 81">
          <a:extLst>
            <a:ext uri="{FF2B5EF4-FFF2-40B4-BE49-F238E27FC236}">
              <a16:creationId xmlns:a16="http://schemas.microsoft.com/office/drawing/2014/main" id="{0A327794-C9D3-4DB5-8E2F-EFFF7D04A2C1}"/>
            </a:ext>
          </a:extLst>
        </xdr:cNvPr>
        <xdr:cNvCxnSpPr/>
      </xdr:nvCxnSpPr>
      <xdr:spPr>
        <a:xfrm>
          <a:off x="1130300" y="60731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3D4B18A7-2443-487D-9C90-8E62764E7A89}"/>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2F6C3880-17AB-4A13-A9D8-D9A63C6F92E3}"/>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2BC7C86A-08FD-4FD0-904D-FDA6AB70C4E1}"/>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27F32EA8-000F-4D4D-955B-7BCC269FCBBF}"/>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71137</xdr:rowOff>
    </xdr:from>
    <xdr:ext cx="405111" cy="259045"/>
    <xdr:sp macro="" textlink="">
      <xdr:nvSpPr>
        <xdr:cNvPr id="87" name="n_1mainValue【道路】&#10;有形固定資産減価償却率">
          <a:extLst>
            <a:ext uri="{FF2B5EF4-FFF2-40B4-BE49-F238E27FC236}">
              <a16:creationId xmlns:a16="http://schemas.microsoft.com/office/drawing/2014/main" id="{35E5C070-DA98-4A18-955B-F6F13CE84556}"/>
            </a:ext>
          </a:extLst>
        </xdr:cNvPr>
        <xdr:cNvSpPr txBox="1"/>
      </xdr:nvSpPr>
      <xdr:spPr>
        <a:xfrm>
          <a:off x="35820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36847</xdr:rowOff>
    </xdr:from>
    <xdr:ext cx="405111" cy="259045"/>
    <xdr:sp macro="" textlink="">
      <xdr:nvSpPr>
        <xdr:cNvPr id="88" name="n_2mainValue【道路】&#10;有形固定資産減価償却率">
          <a:extLst>
            <a:ext uri="{FF2B5EF4-FFF2-40B4-BE49-F238E27FC236}">
              <a16:creationId xmlns:a16="http://schemas.microsoft.com/office/drawing/2014/main" id="{FD132824-3663-4F35-8577-D51235C024B7}"/>
            </a:ext>
          </a:extLst>
        </xdr:cNvPr>
        <xdr:cNvSpPr txBox="1"/>
      </xdr:nvSpPr>
      <xdr:spPr>
        <a:xfrm>
          <a:off x="2705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4462</xdr:rowOff>
    </xdr:from>
    <xdr:ext cx="405111" cy="259045"/>
    <xdr:sp macro="" textlink="">
      <xdr:nvSpPr>
        <xdr:cNvPr id="89" name="n_3mainValue【道路】&#10;有形固定資産減価償却率">
          <a:extLst>
            <a:ext uri="{FF2B5EF4-FFF2-40B4-BE49-F238E27FC236}">
              <a16:creationId xmlns:a16="http://schemas.microsoft.com/office/drawing/2014/main" id="{4FAF6E5A-E15D-4411-910A-7CE27DEA4C9B}"/>
            </a:ext>
          </a:extLst>
        </xdr:cNvPr>
        <xdr:cNvSpPr txBox="1"/>
      </xdr:nvSpPr>
      <xdr:spPr>
        <a:xfrm>
          <a:off x="1816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139717</xdr:rowOff>
    </xdr:from>
    <xdr:ext cx="405111" cy="259045"/>
    <xdr:sp macro="" textlink="">
      <xdr:nvSpPr>
        <xdr:cNvPr id="90" name="n_4mainValue【道路】&#10;有形固定資産減価償却率">
          <a:extLst>
            <a:ext uri="{FF2B5EF4-FFF2-40B4-BE49-F238E27FC236}">
              <a16:creationId xmlns:a16="http://schemas.microsoft.com/office/drawing/2014/main" id="{856F8251-948C-4578-B8DF-94970F2D1E00}"/>
            </a:ext>
          </a:extLst>
        </xdr:cNvPr>
        <xdr:cNvSpPr txBox="1"/>
      </xdr:nvSpPr>
      <xdr:spPr>
        <a:xfrm>
          <a:off x="927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C05D643-ACDA-444F-8568-5E9CFCC962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E8ACF9F-BBD4-48F9-9D6A-33D204412DD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972FA3B-B17E-43AD-BF97-8B4C7B6230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E50DDE6-1B20-402B-8AD7-EF11B0F584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AFE852B-08BF-4F4D-9ADF-373968DB34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8FA3ED1-729D-4752-847C-3185606D23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FA4825A-ECE8-48AD-B79A-5923B1B267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A3CD1B0-1E09-4097-95A5-145C8FD836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428BBB3-5442-4F52-B0D7-1E87BF2B14B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55BEB06-4D00-4DAF-AFEF-9DBE66D3D1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E051927-B57F-4EC0-A624-B7C9AF703AF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2F6CFB3-C038-479A-8C2C-072F3EE134F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4728CB7-9558-4F3C-92A8-600C2A32DBE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386F889-7028-4FD9-9A42-F22A8AC750B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F4F5C87-D0CD-489D-9297-F0CA85C1100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552C79D-549D-4794-8C3D-C1C42C38FD2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FB4682A-2D49-4416-A8B2-69810B290E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19F8BD7-A5FD-43B8-8E68-5A8993864B2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EAEB6F2-D2A9-4128-A986-8314C42A8B8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DD93DD68-27A9-40BD-B209-FC6C0D1238A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C746D4F-BF75-46F5-8B3C-2BF98CACC34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0E1C673-1A5A-4E02-BD21-AE5CFD4D3C7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9D1681C-374C-43A9-8D3D-744ED4CDA1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426AD0A5-36B3-4096-B7E7-5AE680F7DD56}"/>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5032EE19-927C-4863-B271-1875FFEBBBDC}"/>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6BF66D00-40A5-4E7D-92CC-DB227273E143}"/>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4D674623-BF86-48DC-8A74-BE8C357936B8}"/>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7B403ABA-9D41-4940-8F11-3FEBA9F4C062}"/>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C4EEC10D-9411-4526-96A3-2D4281E547F9}"/>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8AECB183-7337-4322-8603-2DCC9ED20D96}"/>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821449BF-D954-4E90-9303-F9CF1F29705A}"/>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CD2CFE79-966D-480F-8799-6EAE45D37F44}"/>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6A4BD7E7-3067-467F-8DBD-9D9758152D96}"/>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7D799BEC-6542-4B02-AC1F-E9BA6B1C8162}"/>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3890A6-E9FC-4741-9A9E-7892FE2822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45AF91-DC73-4767-B54A-8DB7CE2880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AEC849-CDDB-44A4-B7B1-124B919F92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0A46C4F-152B-4AFE-9A5E-7DAA1CCC5D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772EC48-7C59-4821-8DC1-DABAA378CB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58813</xdr:rowOff>
    </xdr:from>
    <xdr:to>
      <xdr:col>55</xdr:col>
      <xdr:colOff>50800</xdr:colOff>
      <xdr:row>39</xdr:row>
      <xdr:rowOff>160413</xdr:rowOff>
    </xdr:to>
    <xdr:sp macro="" textlink="">
      <xdr:nvSpPr>
        <xdr:cNvPr id="130" name="楕円 129">
          <a:extLst>
            <a:ext uri="{FF2B5EF4-FFF2-40B4-BE49-F238E27FC236}">
              <a16:creationId xmlns:a16="http://schemas.microsoft.com/office/drawing/2014/main" id="{381D6960-0DD2-4208-8017-0D0219D47FEB}"/>
            </a:ext>
          </a:extLst>
        </xdr:cNvPr>
        <xdr:cNvSpPr/>
      </xdr:nvSpPr>
      <xdr:spPr>
        <a:xfrm>
          <a:off x="10426700" y="674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37240</xdr:rowOff>
    </xdr:from>
    <xdr:ext cx="534377" cy="259045"/>
    <xdr:sp macro="" textlink="">
      <xdr:nvSpPr>
        <xdr:cNvPr id="131" name="【道路】&#10;一人当たり延長該当値テキスト">
          <a:extLst>
            <a:ext uri="{FF2B5EF4-FFF2-40B4-BE49-F238E27FC236}">
              <a16:creationId xmlns:a16="http://schemas.microsoft.com/office/drawing/2014/main" id="{E4B63C18-3DB3-4BBF-A602-BF11E20E701E}"/>
            </a:ext>
          </a:extLst>
        </xdr:cNvPr>
        <xdr:cNvSpPr txBox="1"/>
      </xdr:nvSpPr>
      <xdr:spPr>
        <a:xfrm>
          <a:off x="10515600" y="672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63157</xdr:rowOff>
    </xdr:from>
    <xdr:to>
      <xdr:col>50</xdr:col>
      <xdr:colOff>165100</xdr:colOff>
      <xdr:row>39</xdr:row>
      <xdr:rowOff>164757</xdr:rowOff>
    </xdr:to>
    <xdr:sp macro="" textlink="">
      <xdr:nvSpPr>
        <xdr:cNvPr id="132" name="楕円 131">
          <a:extLst>
            <a:ext uri="{FF2B5EF4-FFF2-40B4-BE49-F238E27FC236}">
              <a16:creationId xmlns:a16="http://schemas.microsoft.com/office/drawing/2014/main" id="{723D3CAE-C776-486C-A140-1AF7352BEC04}"/>
            </a:ext>
          </a:extLst>
        </xdr:cNvPr>
        <xdr:cNvSpPr/>
      </xdr:nvSpPr>
      <xdr:spPr>
        <a:xfrm>
          <a:off x="9588500" y="67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109613</xdr:rowOff>
    </xdr:from>
    <xdr:to>
      <xdr:col>55</xdr:col>
      <xdr:colOff>0</xdr:colOff>
      <xdr:row>39</xdr:row>
      <xdr:rowOff>113957</xdr:rowOff>
    </xdr:to>
    <xdr:cxnSp macro="">
      <xdr:nvCxnSpPr>
        <xdr:cNvPr id="133" name="直線コネクタ 132">
          <a:extLst>
            <a:ext uri="{FF2B5EF4-FFF2-40B4-BE49-F238E27FC236}">
              <a16:creationId xmlns:a16="http://schemas.microsoft.com/office/drawing/2014/main" id="{8ACD7A0C-5170-4219-BA21-5C31905534B9}"/>
            </a:ext>
          </a:extLst>
        </xdr:cNvPr>
        <xdr:cNvCxnSpPr/>
      </xdr:nvCxnSpPr>
      <xdr:spPr>
        <a:xfrm flipV="1">
          <a:off x="9639300" y="6796163"/>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64929</xdr:rowOff>
    </xdr:from>
    <xdr:to>
      <xdr:col>46</xdr:col>
      <xdr:colOff>38100</xdr:colOff>
      <xdr:row>39</xdr:row>
      <xdr:rowOff>166529</xdr:rowOff>
    </xdr:to>
    <xdr:sp macro="" textlink="">
      <xdr:nvSpPr>
        <xdr:cNvPr id="134" name="楕円 133">
          <a:extLst>
            <a:ext uri="{FF2B5EF4-FFF2-40B4-BE49-F238E27FC236}">
              <a16:creationId xmlns:a16="http://schemas.microsoft.com/office/drawing/2014/main" id="{CA4D6C0B-EBE3-4FA5-AF8C-B5B8F78F4819}"/>
            </a:ext>
          </a:extLst>
        </xdr:cNvPr>
        <xdr:cNvSpPr/>
      </xdr:nvSpPr>
      <xdr:spPr>
        <a:xfrm>
          <a:off x="8699500" y="6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113957</xdr:rowOff>
    </xdr:from>
    <xdr:to>
      <xdr:col>50</xdr:col>
      <xdr:colOff>114300</xdr:colOff>
      <xdr:row>39</xdr:row>
      <xdr:rowOff>115729</xdr:rowOff>
    </xdr:to>
    <xdr:cxnSp macro="">
      <xdr:nvCxnSpPr>
        <xdr:cNvPr id="135" name="直線コネクタ 134">
          <a:extLst>
            <a:ext uri="{FF2B5EF4-FFF2-40B4-BE49-F238E27FC236}">
              <a16:creationId xmlns:a16="http://schemas.microsoft.com/office/drawing/2014/main" id="{F19C016A-C547-4E31-84AB-B749B520A503}"/>
            </a:ext>
          </a:extLst>
        </xdr:cNvPr>
        <xdr:cNvCxnSpPr/>
      </xdr:nvCxnSpPr>
      <xdr:spPr>
        <a:xfrm flipV="1">
          <a:off x="8750300" y="680050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70510</xdr:rowOff>
    </xdr:from>
    <xdr:to>
      <xdr:col>41</xdr:col>
      <xdr:colOff>101600</xdr:colOff>
      <xdr:row>40</xdr:row>
      <xdr:rowOff>660</xdr:rowOff>
    </xdr:to>
    <xdr:sp macro="" textlink="">
      <xdr:nvSpPr>
        <xdr:cNvPr id="136" name="楕円 135">
          <a:extLst>
            <a:ext uri="{FF2B5EF4-FFF2-40B4-BE49-F238E27FC236}">
              <a16:creationId xmlns:a16="http://schemas.microsoft.com/office/drawing/2014/main" id="{3B6164AD-D788-444A-A1F1-73785E8A69C8}"/>
            </a:ext>
          </a:extLst>
        </xdr:cNvPr>
        <xdr:cNvSpPr/>
      </xdr:nvSpPr>
      <xdr:spPr>
        <a:xfrm>
          <a:off x="7810500" y="67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115729</xdr:rowOff>
    </xdr:from>
    <xdr:to>
      <xdr:col>45</xdr:col>
      <xdr:colOff>177800</xdr:colOff>
      <xdr:row>39</xdr:row>
      <xdr:rowOff>121310</xdr:rowOff>
    </xdr:to>
    <xdr:cxnSp macro="">
      <xdr:nvCxnSpPr>
        <xdr:cNvPr id="137" name="直線コネクタ 136">
          <a:extLst>
            <a:ext uri="{FF2B5EF4-FFF2-40B4-BE49-F238E27FC236}">
              <a16:creationId xmlns:a16="http://schemas.microsoft.com/office/drawing/2014/main" id="{FEC50976-E63F-40DD-8BF1-09AB9FF50D7C}"/>
            </a:ext>
          </a:extLst>
        </xdr:cNvPr>
        <xdr:cNvCxnSpPr/>
      </xdr:nvCxnSpPr>
      <xdr:spPr>
        <a:xfrm flipV="1">
          <a:off x="7861300" y="6802279"/>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73730</xdr:rowOff>
    </xdr:from>
    <xdr:to>
      <xdr:col>36</xdr:col>
      <xdr:colOff>165100</xdr:colOff>
      <xdr:row>40</xdr:row>
      <xdr:rowOff>3880</xdr:rowOff>
    </xdr:to>
    <xdr:sp macro="" textlink="">
      <xdr:nvSpPr>
        <xdr:cNvPr id="138" name="楕円 137">
          <a:extLst>
            <a:ext uri="{FF2B5EF4-FFF2-40B4-BE49-F238E27FC236}">
              <a16:creationId xmlns:a16="http://schemas.microsoft.com/office/drawing/2014/main" id="{BC85B4EF-4FDA-446F-BA50-2A61E6FA4F1F}"/>
            </a:ext>
          </a:extLst>
        </xdr:cNvPr>
        <xdr:cNvSpPr/>
      </xdr:nvSpPr>
      <xdr:spPr>
        <a:xfrm>
          <a:off x="6921500" y="6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121310</xdr:rowOff>
    </xdr:from>
    <xdr:to>
      <xdr:col>41</xdr:col>
      <xdr:colOff>50800</xdr:colOff>
      <xdr:row>39</xdr:row>
      <xdr:rowOff>124530</xdr:rowOff>
    </xdr:to>
    <xdr:cxnSp macro="">
      <xdr:nvCxnSpPr>
        <xdr:cNvPr id="139" name="直線コネクタ 138">
          <a:extLst>
            <a:ext uri="{FF2B5EF4-FFF2-40B4-BE49-F238E27FC236}">
              <a16:creationId xmlns:a16="http://schemas.microsoft.com/office/drawing/2014/main" id="{86E4D818-DB66-4C92-A546-8B2042FB38C2}"/>
            </a:ext>
          </a:extLst>
        </xdr:cNvPr>
        <xdr:cNvCxnSpPr/>
      </xdr:nvCxnSpPr>
      <xdr:spPr>
        <a:xfrm flipV="1">
          <a:off x="6972300" y="6807860"/>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0375D0C7-5EDA-4FDA-AE9B-A378BB907F3C}"/>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CEDF942D-18DF-4B08-B7A3-3ADB17E2B251}"/>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6821D163-CFF1-452B-BB5E-5C1DB32C24A1}"/>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90F1D5BC-D4A3-4E86-A00B-CCD45B2DDD8E}"/>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155884</xdr:rowOff>
    </xdr:from>
    <xdr:ext cx="534377" cy="259045"/>
    <xdr:sp macro="" textlink="">
      <xdr:nvSpPr>
        <xdr:cNvPr id="144" name="n_1mainValue【道路】&#10;一人当たり延長">
          <a:extLst>
            <a:ext uri="{FF2B5EF4-FFF2-40B4-BE49-F238E27FC236}">
              <a16:creationId xmlns:a16="http://schemas.microsoft.com/office/drawing/2014/main" id="{41056F64-BF49-4B95-B276-97E0B1439629}"/>
            </a:ext>
          </a:extLst>
        </xdr:cNvPr>
        <xdr:cNvSpPr txBox="1"/>
      </xdr:nvSpPr>
      <xdr:spPr>
        <a:xfrm>
          <a:off x="9359411" y="68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157656</xdr:rowOff>
    </xdr:from>
    <xdr:ext cx="534377" cy="259045"/>
    <xdr:sp macro="" textlink="">
      <xdr:nvSpPr>
        <xdr:cNvPr id="145" name="n_2mainValue【道路】&#10;一人当たり延長">
          <a:extLst>
            <a:ext uri="{FF2B5EF4-FFF2-40B4-BE49-F238E27FC236}">
              <a16:creationId xmlns:a16="http://schemas.microsoft.com/office/drawing/2014/main" id="{5E1BF190-04F4-44CC-9C08-320A59E2B7A4}"/>
            </a:ext>
          </a:extLst>
        </xdr:cNvPr>
        <xdr:cNvSpPr txBox="1"/>
      </xdr:nvSpPr>
      <xdr:spPr>
        <a:xfrm>
          <a:off x="8483111" y="68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163237</xdr:rowOff>
    </xdr:from>
    <xdr:ext cx="534377" cy="259045"/>
    <xdr:sp macro="" textlink="">
      <xdr:nvSpPr>
        <xdr:cNvPr id="146" name="n_3mainValue【道路】&#10;一人当たり延長">
          <a:extLst>
            <a:ext uri="{FF2B5EF4-FFF2-40B4-BE49-F238E27FC236}">
              <a16:creationId xmlns:a16="http://schemas.microsoft.com/office/drawing/2014/main" id="{6B9DC2CD-8C2C-4099-B7C5-63746F253A2F}"/>
            </a:ext>
          </a:extLst>
        </xdr:cNvPr>
        <xdr:cNvSpPr txBox="1"/>
      </xdr:nvSpPr>
      <xdr:spPr>
        <a:xfrm>
          <a:off x="7594111" y="68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166457</xdr:rowOff>
    </xdr:from>
    <xdr:ext cx="534377" cy="259045"/>
    <xdr:sp macro="" textlink="">
      <xdr:nvSpPr>
        <xdr:cNvPr id="147" name="n_4mainValue【道路】&#10;一人当たり延長">
          <a:extLst>
            <a:ext uri="{FF2B5EF4-FFF2-40B4-BE49-F238E27FC236}">
              <a16:creationId xmlns:a16="http://schemas.microsoft.com/office/drawing/2014/main" id="{AEA9FBBB-0E5A-4464-A8AF-6F3867345121}"/>
            </a:ext>
          </a:extLst>
        </xdr:cNvPr>
        <xdr:cNvSpPr txBox="1"/>
      </xdr:nvSpPr>
      <xdr:spPr>
        <a:xfrm>
          <a:off x="6705111" y="68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E2DF438-EEF9-4A83-B09D-A40F44EFB0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D1F4B85-F772-4EC3-836B-D376C91286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B434933-6ACC-4A3C-9656-33DC981AA1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680F385-2EEB-41C0-BBAB-952A6E9AC6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F3AC0E0-205D-4E43-822D-673110C892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8C7DECA-5189-45EB-B7B3-48D8D48E4A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1607BD8-81E7-4C26-AD35-06D29EDAFD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77D979D-D2CA-431D-9A85-A0D9A8A660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2610122-222C-466B-876B-9A4151F80A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D5C1C16-B57F-4198-B569-2A0C597D81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FAED76B-B875-4046-9FAB-DCC3CB7BB70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52DAF5B-188C-4F44-8B8A-A285F1DF871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2546E54-6A7B-4861-A2B9-60CD0C3C55D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A40192D7-497C-4B69-A92D-B114B11D5F9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669846B-D1DB-4B0D-9166-C50737F0FEE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8D269F9-F20F-459E-AAA4-ABE0C1BEA27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D18032C-74F3-44FB-B809-3CCBB4B2352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119A46F-0C4B-4CD1-88ED-9EA0361CC03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833843A-43C7-4B9B-9AB6-16B395E9971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001F87B-7BC8-4FB3-8AB9-2A8AEC8BBA4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3242359-6A46-41E5-9A8F-2E8DF11B25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8408B87-00DC-4D5E-B347-9ED5690DAB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20D93FF-2734-40BE-AF5F-956323A67FF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E119CDC-8D3F-4985-A699-0FC079A40D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162EDC8-6A89-4FE6-A1E4-0686323256F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A244A3CC-2212-495C-864D-DBCBC362074D}"/>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18A4CF61-A71C-4919-9020-536B282BEA4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68B5AB29-4676-41F8-B3B5-FDCD4DB15B3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27506E0-2094-46AE-9A95-750E3B79FE0D}"/>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3D93AE9C-F111-4AFE-825D-7C440FC383F4}"/>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F8F4D4F-C565-4DAC-AF47-D9EC719F5C99}"/>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4B0D82D9-DFBE-47DD-A35E-7931F6A6DEF1}"/>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75C66029-1778-41E4-A190-62F31E409540}"/>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81E43A84-C8A7-414A-8A23-A4876B32036C}"/>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8A80CA21-F462-4BFB-9838-86D7DAFD4B35}"/>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CA0A4CD1-203C-49C0-AA3C-9E0D23DF0C58}"/>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B073D01-C0EC-44C4-9C99-795F40FAD1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CCBCDBD-0E2C-4907-922B-9DF0F4F639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5D68922-5B74-4B88-86E8-2CDE2DC76A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A49FE22-A1CC-4D52-AC78-4BC4D55DFF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88C0C45-256A-4953-B6B1-70E787172A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9" name="楕円 188">
          <a:extLst>
            <a:ext uri="{FF2B5EF4-FFF2-40B4-BE49-F238E27FC236}">
              <a16:creationId xmlns:a16="http://schemas.microsoft.com/office/drawing/2014/main" id="{765224B7-AC27-4715-9459-738BDBD00E37}"/>
            </a:ext>
          </a:extLst>
        </xdr:cNvPr>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76C26C2-773E-424F-968A-0901C13AAE2D}"/>
            </a:ext>
          </a:extLst>
        </xdr:cNvPr>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91" name="楕円 190">
          <a:extLst>
            <a:ext uri="{FF2B5EF4-FFF2-40B4-BE49-F238E27FC236}">
              <a16:creationId xmlns:a16="http://schemas.microsoft.com/office/drawing/2014/main" id="{1921F7B9-FD77-4722-8D41-16B25E242E4B}"/>
            </a:ext>
          </a:extLst>
        </xdr:cNvPr>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127363</xdr:rowOff>
    </xdr:to>
    <xdr:cxnSp macro="">
      <xdr:nvCxnSpPr>
        <xdr:cNvPr id="192" name="直線コネクタ 191">
          <a:extLst>
            <a:ext uri="{FF2B5EF4-FFF2-40B4-BE49-F238E27FC236}">
              <a16:creationId xmlns:a16="http://schemas.microsoft.com/office/drawing/2014/main" id="{040E33B7-43E2-4359-BD2C-21265B98B8DE}"/>
            </a:ext>
          </a:extLst>
        </xdr:cNvPr>
        <xdr:cNvCxnSpPr/>
      </xdr:nvCxnSpPr>
      <xdr:spPr>
        <a:xfrm>
          <a:off x="3797300" y="103849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93" name="楕円 192">
          <a:extLst>
            <a:ext uri="{FF2B5EF4-FFF2-40B4-BE49-F238E27FC236}">
              <a16:creationId xmlns:a16="http://schemas.microsoft.com/office/drawing/2014/main" id="{D61C8AC1-FAFE-410F-8726-DD8B0BA29FB1}"/>
            </a:ext>
          </a:extLst>
        </xdr:cNvPr>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97972</xdr:rowOff>
    </xdr:to>
    <xdr:cxnSp macro="">
      <xdr:nvCxnSpPr>
        <xdr:cNvPr id="194" name="直線コネクタ 193">
          <a:extLst>
            <a:ext uri="{FF2B5EF4-FFF2-40B4-BE49-F238E27FC236}">
              <a16:creationId xmlns:a16="http://schemas.microsoft.com/office/drawing/2014/main" id="{F82C6A79-F9CF-429F-84A9-EB7058B0DCA3}"/>
            </a:ext>
          </a:extLst>
        </xdr:cNvPr>
        <xdr:cNvCxnSpPr/>
      </xdr:nvCxnSpPr>
      <xdr:spPr>
        <a:xfrm>
          <a:off x="2908300" y="103555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95" name="楕円 194">
          <a:extLst>
            <a:ext uri="{FF2B5EF4-FFF2-40B4-BE49-F238E27FC236}">
              <a16:creationId xmlns:a16="http://schemas.microsoft.com/office/drawing/2014/main" id="{C7F9F22E-0712-48E3-AB51-D82CF2EE3BDC}"/>
            </a:ext>
          </a:extLst>
        </xdr:cNvPr>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60</xdr:row>
      <xdr:rowOff>68580</xdr:rowOff>
    </xdr:to>
    <xdr:cxnSp macro="">
      <xdr:nvCxnSpPr>
        <xdr:cNvPr id="196" name="直線コネクタ 195">
          <a:extLst>
            <a:ext uri="{FF2B5EF4-FFF2-40B4-BE49-F238E27FC236}">
              <a16:creationId xmlns:a16="http://schemas.microsoft.com/office/drawing/2014/main" id="{312C0D7B-1F9B-40BD-8BFD-0B3058670C63}"/>
            </a:ext>
          </a:extLst>
        </xdr:cNvPr>
        <xdr:cNvCxnSpPr/>
      </xdr:nvCxnSpPr>
      <xdr:spPr>
        <a:xfrm>
          <a:off x="2019300" y="103278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141877</xdr:rowOff>
    </xdr:from>
    <xdr:to>
      <xdr:col>6</xdr:col>
      <xdr:colOff>38100</xdr:colOff>
      <xdr:row>60</xdr:row>
      <xdr:rowOff>72027</xdr:rowOff>
    </xdr:to>
    <xdr:sp macro="" textlink="">
      <xdr:nvSpPr>
        <xdr:cNvPr id="197" name="楕円 196">
          <a:extLst>
            <a:ext uri="{FF2B5EF4-FFF2-40B4-BE49-F238E27FC236}">
              <a16:creationId xmlns:a16="http://schemas.microsoft.com/office/drawing/2014/main" id="{8E862E52-8624-445F-8FA5-AE4EA3A7E5E3}"/>
            </a:ext>
          </a:extLst>
        </xdr:cNvPr>
        <xdr:cNvSpPr/>
      </xdr:nvSpPr>
      <xdr:spPr>
        <a:xfrm>
          <a:off x="1079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21227</xdr:rowOff>
    </xdr:from>
    <xdr:to>
      <xdr:col>10</xdr:col>
      <xdr:colOff>114300</xdr:colOff>
      <xdr:row>60</xdr:row>
      <xdr:rowOff>40822</xdr:rowOff>
    </xdr:to>
    <xdr:cxnSp macro="">
      <xdr:nvCxnSpPr>
        <xdr:cNvPr id="198" name="直線コネクタ 197">
          <a:extLst>
            <a:ext uri="{FF2B5EF4-FFF2-40B4-BE49-F238E27FC236}">
              <a16:creationId xmlns:a16="http://schemas.microsoft.com/office/drawing/2014/main" id="{3ACD201B-C628-4A22-981B-E64175B4DBAD}"/>
            </a:ext>
          </a:extLst>
        </xdr:cNvPr>
        <xdr:cNvCxnSpPr/>
      </xdr:nvCxnSpPr>
      <xdr:spPr>
        <a:xfrm>
          <a:off x="1130300" y="103082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675D990-1CF2-4542-9880-245309E33DFE}"/>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FDBFB17-78A8-45C2-BF8F-2135B5B36418}"/>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1669499-78DC-49A0-BCDE-DF8A77790E56}"/>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CE35FD6-DDFD-4A71-8A03-228091155655}"/>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165299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27E1739-6885-48C0-9ACB-BE87989F8CBF}"/>
            </a:ext>
          </a:extLst>
        </xdr:cNvPr>
        <xdr:cNvSpPr txBox="1"/>
      </xdr:nvSpPr>
      <xdr:spPr>
        <a:xfrm>
          <a:off x="3582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EDC1C81-598E-45A2-AFAE-90F619481AA1}"/>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706E96C-7FD8-4523-AE4E-96C8CABEB741}"/>
            </a:ext>
          </a:extLst>
        </xdr:cNvPr>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88554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4EDD922-F1AA-4054-8CFB-4E8B3F478716}"/>
            </a:ext>
          </a:extLst>
        </xdr:cNvPr>
        <xdr:cNvSpPr txBox="1"/>
      </xdr:nvSpPr>
      <xdr:spPr>
        <a:xfrm>
          <a:off x="927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47E525D-C525-47EE-8F36-7878075114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FB29CD4-0A97-4D82-B5C9-4E0A18CA844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AB23291-4AFE-40A2-8529-BBB3B02CA0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216E563-0739-4B4B-B280-DD7E7B6ABC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6AEC87F-C84A-41E0-A423-14DA6A21C4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FF11AE8-EB44-4393-A834-8F9DE5C24F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774E469-6478-4432-A5BC-2617A3CA4C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EC7E1F6-2B56-4A87-A1CF-63F2E48B3F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39DF4A2-60CE-49B1-BE0B-7C4598AF60C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BC66A37-99BE-486A-96D5-170E89A27E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270DF9B-781F-47DE-A67D-E21A9B30EF0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1273207F-4F65-44DA-A4D5-E23CA3AA518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754EA07A-D299-4B39-A54E-4A8B594E4D4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736F2C72-4888-457A-86F4-AC25CEDDA916}"/>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A667B3A-C829-4A6C-A96C-97853E8EE24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1F2D760B-F917-4300-9D6C-3982823388B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A2CDB953-6278-4D7F-99AC-21736095464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BCDDDCDE-A38C-4CF0-AC0A-C9E68BA8F96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C0798924-39AF-4980-88FD-501631CD5DF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83797828-43BB-4CD6-B021-69BCE66B394B}"/>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1E7286F9-C338-4262-8381-51F306D73A9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749C6ADD-A621-49CB-819E-B5627B834F29}"/>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618A9B0-398C-44FB-B433-AF585F5FC2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FF6C5B4C-9A3F-4F76-B7FD-2C68D8FA110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6C31977A-1B6D-46F2-9823-5FB00E036F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716306A9-7540-4D19-9999-D1B7C8CFBFA5}"/>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F78A1D51-97A7-4D93-8CE3-2B9B679DE4BB}"/>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2938F4E2-F6B2-4F35-A8EB-1B152A28123F}"/>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FF4420E-656E-476E-B1D3-49CC0FD0C6F4}"/>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29ECAC89-8394-486F-B3A1-547DE6060F05}"/>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B006A3DA-1451-44B3-96A9-46AB778E2F5A}"/>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42CA9999-9C35-4620-92BB-1F40B0171E18}"/>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835C9D12-CF41-43B8-8CC7-0FF8E01D0553}"/>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147DD606-D750-44F1-ADA4-E2F7148C11ED}"/>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29F880B9-A243-44B4-8B70-A2CC0F547068}"/>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5ABED1D8-431C-4A78-9EA9-2DB7E09C7C21}"/>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E23C4C9-6F51-4576-9754-F15455164E4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36BFAC2-5269-44DE-A9AB-EF0A447436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13B9304-4EFD-412E-BE59-4A5983AEFAD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D6E6FA-F0FC-4D73-AB94-E76F98937F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778D0A2-D349-4483-857A-4F7655D80E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28011</xdr:rowOff>
    </xdr:from>
    <xdr:to>
      <xdr:col>55</xdr:col>
      <xdr:colOff>50800</xdr:colOff>
      <xdr:row>64</xdr:row>
      <xdr:rowOff>129611</xdr:rowOff>
    </xdr:to>
    <xdr:sp macro="" textlink="">
      <xdr:nvSpPr>
        <xdr:cNvPr id="248" name="楕円 247">
          <a:extLst>
            <a:ext uri="{FF2B5EF4-FFF2-40B4-BE49-F238E27FC236}">
              <a16:creationId xmlns:a16="http://schemas.microsoft.com/office/drawing/2014/main" id="{DF7A859B-0840-4A50-A681-1F8C4202772F}"/>
            </a:ext>
          </a:extLst>
        </xdr:cNvPr>
        <xdr:cNvSpPr/>
      </xdr:nvSpPr>
      <xdr:spPr>
        <a:xfrm>
          <a:off x="10426700" y="110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114388</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A7A135D9-2539-47D9-90FA-9B61FECAE707}"/>
            </a:ext>
          </a:extLst>
        </xdr:cNvPr>
        <xdr:cNvSpPr txBox="1"/>
      </xdr:nvSpPr>
      <xdr:spPr>
        <a:xfrm>
          <a:off x="10515600" y="109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28515</xdr:rowOff>
    </xdr:from>
    <xdr:to>
      <xdr:col>50</xdr:col>
      <xdr:colOff>165100</xdr:colOff>
      <xdr:row>64</xdr:row>
      <xdr:rowOff>130115</xdr:rowOff>
    </xdr:to>
    <xdr:sp macro="" textlink="">
      <xdr:nvSpPr>
        <xdr:cNvPr id="250" name="楕円 249">
          <a:extLst>
            <a:ext uri="{FF2B5EF4-FFF2-40B4-BE49-F238E27FC236}">
              <a16:creationId xmlns:a16="http://schemas.microsoft.com/office/drawing/2014/main" id="{D2C6827A-0DA5-41B3-8F63-2E42243648BB}"/>
            </a:ext>
          </a:extLst>
        </xdr:cNvPr>
        <xdr:cNvSpPr/>
      </xdr:nvSpPr>
      <xdr:spPr>
        <a:xfrm>
          <a:off x="9588500" y="110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78811</xdr:rowOff>
    </xdr:from>
    <xdr:to>
      <xdr:col>55</xdr:col>
      <xdr:colOff>0</xdr:colOff>
      <xdr:row>64</xdr:row>
      <xdr:rowOff>79315</xdr:rowOff>
    </xdr:to>
    <xdr:cxnSp macro="">
      <xdr:nvCxnSpPr>
        <xdr:cNvPr id="251" name="直線コネクタ 250">
          <a:extLst>
            <a:ext uri="{FF2B5EF4-FFF2-40B4-BE49-F238E27FC236}">
              <a16:creationId xmlns:a16="http://schemas.microsoft.com/office/drawing/2014/main" id="{5D511D27-D83B-43B8-A3BE-DEC55CB5EF58}"/>
            </a:ext>
          </a:extLst>
        </xdr:cNvPr>
        <xdr:cNvCxnSpPr/>
      </xdr:nvCxnSpPr>
      <xdr:spPr>
        <a:xfrm flipV="1">
          <a:off x="9639300" y="11051611"/>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28792</xdr:rowOff>
    </xdr:from>
    <xdr:to>
      <xdr:col>46</xdr:col>
      <xdr:colOff>38100</xdr:colOff>
      <xdr:row>64</xdr:row>
      <xdr:rowOff>130392</xdr:rowOff>
    </xdr:to>
    <xdr:sp macro="" textlink="">
      <xdr:nvSpPr>
        <xdr:cNvPr id="252" name="楕円 251">
          <a:extLst>
            <a:ext uri="{FF2B5EF4-FFF2-40B4-BE49-F238E27FC236}">
              <a16:creationId xmlns:a16="http://schemas.microsoft.com/office/drawing/2014/main" id="{DDCFEBFF-356E-405E-B49D-9D552CA99008}"/>
            </a:ext>
          </a:extLst>
        </xdr:cNvPr>
        <xdr:cNvSpPr/>
      </xdr:nvSpPr>
      <xdr:spPr>
        <a:xfrm>
          <a:off x="8699500" y="110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79315</xdr:rowOff>
    </xdr:from>
    <xdr:to>
      <xdr:col>50</xdr:col>
      <xdr:colOff>114300</xdr:colOff>
      <xdr:row>64</xdr:row>
      <xdr:rowOff>79592</xdr:rowOff>
    </xdr:to>
    <xdr:cxnSp macro="">
      <xdr:nvCxnSpPr>
        <xdr:cNvPr id="253" name="直線コネクタ 252">
          <a:extLst>
            <a:ext uri="{FF2B5EF4-FFF2-40B4-BE49-F238E27FC236}">
              <a16:creationId xmlns:a16="http://schemas.microsoft.com/office/drawing/2014/main" id="{48E1007F-65EE-4BE2-B025-DB5FACB129D3}"/>
            </a:ext>
          </a:extLst>
        </xdr:cNvPr>
        <xdr:cNvCxnSpPr/>
      </xdr:nvCxnSpPr>
      <xdr:spPr>
        <a:xfrm flipV="1">
          <a:off x="8750300" y="11052115"/>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29445</xdr:rowOff>
    </xdr:from>
    <xdr:to>
      <xdr:col>41</xdr:col>
      <xdr:colOff>101600</xdr:colOff>
      <xdr:row>64</xdr:row>
      <xdr:rowOff>131045</xdr:rowOff>
    </xdr:to>
    <xdr:sp macro="" textlink="">
      <xdr:nvSpPr>
        <xdr:cNvPr id="254" name="楕円 253">
          <a:extLst>
            <a:ext uri="{FF2B5EF4-FFF2-40B4-BE49-F238E27FC236}">
              <a16:creationId xmlns:a16="http://schemas.microsoft.com/office/drawing/2014/main" id="{D1002ADD-2E11-4ACD-B105-F496523F6765}"/>
            </a:ext>
          </a:extLst>
        </xdr:cNvPr>
        <xdr:cNvSpPr/>
      </xdr:nvSpPr>
      <xdr:spPr>
        <a:xfrm>
          <a:off x="7810500" y="110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79592</xdr:rowOff>
    </xdr:from>
    <xdr:to>
      <xdr:col>45</xdr:col>
      <xdr:colOff>177800</xdr:colOff>
      <xdr:row>64</xdr:row>
      <xdr:rowOff>80245</xdr:rowOff>
    </xdr:to>
    <xdr:cxnSp macro="">
      <xdr:nvCxnSpPr>
        <xdr:cNvPr id="255" name="直線コネクタ 254">
          <a:extLst>
            <a:ext uri="{FF2B5EF4-FFF2-40B4-BE49-F238E27FC236}">
              <a16:creationId xmlns:a16="http://schemas.microsoft.com/office/drawing/2014/main" id="{1B1A8932-CA40-4DF9-A639-4249529D1ADD}"/>
            </a:ext>
          </a:extLst>
        </xdr:cNvPr>
        <xdr:cNvCxnSpPr/>
      </xdr:nvCxnSpPr>
      <xdr:spPr>
        <a:xfrm flipV="1">
          <a:off x="7861300" y="1105239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30266</xdr:rowOff>
    </xdr:from>
    <xdr:to>
      <xdr:col>36</xdr:col>
      <xdr:colOff>165100</xdr:colOff>
      <xdr:row>64</xdr:row>
      <xdr:rowOff>131866</xdr:rowOff>
    </xdr:to>
    <xdr:sp macro="" textlink="">
      <xdr:nvSpPr>
        <xdr:cNvPr id="256" name="楕円 255">
          <a:extLst>
            <a:ext uri="{FF2B5EF4-FFF2-40B4-BE49-F238E27FC236}">
              <a16:creationId xmlns:a16="http://schemas.microsoft.com/office/drawing/2014/main" id="{BC84BFED-2AC5-41C5-8A96-ED54A8878040}"/>
            </a:ext>
          </a:extLst>
        </xdr:cNvPr>
        <xdr:cNvSpPr/>
      </xdr:nvSpPr>
      <xdr:spPr>
        <a:xfrm>
          <a:off x="6921500" y="110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80245</xdr:rowOff>
    </xdr:from>
    <xdr:to>
      <xdr:col>41</xdr:col>
      <xdr:colOff>50800</xdr:colOff>
      <xdr:row>64</xdr:row>
      <xdr:rowOff>81066</xdr:rowOff>
    </xdr:to>
    <xdr:cxnSp macro="">
      <xdr:nvCxnSpPr>
        <xdr:cNvPr id="257" name="直線コネクタ 256">
          <a:extLst>
            <a:ext uri="{FF2B5EF4-FFF2-40B4-BE49-F238E27FC236}">
              <a16:creationId xmlns:a16="http://schemas.microsoft.com/office/drawing/2014/main" id="{C7EF11BA-129A-42BB-8C98-11682BFFFCF3}"/>
            </a:ext>
          </a:extLst>
        </xdr:cNvPr>
        <xdr:cNvCxnSpPr/>
      </xdr:nvCxnSpPr>
      <xdr:spPr>
        <a:xfrm flipV="1">
          <a:off x="6972300" y="11053045"/>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736775CB-EAD8-40B8-A88D-4E044181C980}"/>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570CEC6C-C0E1-43A9-B293-53C81D2126CB}"/>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AC516348-7E8B-4879-BB69-3F5651BF4BFE}"/>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2FFD9691-F248-4754-878D-1C878BAA9BCA}"/>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121242</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C7BBB5CE-ED0E-4B4C-AFA0-47053713DBBE}"/>
            </a:ext>
          </a:extLst>
        </xdr:cNvPr>
        <xdr:cNvSpPr txBox="1"/>
      </xdr:nvSpPr>
      <xdr:spPr>
        <a:xfrm>
          <a:off x="9359411" y="110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121519</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8CB65C01-7413-4224-B785-C07FB4AF4B8F}"/>
            </a:ext>
          </a:extLst>
        </xdr:cNvPr>
        <xdr:cNvSpPr txBox="1"/>
      </xdr:nvSpPr>
      <xdr:spPr>
        <a:xfrm>
          <a:off x="8483111" y="110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122172</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D4E59545-BCFD-4F55-A6EF-9FF8E8EAB7F8}"/>
            </a:ext>
          </a:extLst>
        </xdr:cNvPr>
        <xdr:cNvSpPr txBox="1"/>
      </xdr:nvSpPr>
      <xdr:spPr>
        <a:xfrm>
          <a:off x="7594111" y="1109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122993</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C51FAB1E-DE54-49BE-8598-A4911659AFE4}"/>
            </a:ext>
          </a:extLst>
        </xdr:cNvPr>
        <xdr:cNvSpPr txBox="1"/>
      </xdr:nvSpPr>
      <xdr:spPr>
        <a:xfrm>
          <a:off x="6705111" y="110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C620A2C-0E52-4D13-9374-E6F0E125468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36E1474-F03A-498D-84A0-5375536E04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83C53008-3816-43E1-B2B9-373FB151ED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9B31ABC-1ED2-4C68-A67F-0BAA6DA13F6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5EC28875-F1D6-490D-BA30-DD3F393843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300E6010-6C27-476F-B602-FDAF70008D1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88CE4179-8EAF-43BD-B883-1430CD6FE1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2F986807-EF4A-4BF4-877D-5842CB6C3E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9424A7F-8D06-46BB-AB97-5895441554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622DD81-1297-43B8-8E66-ABA519BF9C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92F0E86C-608D-4A4A-8CBD-B4A2A997C4C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E9E12D6-BCB2-4928-9D08-1757F0D8D0C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45B9BCC3-ACE3-466B-B6D4-509D0223E82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35D5A05C-EEA8-46AF-9A97-7B00E0661C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7D78DA0F-E3A7-4603-AD71-E368BA6C3BB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3B6AD476-D48D-480D-BEDF-4032355A50E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A6BDA87D-5C9F-40AC-9DEB-9683089325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F2F88F7B-64FD-48B1-9813-066CCC20A4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F0238F6-1F54-496F-969D-0242FA776A5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B2C4046F-C702-447A-93FD-1F682E6C72B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FC3CBDE-D975-46D9-A55F-AFAC28DE6C0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F941CCBC-CF74-4FDE-84D9-DF887AAB351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763C2F1-2FFE-43C7-A40D-82AA410665D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38445A2-C339-4E6C-9EFC-C8097E0122B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CBA2DE19-6302-4D3D-95F4-30DC89CB0091}"/>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E5CA9320-386F-4DA8-908A-DBF903584FE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E1300E46-09FF-4807-8B20-9600E3A2282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F38172D2-B24B-499B-8EF4-A0B80FB55759}"/>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C821423E-DEF8-418B-B6FD-507C4D2EF7C3}"/>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6D417D4-55EE-4BC5-B2B7-EEF2BFE7D716}"/>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A63432A1-A770-42BB-97BC-C2A686165C6E}"/>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8B6F6704-73DF-4BFA-B628-7D1CD4F7FCCC}"/>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639F5078-ECC8-4145-AD48-5375E76E35C2}"/>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57C1E380-6187-44C9-8D3E-7EF063F2B625}"/>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6B2E4C5B-486B-4828-BEFD-008F279453FB}"/>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4FCA4A3-7D62-4E63-8247-8FA0F58498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FB09AE7-AD46-416C-BF69-462F584D00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234E131-9AFE-4BD7-8BD6-DB79EECF45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CF27995-C3FD-4B39-87D9-717B9AE6A5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21F99C5-0D03-432A-A11D-1B4B6AA8F9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636</xdr:rowOff>
    </xdr:from>
    <xdr:to>
      <xdr:col>24</xdr:col>
      <xdr:colOff>114300</xdr:colOff>
      <xdr:row>85</xdr:row>
      <xdr:rowOff>102236</xdr:rowOff>
    </xdr:to>
    <xdr:sp macro="" textlink="">
      <xdr:nvSpPr>
        <xdr:cNvPr id="306" name="楕円 305">
          <a:extLst>
            <a:ext uri="{FF2B5EF4-FFF2-40B4-BE49-F238E27FC236}">
              <a16:creationId xmlns:a16="http://schemas.microsoft.com/office/drawing/2014/main" id="{1D2F8718-76D3-46F2-A643-33E995464A44}"/>
            </a:ext>
          </a:extLst>
        </xdr:cNvPr>
        <xdr:cNvSpPr/>
      </xdr:nvSpPr>
      <xdr:spPr>
        <a:xfrm>
          <a:off x="4584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150513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39191E9D-0044-4399-BA61-B30CE067B709}"/>
            </a:ext>
          </a:extLst>
        </xdr:cNvPr>
        <xdr:cNvSpPr txBox="1"/>
      </xdr:nvSpPr>
      <xdr:spPr>
        <a:xfrm>
          <a:off x="4673600"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133986</xdr:rowOff>
    </xdr:from>
    <xdr:to>
      <xdr:col>20</xdr:col>
      <xdr:colOff>38100</xdr:colOff>
      <xdr:row>85</xdr:row>
      <xdr:rowOff>64136</xdr:rowOff>
    </xdr:to>
    <xdr:sp macro="" textlink="">
      <xdr:nvSpPr>
        <xdr:cNvPr id="308" name="楕円 307">
          <a:extLst>
            <a:ext uri="{FF2B5EF4-FFF2-40B4-BE49-F238E27FC236}">
              <a16:creationId xmlns:a16="http://schemas.microsoft.com/office/drawing/2014/main" id="{05201C48-0D02-4853-A50D-FE432F43DE92}"/>
            </a:ext>
          </a:extLst>
        </xdr:cNvPr>
        <xdr:cNvSpPr/>
      </xdr:nvSpPr>
      <xdr:spPr>
        <a:xfrm>
          <a:off x="3746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13336</xdr:rowOff>
    </xdr:from>
    <xdr:to>
      <xdr:col>24</xdr:col>
      <xdr:colOff>63500</xdr:colOff>
      <xdr:row>85</xdr:row>
      <xdr:rowOff>51436</xdr:rowOff>
    </xdr:to>
    <xdr:cxnSp macro="">
      <xdr:nvCxnSpPr>
        <xdr:cNvPr id="309" name="直線コネクタ 308">
          <a:extLst>
            <a:ext uri="{FF2B5EF4-FFF2-40B4-BE49-F238E27FC236}">
              <a16:creationId xmlns:a16="http://schemas.microsoft.com/office/drawing/2014/main" id="{6FD523E6-9E5D-47DE-B719-A329BF4A56E6}"/>
            </a:ext>
          </a:extLst>
        </xdr:cNvPr>
        <xdr:cNvCxnSpPr/>
      </xdr:nvCxnSpPr>
      <xdr:spPr>
        <a:xfrm>
          <a:off x="3797300" y="145865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310" name="楕円 309">
          <a:extLst>
            <a:ext uri="{FF2B5EF4-FFF2-40B4-BE49-F238E27FC236}">
              <a16:creationId xmlns:a16="http://schemas.microsoft.com/office/drawing/2014/main" id="{A31F5954-18E9-4645-AEC6-73A11E4289D6}"/>
            </a:ext>
          </a:extLst>
        </xdr:cNvPr>
        <xdr:cNvSpPr/>
      </xdr:nvSpPr>
      <xdr:spPr>
        <a:xfrm>
          <a:off x="2857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148589</xdr:rowOff>
    </xdr:from>
    <xdr:to>
      <xdr:col>19</xdr:col>
      <xdr:colOff>177800</xdr:colOff>
      <xdr:row>85</xdr:row>
      <xdr:rowOff>13336</xdr:rowOff>
    </xdr:to>
    <xdr:cxnSp macro="">
      <xdr:nvCxnSpPr>
        <xdr:cNvPr id="311" name="直線コネクタ 310">
          <a:extLst>
            <a:ext uri="{FF2B5EF4-FFF2-40B4-BE49-F238E27FC236}">
              <a16:creationId xmlns:a16="http://schemas.microsoft.com/office/drawing/2014/main" id="{6684773C-C547-4FF5-AF36-C452AF29BBF5}"/>
            </a:ext>
          </a:extLst>
        </xdr:cNvPr>
        <xdr:cNvCxnSpPr/>
      </xdr:nvCxnSpPr>
      <xdr:spPr>
        <a:xfrm>
          <a:off x="2908300" y="145503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312" name="楕円 311">
          <a:extLst>
            <a:ext uri="{FF2B5EF4-FFF2-40B4-BE49-F238E27FC236}">
              <a16:creationId xmlns:a16="http://schemas.microsoft.com/office/drawing/2014/main" id="{420A9994-4C2F-42E1-AADF-F94A361D5E7A}"/>
            </a:ext>
          </a:extLst>
        </xdr:cNvPr>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84</xdr:row>
      <xdr:rowOff>148589</xdr:rowOff>
    </xdr:to>
    <xdr:cxnSp macro="">
      <xdr:nvCxnSpPr>
        <xdr:cNvPr id="313" name="直線コネクタ 312">
          <a:extLst>
            <a:ext uri="{FF2B5EF4-FFF2-40B4-BE49-F238E27FC236}">
              <a16:creationId xmlns:a16="http://schemas.microsoft.com/office/drawing/2014/main" id="{6757C2E9-18EE-45C5-BC16-28105ACD4F45}"/>
            </a:ext>
          </a:extLst>
        </xdr:cNvPr>
        <xdr:cNvCxnSpPr/>
      </xdr:nvCxnSpPr>
      <xdr:spPr>
        <a:xfrm>
          <a:off x="2019300" y="14512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21589</xdr:rowOff>
    </xdr:from>
    <xdr:to>
      <xdr:col>6</xdr:col>
      <xdr:colOff>38100</xdr:colOff>
      <xdr:row>84</xdr:row>
      <xdr:rowOff>123189</xdr:rowOff>
    </xdr:to>
    <xdr:sp macro="" textlink="">
      <xdr:nvSpPr>
        <xdr:cNvPr id="314" name="楕円 313">
          <a:extLst>
            <a:ext uri="{FF2B5EF4-FFF2-40B4-BE49-F238E27FC236}">
              <a16:creationId xmlns:a16="http://schemas.microsoft.com/office/drawing/2014/main" id="{ADF605B9-64BD-4105-801B-63CE62090F3C}"/>
            </a:ext>
          </a:extLst>
        </xdr:cNvPr>
        <xdr:cNvSpPr/>
      </xdr:nvSpPr>
      <xdr:spPr>
        <a:xfrm>
          <a:off x="107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72389</xdr:rowOff>
    </xdr:from>
    <xdr:to>
      <xdr:col>10</xdr:col>
      <xdr:colOff>114300</xdr:colOff>
      <xdr:row>84</xdr:row>
      <xdr:rowOff>110489</xdr:rowOff>
    </xdr:to>
    <xdr:cxnSp macro="">
      <xdr:nvCxnSpPr>
        <xdr:cNvPr id="315" name="直線コネクタ 314">
          <a:extLst>
            <a:ext uri="{FF2B5EF4-FFF2-40B4-BE49-F238E27FC236}">
              <a16:creationId xmlns:a16="http://schemas.microsoft.com/office/drawing/2014/main" id="{C5FAFA9A-2AC5-45F4-A9F2-AE32E40873D4}"/>
            </a:ext>
          </a:extLst>
        </xdr:cNvPr>
        <xdr:cNvCxnSpPr/>
      </xdr:nvCxnSpPr>
      <xdr:spPr>
        <a:xfrm>
          <a:off x="1130300" y="14474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47FC86AB-D8B0-4B41-9046-822D3EBFEBD1}"/>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3CA770A9-FDF4-493E-8F55-2A36ADAC7E6B}"/>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C5CB5182-348E-4CA8-AD28-84974E58B98D}"/>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a:extLst>
            <a:ext uri="{FF2B5EF4-FFF2-40B4-BE49-F238E27FC236}">
              <a16:creationId xmlns:a16="http://schemas.microsoft.com/office/drawing/2014/main" id="{F452A910-E9F8-4140-81D8-1D90432DAC74}"/>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55263</xdr:rowOff>
    </xdr:from>
    <xdr:ext cx="405111" cy="259045"/>
    <xdr:sp macro="" textlink="">
      <xdr:nvSpPr>
        <xdr:cNvPr id="320" name="n_1mainValue【公営住宅】&#10;有形固定資産減価償却率">
          <a:extLst>
            <a:ext uri="{FF2B5EF4-FFF2-40B4-BE49-F238E27FC236}">
              <a16:creationId xmlns:a16="http://schemas.microsoft.com/office/drawing/2014/main" id="{D3F3413F-0BDC-44E1-8183-7A2B1709CF1A}"/>
            </a:ext>
          </a:extLst>
        </xdr:cNvPr>
        <xdr:cNvSpPr txBox="1"/>
      </xdr:nvSpPr>
      <xdr:spPr>
        <a:xfrm>
          <a:off x="35820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321" name="n_2mainValue【公営住宅】&#10;有形固定資産減価償却率">
          <a:extLst>
            <a:ext uri="{FF2B5EF4-FFF2-40B4-BE49-F238E27FC236}">
              <a16:creationId xmlns:a16="http://schemas.microsoft.com/office/drawing/2014/main" id="{46C62B6A-2DD7-4582-828E-5B865E910ADF}"/>
            </a:ext>
          </a:extLst>
        </xdr:cNvPr>
        <xdr:cNvSpPr txBox="1"/>
      </xdr:nvSpPr>
      <xdr:spPr>
        <a:xfrm>
          <a:off x="2705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322" name="n_3mainValue【公営住宅】&#10;有形固定資産減価償却率">
          <a:extLst>
            <a:ext uri="{FF2B5EF4-FFF2-40B4-BE49-F238E27FC236}">
              <a16:creationId xmlns:a16="http://schemas.microsoft.com/office/drawing/2014/main" id="{BE545FD6-9B85-4B74-AD64-DD2517A34B6C}"/>
            </a:ext>
          </a:extLst>
        </xdr:cNvPr>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114316</xdr:rowOff>
    </xdr:from>
    <xdr:ext cx="405111" cy="259045"/>
    <xdr:sp macro="" textlink="">
      <xdr:nvSpPr>
        <xdr:cNvPr id="323" name="n_4mainValue【公営住宅】&#10;有形固定資産減価償却率">
          <a:extLst>
            <a:ext uri="{FF2B5EF4-FFF2-40B4-BE49-F238E27FC236}">
              <a16:creationId xmlns:a16="http://schemas.microsoft.com/office/drawing/2014/main" id="{5EF10399-8FBC-4372-B4FA-D64E807DE158}"/>
            </a:ext>
          </a:extLst>
        </xdr:cNvPr>
        <xdr:cNvSpPr txBox="1"/>
      </xdr:nvSpPr>
      <xdr:spPr>
        <a:xfrm>
          <a:off x="927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D58D3AE-B98A-46B6-87A7-3E568BFA9F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278DB09-B661-4C55-BAC2-F3378B35C3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2048B65-7FE3-4CF9-86E0-1B1EAA5BBD9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E101C7B-E194-41FC-94A5-788E1F9A2A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6DCAFBD-916F-4E7C-9332-0DE5895EC6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666CBAE-CB0E-4A51-8CD4-C8A72BABE0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E07D9BBA-31BE-47C7-9CC0-BE5F9C3332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14A82F3-E1C7-425B-B1DA-0C017A48ADB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0AC8841-388A-4B1C-8270-5B0EAD2261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3FF6EFD-BF1C-40F2-B0E1-5F802BCD0C9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2AFCD71A-3C88-4E6C-8A71-A9A31CE3A25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E22A812E-ABF6-42F4-ABD3-D3DA2B1934E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FD3A62C-6F34-44D7-8126-1782702D950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61E69321-1D92-4ABA-BA65-5EB0658A8B7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13CD98DD-5178-4C60-86C1-24FFA592629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797B06F7-229B-450B-A6EA-DF1B427DBA9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2246B5B-3DA7-4E19-A7C0-EB1519AB505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892BB867-8909-47E8-9A20-5914DF8B728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E28E1CD-5153-4C32-A89A-347605D60A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4CBBB4D-8CC8-466A-BD18-5FA1EB4BE18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0C7CA3D-A59C-481B-94BA-D695B483C0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009C40B7-7013-4DC3-8973-E3D516BC6D52}"/>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9B9EBEC7-5491-43D3-A810-076C7DF17E41}"/>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18716531-A52A-4DDF-80EC-A523F978692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769516A4-65EE-45D9-BF5D-EA7B2F2C221C}"/>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FD2BE69B-3016-4A4D-8C6C-943CC76862D7}"/>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5A53F1BA-BEC9-4971-B2A1-B8E4D6425066}"/>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5FB595B1-7AEB-416C-99DE-8C2BBC8B5CC9}"/>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9AFBE8A4-712B-4BC0-A2F7-49AC3BEC9BD6}"/>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951B5692-7EE7-4038-BA9B-E1E4BD702AD0}"/>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F0A20342-B809-4C1A-9E72-3C07D9970177}"/>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EFE35D3F-43C9-40E2-A28D-C962D015E021}"/>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3CE344E-9CFC-4C16-9FDD-8D5FED1DB8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804D162-F3EB-4B0C-80FB-B2E94966CA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E20816D-F431-41D4-8E83-E2C1104BC3D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5E7AAAD-243A-4E91-982C-B279701F0D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314AC82-9306-466D-9FC7-375ECF71A8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129947</xdr:rowOff>
    </xdr:from>
    <xdr:to>
      <xdr:col>55</xdr:col>
      <xdr:colOff>50800</xdr:colOff>
      <xdr:row>85</xdr:row>
      <xdr:rowOff>60097</xdr:rowOff>
    </xdr:to>
    <xdr:sp macro="" textlink="">
      <xdr:nvSpPr>
        <xdr:cNvPr id="361" name="楕円 360">
          <a:extLst>
            <a:ext uri="{FF2B5EF4-FFF2-40B4-BE49-F238E27FC236}">
              <a16:creationId xmlns:a16="http://schemas.microsoft.com/office/drawing/2014/main" id="{DCF7D613-0183-4036-9CA7-9999624BA878}"/>
            </a:ext>
          </a:extLst>
        </xdr:cNvPr>
        <xdr:cNvSpPr/>
      </xdr:nvSpPr>
      <xdr:spPr>
        <a:xfrm>
          <a:off x="10426700" y="14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108374</xdr:rowOff>
    </xdr:from>
    <xdr:ext cx="469744" cy="259045"/>
    <xdr:sp macro="" textlink="">
      <xdr:nvSpPr>
        <xdr:cNvPr id="362" name="【公営住宅】&#10;一人当たり面積該当値テキスト">
          <a:extLst>
            <a:ext uri="{FF2B5EF4-FFF2-40B4-BE49-F238E27FC236}">
              <a16:creationId xmlns:a16="http://schemas.microsoft.com/office/drawing/2014/main" id="{5FF97406-4770-40DB-9246-EB7BF11A7818}"/>
            </a:ext>
          </a:extLst>
        </xdr:cNvPr>
        <xdr:cNvSpPr txBox="1"/>
      </xdr:nvSpPr>
      <xdr:spPr>
        <a:xfrm>
          <a:off x="10515600" y="1451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132232</xdr:rowOff>
    </xdr:from>
    <xdr:to>
      <xdr:col>50</xdr:col>
      <xdr:colOff>165100</xdr:colOff>
      <xdr:row>85</xdr:row>
      <xdr:rowOff>62382</xdr:rowOff>
    </xdr:to>
    <xdr:sp macro="" textlink="">
      <xdr:nvSpPr>
        <xdr:cNvPr id="363" name="楕円 362">
          <a:extLst>
            <a:ext uri="{FF2B5EF4-FFF2-40B4-BE49-F238E27FC236}">
              <a16:creationId xmlns:a16="http://schemas.microsoft.com/office/drawing/2014/main" id="{8556B58D-B11F-4C10-86D2-B980AF4CC19B}"/>
            </a:ext>
          </a:extLst>
        </xdr:cNvPr>
        <xdr:cNvSpPr/>
      </xdr:nvSpPr>
      <xdr:spPr>
        <a:xfrm>
          <a:off x="9588500" y="14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9297</xdr:rowOff>
    </xdr:from>
    <xdr:to>
      <xdr:col>55</xdr:col>
      <xdr:colOff>0</xdr:colOff>
      <xdr:row>85</xdr:row>
      <xdr:rowOff>11582</xdr:rowOff>
    </xdr:to>
    <xdr:cxnSp macro="">
      <xdr:nvCxnSpPr>
        <xdr:cNvPr id="364" name="直線コネクタ 363">
          <a:extLst>
            <a:ext uri="{FF2B5EF4-FFF2-40B4-BE49-F238E27FC236}">
              <a16:creationId xmlns:a16="http://schemas.microsoft.com/office/drawing/2014/main" id="{6BE3BC35-6DE0-46FD-9652-70AB799FC786}"/>
            </a:ext>
          </a:extLst>
        </xdr:cNvPr>
        <xdr:cNvCxnSpPr/>
      </xdr:nvCxnSpPr>
      <xdr:spPr>
        <a:xfrm flipV="1">
          <a:off x="9639300" y="1458254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133147</xdr:rowOff>
    </xdr:from>
    <xdr:to>
      <xdr:col>46</xdr:col>
      <xdr:colOff>38100</xdr:colOff>
      <xdr:row>85</xdr:row>
      <xdr:rowOff>63297</xdr:rowOff>
    </xdr:to>
    <xdr:sp macro="" textlink="">
      <xdr:nvSpPr>
        <xdr:cNvPr id="365" name="楕円 364">
          <a:extLst>
            <a:ext uri="{FF2B5EF4-FFF2-40B4-BE49-F238E27FC236}">
              <a16:creationId xmlns:a16="http://schemas.microsoft.com/office/drawing/2014/main" id="{CD8A9D25-9832-462D-B573-7970189D642E}"/>
            </a:ext>
          </a:extLst>
        </xdr:cNvPr>
        <xdr:cNvSpPr/>
      </xdr:nvSpPr>
      <xdr:spPr>
        <a:xfrm>
          <a:off x="8699500" y="145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11582</xdr:rowOff>
    </xdr:from>
    <xdr:to>
      <xdr:col>50</xdr:col>
      <xdr:colOff>114300</xdr:colOff>
      <xdr:row>85</xdr:row>
      <xdr:rowOff>12497</xdr:rowOff>
    </xdr:to>
    <xdr:cxnSp macro="">
      <xdr:nvCxnSpPr>
        <xdr:cNvPr id="366" name="直線コネクタ 365">
          <a:extLst>
            <a:ext uri="{FF2B5EF4-FFF2-40B4-BE49-F238E27FC236}">
              <a16:creationId xmlns:a16="http://schemas.microsoft.com/office/drawing/2014/main" id="{83FE01AD-B6FB-4502-A720-72CEED7A24CD}"/>
            </a:ext>
          </a:extLst>
        </xdr:cNvPr>
        <xdr:cNvCxnSpPr/>
      </xdr:nvCxnSpPr>
      <xdr:spPr>
        <a:xfrm flipV="1">
          <a:off x="8750300" y="1458483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135432</xdr:rowOff>
    </xdr:from>
    <xdr:to>
      <xdr:col>41</xdr:col>
      <xdr:colOff>101600</xdr:colOff>
      <xdr:row>85</xdr:row>
      <xdr:rowOff>65582</xdr:rowOff>
    </xdr:to>
    <xdr:sp macro="" textlink="">
      <xdr:nvSpPr>
        <xdr:cNvPr id="367" name="楕円 366">
          <a:extLst>
            <a:ext uri="{FF2B5EF4-FFF2-40B4-BE49-F238E27FC236}">
              <a16:creationId xmlns:a16="http://schemas.microsoft.com/office/drawing/2014/main" id="{7EC934B2-724F-4D35-9116-E8F8C7C45C65}"/>
            </a:ext>
          </a:extLst>
        </xdr:cNvPr>
        <xdr:cNvSpPr/>
      </xdr:nvSpPr>
      <xdr:spPr>
        <a:xfrm>
          <a:off x="7810500" y="145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12497</xdr:rowOff>
    </xdr:from>
    <xdr:to>
      <xdr:col>45</xdr:col>
      <xdr:colOff>177800</xdr:colOff>
      <xdr:row>85</xdr:row>
      <xdr:rowOff>14782</xdr:rowOff>
    </xdr:to>
    <xdr:cxnSp macro="">
      <xdr:nvCxnSpPr>
        <xdr:cNvPr id="368" name="直線コネクタ 367">
          <a:extLst>
            <a:ext uri="{FF2B5EF4-FFF2-40B4-BE49-F238E27FC236}">
              <a16:creationId xmlns:a16="http://schemas.microsoft.com/office/drawing/2014/main" id="{43530C1C-9846-46AD-AB36-67A6F9A6F6FA}"/>
            </a:ext>
          </a:extLst>
        </xdr:cNvPr>
        <xdr:cNvCxnSpPr/>
      </xdr:nvCxnSpPr>
      <xdr:spPr>
        <a:xfrm flipV="1">
          <a:off x="7861300" y="1458574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137261</xdr:rowOff>
    </xdr:from>
    <xdr:to>
      <xdr:col>36</xdr:col>
      <xdr:colOff>165100</xdr:colOff>
      <xdr:row>85</xdr:row>
      <xdr:rowOff>67411</xdr:rowOff>
    </xdr:to>
    <xdr:sp macro="" textlink="">
      <xdr:nvSpPr>
        <xdr:cNvPr id="369" name="楕円 368">
          <a:extLst>
            <a:ext uri="{FF2B5EF4-FFF2-40B4-BE49-F238E27FC236}">
              <a16:creationId xmlns:a16="http://schemas.microsoft.com/office/drawing/2014/main" id="{001F5F99-5AC0-47B5-B5AE-7E0CF45FE03B}"/>
            </a:ext>
          </a:extLst>
        </xdr:cNvPr>
        <xdr:cNvSpPr/>
      </xdr:nvSpPr>
      <xdr:spPr>
        <a:xfrm>
          <a:off x="69215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14782</xdr:rowOff>
    </xdr:from>
    <xdr:to>
      <xdr:col>41</xdr:col>
      <xdr:colOff>50800</xdr:colOff>
      <xdr:row>85</xdr:row>
      <xdr:rowOff>16611</xdr:rowOff>
    </xdr:to>
    <xdr:cxnSp macro="">
      <xdr:nvCxnSpPr>
        <xdr:cNvPr id="370" name="直線コネクタ 369">
          <a:extLst>
            <a:ext uri="{FF2B5EF4-FFF2-40B4-BE49-F238E27FC236}">
              <a16:creationId xmlns:a16="http://schemas.microsoft.com/office/drawing/2014/main" id="{D230D659-2E44-443B-A0CF-4B5729886E33}"/>
            </a:ext>
          </a:extLst>
        </xdr:cNvPr>
        <xdr:cNvCxnSpPr/>
      </xdr:nvCxnSpPr>
      <xdr:spPr>
        <a:xfrm flipV="1">
          <a:off x="6972300" y="1458803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D982B337-F909-4B67-B884-3EC9F65E5A47}"/>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3936BCEC-ECE7-4216-BB1B-2F61F12F2B34}"/>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5F2AC84A-D20B-451A-BCAA-C4F22668609E}"/>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B723BA84-878A-4288-A927-E91DB9B93DE4}"/>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53509</xdr:rowOff>
    </xdr:from>
    <xdr:ext cx="469744" cy="259045"/>
    <xdr:sp macro="" textlink="">
      <xdr:nvSpPr>
        <xdr:cNvPr id="375" name="n_1mainValue【公営住宅】&#10;一人当たり面積">
          <a:extLst>
            <a:ext uri="{FF2B5EF4-FFF2-40B4-BE49-F238E27FC236}">
              <a16:creationId xmlns:a16="http://schemas.microsoft.com/office/drawing/2014/main" id="{A93BF324-3D3E-4AAB-82B3-08A988D03E18}"/>
            </a:ext>
          </a:extLst>
        </xdr:cNvPr>
        <xdr:cNvSpPr txBox="1"/>
      </xdr:nvSpPr>
      <xdr:spPr>
        <a:xfrm>
          <a:off x="9391727" y="1462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54424</xdr:rowOff>
    </xdr:from>
    <xdr:ext cx="469744" cy="259045"/>
    <xdr:sp macro="" textlink="">
      <xdr:nvSpPr>
        <xdr:cNvPr id="376" name="n_2mainValue【公営住宅】&#10;一人当たり面積">
          <a:extLst>
            <a:ext uri="{FF2B5EF4-FFF2-40B4-BE49-F238E27FC236}">
              <a16:creationId xmlns:a16="http://schemas.microsoft.com/office/drawing/2014/main" id="{073DF590-427C-4C75-94F6-FBA1F6E92FDA}"/>
            </a:ext>
          </a:extLst>
        </xdr:cNvPr>
        <xdr:cNvSpPr txBox="1"/>
      </xdr:nvSpPr>
      <xdr:spPr>
        <a:xfrm>
          <a:off x="8515427" y="1462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56709</xdr:rowOff>
    </xdr:from>
    <xdr:ext cx="469744" cy="259045"/>
    <xdr:sp macro="" textlink="">
      <xdr:nvSpPr>
        <xdr:cNvPr id="377" name="n_3mainValue【公営住宅】&#10;一人当たり面積">
          <a:extLst>
            <a:ext uri="{FF2B5EF4-FFF2-40B4-BE49-F238E27FC236}">
              <a16:creationId xmlns:a16="http://schemas.microsoft.com/office/drawing/2014/main" id="{C65C49EC-C456-427D-B894-AA1DFCBD78F3}"/>
            </a:ext>
          </a:extLst>
        </xdr:cNvPr>
        <xdr:cNvSpPr txBox="1"/>
      </xdr:nvSpPr>
      <xdr:spPr>
        <a:xfrm>
          <a:off x="7626427" y="1462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58538</xdr:rowOff>
    </xdr:from>
    <xdr:ext cx="469744" cy="259045"/>
    <xdr:sp macro="" textlink="">
      <xdr:nvSpPr>
        <xdr:cNvPr id="378" name="n_4mainValue【公営住宅】&#10;一人当たり面積">
          <a:extLst>
            <a:ext uri="{FF2B5EF4-FFF2-40B4-BE49-F238E27FC236}">
              <a16:creationId xmlns:a16="http://schemas.microsoft.com/office/drawing/2014/main" id="{FFDDFA43-8FD4-4786-B199-27F42A5E15D0}"/>
            </a:ext>
          </a:extLst>
        </xdr:cNvPr>
        <xdr:cNvSpPr txBox="1"/>
      </xdr:nvSpPr>
      <xdr:spPr>
        <a:xfrm>
          <a:off x="6737427" y="1463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61B1BF9-C7BD-4B13-A592-43A05D7143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574A0A9-232F-4A3A-A723-78C2A10428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2F85F28-7437-4D15-9CEE-4826294A1D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00407D3-28A6-430B-A047-23E9256B33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313AC20-5287-4C26-B5C3-0F355420E9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B61873E-D5AD-48C5-A805-D741EC9F83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34B134A-A4FC-4705-94F2-B1057B6B44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F9C30E9-88D0-41BF-A645-2C29207AF4D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C1636F59-F539-41B0-93A7-EC169BEF08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406409E-544C-40E3-AADB-2B858AC223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254B499-B24E-4AE9-83F1-AD393870A6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BE8439DD-ECC4-4A76-A984-3D8978FAE7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8F26E13D-2DB5-4EE8-AE53-ADC7C8CF02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618910AB-73A2-4E42-A4E7-975FD53088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8F8507B-31D6-44F2-A0C3-B7E4FD5BB91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377D3BE6-6806-4BA6-9D7F-B8E9D97115E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775820A-1266-4C97-ACF0-2CFCF92B9C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21B6164-9357-4918-9818-53B7E3ED55B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11B777F-2C9D-48F2-B1CF-068392F658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B84E8B1-125B-499C-A22E-C7FCB33DFB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1E3C5FE-CB21-4ECD-9FF2-7DF69CAB4EB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A1EC7630-769B-4F00-95A1-9DAE7D4E74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91259F2-AF8F-44F4-8E39-8400CF7AE0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F7843C0-E4AE-4316-95B9-3C0292844E2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CD8E6A19-8F68-41B7-BC2C-70F8686AAE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8CF4083-000D-459B-99E0-E3EF97DAE0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450E8EEB-E1B3-471F-9AB2-1DBD82D252C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EA95C07E-733B-4A7B-AA7E-C3375306F0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330B2E29-E07A-496A-84CF-48441FFEA1F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A7BC74FD-5462-4370-8A27-A0AEA3DA406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3D1FF422-D8BB-4F05-B291-535626DD95B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4CE765F7-EC60-4F7E-8BA3-DEEA9EED7F7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1E828A9A-8BFC-4E95-BAF0-0C9AF0229CB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DDCB4D0-44AF-4530-93D5-11FB97B9F87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661769-4503-47A8-98B1-CB3B6713F0B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795BFC29-AFC1-4470-BF8D-67C2B713E14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F4B01B44-ECE6-4DC9-AC53-F50466D67AF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4E099AA4-DF82-4951-B95D-E91F7353A2B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37FCD264-CD34-4C72-85EE-DC138BFBC85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9E5BCD1C-91C8-4DEB-888A-7DAD3BBDFF3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628C29AD-3A85-43A2-80EB-61240CCEEC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B6E3F5B0-9BB4-41B5-89F0-182A53AAA773}"/>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ABA07455-4BFC-4F31-AB4A-A558E87279E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EAD0EED1-72A9-4284-9968-653EF4E01CD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3F65A275-9FE2-41F5-AD0F-562F348AD729}"/>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58909EC1-FBD4-4003-B962-13DC57B27038}"/>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3F345202-9354-4DD6-90A4-759F55486992}"/>
            </a:ext>
          </a:extLst>
        </xdr:cNvPr>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10B18EBA-B204-4FAF-B7BE-0E2258D04EB4}"/>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59373217-688D-427A-8416-5CFA858256A3}"/>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A95FFCC9-AB3C-451F-82DE-A17A13CB340F}"/>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CC6CD7DB-657C-4534-8551-A186CF0AD093}"/>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4594279D-91FA-439C-A673-3448D65571D7}"/>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361E171-EEB7-472D-B9A1-A44DCB2EFA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017CAE6-B7EB-4B8B-B148-4E07D73F0E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19C66F8-1195-49B3-86A1-E0C8B3F8DB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F4A4DA4-3C7D-4B57-9DAF-CD86178D53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159BC39-709C-4E11-934D-BF9C757497B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436" name="楕円 435">
          <a:extLst>
            <a:ext uri="{FF2B5EF4-FFF2-40B4-BE49-F238E27FC236}">
              <a16:creationId xmlns:a16="http://schemas.microsoft.com/office/drawing/2014/main" id="{FBFC75CC-9043-4D2A-8988-27AD6F57D772}"/>
            </a:ext>
          </a:extLst>
        </xdr:cNvPr>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100528</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79834B2B-57EF-473E-BAE2-9084DA598DC4}"/>
            </a:ext>
          </a:extLst>
        </xdr:cNvPr>
        <xdr:cNvSpPr txBox="1"/>
      </xdr:nvSpPr>
      <xdr:spPr>
        <a:xfrm>
          <a:off x="16357600"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49893</xdr:rowOff>
    </xdr:from>
    <xdr:to>
      <xdr:col>81</xdr:col>
      <xdr:colOff>101600</xdr:colOff>
      <xdr:row>38</xdr:row>
      <xdr:rowOff>151493</xdr:rowOff>
    </xdr:to>
    <xdr:sp macro="" textlink="">
      <xdr:nvSpPr>
        <xdr:cNvPr id="438" name="楕円 437">
          <a:extLst>
            <a:ext uri="{FF2B5EF4-FFF2-40B4-BE49-F238E27FC236}">
              <a16:creationId xmlns:a16="http://schemas.microsoft.com/office/drawing/2014/main" id="{F99D365B-56E6-4E1B-A181-443A8C688C5A}"/>
            </a:ext>
          </a:extLst>
        </xdr:cNvPr>
        <xdr:cNvSpPr/>
      </xdr:nvSpPr>
      <xdr:spPr>
        <a:xfrm>
          <a:off x="15430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100693</xdr:rowOff>
    </xdr:from>
    <xdr:to>
      <xdr:col>85</xdr:col>
      <xdr:colOff>127000</xdr:colOff>
      <xdr:row>38</xdr:row>
      <xdr:rowOff>128451</xdr:rowOff>
    </xdr:to>
    <xdr:cxnSp macro="">
      <xdr:nvCxnSpPr>
        <xdr:cNvPr id="439" name="直線コネクタ 438">
          <a:extLst>
            <a:ext uri="{FF2B5EF4-FFF2-40B4-BE49-F238E27FC236}">
              <a16:creationId xmlns:a16="http://schemas.microsoft.com/office/drawing/2014/main" id="{E30F0B64-A8BB-4482-BBF2-978E02F04FE2}"/>
            </a:ext>
          </a:extLst>
        </xdr:cNvPr>
        <xdr:cNvCxnSpPr/>
      </xdr:nvCxnSpPr>
      <xdr:spPr>
        <a:xfrm>
          <a:off x="15481300" y="66157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23767</xdr:rowOff>
    </xdr:from>
    <xdr:to>
      <xdr:col>76</xdr:col>
      <xdr:colOff>165100</xdr:colOff>
      <xdr:row>38</xdr:row>
      <xdr:rowOff>125367</xdr:rowOff>
    </xdr:to>
    <xdr:sp macro="" textlink="">
      <xdr:nvSpPr>
        <xdr:cNvPr id="440" name="楕円 439">
          <a:extLst>
            <a:ext uri="{FF2B5EF4-FFF2-40B4-BE49-F238E27FC236}">
              <a16:creationId xmlns:a16="http://schemas.microsoft.com/office/drawing/2014/main" id="{4F5CC00A-9404-44CA-A036-5307463227BD}"/>
            </a:ext>
          </a:extLst>
        </xdr:cNvPr>
        <xdr:cNvSpPr/>
      </xdr:nvSpPr>
      <xdr:spPr>
        <a:xfrm>
          <a:off x="14541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74567</xdr:rowOff>
    </xdr:from>
    <xdr:to>
      <xdr:col>81</xdr:col>
      <xdr:colOff>50800</xdr:colOff>
      <xdr:row>38</xdr:row>
      <xdr:rowOff>100693</xdr:rowOff>
    </xdr:to>
    <xdr:cxnSp macro="">
      <xdr:nvCxnSpPr>
        <xdr:cNvPr id="441" name="直線コネクタ 440">
          <a:extLst>
            <a:ext uri="{FF2B5EF4-FFF2-40B4-BE49-F238E27FC236}">
              <a16:creationId xmlns:a16="http://schemas.microsoft.com/office/drawing/2014/main" id="{F8B290D9-9297-4A9D-8E58-665D43DE7B82}"/>
            </a:ext>
          </a:extLst>
        </xdr:cNvPr>
        <xdr:cNvCxnSpPr/>
      </xdr:nvCxnSpPr>
      <xdr:spPr>
        <a:xfrm>
          <a:off x="14592300" y="65896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42" name="楕円 441">
          <a:extLst>
            <a:ext uri="{FF2B5EF4-FFF2-40B4-BE49-F238E27FC236}">
              <a16:creationId xmlns:a16="http://schemas.microsoft.com/office/drawing/2014/main" id="{DC0D88C4-0922-44E2-B77F-A83BC9814F18}"/>
            </a:ext>
          </a:extLst>
        </xdr:cNvPr>
        <xdr:cNvSpPr/>
      </xdr:nvSpPr>
      <xdr:spPr>
        <a:xfrm>
          <a:off x="13652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40277</xdr:rowOff>
    </xdr:from>
    <xdr:to>
      <xdr:col>76</xdr:col>
      <xdr:colOff>114300</xdr:colOff>
      <xdr:row>38</xdr:row>
      <xdr:rowOff>74567</xdr:rowOff>
    </xdr:to>
    <xdr:cxnSp macro="">
      <xdr:nvCxnSpPr>
        <xdr:cNvPr id="443" name="直線コネクタ 442">
          <a:extLst>
            <a:ext uri="{FF2B5EF4-FFF2-40B4-BE49-F238E27FC236}">
              <a16:creationId xmlns:a16="http://schemas.microsoft.com/office/drawing/2014/main" id="{97ACBD45-2C03-48E5-866B-A2C7B0D190A3}"/>
            </a:ext>
          </a:extLst>
        </xdr:cNvPr>
        <xdr:cNvCxnSpPr/>
      </xdr:nvCxnSpPr>
      <xdr:spPr>
        <a:xfrm>
          <a:off x="13703300" y="65553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444" name="楕円 443">
          <a:extLst>
            <a:ext uri="{FF2B5EF4-FFF2-40B4-BE49-F238E27FC236}">
              <a16:creationId xmlns:a16="http://schemas.microsoft.com/office/drawing/2014/main" id="{92AD2D9B-8087-4E9C-BFC0-5AA2B583D954}"/>
            </a:ext>
          </a:extLst>
        </xdr:cNvPr>
        <xdr:cNvSpPr/>
      </xdr:nvSpPr>
      <xdr:spPr>
        <a:xfrm>
          <a:off x="12763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40277</xdr:rowOff>
    </xdr:to>
    <xdr:cxnSp macro="">
      <xdr:nvCxnSpPr>
        <xdr:cNvPr id="445" name="直線コネクタ 444">
          <a:extLst>
            <a:ext uri="{FF2B5EF4-FFF2-40B4-BE49-F238E27FC236}">
              <a16:creationId xmlns:a16="http://schemas.microsoft.com/office/drawing/2014/main" id="{E918F8BD-9D16-4C1C-A27F-D45ABF335A4D}"/>
            </a:ext>
          </a:extLst>
        </xdr:cNvPr>
        <xdr:cNvCxnSpPr/>
      </xdr:nvCxnSpPr>
      <xdr:spPr>
        <a:xfrm>
          <a:off x="12814300" y="65080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96A0D39F-9D19-409B-A4D2-1B4A35CA577E}"/>
            </a:ext>
          </a:extLst>
        </xdr:cNvPr>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943A9309-756E-42D2-A66E-BB693395E3BE}"/>
            </a:ext>
          </a:extLst>
        </xdr:cNvPr>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9FE09B41-06FF-4EB7-8702-8A49638995CF}"/>
            </a:ext>
          </a:extLst>
        </xdr:cNvPr>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54631F56-5D24-423B-98F5-C4A908CCAF79}"/>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168020</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BAC2855D-BD48-42BA-B5C9-30BEED1926C4}"/>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141894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644AD8A4-A57B-41AD-83F7-9795FD86465D}"/>
            </a:ext>
          </a:extLst>
        </xdr:cNvPr>
        <xdr:cNvSpPr txBox="1"/>
      </xdr:nvSpPr>
      <xdr:spPr>
        <a:xfrm>
          <a:off x="14389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F8C90816-29DD-48F7-8173-8528E698AC16}"/>
            </a:ext>
          </a:extLst>
        </xdr:cNvPr>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C99FFDCE-1113-490F-8F0F-8D53D76C2D21}"/>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93E55581-194F-474E-9A25-895703A9437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7D664254-4E74-486E-8C11-BD51B80FA6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D7629B7A-1C6B-46DB-9730-B848E5CCC57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E714756-47EC-4AF0-8BAB-3D82A75289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375EB2D6-DAE6-4B49-A0BA-088C2A52C6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C085503D-AFC1-4EF2-8AC5-BB232EF923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617B1F6D-61F0-47C3-A913-8230C59B2D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B0386AC-215F-49CA-8BDA-2995A0B880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E871A66D-6766-4117-8446-D0C176D010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DA2648CB-97C9-4B4B-B79E-96317DEF647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BDB29860-860D-4B39-BC78-DA6642E956A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1AE0C4F3-77F6-463D-A3D3-FF87D2DB27C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4ED48062-D62E-47E4-89E2-0F0573C4885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72C70EEF-F41F-4035-9651-43A1533634B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3C0E2EC5-2FB9-4238-9F78-392F4D514E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0667EB92-12B4-4907-9931-9213AC1234F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1E590F3A-D0E5-4495-9E46-593448EE1B0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8F771999-0F0F-4265-AC37-394C0AECF14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5291D994-E477-4B9C-9400-D2DEDFABF64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855FEE7A-478F-4DE4-92DA-5716F6AD354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500E3DCB-64A3-4F70-B04B-E7EC032A57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940D4EE7-995B-4B3B-873A-8C57025873A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ABAE29B4-FA9D-478A-809D-94DA10AF3F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CDB2BB3E-0802-46B8-B095-C822F0DAEE49}"/>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BA5A4FC3-AB1B-46DE-90EF-436A2546CC86}"/>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97385999-B81D-4BF6-B021-88173C402195}"/>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8380EFEA-965B-4486-A9B0-9C19CE1C03B6}"/>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FB241AB3-A375-4D28-993A-E7E6EAE53E82}"/>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58140B59-2F58-4DF5-9AFB-F57D6570714F}"/>
            </a:ext>
          </a:extLst>
        </xdr:cNvPr>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9D12B66D-5D69-4CD8-9C72-91B7BF559BD4}"/>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178DF134-4F87-4A8F-B9B0-E4C413D5A0E7}"/>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E94BF1E8-75C5-4BCE-8D95-399C4DB42428}"/>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FFE1868F-A39F-4F47-97E6-5B0AF8AE7352}"/>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B03513A9-CFB6-411B-BD85-CC9884603EAC}"/>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6D634F2-6249-46C0-9201-3DF33660ED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C54353E-C373-458E-94DC-EA76F97B9F6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B5171C7-4A96-48C8-913C-D194868722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3DEF772-4227-46A5-A7E4-3410B4E91B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C0D272A-EE03-4A21-BDCF-AE44B710C6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93" name="楕円 492">
          <a:extLst>
            <a:ext uri="{FF2B5EF4-FFF2-40B4-BE49-F238E27FC236}">
              <a16:creationId xmlns:a16="http://schemas.microsoft.com/office/drawing/2014/main" id="{5294AF66-8E3C-4117-A03B-3DBFC9CB65B6}"/>
            </a:ext>
          </a:extLst>
        </xdr:cNvPr>
        <xdr:cNvSpPr/>
      </xdr:nvSpPr>
      <xdr:spPr>
        <a:xfrm>
          <a:off x="22110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124477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4BF74A43-ADDF-460B-899B-BD28BB64E66C}"/>
            </a:ext>
          </a:extLst>
        </xdr:cNvPr>
        <xdr:cNvSpPr txBox="1"/>
      </xdr:nvSpPr>
      <xdr:spPr>
        <a:xfrm>
          <a:off x="22199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107315</xdr:rowOff>
    </xdr:from>
    <xdr:to>
      <xdr:col>112</xdr:col>
      <xdr:colOff>38100</xdr:colOff>
      <xdr:row>39</xdr:row>
      <xdr:rowOff>37465</xdr:rowOff>
    </xdr:to>
    <xdr:sp macro="" textlink="">
      <xdr:nvSpPr>
        <xdr:cNvPr id="495" name="楕円 494">
          <a:extLst>
            <a:ext uri="{FF2B5EF4-FFF2-40B4-BE49-F238E27FC236}">
              <a16:creationId xmlns:a16="http://schemas.microsoft.com/office/drawing/2014/main" id="{9E811AB7-7A13-4960-ADDC-55AB7D42BF70}"/>
            </a:ext>
          </a:extLst>
        </xdr:cNvPr>
        <xdr:cNvSpPr/>
      </xdr:nvSpPr>
      <xdr:spPr>
        <a:xfrm>
          <a:off x="21272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152400</xdr:rowOff>
    </xdr:from>
    <xdr:to>
      <xdr:col>116</xdr:col>
      <xdr:colOff>63500</xdr:colOff>
      <xdr:row>38</xdr:row>
      <xdr:rowOff>158115</xdr:rowOff>
    </xdr:to>
    <xdr:cxnSp macro="">
      <xdr:nvCxnSpPr>
        <xdr:cNvPr id="496" name="直線コネクタ 495">
          <a:extLst>
            <a:ext uri="{FF2B5EF4-FFF2-40B4-BE49-F238E27FC236}">
              <a16:creationId xmlns:a16="http://schemas.microsoft.com/office/drawing/2014/main" id="{1F5FEA2C-7E5A-4455-9E27-46B89A017A78}"/>
            </a:ext>
          </a:extLst>
        </xdr:cNvPr>
        <xdr:cNvCxnSpPr/>
      </xdr:nvCxnSpPr>
      <xdr:spPr>
        <a:xfrm flipV="1">
          <a:off x="21323300" y="66675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497" name="楕円 496">
          <a:extLst>
            <a:ext uri="{FF2B5EF4-FFF2-40B4-BE49-F238E27FC236}">
              <a16:creationId xmlns:a16="http://schemas.microsoft.com/office/drawing/2014/main" id="{C884BC47-41F3-4881-AE51-FFD4889232D8}"/>
            </a:ext>
          </a:extLst>
        </xdr:cNvPr>
        <xdr:cNvSpPr/>
      </xdr:nvSpPr>
      <xdr:spPr>
        <a:xfrm>
          <a:off x="2038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38</xdr:row>
      <xdr:rowOff>158115</xdr:rowOff>
    </xdr:to>
    <xdr:cxnSp macro="">
      <xdr:nvCxnSpPr>
        <xdr:cNvPr id="498" name="直線コネクタ 497">
          <a:extLst>
            <a:ext uri="{FF2B5EF4-FFF2-40B4-BE49-F238E27FC236}">
              <a16:creationId xmlns:a16="http://schemas.microsoft.com/office/drawing/2014/main" id="{1D909A56-0723-4CCE-ADC3-271462B11F9F}"/>
            </a:ext>
          </a:extLst>
        </xdr:cNvPr>
        <xdr:cNvCxnSpPr/>
      </xdr:nvCxnSpPr>
      <xdr:spPr>
        <a:xfrm>
          <a:off x="20434300" y="66065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99" name="楕円 498">
          <a:extLst>
            <a:ext uri="{FF2B5EF4-FFF2-40B4-BE49-F238E27FC236}">
              <a16:creationId xmlns:a16="http://schemas.microsoft.com/office/drawing/2014/main" id="{11738D0E-951A-4A38-9206-ACF1779B72D9}"/>
            </a:ext>
          </a:extLst>
        </xdr:cNvPr>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91440</xdr:rowOff>
    </xdr:from>
    <xdr:to>
      <xdr:col>107</xdr:col>
      <xdr:colOff>50800</xdr:colOff>
      <xdr:row>38</xdr:row>
      <xdr:rowOff>99060</xdr:rowOff>
    </xdr:to>
    <xdr:cxnSp macro="">
      <xdr:nvCxnSpPr>
        <xdr:cNvPr id="500" name="直線コネクタ 499">
          <a:extLst>
            <a:ext uri="{FF2B5EF4-FFF2-40B4-BE49-F238E27FC236}">
              <a16:creationId xmlns:a16="http://schemas.microsoft.com/office/drawing/2014/main" id="{D9E83757-9A17-49D9-AE2B-5B5397E63280}"/>
            </a:ext>
          </a:extLst>
        </xdr:cNvPr>
        <xdr:cNvCxnSpPr/>
      </xdr:nvCxnSpPr>
      <xdr:spPr>
        <a:xfrm flipV="1">
          <a:off x="19545300" y="6606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52070</xdr:rowOff>
    </xdr:from>
    <xdr:to>
      <xdr:col>98</xdr:col>
      <xdr:colOff>38100</xdr:colOff>
      <xdr:row>38</xdr:row>
      <xdr:rowOff>153670</xdr:rowOff>
    </xdr:to>
    <xdr:sp macro="" textlink="">
      <xdr:nvSpPr>
        <xdr:cNvPr id="501" name="楕円 500">
          <a:extLst>
            <a:ext uri="{FF2B5EF4-FFF2-40B4-BE49-F238E27FC236}">
              <a16:creationId xmlns:a16="http://schemas.microsoft.com/office/drawing/2014/main" id="{C5D0E487-4383-442C-8D84-9DB1947EF8CF}"/>
            </a:ext>
          </a:extLst>
        </xdr:cNvPr>
        <xdr:cNvSpPr/>
      </xdr:nvSpPr>
      <xdr:spPr>
        <a:xfrm>
          <a:off x="18605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102870</xdr:rowOff>
    </xdr:to>
    <xdr:cxnSp macro="">
      <xdr:nvCxnSpPr>
        <xdr:cNvPr id="502" name="直線コネクタ 501">
          <a:extLst>
            <a:ext uri="{FF2B5EF4-FFF2-40B4-BE49-F238E27FC236}">
              <a16:creationId xmlns:a16="http://schemas.microsoft.com/office/drawing/2014/main" id="{91959CF7-3F2A-493F-B252-4C1DCAD5E2CB}"/>
            </a:ext>
          </a:extLst>
        </xdr:cNvPr>
        <xdr:cNvCxnSpPr/>
      </xdr:nvCxnSpPr>
      <xdr:spPr>
        <a:xfrm flipV="1">
          <a:off x="18656300" y="6614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B5ACEAD3-7479-4C50-B5F2-EEBC7AED3615}"/>
            </a:ext>
          </a:extLst>
        </xdr:cNvPr>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500347DC-9AF3-48A6-B1A5-20307498A0AD}"/>
            </a:ext>
          </a:extLst>
        </xdr:cNvPr>
        <xdr:cNvSpPr txBox="1"/>
      </xdr:nvSpPr>
      <xdr:spPr>
        <a:xfrm>
          <a:off x="20199427"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4D64F24F-AD4A-4ABA-A1F1-180CD904A414}"/>
            </a:ext>
          </a:extLst>
        </xdr:cNvPr>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47642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F957B922-11F6-41F8-B302-408B82A6364A}"/>
            </a:ext>
          </a:extLst>
        </xdr:cNvPr>
        <xdr:cNvSpPr txBox="1"/>
      </xdr:nvSpPr>
      <xdr:spPr>
        <a:xfrm>
          <a:off x="18421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53992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75EFEC60-6A4F-4877-9B06-718E58115360}"/>
            </a:ext>
          </a:extLst>
        </xdr:cNvPr>
        <xdr:cNvSpPr txBox="1"/>
      </xdr:nvSpPr>
      <xdr:spPr>
        <a:xfrm>
          <a:off x="210757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81DD64BC-17AE-49C7-8266-E3D7F8135CD4}"/>
            </a:ext>
          </a:extLst>
        </xdr:cNvPr>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6154D4E0-B8CC-4C93-9A53-9E24A7CDCA4F}"/>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170197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E214197E-F854-4A51-9A58-81C23B5ACCCB}"/>
            </a:ext>
          </a:extLst>
        </xdr:cNvPr>
        <xdr:cNvSpPr txBox="1"/>
      </xdr:nvSpPr>
      <xdr:spPr>
        <a:xfrm>
          <a:off x="18421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8015F07-7F8B-42C3-8652-60111CFC207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28C56108-5BA4-47A6-80C5-6E3A93F0B2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34A48C4-23B7-49AB-A203-09DB88C2D53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C45732CE-2239-4100-9F94-8E5FEAB030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853B160B-12CD-4C28-8F33-71ECAB65DC1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BE9F3CFF-2930-4AF4-9E43-D1940F8022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61A6B766-67F0-4233-BC05-7AD439BA25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9E6EDA46-18CB-4621-A0FD-13567C09BF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A32D747B-AD2B-4D67-872E-CD788F898A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30D716C6-66CC-48B4-8302-950B0A519B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2C940E5C-AC6C-4D0E-A15E-98AD323157C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BBD5BFD4-0E49-45F4-98D5-67A3D5337A4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FD123F17-2F96-4BC6-BFCA-630E33376FD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CF721F5A-2793-433B-B60F-3E57B3A4214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E3B64FEC-D900-4A0A-9D01-837F81FCB0A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2274DB76-9A4A-45DC-9655-135FA0CF02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4001FF27-F4B2-4A03-B181-057097F0FFC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8C22DBC6-DAB1-4F11-9883-200F3C886B7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5D257887-3405-4C94-8E42-2B3654480EC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B8AFDBF6-99F9-49F5-9FA6-F325D7C8022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3D374781-5439-43C9-8A30-DBB4FF3E861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4A8BB673-493F-4E70-9D14-386CEB6DD7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5FEF5639-F913-4A0A-9A94-79267E86C55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11BA3F5F-999E-485F-91B8-89855BB4DE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67F5513A-F910-42F3-87EF-5199CEFD565E}"/>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ABA300D3-46F6-4E2F-ADEC-DDF1601438AE}"/>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4D8F5BE8-048F-4F38-A00B-C9B4C076CE79}"/>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6AEB5AE0-0D84-4330-A13F-EFF00EE710B9}"/>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3FA419D9-E761-409A-9889-5EFE729C70FC}"/>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3E26615E-3FB0-4649-A75E-5ABD7B67C76D}"/>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CB8089A1-E5FD-46DE-9D0C-27E5041A55F5}"/>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6F1215B5-3AB7-4003-AE5E-F859B25B7D4B}"/>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6F718656-EA1B-4BE7-B261-B7D487224444}"/>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0997FD3E-0E60-4A03-83F0-35B08D67925C}"/>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CD272FC9-9130-40F1-AA96-C0FDC535AF6A}"/>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A91C54B-916A-4CAB-A23F-63BC3DFF65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6277BDF-C532-4A08-A7AA-44FBBA885BB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32F2CEC-DC86-4D1B-AB33-77B3B7D2424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7C3013A-1569-4387-8EA7-62B1CD2F33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1836DD0-C09D-4156-B6B1-288B841466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59690</xdr:rowOff>
    </xdr:from>
    <xdr:to>
      <xdr:col>85</xdr:col>
      <xdr:colOff>177800</xdr:colOff>
      <xdr:row>61</xdr:row>
      <xdr:rowOff>161290</xdr:rowOff>
    </xdr:to>
    <xdr:sp macro="" textlink="">
      <xdr:nvSpPr>
        <xdr:cNvPr id="551" name="楕円 550">
          <a:extLst>
            <a:ext uri="{FF2B5EF4-FFF2-40B4-BE49-F238E27FC236}">
              <a16:creationId xmlns:a16="http://schemas.microsoft.com/office/drawing/2014/main" id="{8887C99F-7F85-451C-949B-8A3C8B1895E3}"/>
            </a:ext>
          </a:extLst>
        </xdr:cNvPr>
        <xdr:cNvSpPr/>
      </xdr:nvSpPr>
      <xdr:spPr>
        <a:xfrm>
          <a:off x="16268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38117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9BB40DE-D2FB-4B47-9589-0F6CF858BC18}"/>
            </a:ext>
          </a:extLst>
        </xdr:cNvPr>
        <xdr:cNvSpPr txBox="1"/>
      </xdr:nvSpPr>
      <xdr:spPr>
        <a:xfrm>
          <a:off x="16357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553" name="楕円 552">
          <a:extLst>
            <a:ext uri="{FF2B5EF4-FFF2-40B4-BE49-F238E27FC236}">
              <a16:creationId xmlns:a16="http://schemas.microsoft.com/office/drawing/2014/main" id="{AAFC219F-69F7-48EB-850C-59EED3918AF7}"/>
            </a:ext>
          </a:extLst>
        </xdr:cNvPr>
        <xdr:cNvSpPr/>
      </xdr:nvSpPr>
      <xdr:spPr>
        <a:xfrm>
          <a:off x="15430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110490</xdr:rowOff>
    </xdr:to>
    <xdr:cxnSp macro="">
      <xdr:nvCxnSpPr>
        <xdr:cNvPr id="554" name="直線コネクタ 553">
          <a:extLst>
            <a:ext uri="{FF2B5EF4-FFF2-40B4-BE49-F238E27FC236}">
              <a16:creationId xmlns:a16="http://schemas.microsoft.com/office/drawing/2014/main" id="{06FEBF0E-77A9-42EE-BB6E-0F5FEB16834F}"/>
            </a:ext>
          </a:extLst>
        </xdr:cNvPr>
        <xdr:cNvCxnSpPr/>
      </xdr:nvCxnSpPr>
      <xdr:spPr>
        <a:xfrm>
          <a:off x="15481300" y="105403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5" name="楕円 554">
          <a:extLst>
            <a:ext uri="{FF2B5EF4-FFF2-40B4-BE49-F238E27FC236}">
              <a16:creationId xmlns:a16="http://schemas.microsoft.com/office/drawing/2014/main" id="{0690785C-728C-42F3-A024-23E5185027C2}"/>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81915</xdr:rowOff>
    </xdr:to>
    <xdr:cxnSp macro="">
      <xdr:nvCxnSpPr>
        <xdr:cNvPr id="556" name="直線コネクタ 555">
          <a:extLst>
            <a:ext uri="{FF2B5EF4-FFF2-40B4-BE49-F238E27FC236}">
              <a16:creationId xmlns:a16="http://schemas.microsoft.com/office/drawing/2014/main" id="{1876958F-DD41-4A01-A22A-E535A5C6E4D4}"/>
            </a:ext>
          </a:extLst>
        </xdr:cNvPr>
        <xdr:cNvCxnSpPr/>
      </xdr:nvCxnSpPr>
      <xdr:spPr>
        <a:xfrm>
          <a:off x="14592300" y="10515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137795</xdr:rowOff>
    </xdr:from>
    <xdr:to>
      <xdr:col>72</xdr:col>
      <xdr:colOff>38100</xdr:colOff>
      <xdr:row>61</xdr:row>
      <xdr:rowOff>67945</xdr:rowOff>
    </xdr:to>
    <xdr:sp macro="" textlink="">
      <xdr:nvSpPr>
        <xdr:cNvPr id="557" name="楕円 556">
          <a:extLst>
            <a:ext uri="{FF2B5EF4-FFF2-40B4-BE49-F238E27FC236}">
              <a16:creationId xmlns:a16="http://schemas.microsoft.com/office/drawing/2014/main" id="{A56ED95D-8735-4567-820C-621C0561E396}"/>
            </a:ext>
          </a:extLst>
        </xdr:cNvPr>
        <xdr:cNvSpPr/>
      </xdr:nvSpPr>
      <xdr:spPr>
        <a:xfrm>
          <a:off x="13652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17145</xdr:rowOff>
    </xdr:from>
    <xdr:to>
      <xdr:col>76</xdr:col>
      <xdr:colOff>114300</xdr:colOff>
      <xdr:row>61</xdr:row>
      <xdr:rowOff>57150</xdr:rowOff>
    </xdr:to>
    <xdr:cxnSp macro="">
      <xdr:nvCxnSpPr>
        <xdr:cNvPr id="558" name="直線コネクタ 557">
          <a:extLst>
            <a:ext uri="{FF2B5EF4-FFF2-40B4-BE49-F238E27FC236}">
              <a16:creationId xmlns:a16="http://schemas.microsoft.com/office/drawing/2014/main" id="{7C8C5914-FF2E-465B-9699-BBD00F538F0A}"/>
            </a:ext>
          </a:extLst>
        </xdr:cNvPr>
        <xdr:cNvCxnSpPr/>
      </xdr:nvCxnSpPr>
      <xdr:spPr>
        <a:xfrm>
          <a:off x="13703300" y="10475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107315</xdr:rowOff>
    </xdr:from>
    <xdr:to>
      <xdr:col>67</xdr:col>
      <xdr:colOff>101600</xdr:colOff>
      <xdr:row>61</xdr:row>
      <xdr:rowOff>37465</xdr:rowOff>
    </xdr:to>
    <xdr:sp macro="" textlink="">
      <xdr:nvSpPr>
        <xdr:cNvPr id="559" name="楕円 558">
          <a:extLst>
            <a:ext uri="{FF2B5EF4-FFF2-40B4-BE49-F238E27FC236}">
              <a16:creationId xmlns:a16="http://schemas.microsoft.com/office/drawing/2014/main" id="{AB2E0A64-66DA-4D50-8173-DE81423C23DA}"/>
            </a:ext>
          </a:extLst>
        </xdr:cNvPr>
        <xdr:cNvSpPr/>
      </xdr:nvSpPr>
      <xdr:spPr>
        <a:xfrm>
          <a:off x="12763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158115</xdr:rowOff>
    </xdr:from>
    <xdr:to>
      <xdr:col>71</xdr:col>
      <xdr:colOff>177800</xdr:colOff>
      <xdr:row>61</xdr:row>
      <xdr:rowOff>17145</xdr:rowOff>
    </xdr:to>
    <xdr:cxnSp macro="">
      <xdr:nvCxnSpPr>
        <xdr:cNvPr id="560" name="直線コネクタ 559">
          <a:extLst>
            <a:ext uri="{FF2B5EF4-FFF2-40B4-BE49-F238E27FC236}">
              <a16:creationId xmlns:a16="http://schemas.microsoft.com/office/drawing/2014/main" id="{407198AB-B8F1-4134-9FB9-362C6D71BA7C}"/>
            </a:ext>
          </a:extLst>
        </xdr:cNvPr>
        <xdr:cNvCxnSpPr/>
      </xdr:nvCxnSpPr>
      <xdr:spPr>
        <a:xfrm>
          <a:off x="12814300" y="104451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A8DC1ABC-BAD4-4CAC-8A21-ABF7FC70DFB8}"/>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aveValue【学校施設】&#10;有形固定資産減価償却率">
          <a:extLst>
            <a:ext uri="{FF2B5EF4-FFF2-40B4-BE49-F238E27FC236}">
              <a16:creationId xmlns:a16="http://schemas.microsoft.com/office/drawing/2014/main" id="{FC5AA56A-DABC-4FAF-8B2D-FA5449408D86}"/>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a:extLst>
            <a:ext uri="{FF2B5EF4-FFF2-40B4-BE49-F238E27FC236}">
              <a16:creationId xmlns:a16="http://schemas.microsoft.com/office/drawing/2014/main" id="{3D0FD141-0B92-4044-B2BD-4644F29ACCA6}"/>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4" name="n_4aveValue【学校施設】&#10;有形固定資産減価償却率">
          <a:extLst>
            <a:ext uri="{FF2B5EF4-FFF2-40B4-BE49-F238E27FC236}">
              <a16:creationId xmlns:a16="http://schemas.microsoft.com/office/drawing/2014/main" id="{8278396F-A1D8-49D7-A626-DFF4C74741F2}"/>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565" name="n_1mainValue【学校施設】&#10;有形固定資産減価償却率">
          <a:extLst>
            <a:ext uri="{FF2B5EF4-FFF2-40B4-BE49-F238E27FC236}">
              <a16:creationId xmlns:a16="http://schemas.microsoft.com/office/drawing/2014/main" id="{5F08B82B-5C13-464C-8B0C-CC3706D6D6A9}"/>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6" name="n_2mainValue【学校施設】&#10;有形固定資産減価償却率">
          <a:extLst>
            <a:ext uri="{FF2B5EF4-FFF2-40B4-BE49-F238E27FC236}">
              <a16:creationId xmlns:a16="http://schemas.microsoft.com/office/drawing/2014/main" id="{E92DE6B6-5016-4C85-BB73-F27F69AF3BA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59072</xdr:rowOff>
    </xdr:from>
    <xdr:ext cx="405111" cy="259045"/>
    <xdr:sp macro="" textlink="">
      <xdr:nvSpPr>
        <xdr:cNvPr id="567" name="n_3mainValue【学校施設】&#10;有形固定資産減価償却率">
          <a:extLst>
            <a:ext uri="{FF2B5EF4-FFF2-40B4-BE49-F238E27FC236}">
              <a16:creationId xmlns:a16="http://schemas.microsoft.com/office/drawing/2014/main" id="{E27B6A8E-A5DC-430C-9418-7A7EEC6BF939}"/>
            </a:ext>
          </a:extLst>
        </xdr:cNvPr>
        <xdr:cNvSpPr txBox="1"/>
      </xdr:nvSpPr>
      <xdr:spPr>
        <a:xfrm>
          <a:off x="13500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28592</xdr:rowOff>
    </xdr:from>
    <xdr:ext cx="405111" cy="259045"/>
    <xdr:sp macro="" textlink="">
      <xdr:nvSpPr>
        <xdr:cNvPr id="568" name="n_4mainValue【学校施設】&#10;有形固定資産減価償却率">
          <a:extLst>
            <a:ext uri="{FF2B5EF4-FFF2-40B4-BE49-F238E27FC236}">
              <a16:creationId xmlns:a16="http://schemas.microsoft.com/office/drawing/2014/main" id="{504281B4-702C-414E-83A6-6CE0925C92BC}"/>
            </a:ext>
          </a:extLst>
        </xdr:cNvPr>
        <xdr:cNvSpPr txBox="1"/>
      </xdr:nvSpPr>
      <xdr:spPr>
        <a:xfrm>
          <a:off x="12611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8EB9BA4-6ADC-44AB-B4D7-67623A8AFF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918315B1-F750-4EF5-97BC-100F469737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D71750E8-74B0-4BEE-A35E-492EB1EA64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2E08DDB-28A6-45FA-A566-0997910809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832C1B7-4B53-4100-8F83-9EB2EE962F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D4B03EA-E008-46C3-BDF6-956B17DC34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4D86065-1BC5-4AC9-9D62-E7958C0768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5E2EE56-03A2-4195-B359-4C5BE48076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9C54DD07-1D65-4B3A-9819-0A9326F472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9D2AB6A-6181-47F8-98AF-B1BE604E43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5A9E1E71-88A5-4C99-8671-1E08A779C98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2CEECA86-09E3-4E79-947D-D5CD585181E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A5D6455E-7C22-4914-B516-8AE9B825C51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E8809601-40B6-4E8F-AC16-E2CEC817D5B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6E19F1CF-47C0-4968-9A8E-ED4BEE9B667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36CE4A2D-1096-4B33-BF99-E764F0E0570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8669EAA2-BF9E-47FF-8419-6B6780E003C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1DAEEE34-552A-4C7E-8D35-D3F4422A27D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9001788F-CEAB-4574-9205-962D244A7C1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9671B304-354C-4E6F-8496-46F6A771554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AE7D2743-DCC5-4481-89DA-4B06793F494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CAEB9926-5601-4ACE-90CC-0422E9645B6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B43B5741-CA2F-4303-9C73-924E8EE43B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2DFDE227-018F-4AFC-8182-B4829D13C5A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1169169A-D615-4856-938C-FA2AC7B76C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131482FD-E769-40DA-81D3-8C6D80A37C19}"/>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6A32CDFB-C9CB-4EEF-949B-89C4E6BA07CB}"/>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384324D2-DAF9-4C54-A26B-09E95435744B}"/>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A0B6FC51-D455-4F24-9A31-C707E75475A8}"/>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A6FEBDA9-A475-4BE5-888C-E9E6D50AE364}"/>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461E4D77-3C8A-4488-A8EE-AC1E9047789A}"/>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200D5E0C-9D85-4F9F-98DB-066DC245F818}"/>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6CB9D3C7-6876-4E79-85E3-EFF43B3D54E6}"/>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4D957E1C-BB9A-4E4C-B131-2E7C9709D934}"/>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42261B9B-1837-4B57-BF27-7DD715AD1F2B}"/>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12E53056-89B9-4DD2-97DF-F758E7DCC4C4}"/>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8371FCA-13F2-4807-AF5C-421F3D3640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6FC6375-701F-4D0B-B832-F70284387B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9AE9D93-E69C-4AF7-B33B-F3A773CB9B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16A748A-D4F1-4838-B18A-7D914333741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C1D6A9D-3AAC-47F3-9E35-2F890457257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18107</xdr:rowOff>
    </xdr:from>
    <xdr:to>
      <xdr:col>116</xdr:col>
      <xdr:colOff>114300</xdr:colOff>
      <xdr:row>63</xdr:row>
      <xdr:rowOff>119707</xdr:rowOff>
    </xdr:to>
    <xdr:sp macro="" textlink="">
      <xdr:nvSpPr>
        <xdr:cNvPr id="610" name="楕円 609">
          <a:extLst>
            <a:ext uri="{FF2B5EF4-FFF2-40B4-BE49-F238E27FC236}">
              <a16:creationId xmlns:a16="http://schemas.microsoft.com/office/drawing/2014/main" id="{6294B09F-B1A6-4E1C-9965-D19C2EABF215}"/>
            </a:ext>
          </a:extLst>
        </xdr:cNvPr>
        <xdr:cNvSpPr/>
      </xdr:nvSpPr>
      <xdr:spPr>
        <a:xfrm>
          <a:off x="22110700" y="108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104484</xdr:rowOff>
    </xdr:from>
    <xdr:ext cx="469744" cy="259045"/>
    <xdr:sp macro="" textlink="">
      <xdr:nvSpPr>
        <xdr:cNvPr id="611" name="【学校施設】&#10;一人当たり面積該当値テキスト">
          <a:extLst>
            <a:ext uri="{FF2B5EF4-FFF2-40B4-BE49-F238E27FC236}">
              <a16:creationId xmlns:a16="http://schemas.microsoft.com/office/drawing/2014/main" id="{FBD6D581-1E26-4423-84D4-0E14D0F79438}"/>
            </a:ext>
          </a:extLst>
        </xdr:cNvPr>
        <xdr:cNvSpPr txBox="1"/>
      </xdr:nvSpPr>
      <xdr:spPr>
        <a:xfrm>
          <a:off x="22199600" y="1073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20229</xdr:rowOff>
    </xdr:from>
    <xdr:to>
      <xdr:col>112</xdr:col>
      <xdr:colOff>38100</xdr:colOff>
      <xdr:row>63</xdr:row>
      <xdr:rowOff>121829</xdr:rowOff>
    </xdr:to>
    <xdr:sp macro="" textlink="">
      <xdr:nvSpPr>
        <xdr:cNvPr id="612" name="楕円 611">
          <a:extLst>
            <a:ext uri="{FF2B5EF4-FFF2-40B4-BE49-F238E27FC236}">
              <a16:creationId xmlns:a16="http://schemas.microsoft.com/office/drawing/2014/main" id="{7FF6502C-D571-4022-B444-6D754B1272DF}"/>
            </a:ext>
          </a:extLst>
        </xdr:cNvPr>
        <xdr:cNvSpPr/>
      </xdr:nvSpPr>
      <xdr:spPr>
        <a:xfrm>
          <a:off x="21272500" y="108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68907</xdr:rowOff>
    </xdr:from>
    <xdr:to>
      <xdr:col>116</xdr:col>
      <xdr:colOff>63500</xdr:colOff>
      <xdr:row>63</xdr:row>
      <xdr:rowOff>71029</xdr:rowOff>
    </xdr:to>
    <xdr:cxnSp macro="">
      <xdr:nvCxnSpPr>
        <xdr:cNvPr id="613" name="直線コネクタ 612">
          <a:extLst>
            <a:ext uri="{FF2B5EF4-FFF2-40B4-BE49-F238E27FC236}">
              <a16:creationId xmlns:a16="http://schemas.microsoft.com/office/drawing/2014/main" id="{4CEFBA92-594A-446C-A871-A4D9950C2671}"/>
            </a:ext>
          </a:extLst>
        </xdr:cNvPr>
        <xdr:cNvCxnSpPr/>
      </xdr:nvCxnSpPr>
      <xdr:spPr>
        <a:xfrm flipV="1">
          <a:off x="21323300" y="10870257"/>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21536</xdr:rowOff>
    </xdr:from>
    <xdr:to>
      <xdr:col>107</xdr:col>
      <xdr:colOff>101600</xdr:colOff>
      <xdr:row>63</xdr:row>
      <xdr:rowOff>123136</xdr:rowOff>
    </xdr:to>
    <xdr:sp macro="" textlink="">
      <xdr:nvSpPr>
        <xdr:cNvPr id="614" name="楕円 613">
          <a:extLst>
            <a:ext uri="{FF2B5EF4-FFF2-40B4-BE49-F238E27FC236}">
              <a16:creationId xmlns:a16="http://schemas.microsoft.com/office/drawing/2014/main" id="{D2055216-2265-42A0-BC9C-6B3F3F8AFA2E}"/>
            </a:ext>
          </a:extLst>
        </xdr:cNvPr>
        <xdr:cNvSpPr/>
      </xdr:nvSpPr>
      <xdr:spPr>
        <a:xfrm>
          <a:off x="20383500" y="108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71029</xdr:rowOff>
    </xdr:from>
    <xdr:to>
      <xdr:col>111</xdr:col>
      <xdr:colOff>177800</xdr:colOff>
      <xdr:row>63</xdr:row>
      <xdr:rowOff>72336</xdr:rowOff>
    </xdr:to>
    <xdr:cxnSp macro="">
      <xdr:nvCxnSpPr>
        <xdr:cNvPr id="615" name="直線コネクタ 614">
          <a:extLst>
            <a:ext uri="{FF2B5EF4-FFF2-40B4-BE49-F238E27FC236}">
              <a16:creationId xmlns:a16="http://schemas.microsoft.com/office/drawing/2014/main" id="{A0916EA9-77D4-4CCA-94E8-648C45AADDF3}"/>
            </a:ext>
          </a:extLst>
        </xdr:cNvPr>
        <xdr:cNvCxnSpPr/>
      </xdr:nvCxnSpPr>
      <xdr:spPr>
        <a:xfrm flipV="1">
          <a:off x="20434300" y="1087237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24474</xdr:rowOff>
    </xdr:from>
    <xdr:to>
      <xdr:col>102</xdr:col>
      <xdr:colOff>165100</xdr:colOff>
      <xdr:row>63</xdr:row>
      <xdr:rowOff>126074</xdr:rowOff>
    </xdr:to>
    <xdr:sp macro="" textlink="">
      <xdr:nvSpPr>
        <xdr:cNvPr id="616" name="楕円 615">
          <a:extLst>
            <a:ext uri="{FF2B5EF4-FFF2-40B4-BE49-F238E27FC236}">
              <a16:creationId xmlns:a16="http://schemas.microsoft.com/office/drawing/2014/main" id="{013874A0-769F-491A-9598-67E128AEBF63}"/>
            </a:ext>
          </a:extLst>
        </xdr:cNvPr>
        <xdr:cNvSpPr/>
      </xdr:nvSpPr>
      <xdr:spPr>
        <a:xfrm>
          <a:off x="19494500" y="108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72336</xdr:rowOff>
    </xdr:from>
    <xdr:to>
      <xdr:col>107</xdr:col>
      <xdr:colOff>50800</xdr:colOff>
      <xdr:row>63</xdr:row>
      <xdr:rowOff>75274</xdr:rowOff>
    </xdr:to>
    <xdr:cxnSp macro="">
      <xdr:nvCxnSpPr>
        <xdr:cNvPr id="617" name="直線コネクタ 616">
          <a:extLst>
            <a:ext uri="{FF2B5EF4-FFF2-40B4-BE49-F238E27FC236}">
              <a16:creationId xmlns:a16="http://schemas.microsoft.com/office/drawing/2014/main" id="{89236137-8CFB-48CA-B1F8-87A1ACFDDF01}"/>
            </a:ext>
          </a:extLst>
        </xdr:cNvPr>
        <xdr:cNvCxnSpPr/>
      </xdr:nvCxnSpPr>
      <xdr:spPr>
        <a:xfrm flipV="1">
          <a:off x="19545300" y="10873686"/>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26108</xdr:rowOff>
    </xdr:from>
    <xdr:to>
      <xdr:col>98</xdr:col>
      <xdr:colOff>38100</xdr:colOff>
      <xdr:row>63</xdr:row>
      <xdr:rowOff>127708</xdr:rowOff>
    </xdr:to>
    <xdr:sp macro="" textlink="">
      <xdr:nvSpPr>
        <xdr:cNvPr id="618" name="楕円 617">
          <a:extLst>
            <a:ext uri="{FF2B5EF4-FFF2-40B4-BE49-F238E27FC236}">
              <a16:creationId xmlns:a16="http://schemas.microsoft.com/office/drawing/2014/main" id="{FBB530F3-3F76-49E0-B74A-83D7D686B857}"/>
            </a:ext>
          </a:extLst>
        </xdr:cNvPr>
        <xdr:cNvSpPr/>
      </xdr:nvSpPr>
      <xdr:spPr>
        <a:xfrm>
          <a:off x="18605500" y="108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75274</xdr:rowOff>
    </xdr:from>
    <xdr:to>
      <xdr:col>102</xdr:col>
      <xdr:colOff>114300</xdr:colOff>
      <xdr:row>63</xdr:row>
      <xdr:rowOff>76908</xdr:rowOff>
    </xdr:to>
    <xdr:cxnSp macro="">
      <xdr:nvCxnSpPr>
        <xdr:cNvPr id="619" name="直線コネクタ 618">
          <a:extLst>
            <a:ext uri="{FF2B5EF4-FFF2-40B4-BE49-F238E27FC236}">
              <a16:creationId xmlns:a16="http://schemas.microsoft.com/office/drawing/2014/main" id="{36380EBA-2E13-4429-88E5-7545A4CD2BA6}"/>
            </a:ext>
          </a:extLst>
        </xdr:cNvPr>
        <xdr:cNvCxnSpPr/>
      </xdr:nvCxnSpPr>
      <xdr:spPr>
        <a:xfrm flipV="1">
          <a:off x="18656300" y="1087662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a:extLst>
            <a:ext uri="{FF2B5EF4-FFF2-40B4-BE49-F238E27FC236}">
              <a16:creationId xmlns:a16="http://schemas.microsoft.com/office/drawing/2014/main" id="{D7CC040B-105A-4ADA-9792-D266C3AE4D5A}"/>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7D7C296F-12AB-49B5-8B54-C907449A184C}"/>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BBD3A6DC-D860-4C6E-9D3C-5D562EB5A35B}"/>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a:extLst>
            <a:ext uri="{FF2B5EF4-FFF2-40B4-BE49-F238E27FC236}">
              <a16:creationId xmlns:a16="http://schemas.microsoft.com/office/drawing/2014/main" id="{8E69F6B5-B5D2-4D04-BF90-658501446EEE}"/>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112956</xdr:rowOff>
    </xdr:from>
    <xdr:ext cx="469744" cy="259045"/>
    <xdr:sp macro="" textlink="">
      <xdr:nvSpPr>
        <xdr:cNvPr id="624" name="n_1mainValue【学校施設】&#10;一人当たり面積">
          <a:extLst>
            <a:ext uri="{FF2B5EF4-FFF2-40B4-BE49-F238E27FC236}">
              <a16:creationId xmlns:a16="http://schemas.microsoft.com/office/drawing/2014/main" id="{7D5F2BAF-5EE5-4451-A6F4-17B468EEE26E}"/>
            </a:ext>
          </a:extLst>
        </xdr:cNvPr>
        <xdr:cNvSpPr txBox="1"/>
      </xdr:nvSpPr>
      <xdr:spPr>
        <a:xfrm>
          <a:off x="21075727" y="1091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114263</xdr:rowOff>
    </xdr:from>
    <xdr:ext cx="469744" cy="259045"/>
    <xdr:sp macro="" textlink="">
      <xdr:nvSpPr>
        <xdr:cNvPr id="625" name="n_2mainValue【学校施設】&#10;一人当たり面積">
          <a:extLst>
            <a:ext uri="{FF2B5EF4-FFF2-40B4-BE49-F238E27FC236}">
              <a16:creationId xmlns:a16="http://schemas.microsoft.com/office/drawing/2014/main" id="{3085C86A-0EF2-4BE3-87BF-CE7C75C9F759}"/>
            </a:ext>
          </a:extLst>
        </xdr:cNvPr>
        <xdr:cNvSpPr txBox="1"/>
      </xdr:nvSpPr>
      <xdr:spPr>
        <a:xfrm>
          <a:off x="20199427" y="1091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117201</xdr:rowOff>
    </xdr:from>
    <xdr:ext cx="469744" cy="259045"/>
    <xdr:sp macro="" textlink="">
      <xdr:nvSpPr>
        <xdr:cNvPr id="626" name="n_3mainValue【学校施設】&#10;一人当たり面積">
          <a:extLst>
            <a:ext uri="{FF2B5EF4-FFF2-40B4-BE49-F238E27FC236}">
              <a16:creationId xmlns:a16="http://schemas.microsoft.com/office/drawing/2014/main" id="{2EA90C25-6520-47F5-9546-1D8AD81E0A38}"/>
            </a:ext>
          </a:extLst>
        </xdr:cNvPr>
        <xdr:cNvSpPr txBox="1"/>
      </xdr:nvSpPr>
      <xdr:spPr>
        <a:xfrm>
          <a:off x="19310427" y="1091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118835</xdr:rowOff>
    </xdr:from>
    <xdr:ext cx="469744" cy="259045"/>
    <xdr:sp macro="" textlink="">
      <xdr:nvSpPr>
        <xdr:cNvPr id="627" name="n_4mainValue【学校施設】&#10;一人当たり面積">
          <a:extLst>
            <a:ext uri="{FF2B5EF4-FFF2-40B4-BE49-F238E27FC236}">
              <a16:creationId xmlns:a16="http://schemas.microsoft.com/office/drawing/2014/main" id="{2733EDFD-4D3F-45B4-A731-17A518E177D9}"/>
            </a:ext>
          </a:extLst>
        </xdr:cNvPr>
        <xdr:cNvSpPr txBox="1"/>
      </xdr:nvSpPr>
      <xdr:spPr>
        <a:xfrm>
          <a:off x="18421427" y="109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3BE605C-411A-4F59-9420-CFEBCEF4A9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8F340CA6-5DAC-44EA-8007-12E137D7F8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531EEC91-13B9-46B3-815E-5D2009C9D4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8B8CF9EA-9934-463A-BDF5-6C9A8058A7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B81321B9-23EF-4398-B1D7-228F8D5A10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5B2F684A-5126-4073-A361-1358ED42FA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9079AF08-D628-4EEC-9453-65228AD25D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905D32CA-4F05-4131-8893-BC2F133139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9A5BA650-7C06-4C7E-91A8-D4883A2495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442B7A93-C159-4BE9-A160-3713AB2E213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9A79F682-C2E8-443D-A0F6-ED29D8F8520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4B799A12-294D-4B1B-AEBE-0490E8BC1A2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3B137C60-2868-4468-ACF5-45DE8255FAA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0696146B-81F2-4C84-833D-D8C57BA17A9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6A3130E7-C852-4AFE-92C7-92971DAE633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B76420D3-9046-4B61-86A7-E5ED761ECCB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5C1D065A-3984-46D0-9A61-57B9F9DE6F8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76A66879-84CA-489C-912E-653D16CF188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FC148EA7-E3FD-41E0-AEDB-F498B004BDB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2D33E2D3-C5ED-4C54-847F-25B692C2603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286667D3-2856-4BB9-8D8C-2E4BC54C6CAF}"/>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7DAA7764-D152-4B46-8059-D5180566BE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B31F8493-2E98-49CE-B262-524785A53A3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AD4A8E77-1F28-4335-BDA6-FF7EC706A6E6}"/>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95A627B6-E750-4F01-8B5C-93E1CED80E2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6AB60D1A-37BB-42CD-9C5A-732AB0C710DF}"/>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EC4DB529-BD1C-44DC-8E44-AFB3BA03908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9D574A5D-712E-4149-ACAD-2EDD752D050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656" name="【児童館】&#10;有形固定資産減価償却率平均値テキスト">
          <a:extLst>
            <a:ext uri="{FF2B5EF4-FFF2-40B4-BE49-F238E27FC236}">
              <a16:creationId xmlns:a16="http://schemas.microsoft.com/office/drawing/2014/main" id="{96B3D31E-EA0C-495A-B9FE-203B1F4376C6}"/>
            </a:ext>
          </a:extLst>
        </xdr:cNvPr>
        <xdr:cNvSpPr txBox="1"/>
      </xdr:nvSpPr>
      <xdr:spPr>
        <a:xfrm>
          <a:off x="16357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a:extLst>
            <a:ext uri="{FF2B5EF4-FFF2-40B4-BE49-F238E27FC236}">
              <a16:creationId xmlns:a16="http://schemas.microsoft.com/office/drawing/2014/main" id="{67740130-54C4-4BFF-913B-C4960EF2396F}"/>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a:extLst>
            <a:ext uri="{FF2B5EF4-FFF2-40B4-BE49-F238E27FC236}">
              <a16:creationId xmlns:a16="http://schemas.microsoft.com/office/drawing/2014/main" id="{833E44D0-7BE6-4862-840D-EF8425DACB07}"/>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a:extLst>
            <a:ext uri="{FF2B5EF4-FFF2-40B4-BE49-F238E27FC236}">
              <a16:creationId xmlns:a16="http://schemas.microsoft.com/office/drawing/2014/main" id="{94ED69C1-ACB6-4DFD-B12F-774B357785C5}"/>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a:extLst>
            <a:ext uri="{FF2B5EF4-FFF2-40B4-BE49-F238E27FC236}">
              <a16:creationId xmlns:a16="http://schemas.microsoft.com/office/drawing/2014/main" id="{06CE6287-CCFC-4922-9AEA-8792BE58DF3D}"/>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a:extLst>
            <a:ext uri="{FF2B5EF4-FFF2-40B4-BE49-F238E27FC236}">
              <a16:creationId xmlns:a16="http://schemas.microsoft.com/office/drawing/2014/main" id="{87C7B105-E5A2-4671-B657-79E4FA71CB30}"/>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C7EAFFF-8E5E-4AFD-80AE-F9E0963633B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568E927-7455-4DB6-8E2C-47032C2880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22DBACB-E7D7-4FCB-A294-DFCF8CE572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10906D0-7DC3-4C83-BA23-F421E50E0C9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69A85296-A5D4-4C22-9D81-B2E8490437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67" name="楕円 666">
          <a:extLst>
            <a:ext uri="{FF2B5EF4-FFF2-40B4-BE49-F238E27FC236}">
              <a16:creationId xmlns:a16="http://schemas.microsoft.com/office/drawing/2014/main" id="{B0763A00-D6C7-4C8C-92EB-3D50835C49BF}"/>
            </a:ext>
          </a:extLst>
        </xdr:cNvPr>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170197</xdr:rowOff>
    </xdr:from>
    <xdr:ext cx="405111" cy="259045"/>
    <xdr:sp macro="" textlink="">
      <xdr:nvSpPr>
        <xdr:cNvPr id="668" name="【児童館】&#10;有形固定資産減価償却率該当値テキスト">
          <a:extLst>
            <a:ext uri="{FF2B5EF4-FFF2-40B4-BE49-F238E27FC236}">
              <a16:creationId xmlns:a16="http://schemas.microsoft.com/office/drawing/2014/main" id="{C3B7EEBD-4E74-4A09-8C33-225121B5D32A}"/>
            </a:ext>
          </a:extLst>
        </xdr:cNvPr>
        <xdr:cNvSpPr txBox="1"/>
      </xdr:nvSpPr>
      <xdr:spPr>
        <a:xfrm>
          <a:off x="16357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99061</xdr:rowOff>
    </xdr:from>
    <xdr:to>
      <xdr:col>81</xdr:col>
      <xdr:colOff>101600</xdr:colOff>
      <xdr:row>83</xdr:row>
      <xdr:rowOff>29211</xdr:rowOff>
    </xdr:to>
    <xdr:sp macro="" textlink="">
      <xdr:nvSpPr>
        <xdr:cNvPr id="669" name="楕円 668">
          <a:extLst>
            <a:ext uri="{FF2B5EF4-FFF2-40B4-BE49-F238E27FC236}">
              <a16:creationId xmlns:a16="http://schemas.microsoft.com/office/drawing/2014/main" id="{CF5CD393-CC8D-4317-9729-09B569595875}"/>
            </a:ext>
          </a:extLst>
        </xdr:cNvPr>
        <xdr:cNvSpPr/>
      </xdr:nvSpPr>
      <xdr:spPr>
        <a:xfrm>
          <a:off x="15430500" y="141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149861</xdr:rowOff>
    </xdr:to>
    <xdr:cxnSp macro="">
      <xdr:nvCxnSpPr>
        <xdr:cNvPr id="670" name="直線コネクタ 669">
          <a:extLst>
            <a:ext uri="{FF2B5EF4-FFF2-40B4-BE49-F238E27FC236}">
              <a16:creationId xmlns:a16="http://schemas.microsoft.com/office/drawing/2014/main" id="{B3DC4A7A-B74A-4482-899C-F062790D8FA2}"/>
            </a:ext>
          </a:extLst>
        </xdr:cNvPr>
        <xdr:cNvCxnSpPr/>
      </xdr:nvCxnSpPr>
      <xdr:spPr>
        <a:xfrm flipV="1">
          <a:off x="15481300" y="14085570"/>
          <a:ext cx="838200" cy="1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87630</xdr:rowOff>
    </xdr:from>
    <xdr:to>
      <xdr:col>76</xdr:col>
      <xdr:colOff>165100</xdr:colOff>
      <xdr:row>84</xdr:row>
      <xdr:rowOff>17780</xdr:rowOff>
    </xdr:to>
    <xdr:sp macro="" textlink="">
      <xdr:nvSpPr>
        <xdr:cNvPr id="671" name="楕円 670">
          <a:extLst>
            <a:ext uri="{FF2B5EF4-FFF2-40B4-BE49-F238E27FC236}">
              <a16:creationId xmlns:a16="http://schemas.microsoft.com/office/drawing/2014/main" id="{6520EDA8-965F-4CEA-8220-86411A636BC6}"/>
            </a:ext>
          </a:extLst>
        </xdr:cNvPr>
        <xdr:cNvSpPr/>
      </xdr:nvSpPr>
      <xdr:spPr>
        <a:xfrm>
          <a:off x="14541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149861</xdr:rowOff>
    </xdr:from>
    <xdr:to>
      <xdr:col>81</xdr:col>
      <xdr:colOff>50800</xdr:colOff>
      <xdr:row>83</xdr:row>
      <xdr:rowOff>138430</xdr:rowOff>
    </xdr:to>
    <xdr:cxnSp macro="">
      <xdr:nvCxnSpPr>
        <xdr:cNvPr id="672" name="直線コネクタ 671">
          <a:extLst>
            <a:ext uri="{FF2B5EF4-FFF2-40B4-BE49-F238E27FC236}">
              <a16:creationId xmlns:a16="http://schemas.microsoft.com/office/drawing/2014/main" id="{EA1E02C1-868C-4D09-8951-F0F4F5AC1121}"/>
            </a:ext>
          </a:extLst>
        </xdr:cNvPr>
        <xdr:cNvCxnSpPr/>
      </xdr:nvCxnSpPr>
      <xdr:spPr>
        <a:xfrm flipV="1">
          <a:off x="14592300" y="142087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59689</xdr:rowOff>
    </xdr:from>
    <xdr:to>
      <xdr:col>72</xdr:col>
      <xdr:colOff>38100</xdr:colOff>
      <xdr:row>83</xdr:row>
      <xdr:rowOff>161289</xdr:rowOff>
    </xdr:to>
    <xdr:sp macro="" textlink="">
      <xdr:nvSpPr>
        <xdr:cNvPr id="673" name="楕円 672">
          <a:extLst>
            <a:ext uri="{FF2B5EF4-FFF2-40B4-BE49-F238E27FC236}">
              <a16:creationId xmlns:a16="http://schemas.microsoft.com/office/drawing/2014/main" id="{9F61216B-B0EE-4DED-8AEA-A6F6C5E8A816}"/>
            </a:ext>
          </a:extLst>
        </xdr:cNvPr>
        <xdr:cNvSpPr/>
      </xdr:nvSpPr>
      <xdr:spPr>
        <a:xfrm>
          <a:off x="13652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110489</xdr:rowOff>
    </xdr:from>
    <xdr:to>
      <xdr:col>76</xdr:col>
      <xdr:colOff>114300</xdr:colOff>
      <xdr:row>83</xdr:row>
      <xdr:rowOff>138430</xdr:rowOff>
    </xdr:to>
    <xdr:cxnSp macro="">
      <xdr:nvCxnSpPr>
        <xdr:cNvPr id="674" name="直線コネクタ 673">
          <a:extLst>
            <a:ext uri="{FF2B5EF4-FFF2-40B4-BE49-F238E27FC236}">
              <a16:creationId xmlns:a16="http://schemas.microsoft.com/office/drawing/2014/main" id="{638DDB50-3A6C-48C0-87E4-3C0DE2AD62CD}"/>
            </a:ext>
          </a:extLst>
        </xdr:cNvPr>
        <xdr:cNvCxnSpPr/>
      </xdr:nvCxnSpPr>
      <xdr:spPr>
        <a:xfrm>
          <a:off x="13703300" y="143408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31750</xdr:rowOff>
    </xdr:from>
    <xdr:to>
      <xdr:col>67</xdr:col>
      <xdr:colOff>101600</xdr:colOff>
      <xdr:row>83</xdr:row>
      <xdr:rowOff>133350</xdr:rowOff>
    </xdr:to>
    <xdr:sp macro="" textlink="">
      <xdr:nvSpPr>
        <xdr:cNvPr id="675" name="楕円 674">
          <a:extLst>
            <a:ext uri="{FF2B5EF4-FFF2-40B4-BE49-F238E27FC236}">
              <a16:creationId xmlns:a16="http://schemas.microsoft.com/office/drawing/2014/main" id="{0A87A086-A518-4758-A3E5-2EE731E2F7CA}"/>
            </a:ext>
          </a:extLst>
        </xdr:cNvPr>
        <xdr:cNvSpPr/>
      </xdr:nvSpPr>
      <xdr:spPr>
        <a:xfrm>
          <a:off x="12763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82550</xdr:rowOff>
    </xdr:from>
    <xdr:to>
      <xdr:col>71</xdr:col>
      <xdr:colOff>177800</xdr:colOff>
      <xdr:row>83</xdr:row>
      <xdr:rowOff>110489</xdr:rowOff>
    </xdr:to>
    <xdr:cxnSp macro="">
      <xdr:nvCxnSpPr>
        <xdr:cNvPr id="676" name="直線コネクタ 675">
          <a:extLst>
            <a:ext uri="{FF2B5EF4-FFF2-40B4-BE49-F238E27FC236}">
              <a16:creationId xmlns:a16="http://schemas.microsoft.com/office/drawing/2014/main" id="{ECE4EA8C-03F0-4EC7-B02E-0D890A620605}"/>
            </a:ext>
          </a:extLst>
        </xdr:cNvPr>
        <xdr:cNvCxnSpPr/>
      </xdr:nvCxnSpPr>
      <xdr:spPr>
        <a:xfrm>
          <a:off x="12814300" y="143129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77" name="n_1aveValue【児童館】&#10;有形固定資産減価償却率">
          <a:extLst>
            <a:ext uri="{FF2B5EF4-FFF2-40B4-BE49-F238E27FC236}">
              <a16:creationId xmlns:a16="http://schemas.microsoft.com/office/drawing/2014/main" id="{EC6B4905-42F5-455B-8CE9-B68EAEB81911}"/>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119397</xdr:rowOff>
    </xdr:from>
    <xdr:ext cx="405111" cy="259045"/>
    <xdr:sp macro="" textlink="">
      <xdr:nvSpPr>
        <xdr:cNvPr id="678" name="n_2aveValue【児童館】&#10;有形固定資産減価償却率">
          <a:extLst>
            <a:ext uri="{FF2B5EF4-FFF2-40B4-BE49-F238E27FC236}">
              <a16:creationId xmlns:a16="http://schemas.microsoft.com/office/drawing/2014/main" id="{334E5F45-5CCE-4970-BEB7-BB33BCDF73C0}"/>
            </a:ext>
          </a:extLst>
        </xdr:cNvPr>
        <xdr:cNvSpPr txBox="1"/>
      </xdr:nvSpPr>
      <xdr:spPr>
        <a:xfrm>
          <a:off x="14389744"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679" name="n_3aveValue【児童館】&#10;有形固定資産減価償却率">
          <a:extLst>
            <a:ext uri="{FF2B5EF4-FFF2-40B4-BE49-F238E27FC236}">
              <a16:creationId xmlns:a16="http://schemas.microsoft.com/office/drawing/2014/main" id="{FD4D38B6-011E-4EF3-BC6E-83C5C631EB10}"/>
            </a:ext>
          </a:extLst>
        </xdr:cNvPr>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680" name="n_4aveValue【児童館】&#10;有形固定資産減価償却率">
          <a:extLst>
            <a:ext uri="{FF2B5EF4-FFF2-40B4-BE49-F238E27FC236}">
              <a16:creationId xmlns:a16="http://schemas.microsoft.com/office/drawing/2014/main" id="{EFE85467-0658-4F26-B56A-FE5354A7F683}"/>
            </a:ext>
          </a:extLst>
        </xdr:cNvPr>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45738</xdr:rowOff>
    </xdr:from>
    <xdr:ext cx="405111" cy="259045"/>
    <xdr:sp macro="" textlink="">
      <xdr:nvSpPr>
        <xdr:cNvPr id="681" name="n_1mainValue【児童館】&#10;有形固定資産減価償却率">
          <a:extLst>
            <a:ext uri="{FF2B5EF4-FFF2-40B4-BE49-F238E27FC236}">
              <a16:creationId xmlns:a16="http://schemas.microsoft.com/office/drawing/2014/main" id="{6DCA49AE-40DC-4292-A2E3-BCACF5C473C9}"/>
            </a:ext>
          </a:extLst>
        </xdr:cNvPr>
        <xdr:cNvSpPr txBox="1"/>
      </xdr:nvSpPr>
      <xdr:spPr>
        <a:xfrm>
          <a:off x="15266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8907</xdr:rowOff>
    </xdr:from>
    <xdr:ext cx="405111" cy="259045"/>
    <xdr:sp macro="" textlink="">
      <xdr:nvSpPr>
        <xdr:cNvPr id="682" name="n_2mainValue【児童館】&#10;有形固定資産減価償却率">
          <a:extLst>
            <a:ext uri="{FF2B5EF4-FFF2-40B4-BE49-F238E27FC236}">
              <a16:creationId xmlns:a16="http://schemas.microsoft.com/office/drawing/2014/main" id="{FDB41EA2-4783-41CC-BEDC-CA2B5D1FC9E8}"/>
            </a:ext>
          </a:extLst>
        </xdr:cNvPr>
        <xdr:cNvSpPr txBox="1"/>
      </xdr:nvSpPr>
      <xdr:spPr>
        <a:xfrm>
          <a:off x="14389744" y="1441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152416</xdr:rowOff>
    </xdr:from>
    <xdr:ext cx="405111" cy="259045"/>
    <xdr:sp macro="" textlink="">
      <xdr:nvSpPr>
        <xdr:cNvPr id="683" name="n_3mainValue【児童館】&#10;有形固定資産減価償却率">
          <a:extLst>
            <a:ext uri="{FF2B5EF4-FFF2-40B4-BE49-F238E27FC236}">
              <a16:creationId xmlns:a16="http://schemas.microsoft.com/office/drawing/2014/main" id="{5D377826-81E6-4C87-80B0-F5666B75E4C0}"/>
            </a:ext>
          </a:extLst>
        </xdr:cNvPr>
        <xdr:cNvSpPr txBox="1"/>
      </xdr:nvSpPr>
      <xdr:spPr>
        <a:xfrm>
          <a:off x="13500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124477</xdr:rowOff>
    </xdr:from>
    <xdr:ext cx="405111" cy="259045"/>
    <xdr:sp macro="" textlink="">
      <xdr:nvSpPr>
        <xdr:cNvPr id="684" name="n_4mainValue【児童館】&#10;有形固定資産減価償却率">
          <a:extLst>
            <a:ext uri="{FF2B5EF4-FFF2-40B4-BE49-F238E27FC236}">
              <a16:creationId xmlns:a16="http://schemas.microsoft.com/office/drawing/2014/main" id="{3A53D833-D166-4FE0-B383-9245BDD5D351}"/>
            </a:ext>
          </a:extLst>
        </xdr:cNvPr>
        <xdr:cNvSpPr txBox="1"/>
      </xdr:nvSpPr>
      <xdr:spPr>
        <a:xfrm>
          <a:off x="12611744"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9BFE7F2D-12EE-4B7D-811C-73BD9A7CAC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F8E92712-E586-42E3-BBB8-ECAC6390AE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7EBEAEFE-BDEB-411B-8422-61A615BE4E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875FDDFF-D7FE-49A5-B2B5-DB31EBD5FB7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DAA6AA52-E477-4D26-98B4-FBD87579FA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76637EEC-F859-4429-A5E6-3915C45F93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7B822FE7-58FF-451F-99E4-BA1B68772E4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BB30C478-07A5-41AC-A9C1-D68498C6816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1E86500D-BB0B-4483-8B2F-71FF10AB94D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C48E01BC-295D-4284-9017-4F752F0C6F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3FF55E25-5C84-47E5-8799-948F3C30C1D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3ED2473B-BEFD-46CD-98FD-7D452F1A9DE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A61B2791-01A7-4E78-AB55-59520CF628A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8628CCA3-4BBD-47E3-A8B3-729A68F1D3A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8D2EDDE-9F65-49E8-BD96-9EF7F4DCFA6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1094D38F-D800-4DD2-B88B-6A344A37236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766E9B24-69B6-4B0B-B63C-6D17C9E0A0C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70D01BEB-A372-43C0-BBED-D0B3414F63F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C4426CFD-EDDB-46E6-ADEA-BD5E9A2A953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626FD7EE-407F-4B14-8BDE-8B4303A897A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D98592DB-0672-4765-8736-1B66EF67C6A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B4237072-877D-48E6-A69F-D752F3A1664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64EB2C31-8837-419D-8B7A-1025DD923E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a:extLst>
            <a:ext uri="{FF2B5EF4-FFF2-40B4-BE49-F238E27FC236}">
              <a16:creationId xmlns:a16="http://schemas.microsoft.com/office/drawing/2014/main" id="{FB4F8041-A72E-4FBF-89C3-F40C964A9111}"/>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a:extLst>
            <a:ext uri="{FF2B5EF4-FFF2-40B4-BE49-F238E27FC236}">
              <a16:creationId xmlns:a16="http://schemas.microsoft.com/office/drawing/2014/main" id="{15FBF146-3915-4727-8F2E-D7A093DC761F}"/>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a:extLst>
            <a:ext uri="{FF2B5EF4-FFF2-40B4-BE49-F238E27FC236}">
              <a16:creationId xmlns:a16="http://schemas.microsoft.com/office/drawing/2014/main" id="{67B60970-F4F6-4ECF-89CC-D5320879621F}"/>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a:extLst>
            <a:ext uri="{FF2B5EF4-FFF2-40B4-BE49-F238E27FC236}">
              <a16:creationId xmlns:a16="http://schemas.microsoft.com/office/drawing/2014/main" id="{E18407C5-174E-4781-97D1-2DAF9CB1F088}"/>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a:extLst>
            <a:ext uri="{FF2B5EF4-FFF2-40B4-BE49-F238E27FC236}">
              <a16:creationId xmlns:a16="http://schemas.microsoft.com/office/drawing/2014/main" id="{84633E73-EC3B-4BB3-BD27-E651530A94EC}"/>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713" name="【児童館】&#10;一人当たり面積平均値テキスト">
          <a:extLst>
            <a:ext uri="{FF2B5EF4-FFF2-40B4-BE49-F238E27FC236}">
              <a16:creationId xmlns:a16="http://schemas.microsoft.com/office/drawing/2014/main" id="{F4C1385E-6BAD-42E5-8C26-37232DCF9D30}"/>
            </a:ext>
          </a:extLst>
        </xdr:cNvPr>
        <xdr:cNvSpPr txBox="1"/>
      </xdr:nvSpPr>
      <xdr:spPr>
        <a:xfrm>
          <a:off x="22199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a:extLst>
            <a:ext uri="{FF2B5EF4-FFF2-40B4-BE49-F238E27FC236}">
              <a16:creationId xmlns:a16="http://schemas.microsoft.com/office/drawing/2014/main" id="{1E358DB8-9F3E-49A4-95FC-0E0CDB5758F9}"/>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a:extLst>
            <a:ext uri="{FF2B5EF4-FFF2-40B4-BE49-F238E27FC236}">
              <a16:creationId xmlns:a16="http://schemas.microsoft.com/office/drawing/2014/main" id="{A6F4F8BE-02C3-461D-BEE7-B6B131CE4919}"/>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6" name="フローチャート: 判断 715">
          <a:extLst>
            <a:ext uri="{FF2B5EF4-FFF2-40B4-BE49-F238E27FC236}">
              <a16:creationId xmlns:a16="http://schemas.microsoft.com/office/drawing/2014/main" id="{C2783EB2-52DA-4F1D-93E0-65F31B4D9125}"/>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7" name="フローチャート: 判断 716">
          <a:extLst>
            <a:ext uri="{FF2B5EF4-FFF2-40B4-BE49-F238E27FC236}">
              <a16:creationId xmlns:a16="http://schemas.microsoft.com/office/drawing/2014/main" id="{08BFF54A-A8B1-4DB1-947E-154DB74614B6}"/>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8" name="フローチャート: 判断 717">
          <a:extLst>
            <a:ext uri="{FF2B5EF4-FFF2-40B4-BE49-F238E27FC236}">
              <a16:creationId xmlns:a16="http://schemas.microsoft.com/office/drawing/2014/main" id="{B164F536-FD24-46E4-8E3E-F32F90B73238}"/>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EC266C05-9094-450B-B8E1-54D143E5BDF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2EE28F2-AB86-4E02-8FF3-3F62A98915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6700BFD-F6D8-4C7A-B22B-18EFF66E9BE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3027CE5-0266-4B95-8E64-0450305D7AA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751FEFD-3411-4B09-ACB8-E100F3693F1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724" name="楕円 723">
          <a:extLst>
            <a:ext uri="{FF2B5EF4-FFF2-40B4-BE49-F238E27FC236}">
              <a16:creationId xmlns:a16="http://schemas.microsoft.com/office/drawing/2014/main" id="{20C1D5AB-979C-4F65-8891-69C9F9A8D6D0}"/>
            </a:ext>
          </a:extLst>
        </xdr:cNvPr>
        <xdr:cNvSpPr/>
      </xdr:nvSpPr>
      <xdr:spPr>
        <a:xfrm>
          <a:off x="22110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142257</xdr:rowOff>
    </xdr:from>
    <xdr:ext cx="469744" cy="259045"/>
    <xdr:sp macro="" textlink="">
      <xdr:nvSpPr>
        <xdr:cNvPr id="725" name="【児童館】&#10;一人当たり面積該当値テキスト">
          <a:extLst>
            <a:ext uri="{FF2B5EF4-FFF2-40B4-BE49-F238E27FC236}">
              <a16:creationId xmlns:a16="http://schemas.microsoft.com/office/drawing/2014/main" id="{45BD9895-861B-403F-A2CD-922E39799A03}"/>
            </a:ext>
          </a:extLst>
        </xdr:cNvPr>
        <xdr:cNvSpPr txBox="1"/>
      </xdr:nvSpPr>
      <xdr:spPr>
        <a:xfrm>
          <a:off x="22199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93980</xdr:rowOff>
    </xdr:from>
    <xdr:to>
      <xdr:col>112</xdr:col>
      <xdr:colOff>38100</xdr:colOff>
      <xdr:row>85</xdr:row>
      <xdr:rowOff>24130</xdr:rowOff>
    </xdr:to>
    <xdr:sp macro="" textlink="">
      <xdr:nvSpPr>
        <xdr:cNvPr id="726" name="楕円 725">
          <a:extLst>
            <a:ext uri="{FF2B5EF4-FFF2-40B4-BE49-F238E27FC236}">
              <a16:creationId xmlns:a16="http://schemas.microsoft.com/office/drawing/2014/main" id="{FC4D7C9C-90CE-454E-97CA-3348788535E6}"/>
            </a:ext>
          </a:extLst>
        </xdr:cNvPr>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144780</xdr:rowOff>
    </xdr:from>
    <xdr:to>
      <xdr:col>116</xdr:col>
      <xdr:colOff>63500</xdr:colOff>
      <xdr:row>85</xdr:row>
      <xdr:rowOff>106680</xdr:rowOff>
    </xdr:to>
    <xdr:cxnSp macro="">
      <xdr:nvCxnSpPr>
        <xdr:cNvPr id="727" name="直線コネクタ 726">
          <a:extLst>
            <a:ext uri="{FF2B5EF4-FFF2-40B4-BE49-F238E27FC236}">
              <a16:creationId xmlns:a16="http://schemas.microsoft.com/office/drawing/2014/main" id="{6F73F199-BCDB-4504-B475-5F985368C2E6}"/>
            </a:ext>
          </a:extLst>
        </xdr:cNvPr>
        <xdr:cNvCxnSpPr/>
      </xdr:nvCxnSpPr>
      <xdr:spPr>
        <a:xfrm>
          <a:off x="21323300" y="145465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8" name="楕円 727">
          <a:extLst>
            <a:ext uri="{FF2B5EF4-FFF2-40B4-BE49-F238E27FC236}">
              <a16:creationId xmlns:a16="http://schemas.microsoft.com/office/drawing/2014/main" id="{69A34AC8-4101-4827-AC40-6BD913F4C8BE}"/>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144780</xdr:rowOff>
    </xdr:from>
    <xdr:to>
      <xdr:col>111</xdr:col>
      <xdr:colOff>177800</xdr:colOff>
      <xdr:row>85</xdr:row>
      <xdr:rowOff>152400</xdr:rowOff>
    </xdr:to>
    <xdr:cxnSp macro="">
      <xdr:nvCxnSpPr>
        <xdr:cNvPr id="729" name="直線コネクタ 728">
          <a:extLst>
            <a:ext uri="{FF2B5EF4-FFF2-40B4-BE49-F238E27FC236}">
              <a16:creationId xmlns:a16="http://schemas.microsoft.com/office/drawing/2014/main" id="{76AE6010-637A-461D-8106-9039767F64D8}"/>
            </a:ext>
          </a:extLst>
        </xdr:cNvPr>
        <xdr:cNvCxnSpPr/>
      </xdr:nvCxnSpPr>
      <xdr:spPr>
        <a:xfrm flipV="1">
          <a:off x="20434300" y="145465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30" name="楕円 729">
          <a:extLst>
            <a:ext uri="{FF2B5EF4-FFF2-40B4-BE49-F238E27FC236}">
              <a16:creationId xmlns:a16="http://schemas.microsoft.com/office/drawing/2014/main" id="{D8F5C9D9-04B0-4BFA-8F61-5A4808399D82}"/>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31" name="直線コネクタ 730">
          <a:extLst>
            <a:ext uri="{FF2B5EF4-FFF2-40B4-BE49-F238E27FC236}">
              <a16:creationId xmlns:a16="http://schemas.microsoft.com/office/drawing/2014/main" id="{35349E14-2D4D-4F0B-A7D0-4ACEB3D2C86F}"/>
            </a:ext>
          </a:extLst>
        </xdr:cNvPr>
        <xdr:cNvCxnSpPr/>
      </xdr:nvCxnSpPr>
      <xdr:spPr>
        <a:xfrm>
          <a:off x="19545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732" name="楕円 731">
          <a:extLst>
            <a:ext uri="{FF2B5EF4-FFF2-40B4-BE49-F238E27FC236}">
              <a16:creationId xmlns:a16="http://schemas.microsoft.com/office/drawing/2014/main" id="{DF27F07F-09CD-45E2-910B-B59D6E3D446C}"/>
            </a:ext>
          </a:extLst>
        </xdr:cNvPr>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156211</xdr:rowOff>
    </xdr:to>
    <xdr:cxnSp macro="">
      <xdr:nvCxnSpPr>
        <xdr:cNvPr id="733" name="直線コネクタ 732">
          <a:extLst>
            <a:ext uri="{FF2B5EF4-FFF2-40B4-BE49-F238E27FC236}">
              <a16:creationId xmlns:a16="http://schemas.microsoft.com/office/drawing/2014/main" id="{42E4CFCE-840F-4D0D-8200-FD373AEE45C1}"/>
            </a:ext>
          </a:extLst>
        </xdr:cNvPr>
        <xdr:cNvCxnSpPr/>
      </xdr:nvCxnSpPr>
      <xdr:spPr>
        <a:xfrm flipV="1">
          <a:off x="18656300" y="14725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734" name="n_1aveValue【児童館】&#10;一人当たり面積">
          <a:extLst>
            <a:ext uri="{FF2B5EF4-FFF2-40B4-BE49-F238E27FC236}">
              <a16:creationId xmlns:a16="http://schemas.microsoft.com/office/drawing/2014/main" id="{22886E67-CE33-4DB1-9543-B13698C450E2}"/>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5" name="n_2aveValue【児童館】&#10;一人当たり面積">
          <a:extLst>
            <a:ext uri="{FF2B5EF4-FFF2-40B4-BE49-F238E27FC236}">
              <a16:creationId xmlns:a16="http://schemas.microsoft.com/office/drawing/2014/main" id="{E328D84D-BA58-4654-AB88-6F2D7BB5A8B3}"/>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736" name="n_3aveValue【児童館】&#10;一人当たり面積">
          <a:extLst>
            <a:ext uri="{FF2B5EF4-FFF2-40B4-BE49-F238E27FC236}">
              <a16:creationId xmlns:a16="http://schemas.microsoft.com/office/drawing/2014/main" id="{2EF46E14-DCA8-425C-8093-6E015F749B02}"/>
            </a:ext>
          </a:extLst>
        </xdr:cNvPr>
        <xdr:cNvSpPr txBox="1"/>
      </xdr:nvSpPr>
      <xdr:spPr>
        <a:xfrm>
          <a:off x="19310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37" name="n_4aveValue【児童館】&#10;一人当たり面積">
          <a:extLst>
            <a:ext uri="{FF2B5EF4-FFF2-40B4-BE49-F238E27FC236}">
              <a16:creationId xmlns:a16="http://schemas.microsoft.com/office/drawing/2014/main" id="{2FEC252D-41BF-453C-9C93-4F93706358F4}"/>
            </a:ext>
          </a:extLst>
        </xdr:cNvPr>
        <xdr:cNvSpPr txBox="1"/>
      </xdr:nvSpPr>
      <xdr:spPr>
        <a:xfrm>
          <a:off x="18421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40657</xdr:rowOff>
    </xdr:from>
    <xdr:ext cx="469744" cy="259045"/>
    <xdr:sp macro="" textlink="">
      <xdr:nvSpPr>
        <xdr:cNvPr id="738" name="n_1mainValue【児童館】&#10;一人当たり面積">
          <a:extLst>
            <a:ext uri="{FF2B5EF4-FFF2-40B4-BE49-F238E27FC236}">
              <a16:creationId xmlns:a16="http://schemas.microsoft.com/office/drawing/2014/main" id="{D0A785B1-7506-4EF7-A9CA-130D353E976E}"/>
            </a:ext>
          </a:extLst>
        </xdr:cNvPr>
        <xdr:cNvSpPr txBox="1"/>
      </xdr:nvSpPr>
      <xdr:spPr>
        <a:xfrm>
          <a:off x="210757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9" name="n_2mainValue【児童館】&#10;一人当たり面積">
          <a:extLst>
            <a:ext uri="{FF2B5EF4-FFF2-40B4-BE49-F238E27FC236}">
              <a16:creationId xmlns:a16="http://schemas.microsoft.com/office/drawing/2014/main" id="{A4185912-647C-446B-8661-C5A4AD6BAB86}"/>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40" name="n_3mainValue【児童館】&#10;一人当たり面積">
          <a:extLst>
            <a:ext uri="{FF2B5EF4-FFF2-40B4-BE49-F238E27FC236}">
              <a16:creationId xmlns:a16="http://schemas.microsoft.com/office/drawing/2014/main" id="{1C5CC2A5-22D1-4EA6-99B3-C36BC71491AF}"/>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741" name="n_4mainValue【児童館】&#10;一人当たり面積">
          <a:extLst>
            <a:ext uri="{FF2B5EF4-FFF2-40B4-BE49-F238E27FC236}">
              <a16:creationId xmlns:a16="http://schemas.microsoft.com/office/drawing/2014/main" id="{B04F2F03-A3D0-4B99-9E16-487E32210DB8}"/>
            </a:ext>
          </a:extLst>
        </xdr:cNvPr>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35DA0785-454E-4457-9B67-CAFEE8150F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6440319A-3603-482C-B5BF-1434E02EFF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C6FE809C-3813-4959-A1B6-E5B31C1AC21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807A3F9-E9FB-42D3-8EE2-6167DA3251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A7BF00DC-E5AC-4761-80C0-97ABA4FAA8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278F46EA-193E-4C1F-AFA8-5F2B1F0A71D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7AABCCB1-757C-4271-8618-6E6414F549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D16106CA-3C38-45A8-956B-AE2A097BA23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95F7203E-8956-4CB2-8B38-84C5BB1229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B7F41352-35DE-42F9-B7A4-6BA8E90742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54C3DE71-B4E8-4149-923D-E2CD4A2655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A0FD127F-1619-487F-A8C6-D39A69882E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5CF1796F-76C7-401E-94F3-5FC3A9A356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7C0E507D-1253-4225-A69F-20BDF7BECC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E643B5C2-EB75-4480-BC2B-DEA03B6655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7A75FC5F-587F-42E8-9B80-75F0891E742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8B048E24-A186-42C1-96C6-C18AA17867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EB749EEB-ADC5-43EE-AE11-567A6CBE74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7A333C2B-8DEE-410B-859A-5992ED4120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認定こども園については、類似団体や全国・群馬県平均と比較して償却率が低い又は同水準となっているものの、学校施設・公営住宅については、償却率が高くなっている。児童館は、移転のための施設整備を行ったため、償却率が減少している。いずれのインフラ・施設についても予防保全的な観点から長寿命化を図るとともに、更新が必要な施設については基金等の財源を確保しつつ、公共施設の転用や複合化・集約化も視野に入れながら、計画的に更新を実施してゆく。</a:t>
          </a:r>
        </a:p>
        <a:p>
          <a:r>
            <a:rPr kumimoji="1" lang="ja-JP" altLang="en-US" sz="1300">
              <a:latin typeface="ＭＳ Ｐゴシック" panose="020B0600070205080204" pitchFamily="50" charset="-128"/>
              <a:ea typeface="ＭＳ Ｐゴシック" panose="020B0600070205080204" pitchFamily="50" charset="-128"/>
            </a:rPr>
            <a:t>施設の人口一人あたりの規模については、類似団体と比較し同水準又はそれ以下であるため、過大な状況にはないと思われるが、更新にあたっては民間施設の活用を検討するとともに、施設が適正な規模となるよう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42638B-FF25-4BC5-9CA3-C2E91B7855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8965BE-344A-4A09-97E2-153A7ADEB7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7AD689-20AA-4D9F-961A-00F2A389C9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AA42B6-F4E3-4BF3-B28B-4408A7E022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3D560F-74A8-4045-888F-3FF354701C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0F52F6-7C0B-4079-BCD6-F8BF549B9E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B844F4-BBBA-45BD-A24B-A75FA3979F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73CE13-C0A1-40BD-8239-03D11BB695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9DF6CB6-0F1D-4441-83A9-5DB66E584F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F4A477-8C6C-498B-BDB5-961C41C606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11,096
10,671
21.73
8,113,822
7,211,198
817,463
3,510,221
3,787,457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B9196D-E0C7-437E-9EAB-E0F61DD58E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C9EC82-3121-459C-B395-965BFE63B2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98FEED-D15A-4EE7-A92F-997898CADF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54D6AD-9C81-461D-998C-2AC2FE47F9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053F75-5D43-4FCA-83BE-00D8561325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459D4E-8E8E-49FD-900D-FE0A513E36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68DE50-4DCD-4C73-A581-851B64B259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7B8B38-21C3-4448-B5D4-BECCCD7511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738D85-1FD3-4B57-850A-2E9025AC49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3C9511-857E-40FE-8265-39B0A338D0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2E713C-0CC8-45CD-9289-4D8E9E763D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585AA0-D9EC-4A26-B230-55CE71D56A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FCFF67-B076-43C2-BBDB-87332C3542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BDB386-B0AA-44A3-BDE4-8A7EA19278B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079949-8341-473E-AE63-548874B289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20D7D85-E41D-4908-8287-DA02158139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C7F4EC-2148-4747-9E49-1AD1EC7C65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556C76-9B1F-430F-88D8-42849D8C35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91D1D2-5F2D-4554-B87C-1A8F097852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9E2580-97DC-4150-9299-13E03942673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55E9D6-A6ED-4C98-BFCA-22D5D814369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B26D3A-841F-4318-B4F9-03C92033D1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07340CE-985A-4E83-9508-0BB1483C60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7B6537-50AB-4FBA-9B22-B4379223F9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2C08FA-710C-430B-8AEE-BF28531577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073AD3-9DA2-44AE-9DF1-06FE36C96F4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247339-79E3-4492-92C3-9662B0A9C1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5F872C0-26E8-488D-AF43-AA2E0F0645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AA61CE-B69E-4900-9CF9-1D7427BBE2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CD274C-5570-4F32-AD5D-0C81F87EE2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BF54E3-9C9C-407A-A93C-BE81A0073A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AB2B2F1-B817-4959-9E74-83A075BA14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7877B43-B1AD-4B1C-B881-AD9D99C40B2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51647BD-A20B-4E23-B07D-C023A8BACE5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4769959-625D-4884-82F2-9E42589BA5A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68BEC5B-5939-443D-946D-123A1771CAE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C367F07-9852-4CB9-9A9F-E37C196F663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3143806-4F80-4EC8-8E52-4499DFD107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D7CF55B-D8ED-4C1D-8D49-06F8BBF14D4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008057E-C929-45AA-86C7-D422B2A910D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F3C20DA-1D8A-4CDE-BB01-43FB2CA6939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5310FE4-3F44-4A97-9DC7-BADD58D246B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5DF5F3F-1DED-47D8-936D-2F7188D5586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CBB54E7-296E-4AA6-ABBE-103FFD472D6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8991978-B20E-4BCF-AF7B-CCE825C429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D25AA7F-D61C-4EB4-8D9C-BAFCB5C1212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1D4D5FCA-4945-46F5-A48D-B5B6642233D4}"/>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883A1B6C-A842-4B19-A75E-E60AF47C3AC3}"/>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7395FD61-DE5E-4237-B765-D48214C384C5}"/>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7A15D109-ECE7-4126-999E-6E29B4931F19}"/>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DED469CD-5E72-47E5-BF0E-8E7662140A3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4FB846CD-0733-4988-B93C-BAE49B2F393B}"/>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14DDE076-E255-4073-95D4-7B820A01F928}"/>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844F86D4-3848-46D7-99CD-72CA4F2B71DB}"/>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85B84F2A-5D78-4D3F-A392-EBD50DCBB425}"/>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CE20BF02-C2DB-434A-B695-F4B7F9C0CD97}"/>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0E892FDE-490E-4378-83C9-9B69F66C93C0}"/>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22335CC-901D-4CA2-BA3A-745F466B847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0702F5-958D-4D94-A1ED-90453190CD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324C27-BEA2-4F0E-AAD7-ECD185EBA7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DDE2B7E-9CA3-406D-8A34-41417FA53E2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3658446-DDBE-46D3-BB03-6C9CC6BEE4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4" name="楕円 73">
          <a:extLst>
            <a:ext uri="{FF2B5EF4-FFF2-40B4-BE49-F238E27FC236}">
              <a16:creationId xmlns:a16="http://schemas.microsoft.com/office/drawing/2014/main" id="{F38E93AE-1584-4579-96D3-AE9AA06ACD63}"/>
            </a:ext>
          </a:extLst>
        </xdr:cNvPr>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5" name="【図書館】&#10;有形固定資産減価償却率該当値テキスト">
          <a:extLst>
            <a:ext uri="{FF2B5EF4-FFF2-40B4-BE49-F238E27FC236}">
              <a16:creationId xmlns:a16="http://schemas.microsoft.com/office/drawing/2014/main" id="{0D71E1E9-479A-4423-9B0E-02A5DF13CEEF}"/>
            </a:ext>
          </a:extLst>
        </xdr:cNvPr>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304289DA-D1F7-4227-9797-829EED791F81}"/>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7" name="直線コネクタ 76">
          <a:extLst>
            <a:ext uri="{FF2B5EF4-FFF2-40B4-BE49-F238E27FC236}">
              <a16:creationId xmlns:a16="http://schemas.microsoft.com/office/drawing/2014/main" id="{4B11B6B5-DCEA-4C87-84C5-F051EF8107BB}"/>
            </a:ext>
          </a:extLst>
        </xdr:cNvPr>
        <xdr:cNvCxnSpPr/>
      </xdr:nvCxnSpPr>
      <xdr:spPr>
        <a:xfrm>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2C6CFA3B-E6C9-493B-AAC2-0DDCC1D4F7A7}"/>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5326A35E-F016-40A2-AEDA-0CF97F346F64}"/>
            </a:ext>
          </a:extLst>
        </xdr:cNvPr>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64B0DE1B-495F-4FB8-AD76-31BCA55800D9}"/>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12CF9722-E4D0-4E4A-96B6-2EFBF432AD1C}"/>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a:extLst>
            <a:ext uri="{FF2B5EF4-FFF2-40B4-BE49-F238E27FC236}">
              <a16:creationId xmlns:a16="http://schemas.microsoft.com/office/drawing/2014/main" id="{24BB809F-BB30-4DF1-837F-D331290FD772}"/>
            </a:ext>
          </a:extLst>
        </xdr:cNvPr>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a:extLst>
            <a:ext uri="{FF2B5EF4-FFF2-40B4-BE49-F238E27FC236}">
              <a16:creationId xmlns:a16="http://schemas.microsoft.com/office/drawing/2014/main" id="{A6215163-BEF9-4B55-B444-1C103233EF63}"/>
            </a:ext>
          </a:extLst>
        </xdr:cNvPr>
        <xdr:cNvCxnSpPr/>
      </xdr:nvCxnSpPr>
      <xdr:spPr>
        <a:xfrm>
          <a:off x="1130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5B3937E9-BFFB-4D18-9F12-5B531C060B9B}"/>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E20CBD1A-BD21-40CD-9162-7C74ED587338}"/>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A053DC5C-35B3-4698-AF05-0FE35837CFB7}"/>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1A34D29A-5E5C-49DF-8253-97E2351A67C5}"/>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9E12E035-BAA2-450A-B565-C5ADE360D81D}"/>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62003F0B-2B85-47F7-B5EB-405ED5262957}"/>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42A218BA-D244-4F51-B4E7-FADCA398688E}"/>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1C557CEF-1858-4B04-8714-FCA240957712}"/>
            </a:ext>
          </a:extLst>
        </xdr:cNvPr>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CA2926E-1F5B-4E04-999A-480F9D75B2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61EF989-9FE9-4177-AE22-4DB599ECFA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9AF19C6-F41A-43E2-A8C6-BA9DFCC25F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0F08CA9-518D-4852-B354-98E1F6B403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4608B94-8854-485D-87A7-828C0C849E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D6BBEE9-F1AE-4988-BEDE-0C9731526F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37295C4-DB93-4720-B512-D6C3821F5C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7E40BA2-20AA-42CB-BC9F-3BD1A5937B1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7AE9097-9DCD-4A27-BDC0-7946E0E35C6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DFF2FE1-2783-4787-B3EA-1336E38CF02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90091E0-6748-445A-9C75-E58675AFFD5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0660826-6C7F-47F0-A2F0-D134282AD75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BCAE8B6-0885-4453-89F7-D12018C3E1F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98C0FC1-2B5D-4652-9856-ECCA409CFB8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957E280-C02C-428B-9B38-20C5D27FC7A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3947414A-C2CB-4E7D-921B-A0BF1BAFCAB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B23904B-5119-427B-A029-CD3E010C33D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BEB1AC7-DFBF-474F-A6FB-832B293F1E0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4CCC7D3-F91A-4DB7-9AE9-607BF350B7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6D0F8EE-6ED6-47B0-A083-FDBC1D5AC5A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B099BEED-0766-4112-A2BE-0D490B146F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8144BAC9-5470-4B6D-B27B-A3343F147439}"/>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5CAC2CD6-BC40-4CB3-A309-850416C86BD2}"/>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171B9DB5-06C4-463E-AF11-05ED4512502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AFFC9B2C-AE60-48B4-BB3E-3A28BA2F3B28}"/>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F48CD916-1B86-4378-810D-2BCBFC3F3410}"/>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686A8A54-5C15-42C3-A76F-F0C1F45355FC}"/>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E232A450-86DC-4187-B842-CD80DA163C72}"/>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E35D43D-514A-449C-A4EA-537049316872}"/>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918B336A-3D92-486D-84BA-7EFAD5486C78}"/>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9B1C84DF-841D-47AE-BFC5-4616B7791EA2}"/>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CD83819B-1867-434B-8FF8-1BCE417F7B6C}"/>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D9D100E-0A64-4AF2-867D-043E33CF36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A9FCCD5-4B5E-4A8A-A3C3-62FFEAF7AA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5D9838B-0BF7-4FBB-9E7D-FA53C6B135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558A7DD-DBAF-4BCC-AF2F-F18388286DB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A785F6D-D412-45C8-87A0-E97BD35B5F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91E9DAC5-72E8-4458-AFCA-BAA3D2D170D9}"/>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0" name="【図書館】&#10;一人当たり面積該当値テキスト">
          <a:extLst>
            <a:ext uri="{FF2B5EF4-FFF2-40B4-BE49-F238E27FC236}">
              <a16:creationId xmlns:a16="http://schemas.microsoft.com/office/drawing/2014/main" id="{50EFA9B8-6F22-4D4A-AC65-B99244D7E2AD}"/>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1" name="楕円 130">
          <a:extLst>
            <a:ext uri="{FF2B5EF4-FFF2-40B4-BE49-F238E27FC236}">
              <a16:creationId xmlns:a16="http://schemas.microsoft.com/office/drawing/2014/main" id="{B55F328F-06AF-448B-9CCA-4A5725FB514D}"/>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2" name="直線コネクタ 131">
          <a:extLst>
            <a:ext uri="{FF2B5EF4-FFF2-40B4-BE49-F238E27FC236}">
              <a16:creationId xmlns:a16="http://schemas.microsoft.com/office/drawing/2014/main" id="{63E0D1B7-ACDE-4959-8767-99F04A82BA53}"/>
            </a:ext>
          </a:extLst>
        </xdr:cNvPr>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33" name="楕円 132">
          <a:extLst>
            <a:ext uri="{FF2B5EF4-FFF2-40B4-BE49-F238E27FC236}">
              <a16:creationId xmlns:a16="http://schemas.microsoft.com/office/drawing/2014/main" id="{0C2D45E7-7BED-4D55-85F9-9E3DB07F528F}"/>
            </a:ext>
          </a:extLst>
        </xdr:cNvPr>
        <xdr:cNvSpPr/>
      </xdr:nvSpPr>
      <xdr:spPr>
        <a:xfrm>
          <a:off x="8699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103632</xdr:rowOff>
    </xdr:to>
    <xdr:cxnSp macro="">
      <xdr:nvCxnSpPr>
        <xdr:cNvPr id="134" name="直線コネクタ 133">
          <a:extLst>
            <a:ext uri="{FF2B5EF4-FFF2-40B4-BE49-F238E27FC236}">
              <a16:creationId xmlns:a16="http://schemas.microsoft.com/office/drawing/2014/main" id="{832332F3-2596-4FDA-B6D1-A5E1BD516D96}"/>
            </a:ext>
          </a:extLst>
        </xdr:cNvPr>
        <xdr:cNvCxnSpPr/>
      </xdr:nvCxnSpPr>
      <xdr:spPr>
        <a:xfrm flipV="1">
          <a:off x="8750300" y="695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52832</xdr:rowOff>
    </xdr:from>
    <xdr:to>
      <xdr:col>41</xdr:col>
      <xdr:colOff>101600</xdr:colOff>
      <xdr:row>40</xdr:row>
      <xdr:rowOff>154432</xdr:rowOff>
    </xdr:to>
    <xdr:sp macro="" textlink="">
      <xdr:nvSpPr>
        <xdr:cNvPr id="135" name="楕円 134">
          <a:extLst>
            <a:ext uri="{FF2B5EF4-FFF2-40B4-BE49-F238E27FC236}">
              <a16:creationId xmlns:a16="http://schemas.microsoft.com/office/drawing/2014/main" id="{1F213351-3AE4-4E91-8036-88C9770CDCE5}"/>
            </a:ext>
          </a:extLst>
        </xdr:cNvPr>
        <xdr:cNvSpPr/>
      </xdr:nvSpPr>
      <xdr:spPr>
        <a:xfrm>
          <a:off x="7810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103632</xdr:rowOff>
    </xdr:from>
    <xdr:to>
      <xdr:col>45</xdr:col>
      <xdr:colOff>177800</xdr:colOff>
      <xdr:row>40</xdr:row>
      <xdr:rowOff>103632</xdr:rowOff>
    </xdr:to>
    <xdr:cxnSp macro="">
      <xdr:nvCxnSpPr>
        <xdr:cNvPr id="136" name="直線コネクタ 135">
          <a:extLst>
            <a:ext uri="{FF2B5EF4-FFF2-40B4-BE49-F238E27FC236}">
              <a16:creationId xmlns:a16="http://schemas.microsoft.com/office/drawing/2014/main" id="{B756135A-6156-435C-B787-DB16DF6CA704}"/>
            </a:ext>
          </a:extLst>
        </xdr:cNvPr>
        <xdr:cNvCxnSpPr/>
      </xdr:nvCxnSpPr>
      <xdr:spPr>
        <a:xfrm>
          <a:off x="7861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57404</xdr:rowOff>
    </xdr:from>
    <xdr:to>
      <xdr:col>36</xdr:col>
      <xdr:colOff>165100</xdr:colOff>
      <xdr:row>40</xdr:row>
      <xdr:rowOff>159004</xdr:rowOff>
    </xdr:to>
    <xdr:sp macro="" textlink="">
      <xdr:nvSpPr>
        <xdr:cNvPr id="137" name="楕円 136">
          <a:extLst>
            <a:ext uri="{FF2B5EF4-FFF2-40B4-BE49-F238E27FC236}">
              <a16:creationId xmlns:a16="http://schemas.microsoft.com/office/drawing/2014/main" id="{930BF4FB-5E6E-4FAF-BBC5-3E6FE95E7ED0}"/>
            </a:ext>
          </a:extLst>
        </xdr:cNvPr>
        <xdr:cNvSpPr/>
      </xdr:nvSpPr>
      <xdr:spPr>
        <a:xfrm>
          <a:off x="6921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103632</xdr:rowOff>
    </xdr:from>
    <xdr:to>
      <xdr:col>41</xdr:col>
      <xdr:colOff>50800</xdr:colOff>
      <xdr:row>40</xdr:row>
      <xdr:rowOff>108204</xdr:rowOff>
    </xdr:to>
    <xdr:cxnSp macro="">
      <xdr:nvCxnSpPr>
        <xdr:cNvPr id="138" name="直線コネクタ 137">
          <a:extLst>
            <a:ext uri="{FF2B5EF4-FFF2-40B4-BE49-F238E27FC236}">
              <a16:creationId xmlns:a16="http://schemas.microsoft.com/office/drawing/2014/main" id="{06D044A2-9C27-475D-93EB-B9300B1B0D51}"/>
            </a:ext>
          </a:extLst>
        </xdr:cNvPr>
        <xdr:cNvCxnSpPr/>
      </xdr:nvCxnSpPr>
      <xdr:spPr>
        <a:xfrm flipV="1">
          <a:off x="6972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94FD68B9-FC83-46DE-A404-92D1D11C473C}"/>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A9E47549-9DE6-467F-97C9-35349CA3C681}"/>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3EC354B9-1B01-4420-A232-6F4D57BC9B8F}"/>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CDF5F5A8-8A5D-459F-923D-2CF997A04804}"/>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3" name="n_1mainValue【図書館】&#10;一人当たり面積">
          <a:extLst>
            <a:ext uri="{FF2B5EF4-FFF2-40B4-BE49-F238E27FC236}">
              <a16:creationId xmlns:a16="http://schemas.microsoft.com/office/drawing/2014/main" id="{44B16FA1-F323-4FEA-84E9-9BA8F8CB86DD}"/>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44" name="n_2mainValue【図書館】&#10;一人当たり面積">
          <a:extLst>
            <a:ext uri="{FF2B5EF4-FFF2-40B4-BE49-F238E27FC236}">
              <a16:creationId xmlns:a16="http://schemas.microsoft.com/office/drawing/2014/main" id="{5D25C134-548F-4B8E-887F-54AB9787B316}"/>
            </a:ext>
          </a:extLst>
        </xdr:cNvPr>
        <xdr:cNvSpPr txBox="1"/>
      </xdr:nvSpPr>
      <xdr:spPr>
        <a:xfrm>
          <a:off x="8515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145559</xdr:rowOff>
    </xdr:from>
    <xdr:ext cx="469744" cy="259045"/>
    <xdr:sp macro="" textlink="">
      <xdr:nvSpPr>
        <xdr:cNvPr id="145" name="n_3mainValue【図書館】&#10;一人当たり面積">
          <a:extLst>
            <a:ext uri="{FF2B5EF4-FFF2-40B4-BE49-F238E27FC236}">
              <a16:creationId xmlns:a16="http://schemas.microsoft.com/office/drawing/2014/main" id="{731CA3A7-FBA6-477C-B1AA-8CD031E96B68}"/>
            </a:ext>
          </a:extLst>
        </xdr:cNvPr>
        <xdr:cNvSpPr txBox="1"/>
      </xdr:nvSpPr>
      <xdr:spPr>
        <a:xfrm>
          <a:off x="7626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150131</xdr:rowOff>
    </xdr:from>
    <xdr:ext cx="469744" cy="259045"/>
    <xdr:sp macro="" textlink="">
      <xdr:nvSpPr>
        <xdr:cNvPr id="146" name="n_4mainValue【図書館】&#10;一人当たり面積">
          <a:extLst>
            <a:ext uri="{FF2B5EF4-FFF2-40B4-BE49-F238E27FC236}">
              <a16:creationId xmlns:a16="http://schemas.microsoft.com/office/drawing/2014/main" id="{A139F4CB-63F7-4FDD-883F-1A5BB992715F}"/>
            </a:ext>
          </a:extLst>
        </xdr:cNvPr>
        <xdr:cNvSpPr txBox="1"/>
      </xdr:nvSpPr>
      <xdr:spPr>
        <a:xfrm>
          <a:off x="6737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735ECCD-0BC7-4BF7-9042-7459FDBE77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7D2DABF-B6FE-411B-9BDF-4A1CE4656A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5ECDD2D-D5F2-4EA5-B658-408C46D464E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D475E59-A3B5-4686-8628-A526624FE2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CABC9A8-D4EB-46F6-B7FD-09EA8294505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A08816E-850D-4995-ABBA-E3B3ABA7A0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52081A6-9B6C-4BDB-B87B-2333704EA7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8CEC2B0-1F05-439E-9ACE-7D28BA8E9D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59E0986-BC45-4D6B-ACFA-3EAC7FF9A7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9F88F79-3CEA-4F88-B837-DDDF33746E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442E36C-857C-4157-B197-833023887A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C614D62A-8731-41DD-92FE-D06EDAB895C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28CAA5EB-66F7-4E9E-BECA-CEE9D39D084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DA7C4900-1D56-43B2-9427-DC648E7A41A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CBF7BC3D-1411-40D8-84D5-D43199758A7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F11A532-906C-47F2-A09D-37C4CB96F15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B9B6BDB-A030-4283-8076-59E00486769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40BD8F0D-6ED0-4A4E-85EB-70D85541DA8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21BC6E23-4562-4772-9554-B6D5C29A82E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75124558-9518-465C-83C7-1F9B4AB13D5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6764C878-6843-45A6-A15B-C578FDFB900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81817F9-F29D-4E63-ABAB-4FCCACA68D2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3967E3E2-78FE-4931-B9C6-E70A477ADAF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49D1D801-9439-49CC-8872-07EA85E927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C496479A-11E7-47B0-8EB5-57834694A0F8}"/>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A15EEBF-7301-4235-9E22-317C3209ED2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A6549C04-D5F4-425F-8E55-8737135B730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1879EFF-759D-46E9-8663-A1B6027F8A62}"/>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E435DE68-F658-4B4F-A37A-043762402267}"/>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875B320-6547-4604-B8FA-6101525DF0AA}"/>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C04E2FA9-3D01-4F00-8E25-59E2ECD025DA}"/>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F17A27AA-84F6-49BF-B0E5-560F9CC3667A}"/>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BB6CB8CB-2CBB-4421-B742-E23F2E6EAFA8}"/>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6659AE9E-A38E-499F-A80C-2B2101E8A7D7}"/>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1FE72E7B-3A2F-4E19-81FB-A3583CF445C1}"/>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59E470F-4AE8-434B-B603-98CACA55F6E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E7FF7F4-9E6F-40DE-B8A5-71AF819517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8CE60D7-7BAF-4F1F-AE5A-3CEFEDC64C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9950B18-D2CA-4F2F-A191-B9F93E1E13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AC97D2E-F4DF-4D4C-8440-9C52645D651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7" name="楕円 186">
          <a:extLst>
            <a:ext uri="{FF2B5EF4-FFF2-40B4-BE49-F238E27FC236}">
              <a16:creationId xmlns:a16="http://schemas.microsoft.com/office/drawing/2014/main" id="{5781B4B7-111A-4634-A6B9-C7B7DCBF1559}"/>
            </a:ext>
          </a:extLst>
        </xdr:cNvPr>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94F2F647-4A40-40F7-810D-037A68BD844C}"/>
            </a:ext>
          </a:extLst>
        </xdr:cNvPr>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137795</xdr:rowOff>
    </xdr:from>
    <xdr:to>
      <xdr:col>20</xdr:col>
      <xdr:colOff>38100</xdr:colOff>
      <xdr:row>59</xdr:row>
      <xdr:rowOff>67945</xdr:rowOff>
    </xdr:to>
    <xdr:sp macro="" textlink="">
      <xdr:nvSpPr>
        <xdr:cNvPr id="189" name="楕円 188">
          <a:extLst>
            <a:ext uri="{FF2B5EF4-FFF2-40B4-BE49-F238E27FC236}">
              <a16:creationId xmlns:a16="http://schemas.microsoft.com/office/drawing/2014/main" id="{84CFCCC2-4F7F-4552-BBB2-C9D0AF2A243E}"/>
            </a:ext>
          </a:extLst>
        </xdr:cNvPr>
        <xdr:cNvSpPr/>
      </xdr:nvSpPr>
      <xdr:spPr>
        <a:xfrm>
          <a:off x="3746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17145</xdr:rowOff>
    </xdr:from>
    <xdr:to>
      <xdr:col>24</xdr:col>
      <xdr:colOff>63500</xdr:colOff>
      <xdr:row>59</xdr:row>
      <xdr:rowOff>57150</xdr:rowOff>
    </xdr:to>
    <xdr:cxnSp macro="">
      <xdr:nvCxnSpPr>
        <xdr:cNvPr id="190" name="直線コネクタ 189">
          <a:extLst>
            <a:ext uri="{FF2B5EF4-FFF2-40B4-BE49-F238E27FC236}">
              <a16:creationId xmlns:a16="http://schemas.microsoft.com/office/drawing/2014/main" id="{A1B18386-25CA-44CB-A253-70B354886F77}"/>
            </a:ext>
          </a:extLst>
        </xdr:cNvPr>
        <xdr:cNvCxnSpPr/>
      </xdr:nvCxnSpPr>
      <xdr:spPr>
        <a:xfrm>
          <a:off x="3797300" y="101326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95885</xdr:rowOff>
    </xdr:from>
    <xdr:to>
      <xdr:col>15</xdr:col>
      <xdr:colOff>101600</xdr:colOff>
      <xdr:row>59</xdr:row>
      <xdr:rowOff>26035</xdr:rowOff>
    </xdr:to>
    <xdr:sp macro="" textlink="">
      <xdr:nvSpPr>
        <xdr:cNvPr id="191" name="楕円 190">
          <a:extLst>
            <a:ext uri="{FF2B5EF4-FFF2-40B4-BE49-F238E27FC236}">
              <a16:creationId xmlns:a16="http://schemas.microsoft.com/office/drawing/2014/main" id="{6043D59A-4CFA-4672-8F80-6C0FFB721B88}"/>
            </a:ext>
          </a:extLst>
        </xdr:cNvPr>
        <xdr:cNvSpPr/>
      </xdr:nvSpPr>
      <xdr:spPr>
        <a:xfrm>
          <a:off x="2857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146685</xdr:rowOff>
    </xdr:from>
    <xdr:to>
      <xdr:col>19</xdr:col>
      <xdr:colOff>177800</xdr:colOff>
      <xdr:row>59</xdr:row>
      <xdr:rowOff>17145</xdr:rowOff>
    </xdr:to>
    <xdr:cxnSp macro="">
      <xdr:nvCxnSpPr>
        <xdr:cNvPr id="192" name="直線コネクタ 191">
          <a:extLst>
            <a:ext uri="{FF2B5EF4-FFF2-40B4-BE49-F238E27FC236}">
              <a16:creationId xmlns:a16="http://schemas.microsoft.com/office/drawing/2014/main" id="{9C6D5AAF-778E-4D67-A493-A11A6A3BADAE}"/>
            </a:ext>
          </a:extLst>
        </xdr:cNvPr>
        <xdr:cNvCxnSpPr/>
      </xdr:nvCxnSpPr>
      <xdr:spPr>
        <a:xfrm>
          <a:off x="2908300" y="100907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55880</xdr:rowOff>
    </xdr:from>
    <xdr:to>
      <xdr:col>10</xdr:col>
      <xdr:colOff>165100</xdr:colOff>
      <xdr:row>58</xdr:row>
      <xdr:rowOff>157480</xdr:rowOff>
    </xdr:to>
    <xdr:sp macro="" textlink="">
      <xdr:nvSpPr>
        <xdr:cNvPr id="193" name="楕円 192">
          <a:extLst>
            <a:ext uri="{FF2B5EF4-FFF2-40B4-BE49-F238E27FC236}">
              <a16:creationId xmlns:a16="http://schemas.microsoft.com/office/drawing/2014/main" id="{47F9A705-B077-43BC-AE99-C38AE3E2FF51}"/>
            </a:ext>
          </a:extLst>
        </xdr:cNvPr>
        <xdr:cNvSpPr/>
      </xdr:nvSpPr>
      <xdr:spPr>
        <a:xfrm>
          <a:off x="196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106680</xdr:rowOff>
    </xdr:from>
    <xdr:to>
      <xdr:col>15</xdr:col>
      <xdr:colOff>50800</xdr:colOff>
      <xdr:row>58</xdr:row>
      <xdr:rowOff>146685</xdr:rowOff>
    </xdr:to>
    <xdr:cxnSp macro="">
      <xdr:nvCxnSpPr>
        <xdr:cNvPr id="194" name="直線コネクタ 193">
          <a:extLst>
            <a:ext uri="{FF2B5EF4-FFF2-40B4-BE49-F238E27FC236}">
              <a16:creationId xmlns:a16="http://schemas.microsoft.com/office/drawing/2014/main" id="{01DFBAE8-86C3-42F4-9D99-5C467FA56F97}"/>
            </a:ext>
          </a:extLst>
        </xdr:cNvPr>
        <xdr:cNvCxnSpPr/>
      </xdr:nvCxnSpPr>
      <xdr:spPr>
        <a:xfrm>
          <a:off x="2019300" y="10050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15875</xdr:rowOff>
    </xdr:from>
    <xdr:to>
      <xdr:col>6</xdr:col>
      <xdr:colOff>38100</xdr:colOff>
      <xdr:row>58</xdr:row>
      <xdr:rowOff>117475</xdr:rowOff>
    </xdr:to>
    <xdr:sp macro="" textlink="">
      <xdr:nvSpPr>
        <xdr:cNvPr id="195" name="楕円 194">
          <a:extLst>
            <a:ext uri="{FF2B5EF4-FFF2-40B4-BE49-F238E27FC236}">
              <a16:creationId xmlns:a16="http://schemas.microsoft.com/office/drawing/2014/main" id="{B39AA34D-E94C-41EB-8835-42736A745997}"/>
            </a:ext>
          </a:extLst>
        </xdr:cNvPr>
        <xdr:cNvSpPr/>
      </xdr:nvSpPr>
      <xdr:spPr>
        <a:xfrm>
          <a:off x="1079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66675</xdr:rowOff>
    </xdr:from>
    <xdr:to>
      <xdr:col>10</xdr:col>
      <xdr:colOff>114300</xdr:colOff>
      <xdr:row>58</xdr:row>
      <xdr:rowOff>106680</xdr:rowOff>
    </xdr:to>
    <xdr:cxnSp macro="">
      <xdr:nvCxnSpPr>
        <xdr:cNvPr id="196" name="直線コネクタ 195">
          <a:extLst>
            <a:ext uri="{FF2B5EF4-FFF2-40B4-BE49-F238E27FC236}">
              <a16:creationId xmlns:a16="http://schemas.microsoft.com/office/drawing/2014/main" id="{60230A24-64D0-4B38-B776-F831B885876D}"/>
            </a:ext>
          </a:extLst>
        </xdr:cNvPr>
        <xdr:cNvCxnSpPr/>
      </xdr:nvCxnSpPr>
      <xdr:spPr>
        <a:xfrm>
          <a:off x="1130300" y="10010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7" name="n_1aveValue【体育館・プール】&#10;有形固定資産減価償却率">
          <a:extLst>
            <a:ext uri="{FF2B5EF4-FFF2-40B4-BE49-F238E27FC236}">
              <a16:creationId xmlns:a16="http://schemas.microsoft.com/office/drawing/2014/main" id="{D327B0BF-43AC-4D0B-9234-CE46CB821465}"/>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8" name="n_2aveValue【体育館・プール】&#10;有形固定資産減価償却率">
          <a:extLst>
            <a:ext uri="{FF2B5EF4-FFF2-40B4-BE49-F238E27FC236}">
              <a16:creationId xmlns:a16="http://schemas.microsoft.com/office/drawing/2014/main" id="{F5113FD5-A501-41EB-AF60-A942AE3E127C}"/>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4148E3BC-F2E0-4300-B057-3B6DDE035DE8}"/>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a:extLst>
            <a:ext uri="{FF2B5EF4-FFF2-40B4-BE49-F238E27FC236}">
              <a16:creationId xmlns:a16="http://schemas.microsoft.com/office/drawing/2014/main" id="{B31372B5-4E7F-4213-B7C8-844CF10186DB}"/>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84472</xdr:rowOff>
    </xdr:from>
    <xdr:ext cx="405111" cy="259045"/>
    <xdr:sp macro="" textlink="">
      <xdr:nvSpPr>
        <xdr:cNvPr id="201" name="n_1mainValue【体育館・プール】&#10;有形固定資産減価償却率">
          <a:extLst>
            <a:ext uri="{FF2B5EF4-FFF2-40B4-BE49-F238E27FC236}">
              <a16:creationId xmlns:a16="http://schemas.microsoft.com/office/drawing/2014/main" id="{41AE81A4-235D-4A99-A6DE-88C8615BA09B}"/>
            </a:ext>
          </a:extLst>
        </xdr:cNvPr>
        <xdr:cNvSpPr txBox="1"/>
      </xdr:nvSpPr>
      <xdr:spPr>
        <a:xfrm>
          <a:off x="3582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42562</xdr:rowOff>
    </xdr:from>
    <xdr:ext cx="405111" cy="259045"/>
    <xdr:sp macro="" textlink="">
      <xdr:nvSpPr>
        <xdr:cNvPr id="202" name="n_2mainValue【体育館・プール】&#10;有形固定資産減価償却率">
          <a:extLst>
            <a:ext uri="{FF2B5EF4-FFF2-40B4-BE49-F238E27FC236}">
              <a16:creationId xmlns:a16="http://schemas.microsoft.com/office/drawing/2014/main" id="{EBC91F76-5EE0-47A6-A6A5-F559E4C9A079}"/>
            </a:ext>
          </a:extLst>
        </xdr:cNvPr>
        <xdr:cNvSpPr txBox="1"/>
      </xdr:nvSpPr>
      <xdr:spPr>
        <a:xfrm>
          <a:off x="2705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2557</xdr:rowOff>
    </xdr:from>
    <xdr:ext cx="405111" cy="259045"/>
    <xdr:sp macro="" textlink="">
      <xdr:nvSpPr>
        <xdr:cNvPr id="203" name="n_3mainValue【体育館・プール】&#10;有形固定資産減価償却率">
          <a:extLst>
            <a:ext uri="{FF2B5EF4-FFF2-40B4-BE49-F238E27FC236}">
              <a16:creationId xmlns:a16="http://schemas.microsoft.com/office/drawing/2014/main" id="{82AA43F3-BFC4-4E9A-97A3-22320FCF247B}"/>
            </a:ext>
          </a:extLst>
        </xdr:cNvPr>
        <xdr:cNvSpPr txBox="1"/>
      </xdr:nvSpPr>
      <xdr:spPr>
        <a:xfrm>
          <a:off x="1816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134002</xdr:rowOff>
    </xdr:from>
    <xdr:ext cx="405111" cy="259045"/>
    <xdr:sp macro="" textlink="">
      <xdr:nvSpPr>
        <xdr:cNvPr id="204" name="n_4mainValue【体育館・プール】&#10;有形固定資産減価償却率">
          <a:extLst>
            <a:ext uri="{FF2B5EF4-FFF2-40B4-BE49-F238E27FC236}">
              <a16:creationId xmlns:a16="http://schemas.microsoft.com/office/drawing/2014/main" id="{D3663A71-6E35-4C44-9C7E-7A064E149877}"/>
            </a:ext>
          </a:extLst>
        </xdr:cNvPr>
        <xdr:cNvSpPr txBox="1"/>
      </xdr:nvSpPr>
      <xdr:spPr>
        <a:xfrm>
          <a:off x="927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C8433AC-D6DE-4650-89BA-9E2963791E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2308032-EEB6-43C0-B44B-CB81BC16CE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BF5AD20-73D8-44A9-8454-76A81944E6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D74ACA1-B29D-4BC5-9C31-845B2E6D080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91DFACB-817D-413F-8146-CF00FE82EC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64E7013-0174-48D1-81BC-75E8E8E7DF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235FDE4-C118-4D67-963B-5749C32CF1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BE15DEC-05D7-453C-ACD9-E629F785209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43CD350-75EE-43E3-AB4C-1F6F6541D0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379C9D7-C6FD-465D-B2AE-234BD3D2E2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EAEE0D6E-2AB5-49F0-9A98-8DF4FCD2215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BF7A272B-0D2F-4FD4-AC6B-75A0D4582C8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4FAAA05-1F16-4A81-9618-CD69B7D1C84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61C274D8-85B5-46ED-870E-29DEA3595AD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AB2ED12B-6507-4EF4-BB20-A544C0ABF17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14F34955-E2F3-48C5-BF47-ABEA6DEDAA4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753C17BD-156B-460A-9C36-C49CCA21784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1592BF52-C4D6-4D82-B73B-682C93E5177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F1B1455-6D43-4050-B00E-4C15308950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63399975-FFD8-4D19-BD2F-B31F5D5E6FA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2999D607-0861-4EFE-9FF7-256B312237C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F57B081A-3D55-4661-B5E3-EB136415DCD3}"/>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DB3CAE45-F0B4-453F-8E8E-3F4EBC06EFA2}"/>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AA29FE21-AE32-454E-A875-AF16BE6FB0F1}"/>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B036F5B4-B6DF-420C-BB85-07E2A020E603}"/>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2F32AB13-DA0B-4358-AA7F-0D50AC0614CE}"/>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89B07A6C-E938-40D8-97A1-83206B640207}"/>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98EE0274-52F2-42F0-92CA-747124FC6918}"/>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EFDD93AA-9E13-4934-A039-170762EE4F15}"/>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6A1B37DC-B73D-4708-8187-8C4616C34914}"/>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70A18044-7EEB-40DF-ADBD-EFC3FA41BCAF}"/>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C329149D-B125-4DCA-A12F-3F1939B9DB29}"/>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2FA271A-28B1-486C-AD5C-426962ADBC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AB1B4E5-1150-4535-A5BB-80CC61664A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7E5F452-9202-4550-B885-0274F77E1C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7B9E1B6-E4D7-4260-9412-3B45E6B7891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7778F8C-FD1E-4223-9E6F-B507F23325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148082</xdr:rowOff>
    </xdr:from>
    <xdr:to>
      <xdr:col>55</xdr:col>
      <xdr:colOff>50800</xdr:colOff>
      <xdr:row>60</xdr:row>
      <xdr:rowOff>78232</xdr:rowOff>
    </xdr:to>
    <xdr:sp macro="" textlink="">
      <xdr:nvSpPr>
        <xdr:cNvPr id="242" name="楕円 241">
          <a:extLst>
            <a:ext uri="{FF2B5EF4-FFF2-40B4-BE49-F238E27FC236}">
              <a16:creationId xmlns:a16="http://schemas.microsoft.com/office/drawing/2014/main" id="{A9DF2BAB-E11A-41CF-90F0-0D9E56E3A19E}"/>
            </a:ext>
          </a:extLst>
        </xdr:cNvPr>
        <xdr:cNvSpPr/>
      </xdr:nvSpPr>
      <xdr:spPr>
        <a:xfrm>
          <a:off x="10426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170959</xdr:rowOff>
    </xdr:from>
    <xdr:ext cx="469744" cy="259045"/>
    <xdr:sp macro="" textlink="">
      <xdr:nvSpPr>
        <xdr:cNvPr id="243" name="【体育館・プール】&#10;一人当たり面積該当値テキスト">
          <a:extLst>
            <a:ext uri="{FF2B5EF4-FFF2-40B4-BE49-F238E27FC236}">
              <a16:creationId xmlns:a16="http://schemas.microsoft.com/office/drawing/2014/main" id="{CF55F96D-A68B-4A08-9B71-004300F823CF}"/>
            </a:ext>
          </a:extLst>
        </xdr:cNvPr>
        <xdr:cNvSpPr txBox="1"/>
      </xdr:nvSpPr>
      <xdr:spPr>
        <a:xfrm>
          <a:off x="10515600" y="101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154483</xdr:rowOff>
    </xdr:from>
    <xdr:to>
      <xdr:col>50</xdr:col>
      <xdr:colOff>165100</xdr:colOff>
      <xdr:row>60</xdr:row>
      <xdr:rowOff>84633</xdr:rowOff>
    </xdr:to>
    <xdr:sp macro="" textlink="">
      <xdr:nvSpPr>
        <xdr:cNvPr id="244" name="楕円 243">
          <a:extLst>
            <a:ext uri="{FF2B5EF4-FFF2-40B4-BE49-F238E27FC236}">
              <a16:creationId xmlns:a16="http://schemas.microsoft.com/office/drawing/2014/main" id="{D4E0C969-83DD-461B-9B19-C53498A98B0C}"/>
            </a:ext>
          </a:extLst>
        </xdr:cNvPr>
        <xdr:cNvSpPr/>
      </xdr:nvSpPr>
      <xdr:spPr>
        <a:xfrm>
          <a:off x="9588500" y="102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27432</xdr:rowOff>
    </xdr:from>
    <xdr:to>
      <xdr:col>55</xdr:col>
      <xdr:colOff>0</xdr:colOff>
      <xdr:row>60</xdr:row>
      <xdr:rowOff>33833</xdr:rowOff>
    </xdr:to>
    <xdr:cxnSp macro="">
      <xdr:nvCxnSpPr>
        <xdr:cNvPr id="245" name="直線コネクタ 244">
          <a:extLst>
            <a:ext uri="{FF2B5EF4-FFF2-40B4-BE49-F238E27FC236}">
              <a16:creationId xmlns:a16="http://schemas.microsoft.com/office/drawing/2014/main" id="{F30D6C74-0426-4E47-9EFE-DF294A8173FA}"/>
            </a:ext>
          </a:extLst>
        </xdr:cNvPr>
        <xdr:cNvCxnSpPr/>
      </xdr:nvCxnSpPr>
      <xdr:spPr>
        <a:xfrm flipV="1">
          <a:off x="9639300" y="1031443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158141</xdr:rowOff>
    </xdr:from>
    <xdr:to>
      <xdr:col>46</xdr:col>
      <xdr:colOff>38100</xdr:colOff>
      <xdr:row>60</xdr:row>
      <xdr:rowOff>88291</xdr:rowOff>
    </xdr:to>
    <xdr:sp macro="" textlink="">
      <xdr:nvSpPr>
        <xdr:cNvPr id="246" name="楕円 245">
          <a:extLst>
            <a:ext uri="{FF2B5EF4-FFF2-40B4-BE49-F238E27FC236}">
              <a16:creationId xmlns:a16="http://schemas.microsoft.com/office/drawing/2014/main" id="{F0D20623-ADD1-41AB-BE47-FA98602B90BD}"/>
            </a:ext>
          </a:extLst>
        </xdr:cNvPr>
        <xdr:cNvSpPr/>
      </xdr:nvSpPr>
      <xdr:spPr>
        <a:xfrm>
          <a:off x="8699500" y="10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33833</xdr:rowOff>
    </xdr:from>
    <xdr:to>
      <xdr:col>50</xdr:col>
      <xdr:colOff>114300</xdr:colOff>
      <xdr:row>60</xdr:row>
      <xdr:rowOff>37491</xdr:rowOff>
    </xdr:to>
    <xdr:cxnSp macro="">
      <xdr:nvCxnSpPr>
        <xdr:cNvPr id="247" name="直線コネクタ 246">
          <a:extLst>
            <a:ext uri="{FF2B5EF4-FFF2-40B4-BE49-F238E27FC236}">
              <a16:creationId xmlns:a16="http://schemas.microsoft.com/office/drawing/2014/main" id="{073CB8BA-DD14-4569-8662-9ABDBA3C40CE}"/>
            </a:ext>
          </a:extLst>
        </xdr:cNvPr>
        <xdr:cNvCxnSpPr/>
      </xdr:nvCxnSpPr>
      <xdr:spPr>
        <a:xfrm flipV="1">
          <a:off x="8750300" y="103208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166370</xdr:rowOff>
    </xdr:from>
    <xdr:to>
      <xdr:col>41</xdr:col>
      <xdr:colOff>101600</xdr:colOff>
      <xdr:row>60</xdr:row>
      <xdr:rowOff>96520</xdr:rowOff>
    </xdr:to>
    <xdr:sp macro="" textlink="">
      <xdr:nvSpPr>
        <xdr:cNvPr id="248" name="楕円 247">
          <a:extLst>
            <a:ext uri="{FF2B5EF4-FFF2-40B4-BE49-F238E27FC236}">
              <a16:creationId xmlns:a16="http://schemas.microsoft.com/office/drawing/2014/main" id="{72617B3B-2E7F-4BB0-96DB-CBBCD91EF2EF}"/>
            </a:ext>
          </a:extLst>
        </xdr:cNvPr>
        <xdr:cNvSpPr/>
      </xdr:nvSpPr>
      <xdr:spPr>
        <a:xfrm>
          <a:off x="781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37491</xdr:rowOff>
    </xdr:from>
    <xdr:to>
      <xdr:col>45</xdr:col>
      <xdr:colOff>177800</xdr:colOff>
      <xdr:row>60</xdr:row>
      <xdr:rowOff>45720</xdr:rowOff>
    </xdr:to>
    <xdr:cxnSp macro="">
      <xdr:nvCxnSpPr>
        <xdr:cNvPr id="249" name="直線コネクタ 248">
          <a:extLst>
            <a:ext uri="{FF2B5EF4-FFF2-40B4-BE49-F238E27FC236}">
              <a16:creationId xmlns:a16="http://schemas.microsoft.com/office/drawing/2014/main" id="{4EDD3BAA-6D48-4609-9399-90C19FCB3BE6}"/>
            </a:ext>
          </a:extLst>
        </xdr:cNvPr>
        <xdr:cNvCxnSpPr/>
      </xdr:nvCxnSpPr>
      <xdr:spPr>
        <a:xfrm flipV="1">
          <a:off x="7861300" y="1032449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170942</xdr:rowOff>
    </xdr:from>
    <xdr:to>
      <xdr:col>36</xdr:col>
      <xdr:colOff>165100</xdr:colOff>
      <xdr:row>60</xdr:row>
      <xdr:rowOff>101092</xdr:rowOff>
    </xdr:to>
    <xdr:sp macro="" textlink="">
      <xdr:nvSpPr>
        <xdr:cNvPr id="250" name="楕円 249">
          <a:extLst>
            <a:ext uri="{FF2B5EF4-FFF2-40B4-BE49-F238E27FC236}">
              <a16:creationId xmlns:a16="http://schemas.microsoft.com/office/drawing/2014/main" id="{4B3F2884-9058-485C-A4A0-6EBFB8F1263D}"/>
            </a:ext>
          </a:extLst>
        </xdr:cNvPr>
        <xdr:cNvSpPr/>
      </xdr:nvSpPr>
      <xdr:spPr>
        <a:xfrm>
          <a:off x="6921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45720</xdr:rowOff>
    </xdr:from>
    <xdr:to>
      <xdr:col>41</xdr:col>
      <xdr:colOff>50800</xdr:colOff>
      <xdr:row>60</xdr:row>
      <xdr:rowOff>50292</xdr:rowOff>
    </xdr:to>
    <xdr:cxnSp macro="">
      <xdr:nvCxnSpPr>
        <xdr:cNvPr id="251" name="直線コネクタ 250">
          <a:extLst>
            <a:ext uri="{FF2B5EF4-FFF2-40B4-BE49-F238E27FC236}">
              <a16:creationId xmlns:a16="http://schemas.microsoft.com/office/drawing/2014/main" id="{3F271C45-E515-41CB-A7A7-71818EBEE97B}"/>
            </a:ext>
          </a:extLst>
        </xdr:cNvPr>
        <xdr:cNvCxnSpPr/>
      </xdr:nvCxnSpPr>
      <xdr:spPr>
        <a:xfrm flipV="1">
          <a:off x="6972300" y="1033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a:extLst>
            <a:ext uri="{FF2B5EF4-FFF2-40B4-BE49-F238E27FC236}">
              <a16:creationId xmlns:a16="http://schemas.microsoft.com/office/drawing/2014/main" id="{80F6965C-254E-4B37-98BE-1C4826A87C35}"/>
            </a:ext>
          </a:extLst>
        </xdr:cNvPr>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160341</xdr:rowOff>
    </xdr:from>
    <xdr:ext cx="469744" cy="259045"/>
    <xdr:sp macro="" textlink="">
      <xdr:nvSpPr>
        <xdr:cNvPr id="253" name="n_2aveValue【体育館・プール】&#10;一人当たり面積">
          <a:extLst>
            <a:ext uri="{FF2B5EF4-FFF2-40B4-BE49-F238E27FC236}">
              <a16:creationId xmlns:a16="http://schemas.microsoft.com/office/drawing/2014/main" id="{17C540A3-0CA7-488B-A9C7-42594FD82A5C}"/>
            </a:ext>
          </a:extLst>
        </xdr:cNvPr>
        <xdr:cNvSpPr txBox="1"/>
      </xdr:nvSpPr>
      <xdr:spPr>
        <a:xfrm>
          <a:off x="8515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254" name="n_3aveValue【体育館・プール】&#10;一人当たり面積">
          <a:extLst>
            <a:ext uri="{FF2B5EF4-FFF2-40B4-BE49-F238E27FC236}">
              <a16:creationId xmlns:a16="http://schemas.microsoft.com/office/drawing/2014/main" id="{5D73424A-37FC-4C99-AEC5-E427BF6F5D4D}"/>
            </a:ext>
          </a:extLst>
        </xdr:cNvPr>
        <xdr:cNvSpPr txBox="1"/>
      </xdr:nvSpPr>
      <xdr:spPr>
        <a:xfrm>
          <a:off x="7626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FAE3B89E-EF31-4A4C-8B7D-8B6E6BDA1C3A}"/>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101160</xdr:rowOff>
    </xdr:from>
    <xdr:ext cx="469744" cy="259045"/>
    <xdr:sp macro="" textlink="">
      <xdr:nvSpPr>
        <xdr:cNvPr id="256" name="n_1mainValue【体育館・プール】&#10;一人当たり面積">
          <a:extLst>
            <a:ext uri="{FF2B5EF4-FFF2-40B4-BE49-F238E27FC236}">
              <a16:creationId xmlns:a16="http://schemas.microsoft.com/office/drawing/2014/main" id="{C17B62F6-5FD6-4FE7-9550-043EECBC918F}"/>
            </a:ext>
          </a:extLst>
        </xdr:cNvPr>
        <xdr:cNvSpPr txBox="1"/>
      </xdr:nvSpPr>
      <xdr:spPr>
        <a:xfrm>
          <a:off x="9391727" y="100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104818</xdr:rowOff>
    </xdr:from>
    <xdr:ext cx="469744" cy="259045"/>
    <xdr:sp macro="" textlink="">
      <xdr:nvSpPr>
        <xdr:cNvPr id="257" name="n_2mainValue【体育館・プール】&#10;一人当たり面積">
          <a:extLst>
            <a:ext uri="{FF2B5EF4-FFF2-40B4-BE49-F238E27FC236}">
              <a16:creationId xmlns:a16="http://schemas.microsoft.com/office/drawing/2014/main" id="{24DD5E99-7627-41F2-A28A-D325C937120E}"/>
            </a:ext>
          </a:extLst>
        </xdr:cNvPr>
        <xdr:cNvSpPr txBox="1"/>
      </xdr:nvSpPr>
      <xdr:spPr>
        <a:xfrm>
          <a:off x="8515427" y="100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113047</xdr:rowOff>
    </xdr:from>
    <xdr:ext cx="469744" cy="259045"/>
    <xdr:sp macro="" textlink="">
      <xdr:nvSpPr>
        <xdr:cNvPr id="258" name="n_3mainValue【体育館・プール】&#10;一人当たり面積">
          <a:extLst>
            <a:ext uri="{FF2B5EF4-FFF2-40B4-BE49-F238E27FC236}">
              <a16:creationId xmlns:a16="http://schemas.microsoft.com/office/drawing/2014/main" id="{8F61C2A8-137D-422E-A40B-B1A222209172}"/>
            </a:ext>
          </a:extLst>
        </xdr:cNvPr>
        <xdr:cNvSpPr txBox="1"/>
      </xdr:nvSpPr>
      <xdr:spPr>
        <a:xfrm>
          <a:off x="7626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117619</xdr:rowOff>
    </xdr:from>
    <xdr:ext cx="469744" cy="259045"/>
    <xdr:sp macro="" textlink="">
      <xdr:nvSpPr>
        <xdr:cNvPr id="259" name="n_4mainValue【体育館・プール】&#10;一人当たり面積">
          <a:extLst>
            <a:ext uri="{FF2B5EF4-FFF2-40B4-BE49-F238E27FC236}">
              <a16:creationId xmlns:a16="http://schemas.microsoft.com/office/drawing/2014/main" id="{C79A48F0-7CF6-4954-B92C-B8554E8127DA}"/>
            </a:ext>
          </a:extLst>
        </xdr:cNvPr>
        <xdr:cNvSpPr txBox="1"/>
      </xdr:nvSpPr>
      <xdr:spPr>
        <a:xfrm>
          <a:off x="673742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E9079065-5048-4757-82C5-E8844BFC2E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52BB02E2-2CBC-453D-BCCF-926F9C0D62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0240730-4379-4BB6-8466-B45EB7F1248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2E4C5BFD-E96A-47F4-B7F9-10B9775039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4ABE99B2-F4DE-4547-B2E4-8A8FB90BA8F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1572CB6F-2810-4C8C-AEB0-35FCC27D9C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5BF093C-EE54-4D42-811D-2A5E57F691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896ADE92-5716-44BB-AEC5-5074D96AC88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3F44B95C-7153-4608-9598-1EAD4BF921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50DBE26F-7E04-453D-8B8E-640913A31E7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CD40744F-54E2-479B-AF5A-5CF5E34390C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21E2A60-FF5B-4148-8858-311C5DB983C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2689CF9D-C6E6-454E-A524-138C90DCA21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F6F107F-64FC-466D-8D0C-C2564A3043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DF2CD88-C7F7-4EA7-9698-E30A977017F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FD748E8C-3D68-40C6-A300-10A091D1CD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B5F81BBA-C6FA-4ABA-BA67-A48E579CB2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7E03B2CD-C080-46C8-9C9E-C27F3BB2CF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3DDE3BBE-A2CE-4063-85AE-075CCAE5938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51CE7641-A196-4CF6-A7B7-12558B031E1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7060A9F1-07B3-4C22-96ED-8F5402F5F33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2654D347-4091-49AF-BBD4-3901AFDCC2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657CCE21-60D6-4D97-9C25-C02D74EFACF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1C328B7A-EB49-4025-8C4A-7ED2766788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F1ED3355-7F96-46F5-AC86-145F2144F258}"/>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D25AD4A9-160F-47E3-B4D4-7415625C2A5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8A5B325E-F66E-488C-8FF4-655CC217328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96AAC2BE-DC8B-495E-A876-91A022A0661A}"/>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EBCCD17A-C81D-4586-A18E-B5E89B4A31A6}"/>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B2C951D2-AFFC-4523-A2BB-1B6797BD08E2}"/>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5809E7A1-D3AA-4EB9-BA1F-B5C80FD190AF}"/>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3F75E325-9BBD-4D7B-828F-C58C055A665A}"/>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92" name="フローチャート: 判断 291">
          <a:extLst>
            <a:ext uri="{FF2B5EF4-FFF2-40B4-BE49-F238E27FC236}">
              <a16:creationId xmlns:a16="http://schemas.microsoft.com/office/drawing/2014/main" id="{B7DDCAF6-462C-497D-AC72-AA7AC5BC5A12}"/>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93" name="フローチャート: 判断 292">
          <a:extLst>
            <a:ext uri="{FF2B5EF4-FFF2-40B4-BE49-F238E27FC236}">
              <a16:creationId xmlns:a16="http://schemas.microsoft.com/office/drawing/2014/main" id="{908EB47B-4D63-49DA-A8E1-FD4EABF76E3D}"/>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94" name="フローチャート: 判断 293">
          <a:extLst>
            <a:ext uri="{FF2B5EF4-FFF2-40B4-BE49-F238E27FC236}">
              <a16:creationId xmlns:a16="http://schemas.microsoft.com/office/drawing/2014/main" id="{12F90D97-397B-49A7-B21A-CEA1A0DC6AD9}"/>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D5CF2AB-A3B5-4D5A-887B-1A991EB7CA5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363E498-2FBA-45C1-A288-FB47DBDA4E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427B8ED-2B93-4B2D-8D78-A55F2E9406E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A731F38-4191-49B7-BEC5-59DEA6D705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F74B44C-9324-4EEC-AF07-9317343659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300" name="楕円 299">
          <a:extLst>
            <a:ext uri="{FF2B5EF4-FFF2-40B4-BE49-F238E27FC236}">
              <a16:creationId xmlns:a16="http://schemas.microsoft.com/office/drawing/2014/main" id="{F9CCED4E-3D4B-4504-BA39-123A61A4B7C1}"/>
            </a:ext>
          </a:extLst>
        </xdr:cNvPr>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E52473F7-3BCC-47D3-87D6-544B3A098444}"/>
            </a:ext>
          </a:extLst>
        </xdr:cNvPr>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302" name="楕円 301">
          <a:extLst>
            <a:ext uri="{FF2B5EF4-FFF2-40B4-BE49-F238E27FC236}">
              <a16:creationId xmlns:a16="http://schemas.microsoft.com/office/drawing/2014/main" id="{E804811B-6C81-4A3D-9653-E7F7C13ECE59}"/>
            </a:ext>
          </a:extLst>
        </xdr:cNvPr>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83</xdr:row>
      <xdr:rowOff>59055</xdr:rowOff>
    </xdr:to>
    <xdr:cxnSp macro="">
      <xdr:nvCxnSpPr>
        <xdr:cNvPr id="303" name="直線コネクタ 302">
          <a:extLst>
            <a:ext uri="{FF2B5EF4-FFF2-40B4-BE49-F238E27FC236}">
              <a16:creationId xmlns:a16="http://schemas.microsoft.com/office/drawing/2014/main" id="{A35D10BC-F15E-46CB-B168-7470316B768D}"/>
            </a:ext>
          </a:extLst>
        </xdr:cNvPr>
        <xdr:cNvCxnSpPr/>
      </xdr:nvCxnSpPr>
      <xdr:spPr>
        <a:xfrm flipV="1">
          <a:off x="3797300" y="1399413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304" name="楕円 303">
          <a:extLst>
            <a:ext uri="{FF2B5EF4-FFF2-40B4-BE49-F238E27FC236}">
              <a16:creationId xmlns:a16="http://schemas.microsoft.com/office/drawing/2014/main" id="{6F9E08F4-4CC4-4CF9-9FAE-10C30ADB4892}"/>
            </a:ext>
          </a:extLst>
        </xdr:cNvPr>
        <xdr:cNvSpPr/>
      </xdr:nvSpPr>
      <xdr:spPr>
        <a:xfrm>
          <a:off x="2857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83</xdr:row>
      <xdr:rowOff>59055</xdr:rowOff>
    </xdr:to>
    <xdr:cxnSp macro="">
      <xdr:nvCxnSpPr>
        <xdr:cNvPr id="305" name="直線コネクタ 304">
          <a:extLst>
            <a:ext uri="{FF2B5EF4-FFF2-40B4-BE49-F238E27FC236}">
              <a16:creationId xmlns:a16="http://schemas.microsoft.com/office/drawing/2014/main" id="{7BD6AD0C-7431-4518-943A-4EB8AB0B0A36}"/>
            </a:ext>
          </a:extLst>
        </xdr:cNvPr>
        <xdr:cNvCxnSpPr/>
      </xdr:nvCxnSpPr>
      <xdr:spPr>
        <a:xfrm>
          <a:off x="2908300" y="142284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306" name="楕円 305">
          <a:extLst>
            <a:ext uri="{FF2B5EF4-FFF2-40B4-BE49-F238E27FC236}">
              <a16:creationId xmlns:a16="http://schemas.microsoft.com/office/drawing/2014/main" id="{CC08E5F5-8ABE-427E-8D0A-4ECCBE6552BF}"/>
            </a:ext>
          </a:extLst>
        </xdr:cNvPr>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123825</xdr:rowOff>
    </xdr:from>
    <xdr:to>
      <xdr:col>15</xdr:col>
      <xdr:colOff>50800</xdr:colOff>
      <xdr:row>82</xdr:row>
      <xdr:rowOff>169545</xdr:rowOff>
    </xdr:to>
    <xdr:cxnSp macro="">
      <xdr:nvCxnSpPr>
        <xdr:cNvPr id="307" name="直線コネクタ 306">
          <a:extLst>
            <a:ext uri="{FF2B5EF4-FFF2-40B4-BE49-F238E27FC236}">
              <a16:creationId xmlns:a16="http://schemas.microsoft.com/office/drawing/2014/main" id="{0E4BEDD4-1AF8-4147-B934-C14FA5181226}"/>
            </a:ext>
          </a:extLst>
        </xdr:cNvPr>
        <xdr:cNvCxnSpPr/>
      </xdr:nvCxnSpPr>
      <xdr:spPr>
        <a:xfrm>
          <a:off x="2019300" y="14182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08" name="楕円 307">
          <a:extLst>
            <a:ext uri="{FF2B5EF4-FFF2-40B4-BE49-F238E27FC236}">
              <a16:creationId xmlns:a16="http://schemas.microsoft.com/office/drawing/2014/main" id="{B356DEA3-1A40-4DF7-92E0-8D5BFAB6BC74}"/>
            </a:ext>
          </a:extLst>
        </xdr:cNvPr>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82</xdr:row>
      <xdr:rowOff>123825</xdr:rowOff>
    </xdr:to>
    <xdr:cxnSp macro="">
      <xdr:nvCxnSpPr>
        <xdr:cNvPr id="309" name="直線コネクタ 308">
          <a:extLst>
            <a:ext uri="{FF2B5EF4-FFF2-40B4-BE49-F238E27FC236}">
              <a16:creationId xmlns:a16="http://schemas.microsoft.com/office/drawing/2014/main" id="{421E6219-E399-43D0-AC4A-CBB5BA7DAA16}"/>
            </a:ext>
          </a:extLst>
        </xdr:cNvPr>
        <xdr:cNvCxnSpPr/>
      </xdr:nvCxnSpPr>
      <xdr:spPr>
        <a:xfrm>
          <a:off x="1130300" y="141293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310" name="n_1aveValue【福祉施設】&#10;有形固定資産減価償却率">
          <a:extLst>
            <a:ext uri="{FF2B5EF4-FFF2-40B4-BE49-F238E27FC236}">
              <a16:creationId xmlns:a16="http://schemas.microsoft.com/office/drawing/2014/main" id="{087EB466-2DB6-441A-946B-EB9CB49A4AF4}"/>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311" name="n_2aveValue【福祉施設】&#10;有形固定資産減価償却率">
          <a:extLst>
            <a:ext uri="{FF2B5EF4-FFF2-40B4-BE49-F238E27FC236}">
              <a16:creationId xmlns:a16="http://schemas.microsoft.com/office/drawing/2014/main" id="{3964AECB-24FF-43EC-BFA7-58C178676B84}"/>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312" name="n_3aveValue【福祉施設】&#10;有形固定資産減価償却率">
          <a:extLst>
            <a:ext uri="{FF2B5EF4-FFF2-40B4-BE49-F238E27FC236}">
              <a16:creationId xmlns:a16="http://schemas.microsoft.com/office/drawing/2014/main" id="{8C1D4C73-C3D0-40EF-AD1A-F6757AF208DD}"/>
            </a:ext>
          </a:extLst>
        </xdr:cNvPr>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13" name="n_4aveValue【福祉施設】&#10;有形固定資産減価償却率">
          <a:extLst>
            <a:ext uri="{FF2B5EF4-FFF2-40B4-BE49-F238E27FC236}">
              <a16:creationId xmlns:a16="http://schemas.microsoft.com/office/drawing/2014/main" id="{263239EE-17E1-44FC-ACB9-13AD63BEB28F}"/>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314" name="n_1mainValue【福祉施設】&#10;有形固定資産減価償却率">
          <a:extLst>
            <a:ext uri="{FF2B5EF4-FFF2-40B4-BE49-F238E27FC236}">
              <a16:creationId xmlns:a16="http://schemas.microsoft.com/office/drawing/2014/main" id="{47965C42-7F90-4E74-ADFD-4E0A40BD090C}"/>
            </a:ext>
          </a:extLst>
        </xdr:cNvPr>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5" name="n_2mainValue【福祉施設】&#10;有形固定資産減価償却率">
          <a:extLst>
            <a:ext uri="{FF2B5EF4-FFF2-40B4-BE49-F238E27FC236}">
              <a16:creationId xmlns:a16="http://schemas.microsoft.com/office/drawing/2014/main" id="{F9A9B346-1FD1-4A9B-9B8D-BFD7BBC37073}"/>
            </a:ext>
          </a:extLst>
        </xdr:cNvPr>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316" name="n_3mainValue【福祉施設】&#10;有形固定資産減価償却率">
          <a:extLst>
            <a:ext uri="{FF2B5EF4-FFF2-40B4-BE49-F238E27FC236}">
              <a16:creationId xmlns:a16="http://schemas.microsoft.com/office/drawing/2014/main" id="{1F30E6F2-6D88-4912-A0AF-F50FC88509AE}"/>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17" name="n_4mainValue【福祉施設】&#10;有形固定資産減価償却率">
          <a:extLst>
            <a:ext uri="{FF2B5EF4-FFF2-40B4-BE49-F238E27FC236}">
              <a16:creationId xmlns:a16="http://schemas.microsoft.com/office/drawing/2014/main" id="{BE72621C-DEC1-4B93-BC16-62E70525D008}"/>
            </a:ext>
          </a:extLst>
        </xdr:cNvPr>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2A0C93C6-D250-4614-8FB6-6840AD89EBA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F4B0EDD1-4D56-4A7B-BFB1-1E23F4CE201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588B7426-2B12-4B9C-8D28-0D30C35BB8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7AE8334-D974-4BE7-884C-15E47FD984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179142A8-AE59-4DC1-8EB3-1FC3D447035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D7B5591-915D-4240-914C-18E3F98B9E4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DA561982-C552-4EB9-8FE7-29017C9A06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ACE67C70-2535-43BA-8711-EEC1EA1BF5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F6B8EA0-62AD-4536-ABCF-E75D9741F8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DE9ABD4A-3127-497E-BCF0-E081F257C3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B2F78D39-2FC5-4161-B4C3-FCC82A7A8BA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5C528E08-EA88-4601-B8CD-5F880F79554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A8A6851D-4FE7-42C4-B03C-A4166CF7175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5BE9E1C4-ABC5-485E-BE36-B35B38086EB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54E18B53-D5E0-423F-A45B-BB88CE7CF69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B3ECC91F-9A99-4086-94D2-B7B64492B8C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3CC6D4E6-1BC7-418A-B5D8-A9AC9044042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855857AF-5707-4137-8509-2DFCA08876A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35DB5022-FC5E-4772-9064-E1C9ACE3A14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097A6125-6186-463B-9A1E-660E30B28CC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7A2D1352-3409-487F-B3E5-4D3EAFBA462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E08B768A-CAEB-41D8-8F55-B8719901356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ED258AE-CC02-40DF-8E61-8398D1695B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32850C4F-19F1-4A7C-B06F-B965568FE62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C6F97025-5823-4781-AA27-738E85679EE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A65DC5AE-C9A1-4C47-975D-2B927FE2FF08}"/>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a:extLst>
            <a:ext uri="{FF2B5EF4-FFF2-40B4-BE49-F238E27FC236}">
              <a16:creationId xmlns:a16="http://schemas.microsoft.com/office/drawing/2014/main" id="{F0073FBA-2C9D-4A95-BE69-F00007D5879C}"/>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CCF4BEDC-37EA-474D-B2ED-381F97C9CAAC}"/>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a:extLst>
            <a:ext uri="{FF2B5EF4-FFF2-40B4-BE49-F238E27FC236}">
              <a16:creationId xmlns:a16="http://schemas.microsoft.com/office/drawing/2014/main" id="{40E8E191-5931-4591-8485-94F218BCF5C9}"/>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9987A044-7773-46C7-B70D-3D0EC2E354C7}"/>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348" name="【福祉施設】&#10;一人当たり面積平均値テキスト">
          <a:extLst>
            <a:ext uri="{FF2B5EF4-FFF2-40B4-BE49-F238E27FC236}">
              <a16:creationId xmlns:a16="http://schemas.microsoft.com/office/drawing/2014/main" id="{59D2AE22-2EF2-4CEA-B3FB-121F0AF4CD54}"/>
            </a:ext>
          </a:extLst>
        </xdr:cNvPr>
        <xdr:cNvSpPr txBox="1"/>
      </xdr:nvSpPr>
      <xdr:spPr>
        <a:xfrm>
          <a:off x="10515600" y="14314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a:extLst>
            <a:ext uri="{FF2B5EF4-FFF2-40B4-BE49-F238E27FC236}">
              <a16:creationId xmlns:a16="http://schemas.microsoft.com/office/drawing/2014/main" id="{83C665AA-05EB-4A9C-BFF2-C30B8B69DFCE}"/>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a:extLst>
            <a:ext uri="{FF2B5EF4-FFF2-40B4-BE49-F238E27FC236}">
              <a16:creationId xmlns:a16="http://schemas.microsoft.com/office/drawing/2014/main" id="{FE0B2496-3B0F-4218-B646-55E00B25FFD9}"/>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51" name="フローチャート: 判断 350">
          <a:extLst>
            <a:ext uri="{FF2B5EF4-FFF2-40B4-BE49-F238E27FC236}">
              <a16:creationId xmlns:a16="http://schemas.microsoft.com/office/drawing/2014/main" id="{DDDEDFF6-F16B-4E22-B96D-7336F3E9B8FE}"/>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52" name="フローチャート: 判断 351">
          <a:extLst>
            <a:ext uri="{FF2B5EF4-FFF2-40B4-BE49-F238E27FC236}">
              <a16:creationId xmlns:a16="http://schemas.microsoft.com/office/drawing/2014/main" id="{C9EB438C-3360-4CDF-A9B7-A29AE20B4F94}"/>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3" name="フローチャート: 判断 352">
          <a:extLst>
            <a:ext uri="{FF2B5EF4-FFF2-40B4-BE49-F238E27FC236}">
              <a16:creationId xmlns:a16="http://schemas.microsoft.com/office/drawing/2014/main" id="{646E7E94-F4C6-4936-A0ED-C99598855810}"/>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7D05631-F019-4918-8A7D-AAE750E23C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DDA1476-6193-43BE-8137-AF30D29AFC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3831438-5ED6-44A7-A005-90F27E8C5B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963E74E-8228-4B6C-A835-E84983E546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30CF0C0-DAFE-4CEE-9616-F2D22BD9147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67311</xdr:rowOff>
    </xdr:from>
    <xdr:to>
      <xdr:col>55</xdr:col>
      <xdr:colOff>50800</xdr:colOff>
      <xdr:row>84</xdr:row>
      <xdr:rowOff>168911</xdr:rowOff>
    </xdr:to>
    <xdr:sp macro="" textlink="">
      <xdr:nvSpPr>
        <xdr:cNvPr id="359" name="楕円 358">
          <a:extLst>
            <a:ext uri="{FF2B5EF4-FFF2-40B4-BE49-F238E27FC236}">
              <a16:creationId xmlns:a16="http://schemas.microsoft.com/office/drawing/2014/main" id="{BE92DE53-A697-457E-89D5-1FCECAE3A663}"/>
            </a:ext>
          </a:extLst>
        </xdr:cNvPr>
        <xdr:cNvSpPr/>
      </xdr:nvSpPr>
      <xdr:spPr>
        <a:xfrm>
          <a:off x="10426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45738</xdr:rowOff>
    </xdr:from>
    <xdr:ext cx="469744" cy="259045"/>
    <xdr:sp macro="" textlink="">
      <xdr:nvSpPr>
        <xdr:cNvPr id="360" name="【福祉施設】&#10;一人当たり面積該当値テキスト">
          <a:extLst>
            <a:ext uri="{FF2B5EF4-FFF2-40B4-BE49-F238E27FC236}">
              <a16:creationId xmlns:a16="http://schemas.microsoft.com/office/drawing/2014/main" id="{4AA802BC-7C98-49F6-B267-E2D616B13910}"/>
            </a:ext>
          </a:extLst>
        </xdr:cNvPr>
        <xdr:cNvSpPr txBox="1"/>
      </xdr:nvSpPr>
      <xdr:spPr>
        <a:xfrm>
          <a:off x="10515600"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70576</xdr:rowOff>
    </xdr:from>
    <xdr:to>
      <xdr:col>50</xdr:col>
      <xdr:colOff>165100</xdr:colOff>
      <xdr:row>85</xdr:row>
      <xdr:rowOff>726</xdr:rowOff>
    </xdr:to>
    <xdr:sp macro="" textlink="">
      <xdr:nvSpPr>
        <xdr:cNvPr id="361" name="楕円 360">
          <a:extLst>
            <a:ext uri="{FF2B5EF4-FFF2-40B4-BE49-F238E27FC236}">
              <a16:creationId xmlns:a16="http://schemas.microsoft.com/office/drawing/2014/main" id="{6A3F5A1C-A021-4EBD-B1D1-D773B35DCDB6}"/>
            </a:ext>
          </a:extLst>
        </xdr:cNvPr>
        <xdr:cNvSpPr/>
      </xdr:nvSpPr>
      <xdr:spPr>
        <a:xfrm>
          <a:off x="9588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118111</xdr:rowOff>
    </xdr:from>
    <xdr:to>
      <xdr:col>55</xdr:col>
      <xdr:colOff>0</xdr:colOff>
      <xdr:row>84</xdr:row>
      <xdr:rowOff>121376</xdr:rowOff>
    </xdr:to>
    <xdr:cxnSp macro="">
      <xdr:nvCxnSpPr>
        <xdr:cNvPr id="362" name="直線コネクタ 361">
          <a:extLst>
            <a:ext uri="{FF2B5EF4-FFF2-40B4-BE49-F238E27FC236}">
              <a16:creationId xmlns:a16="http://schemas.microsoft.com/office/drawing/2014/main" id="{EEC1AD9D-237B-49FA-9558-1DFDCEAEB3C6}"/>
            </a:ext>
          </a:extLst>
        </xdr:cNvPr>
        <xdr:cNvCxnSpPr/>
      </xdr:nvCxnSpPr>
      <xdr:spPr>
        <a:xfrm flipV="1">
          <a:off x="9639300" y="1451991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72208</xdr:rowOff>
    </xdr:from>
    <xdr:to>
      <xdr:col>46</xdr:col>
      <xdr:colOff>38100</xdr:colOff>
      <xdr:row>85</xdr:row>
      <xdr:rowOff>2358</xdr:rowOff>
    </xdr:to>
    <xdr:sp macro="" textlink="">
      <xdr:nvSpPr>
        <xdr:cNvPr id="363" name="楕円 362">
          <a:extLst>
            <a:ext uri="{FF2B5EF4-FFF2-40B4-BE49-F238E27FC236}">
              <a16:creationId xmlns:a16="http://schemas.microsoft.com/office/drawing/2014/main" id="{71716B5D-6F3C-4A3B-A245-F242B05EF946}"/>
            </a:ext>
          </a:extLst>
        </xdr:cNvPr>
        <xdr:cNvSpPr/>
      </xdr:nvSpPr>
      <xdr:spPr>
        <a:xfrm>
          <a:off x="8699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121376</xdr:rowOff>
    </xdr:from>
    <xdr:to>
      <xdr:col>50</xdr:col>
      <xdr:colOff>114300</xdr:colOff>
      <xdr:row>84</xdr:row>
      <xdr:rowOff>123008</xdr:rowOff>
    </xdr:to>
    <xdr:cxnSp macro="">
      <xdr:nvCxnSpPr>
        <xdr:cNvPr id="364" name="直線コネクタ 363">
          <a:extLst>
            <a:ext uri="{FF2B5EF4-FFF2-40B4-BE49-F238E27FC236}">
              <a16:creationId xmlns:a16="http://schemas.microsoft.com/office/drawing/2014/main" id="{555CB202-65B7-4A12-9178-D75431ADF694}"/>
            </a:ext>
          </a:extLst>
        </xdr:cNvPr>
        <xdr:cNvCxnSpPr/>
      </xdr:nvCxnSpPr>
      <xdr:spPr>
        <a:xfrm flipV="1">
          <a:off x="8750300" y="145231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77107</xdr:rowOff>
    </xdr:from>
    <xdr:to>
      <xdr:col>41</xdr:col>
      <xdr:colOff>101600</xdr:colOff>
      <xdr:row>85</xdr:row>
      <xdr:rowOff>7257</xdr:rowOff>
    </xdr:to>
    <xdr:sp macro="" textlink="">
      <xdr:nvSpPr>
        <xdr:cNvPr id="365" name="楕円 364">
          <a:extLst>
            <a:ext uri="{FF2B5EF4-FFF2-40B4-BE49-F238E27FC236}">
              <a16:creationId xmlns:a16="http://schemas.microsoft.com/office/drawing/2014/main" id="{8C08AF75-8CFB-4DD4-A437-73706AD87F11}"/>
            </a:ext>
          </a:extLst>
        </xdr:cNvPr>
        <xdr:cNvSpPr/>
      </xdr:nvSpPr>
      <xdr:spPr>
        <a:xfrm>
          <a:off x="7810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123008</xdr:rowOff>
    </xdr:from>
    <xdr:to>
      <xdr:col>45</xdr:col>
      <xdr:colOff>177800</xdr:colOff>
      <xdr:row>84</xdr:row>
      <xdr:rowOff>127907</xdr:rowOff>
    </xdr:to>
    <xdr:cxnSp macro="">
      <xdr:nvCxnSpPr>
        <xdr:cNvPr id="366" name="直線コネクタ 365">
          <a:extLst>
            <a:ext uri="{FF2B5EF4-FFF2-40B4-BE49-F238E27FC236}">
              <a16:creationId xmlns:a16="http://schemas.microsoft.com/office/drawing/2014/main" id="{7465A0B6-2611-4394-88ED-F4D222ECBC8F}"/>
            </a:ext>
          </a:extLst>
        </xdr:cNvPr>
        <xdr:cNvCxnSpPr/>
      </xdr:nvCxnSpPr>
      <xdr:spPr>
        <a:xfrm flipV="1">
          <a:off x="7861300" y="145248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80373</xdr:rowOff>
    </xdr:from>
    <xdr:to>
      <xdr:col>36</xdr:col>
      <xdr:colOff>165100</xdr:colOff>
      <xdr:row>85</xdr:row>
      <xdr:rowOff>10523</xdr:rowOff>
    </xdr:to>
    <xdr:sp macro="" textlink="">
      <xdr:nvSpPr>
        <xdr:cNvPr id="367" name="楕円 366">
          <a:extLst>
            <a:ext uri="{FF2B5EF4-FFF2-40B4-BE49-F238E27FC236}">
              <a16:creationId xmlns:a16="http://schemas.microsoft.com/office/drawing/2014/main" id="{596B9EE4-0B59-4F01-AA7C-6B37C857D48E}"/>
            </a:ext>
          </a:extLst>
        </xdr:cNvPr>
        <xdr:cNvSpPr/>
      </xdr:nvSpPr>
      <xdr:spPr>
        <a:xfrm>
          <a:off x="6921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127907</xdr:rowOff>
    </xdr:from>
    <xdr:to>
      <xdr:col>41</xdr:col>
      <xdr:colOff>50800</xdr:colOff>
      <xdr:row>84</xdr:row>
      <xdr:rowOff>131173</xdr:rowOff>
    </xdr:to>
    <xdr:cxnSp macro="">
      <xdr:nvCxnSpPr>
        <xdr:cNvPr id="368" name="直線コネクタ 367">
          <a:extLst>
            <a:ext uri="{FF2B5EF4-FFF2-40B4-BE49-F238E27FC236}">
              <a16:creationId xmlns:a16="http://schemas.microsoft.com/office/drawing/2014/main" id="{261EFBA0-A330-46DA-BBE1-D0CCCBF70380}"/>
            </a:ext>
          </a:extLst>
        </xdr:cNvPr>
        <xdr:cNvCxnSpPr/>
      </xdr:nvCxnSpPr>
      <xdr:spPr>
        <a:xfrm flipV="1">
          <a:off x="6972300" y="145297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369" name="n_1aveValue【福祉施設】&#10;一人当たり面積">
          <a:extLst>
            <a:ext uri="{FF2B5EF4-FFF2-40B4-BE49-F238E27FC236}">
              <a16:creationId xmlns:a16="http://schemas.microsoft.com/office/drawing/2014/main" id="{3FA3ABA5-20F0-4EBC-BAE5-3E4E1B791742}"/>
            </a:ext>
          </a:extLst>
        </xdr:cNvPr>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370" name="n_2aveValue【福祉施設】&#10;一人当たり面積">
          <a:extLst>
            <a:ext uri="{FF2B5EF4-FFF2-40B4-BE49-F238E27FC236}">
              <a16:creationId xmlns:a16="http://schemas.microsoft.com/office/drawing/2014/main" id="{9BC54995-F78E-4C8F-8A1B-E092D1AC67EC}"/>
            </a:ext>
          </a:extLst>
        </xdr:cNvPr>
        <xdr:cNvSpPr txBox="1"/>
      </xdr:nvSpPr>
      <xdr:spPr>
        <a:xfrm>
          <a:off x="85154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371" name="n_3aveValue【福祉施設】&#10;一人当たり面積">
          <a:extLst>
            <a:ext uri="{FF2B5EF4-FFF2-40B4-BE49-F238E27FC236}">
              <a16:creationId xmlns:a16="http://schemas.microsoft.com/office/drawing/2014/main" id="{354D09EA-5192-47DD-AC0F-DD46EF241076}"/>
            </a:ext>
          </a:extLst>
        </xdr:cNvPr>
        <xdr:cNvSpPr txBox="1"/>
      </xdr:nvSpPr>
      <xdr:spPr>
        <a:xfrm>
          <a:off x="7626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372" name="n_4aveValue【福祉施設】&#10;一人当たり面積">
          <a:extLst>
            <a:ext uri="{FF2B5EF4-FFF2-40B4-BE49-F238E27FC236}">
              <a16:creationId xmlns:a16="http://schemas.microsoft.com/office/drawing/2014/main" id="{AB5B6F19-9976-4446-89BB-81498794703C}"/>
            </a:ext>
          </a:extLst>
        </xdr:cNvPr>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17253</xdr:rowOff>
    </xdr:from>
    <xdr:ext cx="469744" cy="259045"/>
    <xdr:sp macro="" textlink="">
      <xdr:nvSpPr>
        <xdr:cNvPr id="373" name="n_1mainValue【福祉施設】&#10;一人当たり面積">
          <a:extLst>
            <a:ext uri="{FF2B5EF4-FFF2-40B4-BE49-F238E27FC236}">
              <a16:creationId xmlns:a16="http://schemas.microsoft.com/office/drawing/2014/main" id="{B03DCD8A-A9F2-4D95-BD68-F90E43F23AFE}"/>
            </a:ext>
          </a:extLst>
        </xdr:cNvPr>
        <xdr:cNvSpPr txBox="1"/>
      </xdr:nvSpPr>
      <xdr:spPr>
        <a:xfrm>
          <a:off x="9391727" y="1424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164935</xdr:rowOff>
    </xdr:from>
    <xdr:ext cx="469744" cy="259045"/>
    <xdr:sp macro="" textlink="">
      <xdr:nvSpPr>
        <xdr:cNvPr id="374" name="n_2mainValue【福祉施設】&#10;一人当たり面積">
          <a:extLst>
            <a:ext uri="{FF2B5EF4-FFF2-40B4-BE49-F238E27FC236}">
              <a16:creationId xmlns:a16="http://schemas.microsoft.com/office/drawing/2014/main" id="{7ADBEA2F-D2FF-4B08-931B-A679E10A8DBC}"/>
            </a:ext>
          </a:extLst>
        </xdr:cNvPr>
        <xdr:cNvSpPr txBox="1"/>
      </xdr:nvSpPr>
      <xdr:spPr>
        <a:xfrm>
          <a:off x="8515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169834</xdr:rowOff>
    </xdr:from>
    <xdr:ext cx="469744" cy="259045"/>
    <xdr:sp macro="" textlink="">
      <xdr:nvSpPr>
        <xdr:cNvPr id="375" name="n_3mainValue【福祉施設】&#10;一人当たり面積">
          <a:extLst>
            <a:ext uri="{FF2B5EF4-FFF2-40B4-BE49-F238E27FC236}">
              <a16:creationId xmlns:a16="http://schemas.microsoft.com/office/drawing/2014/main" id="{AF215D43-2787-497B-A6B5-32E9E509BFB8}"/>
            </a:ext>
          </a:extLst>
        </xdr:cNvPr>
        <xdr:cNvSpPr txBox="1"/>
      </xdr:nvSpPr>
      <xdr:spPr>
        <a:xfrm>
          <a:off x="7626427" y="1457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1650</xdr:rowOff>
    </xdr:from>
    <xdr:ext cx="469744" cy="259045"/>
    <xdr:sp macro="" textlink="">
      <xdr:nvSpPr>
        <xdr:cNvPr id="376" name="n_4mainValue【福祉施設】&#10;一人当たり面積">
          <a:extLst>
            <a:ext uri="{FF2B5EF4-FFF2-40B4-BE49-F238E27FC236}">
              <a16:creationId xmlns:a16="http://schemas.microsoft.com/office/drawing/2014/main" id="{B82B9BC0-DBA4-4342-AEEB-4AE30E6F5EC2}"/>
            </a:ext>
          </a:extLst>
        </xdr:cNvPr>
        <xdr:cNvSpPr txBox="1"/>
      </xdr:nvSpPr>
      <xdr:spPr>
        <a:xfrm>
          <a:off x="6737427" y="145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E6FA25-4D84-45F5-91E8-8C0E292A1B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5E421A2B-C04D-434C-AC0A-7227E23731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D290D5E6-1198-4302-8B42-9DE9333B06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3776C77-24C3-42A2-B838-ABC64C8624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268D2381-AECF-45A4-828D-32A186FB59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A38BAC91-0F39-4C34-94E2-EC36F73397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BC7F1FE-9087-4BD9-A210-277BD941DB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B985B59-0399-453E-BA24-A7732FD12DF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823774C7-ADDD-44D8-8209-0A8E705579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7A1A294D-62AB-4ABB-91F7-866245CA648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8199953E-B520-4AD7-85C7-E4095748516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E27CAC21-8DFB-4780-9C96-6BBA978A367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9AF2A3B0-C2BE-438B-94C6-D340FF4B687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6A06D61D-D65C-45AF-884E-AC4DC0F588F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95622EC9-2909-437B-A449-F44D10B5F67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5235A468-D2FD-4321-B650-25119B33FC5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DB6211BC-5755-4604-89AF-B49A5C66138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1DC789DB-5B12-486E-BDD7-114C203E26F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E3B380-1762-4881-80DB-9D05121CFCE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727D90CC-DE23-477D-AD7A-DD1AD4675A2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4FB0001D-C0C2-4D58-88E5-1E390285A14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6160760E-0EE6-450E-9D58-9440BFDCA71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3270FD32-3BD8-4A19-A3BF-6CBAEBBA334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B66BC64A-EB5E-4189-A6B1-9BF7D17238F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DD77ABB6-2D4D-4303-AA2D-710DF90A441C}"/>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A1E1D951-4AB1-4797-B860-F3D86B5B23E4}"/>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DEAEABFB-C35D-42C8-AC72-8B258C58552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501BAC39-1D60-4217-BF68-AAA693D6DF58}"/>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B698AB14-3FFC-4DF1-9E7D-D140804B57CB}"/>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160672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1BC4E84C-5995-4ABA-9F5D-F76C96D5283C}"/>
            </a:ext>
          </a:extLst>
        </xdr:cNvPr>
        <xdr:cNvSpPr txBox="1"/>
      </xdr:nvSpPr>
      <xdr:spPr>
        <a:xfrm>
          <a:off x="4673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07" name="フローチャート: 判断 406">
          <a:extLst>
            <a:ext uri="{FF2B5EF4-FFF2-40B4-BE49-F238E27FC236}">
              <a16:creationId xmlns:a16="http://schemas.microsoft.com/office/drawing/2014/main" id="{10974369-EE87-4D32-9034-C33E5637F03D}"/>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408" name="フローチャート: 判断 407">
          <a:extLst>
            <a:ext uri="{FF2B5EF4-FFF2-40B4-BE49-F238E27FC236}">
              <a16:creationId xmlns:a16="http://schemas.microsoft.com/office/drawing/2014/main" id="{08FCB151-C331-440C-9600-BD28236E3FDE}"/>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409" name="フローチャート: 判断 408">
          <a:extLst>
            <a:ext uri="{FF2B5EF4-FFF2-40B4-BE49-F238E27FC236}">
              <a16:creationId xmlns:a16="http://schemas.microsoft.com/office/drawing/2014/main" id="{3ACEA574-F689-461E-9FC3-9B215B9502AD}"/>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10" name="フローチャート: 判断 409">
          <a:extLst>
            <a:ext uri="{FF2B5EF4-FFF2-40B4-BE49-F238E27FC236}">
              <a16:creationId xmlns:a16="http://schemas.microsoft.com/office/drawing/2014/main" id="{9457828D-76A2-4D58-994C-96F1B589216B}"/>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411" name="フローチャート: 判断 410">
          <a:extLst>
            <a:ext uri="{FF2B5EF4-FFF2-40B4-BE49-F238E27FC236}">
              <a16:creationId xmlns:a16="http://schemas.microsoft.com/office/drawing/2014/main" id="{7378DF4C-51F9-40C4-82C4-97616BE80C36}"/>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126A3C4-2A02-4B7B-B1A5-CA86A9D2514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A4FEE5A-0FA0-47EE-B819-D13247DFB96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4538227-CF33-49B9-B16D-8CD9CCB1145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C60A45B-4A54-409B-B921-126FE5676C3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D213B0B-5018-40A0-8288-59FC1E5B752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107314</xdr:rowOff>
    </xdr:from>
    <xdr:to>
      <xdr:col>24</xdr:col>
      <xdr:colOff>114300</xdr:colOff>
      <xdr:row>105</xdr:row>
      <xdr:rowOff>37464</xdr:rowOff>
    </xdr:to>
    <xdr:sp macro="" textlink="">
      <xdr:nvSpPr>
        <xdr:cNvPr id="417" name="楕円 416">
          <a:extLst>
            <a:ext uri="{FF2B5EF4-FFF2-40B4-BE49-F238E27FC236}">
              <a16:creationId xmlns:a16="http://schemas.microsoft.com/office/drawing/2014/main" id="{DBD1F76E-217E-49C6-8ABA-DF1E7B8A555B}"/>
            </a:ext>
          </a:extLst>
        </xdr:cNvPr>
        <xdr:cNvSpPr/>
      </xdr:nvSpPr>
      <xdr:spPr>
        <a:xfrm>
          <a:off x="4584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85741</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3D975A3B-3BEE-4452-AA4D-2D39E86DDE1E}"/>
            </a:ext>
          </a:extLst>
        </xdr:cNvPr>
        <xdr:cNvSpPr txBox="1"/>
      </xdr:nvSpPr>
      <xdr:spPr>
        <a:xfrm>
          <a:off x="4673600"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19" name="楕円 418">
          <a:extLst>
            <a:ext uri="{FF2B5EF4-FFF2-40B4-BE49-F238E27FC236}">
              <a16:creationId xmlns:a16="http://schemas.microsoft.com/office/drawing/2014/main" id="{BFDAEB6E-A8D4-4284-9F8F-E6ABA8A6560D}"/>
            </a:ext>
          </a:extLst>
        </xdr:cNvPr>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104</xdr:row>
      <xdr:rowOff>158114</xdr:rowOff>
    </xdr:to>
    <xdr:cxnSp macro="">
      <xdr:nvCxnSpPr>
        <xdr:cNvPr id="420" name="直線コネクタ 419">
          <a:extLst>
            <a:ext uri="{FF2B5EF4-FFF2-40B4-BE49-F238E27FC236}">
              <a16:creationId xmlns:a16="http://schemas.microsoft.com/office/drawing/2014/main" id="{595693B6-CAB2-4F38-9667-690EC01CB5D3}"/>
            </a:ext>
          </a:extLst>
        </xdr:cNvPr>
        <xdr:cNvCxnSpPr/>
      </xdr:nvCxnSpPr>
      <xdr:spPr>
        <a:xfrm>
          <a:off x="3797300" y="179755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52070</xdr:rowOff>
    </xdr:from>
    <xdr:to>
      <xdr:col>15</xdr:col>
      <xdr:colOff>101600</xdr:colOff>
      <xdr:row>104</xdr:row>
      <xdr:rowOff>153670</xdr:rowOff>
    </xdr:to>
    <xdr:sp macro="" textlink="">
      <xdr:nvSpPr>
        <xdr:cNvPr id="421" name="楕円 420">
          <a:extLst>
            <a:ext uri="{FF2B5EF4-FFF2-40B4-BE49-F238E27FC236}">
              <a16:creationId xmlns:a16="http://schemas.microsoft.com/office/drawing/2014/main" id="{06F41AEB-37DF-49C5-BBE1-1BDD6E0FDC3F}"/>
            </a:ext>
          </a:extLst>
        </xdr:cNvPr>
        <xdr:cNvSpPr/>
      </xdr:nvSpPr>
      <xdr:spPr>
        <a:xfrm>
          <a:off x="2857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102870</xdr:rowOff>
    </xdr:from>
    <xdr:to>
      <xdr:col>19</xdr:col>
      <xdr:colOff>177800</xdr:colOff>
      <xdr:row>104</xdr:row>
      <xdr:rowOff>144780</xdr:rowOff>
    </xdr:to>
    <xdr:cxnSp macro="">
      <xdr:nvCxnSpPr>
        <xdr:cNvPr id="422" name="直線コネクタ 421">
          <a:extLst>
            <a:ext uri="{FF2B5EF4-FFF2-40B4-BE49-F238E27FC236}">
              <a16:creationId xmlns:a16="http://schemas.microsoft.com/office/drawing/2014/main" id="{22886545-8607-4841-AFB4-EB05580DE2F0}"/>
            </a:ext>
          </a:extLst>
        </xdr:cNvPr>
        <xdr:cNvCxnSpPr/>
      </xdr:nvCxnSpPr>
      <xdr:spPr>
        <a:xfrm>
          <a:off x="2908300" y="1793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423" name="楕円 422">
          <a:extLst>
            <a:ext uri="{FF2B5EF4-FFF2-40B4-BE49-F238E27FC236}">
              <a16:creationId xmlns:a16="http://schemas.microsoft.com/office/drawing/2014/main" id="{3FCF8785-6976-441A-945B-48A59636AB66}"/>
            </a:ext>
          </a:extLst>
        </xdr:cNvPr>
        <xdr:cNvSpPr/>
      </xdr:nvSpPr>
      <xdr:spPr>
        <a:xfrm>
          <a:off x="1968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60961</xdr:rowOff>
    </xdr:from>
    <xdr:to>
      <xdr:col>15</xdr:col>
      <xdr:colOff>50800</xdr:colOff>
      <xdr:row>104</xdr:row>
      <xdr:rowOff>102870</xdr:rowOff>
    </xdr:to>
    <xdr:cxnSp macro="">
      <xdr:nvCxnSpPr>
        <xdr:cNvPr id="424" name="直線コネクタ 423">
          <a:extLst>
            <a:ext uri="{FF2B5EF4-FFF2-40B4-BE49-F238E27FC236}">
              <a16:creationId xmlns:a16="http://schemas.microsoft.com/office/drawing/2014/main" id="{0A4485B7-A2FC-4DEA-A2E0-291BBC7D6E99}"/>
            </a:ext>
          </a:extLst>
        </xdr:cNvPr>
        <xdr:cNvCxnSpPr/>
      </xdr:nvCxnSpPr>
      <xdr:spPr>
        <a:xfrm>
          <a:off x="2019300" y="17891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139700</xdr:rowOff>
    </xdr:from>
    <xdr:to>
      <xdr:col>6</xdr:col>
      <xdr:colOff>38100</xdr:colOff>
      <xdr:row>104</xdr:row>
      <xdr:rowOff>69850</xdr:rowOff>
    </xdr:to>
    <xdr:sp macro="" textlink="">
      <xdr:nvSpPr>
        <xdr:cNvPr id="425" name="楕円 424">
          <a:extLst>
            <a:ext uri="{FF2B5EF4-FFF2-40B4-BE49-F238E27FC236}">
              <a16:creationId xmlns:a16="http://schemas.microsoft.com/office/drawing/2014/main" id="{44F302CD-C265-4478-B1D8-612A5C12906F}"/>
            </a:ext>
          </a:extLst>
        </xdr:cNvPr>
        <xdr:cNvSpPr/>
      </xdr:nvSpPr>
      <xdr:spPr>
        <a:xfrm>
          <a:off x="107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19050</xdr:rowOff>
    </xdr:from>
    <xdr:to>
      <xdr:col>10</xdr:col>
      <xdr:colOff>114300</xdr:colOff>
      <xdr:row>104</xdr:row>
      <xdr:rowOff>60961</xdr:rowOff>
    </xdr:to>
    <xdr:cxnSp macro="">
      <xdr:nvCxnSpPr>
        <xdr:cNvPr id="426" name="直線コネクタ 425">
          <a:extLst>
            <a:ext uri="{FF2B5EF4-FFF2-40B4-BE49-F238E27FC236}">
              <a16:creationId xmlns:a16="http://schemas.microsoft.com/office/drawing/2014/main" id="{FF12CE6D-6B87-4A24-BE34-7B1DE3308A02}"/>
            </a:ext>
          </a:extLst>
        </xdr:cNvPr>
        <xdr:cNvCxnSpPr/>
      </xdr:nvCxnSpPr>
      <xdr:spPr>
        <a:xfrm>
          <a:off x="1130300" y="1784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427" name="n_1aveValue【市民会館】&#10;有形固定資産減価償却率">
          <a:extLst>
            <a:ext uri="{FF2B5EF4-FFF2-40B4-BE49-F238E27FC236}">
              <a16:creationId xmlns:a16="http://schemas.microsoft.com/office/drawing/2014/main" id="{6790D9BC-895D-49AC-9119-335CB699502E}"/>
            </a:ext>
          </a:extLst>
        </xdr:cNvPr>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101616</xdr:rowOff>
    </xdr:from>
    <xdr:ext cx="405111" cy="259045"/>
    <xdr:sp macro="" textlink="">
      <xdr:nvSpPr>
        <xdr:cNvPr id="428" name="n_2aveValue【市民会館】&#10;有形固定資産減価償却率">
          <a:extLst>
            <a:ext uri="{FF2B5EF4-FFF2-40B4-BE49-F238E27FC236}">
              <a16:creationId xmlns:a16="http://schemas.microsoft.com/office/drawing/2014/main" id="{9EBF87FE-20E4-4711-8310-AFA4D1F9EE8A}"/>
            </a:ext>
          </a:extLst>
        </xdr:cNvPr>
        <xdr:cNvSpPr txBox="1"/>
      </xdr:nvSpPr>
      <xdr:spPr>
        <a:xfrm>
          <a:off x="2705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429" name="n_3aveValue【市民会館】&#10;有形固定資産減価償却率">
          <a:extLst>
            <a:ext uri="{FF2B5EF4-FFF2-40B4-BE49-F238E27FC236}">
              <a16:creationId xmlns:a16="http://schemas.microsoft.com/office/drawing/2014/main" id="{57DB77DC-2702-47D8-9295-F61567300475}"/>
            </a:ext>
          </a:extLst>
        </xdr:cNvPr>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153052</xdr:rowOff>
    </xdr:from>
    <xdr:ext cx="405111" cy="259045"/>
    <xdr:sp macro="" textlink="">
      <xdr:nvSpPr>
        <xdr:cNvPr id="430" name="n_4aveValue【市民会館】&#10;有形固定資産減価償却率">
          <a:extLst>
            <a:ext uri="{FF2B5EF4-FFF2-40B4-BE49-F238E27FC236}">
              <a16:creationId xmlns:a16="http://schemas.microsoft.com/office/drawing/2014/main" id="{78B3EB79-4C7D-43E3-83FC-E8B28287B7E3}"/>
            </a:ext>
          </a:extLst>
        </xdr:cNvPr>
        <xdr:cNvSpPr txBox="1"/>
      </xdr:nvSpPr>
      <xdr:spPr>
        <a:xfrm>
          <a:off x="927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15257</xdr:rowOff>
    </xdr:from>
    <xdr:ext cx="405111" cy="259045"/>
    <xdr:sp macro="" textlink="">
      <xdr:nvSpPr>
        <xdr:cNvPr id="431" name="n_1mainValue【市民会館】&#10;有形固定資産減価償却率">
          <a:extLst>
            <a:ext uri="{FF2B5EF4-FFF2-40B4-BE49-F238E27FC236}">
              <a16:creationId xmlns:a16="http://schemas.microsoft.com/office/drawing/2014/main" id="{B86A6C5E-60FF-4AE6-B88D-920E90495A6C}"/>
            </a:ext>
          </a:extLst>
        </xdr:cNvPr>
        <xdr:cNvSpPr txBox="1"/>
      </xdr:nvSpPr>
      <xdr:spPr>
        <a:xfrm>
          <a:off x="3582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32" name="n_2mainValue【市民会館】&#10;有形固定資産減価償却率">
          <a:extLst>
            <a:ext uri="{FF2B5EF4-FFF2-40B4-BE49-F238E27FC236}">
              <a16:creationId xmlns:a16="http://schemas.microsoft.com/office/drawing/2014/main" id="{E0E426A7-C59E-4E3B-B6F2-EBEF5B3407D6}"/>
            </a:ext>
          </a:extLst>
        </xdr:cNvPr>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102888</xdr:rowOff>
    </xdr:from>
    <xdr:ext cx="405111" cy="259045"/>
    <xdr:sp macro="" textlink="">
      <xdr:nvSpPr>
        <xdr:cNvPr id="433" name="n_3mainValue【市民会館】&#10;有形固定資産減価償却率">
          <a:extLst>
            <a:ext uri="{FF2B5EF4-FFF2-40B4-BE49-F238E27FC236}">
              <a16:creationId xmlns:a16="http://schemas.microsoft.com/office/drawing/2014/main" id="{AA63CBFD-60E1-4BEE-8233-138165735B36}"/>
            </a:ext>
          </a:extLst>
        </xdr:cNvPr>
        <xdr:cNvSpPr txBox="1"/>
      </xdr:nvSpPr>
      <xdr:spPr>
        <a:xfrm>
          <a:off x="1816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60977</xdr:rowOff>
    </xdr:from>
    <xdr:ext cx="405111" cy="259045"/>
    <xdr:sp macro="" textlink="">
      <xdr:nvSpPr>
        <xdr:cNvPr id="434" name="n_4mainValue【市民会館】&#10;有形固定資産減価償却率">
          <a:extLst>
            <a:ext uri="{FF2B5EF4-FFF2-40B4-BE49-F238E27FC236}">
              <a16:creationId xmlns:a16="http://schemas.microsoft.com/office/drawing/2014/main" id="{9C024079-B209-4F5B-A574-71ACEBFE7D31}"/>
            </a:ext>
          </a:extLst>
        </xdr:cNvPr>
        <xdr:cNvSpPr txBox="1"/>
      </xdr:nvSpPr>
      <xdr:spPr>
        <a:xfrm>
          <a:off x="927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5837C3C5-490A-4436-8A10-B7FEE62FE8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2B0B9290-B1D7-44E3-A741-12C7F48CB2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950BB6F3-89D8-4047-9AC5-187245DB52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D3FB59A8-C6FB-4A2E-A09B-7CBE4E29A6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1121D2B5-BE56-42D0-AFE3-59B5707CBD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E3F4895A-CBFD-4528-B724-77B48A47D9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5FAD0784-1653-497A-8431-970F7DAAA0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FFBC653E-CE92-4DA9-8D2D-706F01B3B70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D048C598-0369-4259-8518-B56C6902EA5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26D7F078-A171-4D09-A2F6-852376B6BC5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8F5C8A4A-F374-4135-A56B-DE6E20583E7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91C02A0A-F45C-439A-80FF-7CFF69CF4FB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24E15B5F-441F-4665-B5E7-73E01A0189D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F539CCD4-39AE-4A22-ABEB-6AAF5534F16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9CE9F0F7-5A11-4D65-981E-E8E6F982789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14FDFBB9-8F53-4B56-88AF-50A1ECB18A2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D3BFB776-7373-4AB6-A730-31B5687F4EB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31DA1075-B1A1-48E5-8683-3D24EA506CB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2031DB0E-1FA9-48A7-B3F1-7C50138A953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4B6B9419-6C8F-4DE6-BFCA-56200F0B746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CA3BAB96-CE16-42B1-AB6B-3459E6B6382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9AB125D9-6241-45A7-9141-6F3E6FD750B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4139943C-F6B6-496D-A349-6909CE36EC7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666340F6-B00A-4092-BC75-A75C41A45FD1}"/>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59" name="【市民会館】&#10;一人当たり面積最小値テキスト">
          <a:extLst>
            <a:ext uri="{FF2B5EF4-FFF2-40B4-BE49-F238E27FC236}">
              <a16:creationId xmlns:a16="http://schemas.microsoft.com/office/drawing/2014/main" id="{A7436B15-DC21-43EF-B16D-A11E8826B5D7}"/>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FF7BFAA0-F880-4F14-ACA2-72F47E35583B}"/>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461" name="【市民会館】&#10;一人当たり面積最大値テキスト">
          <a:extLst>
            <a:ext uri="{FF2B5EF4-FFF2-40B4-BE49-F238E27FC236}">
              <a16:creationId xmlns:a16="http://schemas.microsoft.com/office/drawing/2014/main" id="{F6F3CE28-B9EE-4906-A64D-92F493A35845}"/>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ED5CA0C1-F4F7-4B80-99C2-6E3565212CB8}"/>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463" name="【市民会館】&#10;一人当たり面積平均値テキスト">
          <a:extLst>
            <a:ext uri="{FF2B5EF4-FFF2-40B4-BE49-F238E27FC236}">
              <a16:creationId xmlns:a16="http://schemas.microsoft.com/office/drawing/2014/main" id="{0C4FB5BE-3C98-4166-840A-63E7F360C3C1}"/>
            </a:ext>
          </a:extLst>
        </xdr:cNvPr>
        <xdr:cNvSpPr txBox="1"/>
      </xdr:nvSpPr>
      <xdr:spPr>
        <a:xfrm>
          <a:off x="10515600" y="1813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4" name="フローチャート: 判断 463">
          <a:extLst>
            <a:ext uri="{FF2B5EF4-FFF2-40B4-BE49-F238E27FC236}">
              <a16:creationId xmlns:a16="http://schemas.microsoft.com/office/drawing/2014/main" id="{0C73C686-3BDA-42A6-9F45-270215BD1F52}"/>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5" name="フローチャート: 判断 464">
          <a:extLst>
            <a:ext uri="{FF2B5EF4-FFF2-40B4-BE49-F238E27FC236}">
              <a16:creationId xmlns:a16="http://schemas.microsoft.com/office/drawing/2014/main" id="{09271D10-A37F-4D59-A79A-4FD3014B38F7}"/>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466" name="フローチャート: 判断 465">
          <a:extLst>
            <a:ext uri="{FF2B5EF4-FFF2-40B4-BE49-F238E27FC236}">
              <a16:creationId xmlns:a16="http://schemas.microsoft.com/office/drawing/2014/main" id="{7409C196-63AA-4FF0-A47C-000E6912DB4C}"/>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467" name="フローチャート: 判断 466">
          <a:extLst>
            <a:ext uri="{FF2B5EF4-FFF2-40B4-BE49-F238E27FC236}">
              <a16:creationId xmlns:a16="http://schemas.microsoft.com/office/drawing/2014/main" id="{B3504B20-1828-4F6F-B0A9-7CDA16F629D5}"/>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468" name="フローチャート: 判断 467">
          <a:extLst>
            <a:ext uri="{FF2B5EF4-FFF2-40B4-BE49-F238E27FC236}">
              <a16:creationId xmlns:a16="http://schemas.microsoft.com/office/drawing/2014/main" id="{B3E6D574-7FB0-4040-8691-65923142AE6A}"/>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30D7311-BD6E-4A77-84E2-49898D725D5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93DDB55-A0AD-46AB-8E42-23657BDF2C5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C8ED3AD-2B2C-46E1-B333-3C648479CFC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2FCDE64-EDA9-428B-A791-F65DBE42A74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B065181-5A23-4DC8-82F1-B61E831D64B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74" name="楕円 473">
          <a:extLst>
            <a:ext uri="{FF2B5EF4-FFF2-40B4-BE49-F238E27FC236}">
              <a16:creationId xmlns:a16="http://schemas.microsoft.com/office/drawing/2014/main" id="{52FFF306-98CB-47DA-BFB6-3071DA933480}"/>
            </a:ext>
          </a:extLst>
        </xdr:cNvPr>
        <xdr:cNvSpPr/>
      </xdr:nvSpPr>
      <xdr:spPr>
        <a:xfrm>
          <a:off x="104267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149241</xdr:rowOff>
    </xdr:from>
    <xdr:ext cx="469744" cy="259045"/>
    <xdr:sp macro="" textlink="">
      <xdr:nvSpPr>
        <xdr:cNvPr id="475" name="【市民会館】&#10;一人当たり面積該当値テキスト">
          <a:extLst>
            <a:ext uri="{FF2B5EF4-FFF2-40B4-BE49-F238E27FC236}">
              <a16:creationId xmlns:a16="http://schemas.microsoft.com/office/drawing/2014/main" id="{BAEE56FD-CE60-4EE3-BF28-192EA6963DA8}"/>
            </a:ext>
          </a:extLst>
        </xdr:cNvPr>
        <xdr:cNvSpPr txBox="1"/>
      </xdr:nvSpPr>
      <xdr:spPr>
        <a:xfrm>
          <a:off x="10515600"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133986</xdr:rowOff>
    </xdr:from>
    <xdr:to>
      <xdr:col>50</xdr:col>
      <xdr:colOff>165100</xdr:colOff>
      <xdr:row>105</xdr:row>
      <xdr:rowOff>64136</xdr:rowOff>
    </xdr:to>
    <xdr:sp macro="" textlink="">
      <xdr:nvSpPr>
        <xdr:cNvPr id="476" name="楕円 475">
          <a:extLst>
            <a:ext uri="{FF2B5EF4-FFF2-40B4-BE49-F238E27FC236}">
              <a16:creationId xmlns:a16="http://schemas.microsoft.com/office/drawing/2014/main" id="{9A3CA20E-E10C-4B85-9C1E-E5353A51A5C2}"/>
            </a:ext>
          </a:extLst>
        </xdr:cNvPr>
        <xdr:cNvSpPr/>
      </xdr:nvSpPr>
      <xdr:spPr>
        <a:xfrm>
          <a:off x="9588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5714</xdr:rowOff>
    </xdr:from>
    <xdr:to>
      <xdr:col>55</xdr:col>
      <xdr:colOff>0</xdr:colOff>
      <xdr:row>105</xdr:row>
      <xdr:rowOff>13336</xdr:rowOff>
    </xdr:to>
    <xdr:cxnSp macro="">
      <xdr:nvCxnSpPr>
        <xdr:cNvPr id="477" name="直線コネクタ 476">
          <a:extLst>
            <a:ext uri="{FF2B5EF4-FFF2-40B4-BE49-F238E27FC236}">
              <a16:creationId xmlns:a16="http://schemas.microsoft.com/office/drawing/2014/main" id="{5E93B404-F4BB-45B8-A202-73283FF5CE66}"/>
            </a:ext>
          </a:extLst>
        </xdr:cNvPr>
        <xdr:cNvCxnSpPr/>
      </xdr:nvCxnSpPr>
      <xdr:spPr>
        <a:xfrm flipV="1">
          <a:off x="9639300" y="180079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137795</xdr:rowOff>
    </xdr:from>
    <xdr:to>
      <xdr:col>46</xdr:col>
      <xdr:colOff>38100</xdr:colOff>
      <xdr:row>105</xdr:row>
      <xdr:rowOff>67945</xdr:rowOff>
    </xdr:to>
    <xdr:sp macro="" textlink="">
      <xdr:nvSpPr>
        <xdr:cNvPr id="478" name="楕円 477">
          <a:extLst>
            <a:ext uri="{FF2B5EF4-FFF2-40B4-BE49-F238E27FC236}">
              <a16:creationId xmlns:a16="http://schemas.microsoft.com/office/drawing/2014/main" id="{14B970C6-B5A6-4B1C-B191-A769485441F6}"/>
            </a:ext>
          </a:extLst>
        </xdr:cNvPr>
        <xdr:cNvSpPr/>
      </xdr:nvSpPr>
      <xdr:spPr>
        <a:xfrm>
          <a:off x="8699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13336</xdr:rowOff>
    </xdr:from>
    <xdr:to>
      <xdr:col>50</xdr:col>
      <xdr:colOff>114300</xdr:colOff>
      <xdr:row>105</xdr:row>
      <xdr:rowOff>17145</xdr:rowOff>
    </xdr:to>
    <xdr:cxnSp macro="">
      <xdr:nvCxnSpPr>
        <xdr:cNvPr id="479" name="直線コネクタ 478">
          <a:extLst>
            <a:ext uri="{FF2B5EF4-FFF2-40B4-BE49-F238E27FC236}">
              <a16:creationId xmlns:a16="http://schemas.microsoft.com/office/drawing/2014/main" id="{D5A97426-689D-4444-832C-FD1526905AC4}"/>
            </a:ext>
          </a:extLst>
        </xdr:cNvPr>
        <xdr:cNvCxnSpPr/>
      </xdr:nvCxnSpPr>
      <xdr:spPr>
        <a:xfrm flipV="1">
          <a:off x="8750300" y="180155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145414</xdr:rowOff>
    </xdr:from>
    <xdr:to>
      <xdr:col>41</xdr:col>
      <xdr:colOff>101600</xdr:colOff>
      <xdr:row>105</xdr:row>
      <xdr:rowOff>75564</xdr:rowOff>
    </xdr:to>
    <xdr:sp macro="" textlink="">
      <xdr:nvSpPr>
        <xdr:cNvPr id="480" name="楕円 479">
          <a:extLst>
            <a:ext uri="{FF2B5EF4-FFF2-40B4-BE49-F238E27FC236}">
              <a16:creationId xmlns:a16="http://schemas.microsoft.com/office/drawing/2014/main" id="{C03A6B09-AA3E-4701-879F-4F318518FA15}"/>
            </a:ext>
          </a:extLst>
        </xdr:cNvPr>
        <xdr:cNvSpPr/>
      </xdr:nvSpPr>
      <xdr:spPr>
        <a:xfrm>
          <a:off x="7810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17145</xdr:rowOff>
    </xdr:from>
    <xdr:to>
      <xdr:col>45</xdr:col>
      <xdr:colOff>177800</xdr:colOff>
      <xdr:row>105</xdr:row>
      <xdr:rowOff>24764</xdr:rowOff>
    </xdr:to>
    <xdr:cxnSp macro="">
      <xdr:nvCxnSpPr>
        <xdr:cNvPr id="481" name="直線コネクタ 480">
          <a:extLst>
            <a:ext uri="{FF2B5EF4-FFF2-40B4-BE49-F238E27FC236}">
              <a16:creationId xmlns:a16="http://schemas.microsoft.com/office/drawing/2014/main" id="{0BF606AF-46BD-4430-8156-A921D9B0BFED}"/>
            </a:ext>
          </a:extLst>
        </xdr:cNvPr>
        <xdr:cNvCxnSpPr/>
      </xdr:nvCxnSpPr>
      <xdr:spPr>
        <a:xfrm flipV="1">
          <a:off x="7861300" y="180193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82" name="楕円 481">
          <a:extLst>
            <a:ext uri="{FF2B5EF4-FFF2-40B4-BE49-F238E27FC236}">
              <a16:creationId xmlns:a16="http://schemas.microsoft.com/office/drawing/2014/main" id="{61A96E1D-70A6-451B-A5EA-9B8715624D76}"/>
            </a:ext>
          </a:extLst>
        </xdr:cNvPr>
        <xdr:cNvSpPr/>
      </xdr:nvSpPr>
      <xdr:spPr>
        <a:xfrm>
          <a:off x="692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24764</xdr:rowOff>
    </xdr:from>
    <xdr:to>
      <xdr:col>41</xdr:col>
      <xdr:colOff>50800</xdr:colOff>
      <xdr:row>105</xdr:row>
      <xdr:rowOff>30480</xdr:rowOff>
    </xdr:to>
    <xdr:cxnSp macro="">
      <xdr:nvCxnSpPr>
        <xdr:cNvPr id="483" name="直線コネクタ 482">
          <a:extLst>
            <a:ext uri="{FF2B5EF4-FFF2-40B4-BE49-F238E27FC236}">
              <a16:creationId xmlns:a16="http://schemas.microsoft.com/office/drawing/2014/main" id="{19F61B20-3C01-426D-A3CA-61D86EBF9B1D}"/>
            </a:ext>
          </a:extLst>
        </xdr:cNvPr>
        <xdr:cNvCxnSpPr/>
      </xdr:nvCxnSpPr>
      <xdr:spPr>
        <a:xfrm flipV="1">
          <a:off x="6972300" y="18027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4" name="n_1aveValue【市民会館】&#10;一人当たり面積">
          <a:extLst>
            <a:ext uri="{FF2B5EF4-FFF2-40B4-BE49-F238E27FC236}">
              <a16:creationId xmlns:a16="http://schemas.microsoft.com/office/drawing/2014/main" id="{05005636-CCB2-4A7E-9D98-327D7503BC95}"/>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85" name="n_2aveValue【市民会館】&#10;一人当たり面積">
          <a:extLst>
            <a:ext uri="{FF2B5EF4-FFF2-40B4-BE49-F238E27FC236}">
              <a16:creationId xmlns:a16="http://schemas.microsoft.com/office/drawing/2014/main" id="{D50B4298-3A87-4F66-AE21-DDBDA92F9AFB}"/>
            </a:ext>
          </a:extLst>
        </xdr:cNvPr>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150513</xdr:rowOff>
    </xdr:from>
    <xdr:ext cx="469744" cy="259045"/>
    <xdr:sp macro="" textlink="">
      <xdr:nvSpPr>
        <xdr:cNvPr id="486" name="n_3aveValue【市民会館】&#10;一人当たり面積">
          <a:extLst>
            <a:ext uri="{FF2B5EF4-FFF2-40B4-BE49-F238E27FC236}">
              <a16:creationId xmlns:a16="http://schemas.microsoft.com/office/drawing/2014/main" id="{62CEE1AF-2410-4073-94A4-AEF3E5FA6D57}"/>
            </a:ext>
          </a:extLst>
        </xdr:cNvPr>
        <xdr:cNvSpPr txBox="1"/>
      </xdr:nvSpPr>
      <xdr:spPr>
        <a:xfrm>
          <a:off x="7626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135272</xdr:rowOff>
    </xdr:from>
    <xdr:ext cx="469744" cy="259045"/>
    <xdr:sp macro="" textlink="">
      <xdr:nvSpPr>
        <xdr:cNvPr id="487" name="n_4aveValue【市民会館】&#10;一人当たり面積">
          <a:extLst>
            <a:ext uri="{FF2B5EF4-FFF2-40B4-BE49-F238E27FC236}">
              <a16:creationId xmlns:a16="http://schemas.microsoft.com/office/drawing/2014/main" id="{58854D6F-8531-4116-A80D-7816A75BB0E9}"/>
            </a:ext>
          </a:extLst>
        </xdr:cNvPr>
        <xdr:cNvSpPr txBox="1"/>
      </xdr:nvSpPr>
      <xdr:spPr>
        <a:xfrm>
          <a:off x="6737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80663</xdr:rowOff>
    </xdr:from>
    <xdr:ext cx="469744" cy="259045"/>
    <xdr:sp macro="" textlink="">
      <xdr:nvSpPr>
        <xdr:cNvPr id="488" name="n_1mainValue【市民会館】&#10;一人当たり面積">
          <a:extLst>
            <a:ext uri="{FF2B5EF4-FFF2-40B4-BE49-F238E27FC236}">
              <a16:creationId xmlns:a16="http://schemas.microsoft.com/office/drawing/2014/main" id="{58AE26AA-01A8-42FB-B032-350966ACB1AA}"/>
            </a:ext>
          </a:extLst>
        </xdr:cNvPr>
        <xdr:cNvSpPr txBox="1"/>
      </xdr:nvSpPr>
      <xdr:spPr>
        <a:xfrm>
          <a:off x="93917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84472</xdr:rowOff>
    </xdr:from>
    <xdr:ext cx="469744" cy="259045"/>
    <xdr:sp macro="" textlink="">
      <xdr:nvSpPr>
        <xdr:cNvPr id="489" name="n_2mainValue【市民会館】&#10;一人当たり面積">
          <a:extLst>
            <a:ext uri="{FF2B5EF4-FFF2-40B4-BE49-F238E27FC236}">
              <a16:creationId xmlns:a16="http://schemas.microsoft.com/office/drawing/2014/main" id="{59758F13-DF2F-48BB-8A6E-C5AC40A0CB55}"/>
            </a:ext>
          </a:extLst>
        </xdr:cNvPr>
        <xdr:cNvSpPr txBox="1"/>
      </xdr:nvSpPr>
      <xdr:spPr>
        <a:xfrm>
          <a:off x="8515427" y="177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92091</xdr:rowOff>
    </xdr:from>
    <xdr:ext cx="469744" cy="259045"/>
    <xdr:sp macro="" textlink="">
      <xdr:nvSpPr>
        <xdr:cNvPr id="490" name="n_3mainValue【市民会館】&#10;一人当たり面積">
          <a:extLst>
            <a:ext uri="{FF2B5EF4-FFF2-40B4-BE49-F238E27FC236}">
              <a16:creationId xmlns:a16="http://schemas.microsoft.com/office/drawing/2014/main" id="{95EF198D-3301-4103-B265-C307C68F7184}"/>
            </a:ext>
          </a:extLst>
        </xdr:cNvPr>
        <xdr:cNvSpPr txBox="1"/>
      </xdr:nvSpPr>
      <xdr:spPr>
        <a:xfrm>
          <a:off x="7626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91" name="n_4mainValue【市民会館】&#10;一人当たり面積">
          <a:extLst>
            <a:ext uri="{FF2B5EF4-FFF2-40B4-BE49-F238E27FC236}">
              <a16:creationId xmlns:a16="http://schemas.microsoft.com/office/drawing/2014/main" id="{F5660582-4CD8-41D3-9357-B1F6DE13570D}"/>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BF2FBCFB-18A4-4BC1-B22B-304382B37A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17D12219-DE80-4094-980A-B566F4BFDD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5E0DE627-9601-46B5-B0FC-4DFE37A1189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15C56042-70DA-49F9-884B-AAFCC19D3D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1608E15D-DD85-4599-B8EF-EB86C0F8AB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84FA88D2-E351-4D37-81F3-FF8F35E197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8069906B-ABCF-4F21-917B-B0D04523DF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A36A7B5-7532-4ADF-B3DA-EDCD422622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9229819F-8565-487A-B09F-BD6D90D5B7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E5B21B9-7676-4552-836F-970CEDA708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AF4306A5-5D14-42E2-A634-C5569E11188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5BD0985E-53C4-4B6D-AEE3-8737E3DED10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BAE013A-C2EB-4672-B7BD-6EB1D8FE61F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C47922F1-B043-4E67-B539-8B87ECC311D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3291F1F8-97F8-4913-8221-74BDDCA37AD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8E59E364-5A24-424C-9D65-CF0D46E6965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8CB6E86C-CB90-49DC-884F-C2417BD7E3B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1DAC9DD3-7BBB-4F36-85C4-8E1174A5AB9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4C03E2FF-F402-48B3-A16F-411DCD4363A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CE2217A6-42DD-482F-B83A-5840A5B9D1A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6AB2A58A-14C2-481E-8BFE-8310A5A74EF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1C65F298-3F66-48C5-AE5F-D2AF33542AB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F4C01AD0-EB9E-4BF7-9E88-CAEAA15F9E6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9A2B7F28-8628-44F5-BB7E-A921E51345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9E1073E9-7903-43C2-8846-9D03E9416E1C}"/>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5F61B4F7-D5D7-4A1E-B5AA-D85D1E806F0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7FA55E2F-00EB-4511-96F6-8CAD6B0B0E2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5B32EEAD-7702-4DA7-A47E-D78C45070E91}"/>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0" name="直線コネクタ 519">
          <a:extLst>
            <a:ext uri="{FF2B5EF4-FFF2-40B4-BE49-F238E27FC236}">
              <a16:creationId xmlns:a16="http://schemas.microsoft.com/office/drawing/2014/main" id="{F9E0EF9A-7C33-403A-ABED-74DEA2CFE98A}"/>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87E11D87-E965-4023-AA2C-5EC397767065}"/>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2" name="フローチャート: 判断 521">
          <a:extLst>
            <a:ext uri="{FF2B5EF4-FFF2-40B4-BE49-F238E27FC236}">
              <a16:creationId xmlns:a16="http://schemas.microsoft.com/office/drawing/2014/main" id="{62438B98-5089-49E8-B3AF-509C5E20CF5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3" name="フローチャート: 判断 522">
          <a:extLst>
            <a:ext uri="{FF2B5EF4-FFF2-40B4-BE49-F238E27FC236}">
              <a16:creationId xmlns:a16="http://schemas.microsoft.com/office/drawing/2014/main" id="{D575F1A1-2F4A-48E3-9E68-7ACA74420E86}"/>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4" name="フローチャート: 判断 523">
          <a:extLst>
            <a:ext uri="{FF2B5EF4-FFF2-40B4-BE49-F238E27FC236}">
              <a16:creationId xmlns:a16="http://schemas.microsoft.com/office/drawing/2014/main" id="{35211B92-01E7-46AA-885E-5F3654D70008}"/>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5" name="フローチャート: 判断 524">
          <a:extLst>
            <a:ext uri="{FF2B5EF4-FFF2-40B4-BE49-F238E27FC236}">
              <a16:creationId xmlns:a16="http://schemas.microsoft.com/office/drawing/2014/main" id="{9F2B2107-C117-41B2-A070-C1780CE834EB}"/>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526" name="フローチャート: 判断 525">
          <a:extLst>
            <a:ext uri="{FF2B5EF4-FFF2-40B4-BE49-F238E27FC236}">
              <a16:creationId xmlns:a16="http://schemas.microsoft.com/office/drawing/2014/main" id="{360AF4DE-9C88-42F7-B510-16859AE2F383}"/>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E148D5B-1A63-422D-AD7C-993E85736C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4DE41F7-AA5F-4649-95AD-9C9643D313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3B469D9-C1B9-42FC-A0D2-E5EF83C4DA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0FF03D3-D6FB-49BA-A707-36D5D4971D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4A1A9A8-BBCD-4365-B862-A8AB0D2E9B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532" name="楕円 531">
          <a:extLst>
            <a:ext uri="{FF2B5EF4-FFF2-40B4-BE49-F238E27FC236}">
              <a16:creationId xmlns:a16="http://schemas.microsoft.com/office/drawing/2014/main" id="{A11442BA-0727-4237-B177-EC52B131A77C}"/>
            </a:ext>
          </a:extLst>
        </xdr:cNvPr>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124477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93B8B5D1-C2E1-49B2-92F5-A5C180A1BEC1}"/>
            </a:ext>
          </a:extLst>
        </xdr:cNvPr>
        <xdr:cNvSpPr txBox="1"/>
      </xdr:nvSpPr>
      <xdr:spPr>
        <a:xfrm>
          <a:off x="16357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53975</xdr:rowOff>
    </xdr:from>
    <xdr:to>
      <xdr:col>81</xdr:col>
      <xdr:colOff>101600</xdr:colOff>
      <xdr:row>35</xdr:row>
      <xdr:rowOff>155575</xdr:rowOff>
    </xdr:to>
    <xdr:sp macro="" textlink="">
      <xdr:nvSpPr>
        <xdr:cNvPr id="534" name="楕円 533">
          <a:extLst>
            <a:ext uri="{FF2B5EF4-FFF2-40B4-BE49-F238E27FC236}">
              <a16:creationId xmlns:a16="http://schemas.microsoft.com/office/drawing/2014/main" id="{9446D0E1-DE26-4F19-A801-6E6300903B76}"/>
            </a:ext>
          </a:extLst>
        </xdr:cNvPr>
        <xdr:cNvSpPr/>
      </xdr:nvSpPr>
      <xdr:spPr>
        <a:xfrm>
          <a:off x="15430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35</xdr:row>
      <xdr:rowOff>152400</xdr:rowOff>
    </xdr:to>
    <xdr:cxnSp macro="">
      <xdr:nvCxnSpPr>
        <xdr:cNvPr id="535" name="直線コネクタ 534">
          <a:extLst>
            <a:ext uri="{FF2B5EF4-FFF2-40B4-BE49-F238E27FC236}">
              <a16:creationId xmlns:a16="http://schemas.microsoft.com/office/drawing/2014/main" id="{A56408CE-2D40-4AFB-A03C-40051EF45F9B}"/>
            </a:ext>
          </a:extLst>
        </xdr:cNvPr>
        <xdr:cNvCxnSpPr/>
      </xdr:nvCxnSpPr>
      <xdr:spPr>
        <a:xfrm>
          <a:off x="15481300" y="61055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536" name="楕円 535">
          <a:extLst>
            <a:ext uri="{FF2B5EF4-FFF2-40B4-BE49-F238E27FC236}">
              <a16:creationId xmlns:a16="http://schemas.microsoft.com/office/drawing/2014/main" id="{58FA4EF6-D74B-41CF-ADFB-E41A7FF0C4B1}"/>
            </a:ext>
          </a:extLst>
        </xdr:cNvPr>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104775</xdr:rowOff>
    </xdr:from>
    <xdr:to>
      <xdr:col>81</xdr:col>
      <xdr:colOff>50800</xdr:colOff>
      <xdr:row>38</xdr:row>
      <xdr:rowOff>83820</xdr:rowOff>
    </xdr:to>
    <xdr:cxnSp macro="">
      <xdr:nvCxnSpPr>
        <xdr:cNvPr id="537" name="直線コネクタ 536">
          <a:extLst>
            <a:ext uri="{FF2B5EF4-FFF2-40B4-BE49-F238E27FC236}">
              <a16:creationId xmlns:a16="http://schemas.microsoft.com/office/drawing/2014/main" id="{1D5D4E57-730E-4DEF-A89E-58B516C71140}"/>
            </a:ext>
          </a:extLst>
        </xdr:cNvPr>
        <xdr:cNvCxnSpPr/>
      </xdr:nvCxnSpPr>
      <xdr:spPr>
        <a:xfrm flipV="1">
          <a:off x="14592300" y="6105525"/>
          <a:ext cx="889000" cy="4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149225</xdr:rowOff>
    </xdr:from>
    <xdr:to>
      <xdr:col>72</xdr:col>
      <xdr:colOff>38100</xdr:colOff>
      <xdr:row>38</xdr:row>
      <xdr:rowOff>79375</xdr:rowOff>
    </xdr:to>
    <xdr:sp macro="" textlink="">
      <xdr:nvSpPr>
        <xdr:cNvPr id="538" name="楕円 537">
          <a:extLst>
            <a:ext uri="{FF2B5EF4-FFF2-40B4-BE49-F238E27FC236}">
              <a16:creationId xmlns:a16="http://schemas.microsoft.com/office/drawing/2014/main" id="{DE2268F6-2830-49D8-BE24-906F54F5DF8C}"/>
            </a:ext>
          </a:extLst>
        </xdr:cNvPr>
        <xdr:cNvSpPr/>
      </xdr:nvSpPr>
      <xdr:spPr>
        <a:xfrm>
          <a:off x="13652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28575</xdr:rowOff>
    </xdr:from>
    <xdr:to>
      <xdr:col>76</xdr:col>
      <xdr:colOff>114300</xdr:colOff>
      <xdr:row>38</xdr:row>
      <xdr:rowOff>83820</xdr:rowOff>
    </xdr:to>
    <xdr:cxnSp macro="">
      <xdr:nvCxnSpPr>
        <xdr:cNvPr id="539" name="直線コネクタ 538">
          <a:extLst>
            <a:ext uri="{FF2B5EF4-FFF2-40B4-BE49-F238E27FC236}">
              <a16:creationId xmlns:a16="http://schemas.microsoft.com/office/drawing/2014/main" id="{547FD428-A09C-4518-8DEB-A934FBEA43D6}"/>
            </a:ext>
          </a:extLst>
        </xdr:cNvPr>
        <xdr:cNvCxnSpPr/>
      </xdr:nvCxnSpPr>
      <xdr:spPr>
        <a:xfrm>
          <a:off x="13703300" y="65436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540" name="楕円 539">
          <a:extLst>
            <a:ext uri="{FF2B5EF4-FFF2-40B4-BE49-F238E27FC236}">
              <a16:creationId xmlns:a16="http://schemas.microsoft.com/office/drawing/2014/main" id="{513DC84F-4DCC-4C29-A610-FBDE7F8FA4E7}"/>
            </a:ext>
          </a:extLst>
        </xdr:cNvPr>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28575</xdr:rowOff>
    </xdr:to>
    <xdr:cxnSp macro="">
      <xdr:nvCxnSpPr>
        <xdr:cNvPr id="541" name="直線コネクタ 540">
          <a:extLst>
            <a:ext uri="{FF2B5EF4-FFF2-40B4-BE49-F238E27FC236}">
              <a16:creationId xmlns:a16="http://schemas.microsoft.com/office/drawing/2014/main" id="{80F57A68-A581-4141-8DDA-1E0BE24ED1E6}"/>
            </a:ext>
          </a:extLst>
        </xdr:cNvPr>
        <xdr:cNvCxnSpPr/>
      </xdr:nvCxnSpPr>
      <xdr:spPr>
        <a:xfrm>
          <a:off x="12814300" y="65227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F9857B77-C3F1-4E78-8A66-EE89D7E4A764}"/>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464CC105-AD66-4747-8D96-F2EBD622601C}"/>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91CD8F83-86CC-4C9C-9B5E-20B7D90FCA69}"/>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EDCFA885-BA16-4567-AA42-F02EA1ED6CDC}"/>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7F21E692-BAF6-4074-8178-F33D53D73E3F}"/>
            </a:ext>
          </a:extLst>
        </xdr:cNvPr>
        <xdr:cNvSpPr txBox="1"/>
      </xdr:nvSpPr>
      <xdr:spPr>
        <a:xfrm>
          <a:off x="15266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DBD7008C-53F6-47D1-B45A-D83BE37CD91D}"/>
            </a:ext>
          </a:extLst>
        </xdr:cNvPr>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421EE73B-5878-4748-8BCB-FE600EA2C567}"/>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49547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428CB6BD-41B9-4C62-BAAE-82E2627A97C1}"/>
            </a:ext>
          </a:extLst>
        </xdr:cNvPr>
        <xdr:cNvSpPr txBox="1"/>
      </xdr:nvSpPr>
      <xdr:spPr>
        <a:xfrm>
          <a:off x="12611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FAF54EE1-4C47-4954-AB08-18E774FA7C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3CB9D80-1213-49B1-87C7-EFF2839F79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99CCEE2D-54C4-4C5E-B701-641480F55B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1DFE1190-25FB-4884-AE65-A69DCE86CF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A0614A7E-44A2-492C-9FFB-C8C69F36BB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A78155A5-7AF7-4F79-A5F2-796F1B2E7B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45040978-C87A-46D8-B507-DFDAC08591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4768D4D8-12AC-40DF-A748-76DC5CDBCBC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6F737345-96BE-4413-8BBE-A4D3F4B7B3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1EE0AC16-9195-4AD2-8BD0-23809B733D7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D64441E1-9B0C-408F-A733-5F322337D88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85780A79-8B42-4D6B-A82A-E60CCA12ED9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A49147B9-4A95-480A-9C54-F3383AE2AAF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02AA8C4B-C0CC-4240-AE7A-73876A55D8F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68B5BA4A-0C44-4F75-9E96-F8177A23731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C4D79F1B-F9CA-4F0A-A249-FAD9FDA7B3E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4D7E2415-E49F-47F5-B9C3-95D8C764D41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9F3EE05B-B146-4B79-9E8E-0F62F845FEC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8D7FB547-FFD7-482E-86BC-28827A24CCF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433E5B75-C5A5-4983-91F2-E735E53FEEB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6CCA233-5EC3-4528-BB46-368C1836645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916A8665-2018-4BAF-84DF-78DDF2CED15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DA000079-909B-40BC-9B28-CC67492B2A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573" name="直線コネクタ 572">
          <a:extLst>
            <a:ext uri="{FF2B5EF4-FFF2-40B4-BE49-F238E27FC236}">
              <a16:creationId xmlns:a16="http://schemas.microsoft.com/office/drawing/2014/main" id="{B08D140C-4EF2-4319-B63F-DCC7D705C772}"/>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67C03213-6C51-49FD-BB8F-8DE6AC6CA578}"/>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575" name="直線コネクタ 574">
          <a:extLst>
            <a:ext uri="{FF2B5EF4-FFF2-40B4-BE49-F238E27FC236}">
              <a16:creationId xmlns:a16="http://schemas.microsoft.com/office/drawing/2014/main" id="{3F2BEEDB-C747-492F-A763-DAB426CA96CD}"/>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A0636866-3BFF-4B03-8846-2107AC0BC825}"/>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577" name="直線コネクタ 576">
          <a:extLst>
            <a:ext uri="{FF2B5EF4-FFF2-40B4-BE49-F238E27FC236}">
              <a16:creationId xmlns:a16="http://schemas.microsoft.com/office/drawing/2014/main" id="{09F4E6A2-6CD8-4DE9-A3BC-AA960AF1DD65}"/>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FFC32F38-FD91-4780-A3D3-5E633ADFB317}"/>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579" name="フローチャート: 判断 578">
          <a:extLst>
            <a:ext uri="{FF2B5EF4-FFF2-40B4-BE49-F238E27FC236}">
              <a16:creationId xmlns:a16="http://schemas.microsoft.com/office/drawing/2014/main" id="{66877E78-2E66-4FBE-A3F1-132454935EB2}"/>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580" name="フローチャート: 判断 579">
          <a:extLst>
            <a:ext uri="{FF2B5EF4-FFF2-40B4-BE49-F238E27FC236}">
              <a16:creationId xmlns:a16="http://schemas.microsoft.com/office/drawing/2014/main" id="{7BB210A4-F2A8-4601-BF87-EC76E0325749}"/>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581" name="フローチャート: 判断 580">
          <a:extLst>
            <a:ext uri="{FF2B5EF4-FFF2-40B4-BE49-F238E27FC236}">
              <a16:creationId xmlns:a16="http://schemas.microsoft.com/office/drawing/2014/main" id="{3FF665E1-3595-43C9-A2CE-3F3EBF627F80}"/>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582" name="フローチャート: 判断 581">
          <a:extLst>
            <a:ext uri="{FF2B5EF4-FFF2-40B4-BE49-F238E27FC236}">
              <a16:creationId xmlns:a16="http://schemas.microsoft.com/office/drawing/2014/main" id="{E50DD55A-FE53-4140-965F-B0CDE5D6628A}"/>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583" name="フローチャート: 判断 582">
          <a:extLst>
            <a:ext uri="{FF2B5EF4-FFF2-40B4-BE49-F238E27FC236}">
              <a16:creationId xmlns:a16="http://schemas.microsoft.com/office/drawing/2014/main" id="{296337C4-3E63-40A6-9BE0-2A0789C875ED}"/>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BAA331B-D590-4684-B4BC-693876F8BB1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11A05C5-9676-4273-97C9-5600D8F3B9D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1D09D73-8394-4611-8F6F-701512CE1D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377018D-C53B-4210-B052-50214C3DBA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C55A13F-9DFA-43A3-9644-7923B15470C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167109</xdr:rowOff>
    </xdr:from>
    <xdr:to>
      <xdr:col>116</xdr:col>
      <xdr:colOff>114300</xdr:colOff>
      <xdr:row>35</xdr:row>
      <xdr:rowOff>97259</xdr:rowOff>
    </xdr:to>
    <xdr:sp macro="" textlink="">
      <xdr:nvSpPr>
        <xdr:cNvPr id="589" name="楕円 588">
          <a:extLst>
            <a:ext uri="{FF2B5EF4-FFF2-40B4-BE49-F238E27FC236}">
              <a16:creationId xmlns:a16="http://schemas.microsoft.com/office/drawing/2014/main" id="{048E01C0-03CE-47AD-8B79-09013FD2D80F}"/>
            </a:ext>
          </a:extLst>
        </xdr:cNvPr>
        <xdr:cNvSpPr/>
      </xdr:nvSpPr>
      <xdr:spPr>
        <a:xfrm>
          <a:off x="22110700" y="599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82036</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B11DAB55-C222-4C06-828B-DF0AD7C660FF}"/>
            </a:ext>
          </a:extLst>
        </xdr:cNvPr>
        <xdr:cNvSpPr txBox="1"/>
      </xdr:nvSpPr>
      <xdr:spPr>
        <a:xfrm>
          <a:off x="22199600" y="591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894</xdr:rowOff>
    </xdr:from>
    <xdr:to>
      <xdr:col>112</xdr:col>
      <xdr:colOff>38100</xdr:colOff>
      <xdr:row>34</xdr:row>
      <xdr:rowOff>102494</xdr:rowOff>
    </xdr:to>
    <xdr:sp macro="" textlink="">
      <xdr:nvSpPr>
        <xdr:cNvPr id="591" name="楕円 590">
          <a:extLst>
            <a:ext uri="{FF2B5EF4-FFF2-40B4-BE49-F238E27FC236}">
              <a16:creationId xmlns:a16="http://schemas.microsoft.com/office/drawing/2014/main" id="{2CDA1CEC-E4F6-46DC-869A-92ECA2CBBC15}"/>
            </a:ext>
          </a:extLst>
        </xdr:cNvPr>
        <xdr:cNvSpPr/>
      </xdr:nvSpPr>
      <xdr:spPr>
        <a:xfrm>
          <a:off x="21272500" y="58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51694</xdr:rowOff>
    </xdr:from>
    <xdr:to>
      <xdr:col>116</xdr:col>
      <xdr:colOff>63500</xdr:colOff>
      <xdr:row>35</xdr:row>
      <xdr:rowOff>46459</xdr:rowOff>
    </xdr:to>
    <xdr:cxnSp macro="">
      <xdr:nvCxnSpPr>
        <xdr:cNvPr id="592" name="直線コネクタ 591">
          <a:extLst>
            <a:ext uri="{FF2B5EF4-FFF2-40B4-BE49-F238E27FC236}">
              <a16:creationId xmlns:a16="http://schemas.microsoft.com/office/drawing/2014/main" id="{290D1DA1-A523-4F7A-ABE8-1EB53537C440}"/>
            </a:ext>
          </a:extLst>
        </xdr:cNvPr>
        <xdr:cNvCxnSpPr/>
      </xdr:nvCxnSpPr>
      <xdr:spPr>
        <a:xfrm>
          <a:off x="21323300" y="5880994"/>
          <a:ext cx="838200" cy="16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141045</xdr:rowOff>
    </xdr:from>
    <xdr:to>
      <xdr:col>107</xdr:col>
      <xdr:colOff>101600</xdr:colOff>
      <xdr:row>37</xdr:row>
      <xdr:rowOff>71195</xdr:rowOff>
    </xdr:to>
    <xdr:sp macro="" textlink="">
      <xdr:nvSpPr>
        <xdr:cNvPr id="593" name="楕円 592">
          <a:extLst>
            <a:ext uri="{FF2B5EF4-FFF2-40B4-BE49-F238E27FC236}">
              <a16:creationId xmlns:a16="http://schemas.microsoft.com/office/drawing/2014/main" id="{9F79BD39-766D-40C4-AA0A-DA691158E356}"/>
            </a:ext>
          </a:extLst>
        </xdr:cNvPr>
        <xdr:cNvSpPr/>
      </xdr:nvSpPr>
      <xdr:spPr>
        <a:xfrm>
          <a:off x="20383500" y="63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51694</xdr:rowOff>
    </xdr:from>
    <xdr:to>
      <xdr:col>111</xdr:col>
      <xdr:colOff>177800</xdr:colOff>
      <xdr:row>37</xdr:row>
      <xdr:rowOff>20395</xdr:rowOff>
    </xdr:to>
    <xdr:cxnSp macro="">
      <xdr:nvCxnSpPr>
        <xdr:cNvPr id="594" name="直線コネクタ 593">
          <a:extLst>
            <a:ext uri="{FF2B5EF4-FFF2-40B4-BE49-F238E27FC236}">
              <a16:creationId xmlns:a16="http://schemas.microsoft.com/office/drawing/2014/main" id="{CD301999-65A4-42D5-8A1C-E1066D724CAE}"/>
            </a:ext>
          </a:extLst>
        </xdr:cNvPr>
        <xdr:cNvCxnSpPr/>
      </xdr:nvCxnSpPr>
      <xdr:spPr>
        <a:xfrm flipV="1">
          <a:off x="20434300" y="5880994"/>
          <a:ext cx="889000" cy="4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132335</xdr:rowOff>
    </xdr:from>
    <xdr:to>
      <xdr:col>102</xdr:col>
      <xdr:colOff>165100</xdr:colOff>
      <xdr:row>37</xdr:row>
      <xdr:rowOff>62485</xdr:rowOff>
    </xdr:to>
    <xdr:sp macro="" textlink="">
      <xdr:nvSpPr>
        <xdr:cNvPr id="595" name="楕円 594">
          <a:extLst>
            <a:ext uri="{FF2B5EF4-FFF2-40B4-BE49-F238E27FC236}">
              <a16:creationId xmlns:a16="http://schemas.microsoft.com/office/drawing/2014/main" id="{5C02D5F3-284A-4FA2-912D-21DC3200892A}"/>
            </a:ext>
          </a:extLst>
        </xdr:cNvPr>
        <xdr:cNvSpPr/>
      </xdr:nvSpPr>
      <xdr:spPr>
        <a:xfrm>
          <a:off x="19494500" y="63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11685</xdr:rowOff>
    </xdr:from>
    <xdr:to>
      <xdr:col>107</xdr:col>
      <xdr:colOff>50800</xdr:colOff>
      <xdr:row>37</xdr:row>
      <xdr:rowOff>20395</xdr:rowOff>
    </xdr:to>
    <xdr:cxnSp macro="">
      <xdr:nvCxnSpPr>
        <xdr:cNvPr id="596" name="直線コネクタ 595">
          <a:extLst>
            <a:ext uri="{FF2B5EF4-FFF2-40B4-BE49-F238E27FC236}">
              <a16:creationId xmlns:a16="http://schemas.microsoft.com/office/drawing/2014/main" id="{8152067A-BB40-47BD-AC02-62E0F7448F06}"/>
            </a:ext>
          </a:extLst>
        </xdr:cNvPr>
        <xdr:cNvCxnSpPr/>
      </xdr:nvCxnSpPr>
      <xdr:spPr>
        <a:xfrm>
          <a:off x="19545300" y="6355335"/>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9413</xdr:rowOff>
    </xdr:from>
    <xdr:to>
      <xdr:col>98</xdr:col>
      <xdr:colOff>38100</xdr:colOff>
      <xdr:row>37</xdr:row>
      <xdr:rowOff>111013</xdr:rowOff>
    </xdr:to>
    <xdr:sp macro="" textlink="">
      <xdr:nvSpPr>
        <xdr:cNvPr id="597" name="楕円 596">
          <a:extLst>
            <a:ext uri="{FF2B5EF4-FFF2-40B4-BE49-F238E27FC236}">
              <a16:creationId xmlns:a16="http://schemas.microsoft.com/office/drawing/2014/main" id="{CCB5F3C5-4ABC-442D-A071-44D6627FE6E9}"/>
            </a:ext>
          </a:extLst>
        </xdr:cNvPr>
        <xdr:cNvSpPr/>
      </xdr:nvSpPr>
      <xdr:spPr>
        <a:xfrm>
          <a:off x="18605500" y="63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11685</xdr:rowOff>
    </xdr:from>
    <xdr:to>
      <xdr:col>102</xdr:col>
      <xdr:colOff>114300</xdr:colOff>
      <xdr:row>37</xdr:row>
      <xdr:rowOff>60213</xdr:rowOff>
    </xdr:to>
    <xdr:cxnSp macro="">
      <xdr:nvCxnSpPr>
        <xdr:cNvPr id="598" name="直線コネクタ 597">
          <a:extLst>
            <a:ext uri="{FF2B5EF4-FFF2-40B4-BE49-F238E27FC236}">
              <a16:creationId xmlns:a16="http://schemas.microsoft.com/office/drawing/2014/main" id="{BB7DEBC9-EDF5-4C14-9BCA-74F5F37C51FD}"/>
            </a:ext>
          </a:extLst>
        </xdr:cNvPr>
        <xdr:cNvCxnSpPr/>
      </xdr:nvCxnSpPr>
      <xdr:spPr>
        <a:xfrm flipV="1">
          <a:off x="18656300" y="6355335"/>
          <a:ext cx="8890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B1717ADB-B83E-4880-8848-957C989C376D}"/>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72412DBF-64E8-4F75-8A09-CCF0995B3958}"/>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EB41889B-5281-4586-882E-DD9BDBFF1D82}"/>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D64FB2E8-D421-4B61-AB0A-C3B00703B6C2}"/>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119021</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8E75659C-B47E-4898-BB4A-5CC51493407A}"/>
            </a:ext>
          </a:extLst>
        </xdr:cNvPr>
        <xdr:cNvSpPr txBox="1"/>
      </xdr:nvSpPr>
      <xdr:spPr>
        <a:xfrm>
          <a:off x="21011095" y="560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87722</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39E5AC9E-D35A-40A3-ACED-4A6F2A9C92AC}"/>
            </a:ext>
          </a:extLst>
        </xdr:cNvPr>
        <xdr:cNvSpPr txBox="1"/>
      </xdr:nvSpPr>
      <xdr:spPr>
        <a:xfrm>
          <a:off x="20134795" y="608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79012</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65427654-2D05-403F-906A-E893A3DF6FF8}"/>
            </a:ext>
          </a:extLst>
        </xdr:cNvPr>
        <xdr:cNvSpPr txBox="1"/>
      </xdr:nvSpPr>
      <xdr:spPr>
        <a:xfrm>
          <a:off x="19245795" y="607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127540</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2353085F-3162-49D1-8099-ECB36DCFDEC4}"/>
            </a:ext>
          </a:extLst>
        </xdr:cNvPr>
        <xdr:cNvSpPr txBox="1"/>
      </xdr:nvSpPr>
      <xdr:spPr>
        <a:xfrm>
          <a:off x="18356795" y="61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7ADACCA-88EC-4B2B-A59F-EEFF66B99A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C90BB59F-40BA-4754-B699-25B8F59E93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FCD2290-C72B-4D14-95E0-56481BE684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6384DDC7-18C5-4D5A-BF95-3E691C6D7C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58E1A7CC-AE83-4732-9262-DD1F375356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E678880B-EFE3-4F4D-BBEA-2D91EF59ED2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FA2C5323-95EB-49DB-A105-BFF510DC9B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3A9EFDA5-731E-45B5-A1ED-00809F4349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81B6E894-A58A-4C6D-910A-39FECF90E3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8FD2F783-45DA-48E1-A0D0-0ED782DF58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DD0B316A-44E8-4881-9A94-CC0101FD11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50226FD2-2212-4FD0-9BE9-B94A7E7D987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B0E9F3C4-784B-4808-9C73-AD7C6C656C5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2747C700-EF24-4F59-B064-341788BC8EC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4B78C6B5-C7E7-481B-9BF8-57CAD88AD85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C049CC4B-AF9B-4F89-A9B2-A85C0E7FD33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EFB0E615-6AFD-46D2-BC03-1F4D78C7CAB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7677B8D9-B30D-4617-A551-0DA7E7A5258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9E99D4D8-20D7-40B6-9F3E-25E78DD53D5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F9B291A4-BC05-4364-A1DC-CE142123438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D023A5E2-22A1-44F0-BE33-38940FD09CA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41421840-FE8B-4A2E-9BCD-D60749DEAF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6F7EC532-EB77-4355-99D6-903270EBBC3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59E4F976-6D4A-42B2-89D7-375DF32336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631" name="直線コネクタ 630">
          <a:extLst>
            <a:ext uri="{FF2B5EF4-FFF2-40B4-BE49-F238E27FC236}">
              <a16:creationId xmlns:a16="http://schemas.microsoft.com/office/drawing/2014/main" id="{19FB334D-F871-4396-B813-5730689B9D9E}"/>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7C6B68E3-284B-4904-951B-D41302244D5D}"/>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3" name="直線コネクタ 632">
          <a:extLst>
            <a:ext uri="{FF2B5EF4-FFF2-40B4-BE49-F238E27FC236}">
              <a16:creationId xmlns:a16="http://schemas.microsoft.com/office/drawing/2014/main" id="{351C6AD7-4605-488E-B8BB-5EEEFA69F9C7}"/>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id="{EDE786AF-39B0-4265-AC01-EAE0191009D4}"/>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5" name="直線コネクタ 634">
          <a:extLst>
            <a:ext uri="{FF2B5EF4-FFF2-40B4-BE49-F238E27FC236}">
              <a16:creationId xmlns:a16="http://schemas.microsoft.com/office/drawing/2014/main" id="{60A28F73-6209-4FD1-8BF0-1D1225B8DD97}"/>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76E17EF7-007B-4FFC-8FDA-4F6A1F912178}"/>
            </a:ext>
          </a:extLst>
        </xdr:cNvPr>
        <xdr:cNvSpPr txBox="1"/>
      </xdr:nvSpPr>
      <xdr:spPr>
        <a:xfrm>
          <a:off x="1635760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637" name="フローチャート: 判断 636">
          <a:extLst>
            <a:ext uri="{FF2B5EF4-FFF2-40B4-BE49-F238E27FC236}">
              <a16:creationId xmlns:a16="http://schemas.microsoft.com/office/drawing/2014/main" id="{EE5E9C07-429C-4782-8FFC-3B805AD6B315}"/>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638" name="フローチャート: 判断 637">
          <a:extLst>
            <a:ext uri="{FF2B5EF4-FFF2-40B4-BE49-F238E27FC236}">
              <a16:creationId xmlns:a16="http://schemas.microsoft.com/office/drawing/2014/main" id="{6DEF9B9B-04C6-4B56-A7A0-DB899281D2A3}"/>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639" name="フローチャート: 判断 638">
          <a:extLst>
            <a:ext uri="{FF2B5EF4-FFF2-40B4-BE49-F238E27FC236}">
              <a16:creationId xmlns:a16="http://schemas.microsoft.com/office/drawing/2014/main" id="{9010D0EC-1EFC-4B33-B4EF-977CA16A2456}"/>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640" name="フローチャート: 判断 639">
          <a:extLst>
            <a:ext uri="{FF2B5EF4-FFF2-40B4-BE49-F238E27FC236}">
              <a16:creationId xmlns:a16="http://schemas.microsoft.com/office/drawing/2014/main" id="{6753F91E-3782-4259-92F6-91380806B0DD}"/>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641" name="フローチャート: 判断 640">
          <a:extLst>
            <a:ext uri="{FF2B5EF4-FFF2-40B4-BE49-F238E27FC236}">
              <a16:creationId xmlns:a16="http://schemas.microsoft.com/office/drawing/2014/main" id="{821946A6-1CFC-4B23-A456-FAB8D7454A52}"/>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58D2598-E638-4902-9E6F-DCCD023DC9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6B56AB6-38F8-46D5-8F9B-9661F2920E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D95B86CA-36BA-43F3-8C78-CDC51EDE80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24DE5D5-52B5-44E0-AA60-2151586CE9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816263A-C046-49CC-9D15-159887B1CF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47" name="楕円 646">
          <a:extLst>
            <a:ext uri="{FF2B5EF4-FFF2-40B4-BE49-F238E27FC236}">
              <a16:creationId xmlns:a16="http://schemas.microsoft.com/office/drawing/2014/main" id="{79170B1B-FF12-4F80-A85D-F5267DF32DC0}"/>
            </a:ext>
          </a:extLst>
        </xdr:cNvPr>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0D2F0187-790F-4217-8993-C803606A8E53}"/>
            </a:ext>
          </a:extLst>
        </xdr:cNvPr>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649" name="楕円 648">
          <a:extLst>
            <a:ext uri="{FF2B5EF4-FFF2-40B4-BE49-F238E27FC236}">
              <a16:creationId xmlns:a16="http://schemas.microsoft.com/office/drawing/2014/main" id="{16F461E1-AC3B-4884-AEE2-D9353A9B258A}"/>
            </a:ext>
          </a:extLst>
        </xdr:cNvPr>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58</xdr:row>
      <xdr:rowOff>156210</xdr:rowOff>
    </xdr:to>
    <xdr:cxnSp macro="">
      <xdr:nvCxnSpPr>
        <xdr:cNvPr id="650" name="直線コネクタ 649">
          <a:extLst>
            <a:ext uri="{FF2B5EF4-FFF2-40B4-BE49-F238E27FC236}">
              <a16:creationId xmlns:a16="http://schemas.microsoft.com/office/drawing/2014/main" id="{2634E360-8D3E-455B-900E-61F557C7A402}"/>
            </a:ext>
          </a:extLst>
        </xdr:cNvPr>
        <xdr:cNvCxnSpPr/>
      </xdr:nvCxnSpPr>
      <xdr:spPr>
        <a:xfrm>
          <a:off x="15481300" y="9753600"/>
          <a:ext cx="8382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651" name="楕円 650">
          <a:extLst>
            <a:ext uri="{FF2B5EF4-FFF2-40B4-BE49-F238E27FC236}">
              <a16:creationId xmlns:a16="http://schemas.microsoft.com/office/drawing/2014/main" id="{39998EF4-F8B5-4D64-BA0A-B29D7EAD56BE}"/>
            </a:ext>
          </a:extLst>
        </xdr:cNvPr>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152400</xdr:rowOff>
    </xdr:from>
    <xdr:to>
      <xdr:col>81</xdr:col>
      <xdr:colOff>50800</xdr:colOff>
      <xdr:row>61</xdr:row>
      <xdr:rowOff>19050</xdr:rowOff>
    </xdr:to>
    <xdr:cxnSp macro="">
      <xdr:nvCxnSpPr>
        <xdr:cNvPr id="652" name="直線コネクタ 651">
          <a:extLst>
            <a:ext uri="{FF2B5EF4-FFF2-40B4-BE49-F238E27FC236}">
              <a16:creationId xmlns:a16="http://schemas.microsoft.com/office/drawing/2014/main" id="{222EACB4-323C-4923-98D2-AD095CDBF9D2}"/>
            </a:ext>
          </a:extLst>
        </xdr:cNvPr>
        <xdr:cNvCxnSpPr/>
      </xdr:nvCxnSpPr>
      <xdr:spPr>
        <a:xfrm flipV="1">
          <a:off x="14592300" y="97536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653" name="楕円 652">
          <a:extLst>
            <a:ext uri="{FF2B5EF4-FFF2-40B4-BE49-F238E27FC236}">
              <a16:creationId xmlns:a16="http://schemas.microsoft.com/office/drawing/2014/main" id="{978AA1D3-7D0B-46B7-8068-7BFE7B157BA7}"/>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654" name="直線コネクタ 653">
          <a:extLst>
            <a:ext uri="{FF2B5EF4-FFF2-40B4-BE49-F238E27FC236}">
              <a16:creationId xmlns:a16="http://schemas.microsoft.com/office/drawing/2014/main" id="{07AB078D-F335-4ADA-AD2B-3387711C58FB}"/>
            </a:ext>
          </a:extLst>
        </xdr:cNvPr>
        <xdr:cNvCxnSpPr/>
      </xdr:nvCxnSpPr>
      <xdr:spPr>
        <a:xfrm>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55" name="楕円 654">
          <a:extLst>
            <a:ext uri="{FF2B5EF4-FFF2-40B4-BE49-F238E27FC236}">
              <a16:creationId xmlns:a16="http://schemas.microsoft.com/office/drawing/2014/main" id="{BB7CFEE4-1077-4A3B-94A1-76D44930F61A}"/>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152400</xdr:rowOff>
    </xdr:to>
    <xdr:cxnSp macro="">
      <xdr:nvCxnSpPr>
        <xdr:cNvPr id="656" name="直線コネクタ 655">
          <a:extLst>
            <a:ext uri="{FF2B5EF4-FFF2-40B4-BE49-F238E27FC236}">
              <a16:creationId xmlns:a16="http://schemas.microsoft.com/office/drawing/2014/main" id="{9EC1B9FD-446F-476B-B3CE-4A0C91A767D6}"/>
            </a:ext>
          </a:extLst>
        </xdr:cNvPr>
        <xdr:cNvCxnSpPr/>
      </xdr:nvCxnSpPr>
      <xdr:spPr>
        <a:xfrm>
          <a:off x="12814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106697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647A6EF7-5F0C-4D29-9FDB-9FAD8D4130A3}"/>
            </a:ext>
          </a:extLst>
        </xdr:cNvPr>
        <xdr:cNvSpPr txBox="1"/>
      </xdr:nvSpPr>
      <xdr:spPr>
        <a:xfrm>
          <a:off x="15266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4729594F-B62A-430D-8DA2-1BBDD83552A9}"/>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5D04CE15-17DD-4728-AF84-14AA85CE288A}"/>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71972EB5-EFBD-47E2-8CA9-D0EBD3F4AB44}"/>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48277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CB9CF2F6-5B4B-4252-85E3-D68472149D7D}"/>
            </a:ext>
          </a:extLst>
        </xdr:cNvPr>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CBAA2A70-8D79-4C31-AA25-35C75E6E26A8}"/>
            </a:ext>
          </a:extLst>
        </xdr:cNvPr>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70358A27-8945-4E79-BB46-B97F0C559F28}"/>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181427B5-0990-496D-9839-476107F53C9A}"/>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72BF3B94-BD4E-4782-ACA8-5761F48137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8CAD369F-DB66-4AB8-B3C7-E1F98A7494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A2349941-20F8-4E87-B3F2-6A6F703E68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8BC38433-4A12-476D-AB1B-800FD81BAC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673690E7-9DB5-455B-B0B4-CF3DFEC122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FEB06E8B-05A2-41E4-AC42-2A52B210E0C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D5FB9AFF-A837-453D-896A-6121F0A3F8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5E9A1026-E8F8-42B7-A191-07D200458C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D4519AA4-EC0D-46D1-8DF1-6BFC30AB0B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4A75C1AB-4E1D-4AB5-B699-10F3061F10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7A76A9A9-8739-4BAD-BC56-110E99A79A5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652DAEFE-C5DD-42E4-8F5E-9EABF785B35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FDA3E77A-62AF-42FA-B1C2-140F4C833AD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1F51C91A-14C7-448F-91EB-E351C73B919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5DE0A0DD-D0C4-42BA-ADB5-8FF52151A22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EF1EC8D9-135E-4BE6-8DA8-E895A5F9FD8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0B79FA5B-873B-477E-914A-5A4AD9BEEBF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2152C5DE-C94B-42B6-B424-54B07E59B27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327F2C3F-465F-4A0D-995D-A21EE8C3521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3316F23A-859D-4F6E-9C59-AA6E61505F3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BD9FF824-2A93-4CAA-B51C-BE29EAF211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0C5AD34A-8BED-4BB6-A50D-B2B1FD8D579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B34BB377-CBE6-464B-926E-16368C6F9C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688" name="直線コネクタ 687">
          <a:extLst>
            <a:ext uri="{FF2B5EF4-FFF2-40B4-BE49-F238E27FC236}">
              <a16:creationId xmlns:a16="http://schemas.microsoft.com/office/drawing/2014/main" id="{117F6C51-6EA6-4C30-9EBF-DC54C4F1F611}"/>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4F4A65E7-4FA5-457E-ACEB-BB87F2ABAF1A}"/>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90" name="直線コネクタ 689">
          <a:extLst>
            <a:ext uri="{FF2B5EF4-FFF2-40B4-BE49-F238E27FC236}">
              <a16:creationId xmlns:a16="http://schemas.microsoft.com/office/drawing/2014/main" id="{C6732DDD-2EF3-4796-8BF3-05A562FAA50A}"/>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F34FAD86-CC0E-4705-9C4D-64333CCBEB56}"/>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692" name="直線コネクタ 691">
          <a:extLst>
            <a:ext uri="{FF2B5EF4-FFF2-40B4-BE49-F238E27FC236}">
              <a16:creationId xmlns:a16="http://schemas.microsoft.com/office/drawing/2014/main" id="{7F3AE587-F76B-45AD-B86F-B9786678CA8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BE3AE148-8BB8-4BDD-A6A8-A0B397723BC0}"/>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94" name="フローチャート: 判断 693">
          <a:extLst>
            <a:ext uri="{FF2B5EF4-FFF2-40B4-BE49-F238E27FC236}">
              <a16:creationId xmlns:a16="http://schemas.microsoft.com/office/drawing/2014/main" id="{89F1A8A2-AEEC-4E29-A2D9-BD231E9B33E5}"/>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695" name="フローチャート: 判断 694">
          <a:extLst>
            <a:ext uri="{FF2B5EF4-FFF2-40B4-BE49-F238E27FC236}">
              <a16:creationId xmlns:a16="http://schemas.microsoft.com/office/drawing/2014/main" id="{AF0C82E8-5C61-4F1F-B238-B2BDD95B4E8F}"/>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96" name="フローチャート: 判断 695">
          <a:extLst>
            <a:ext uri="{FF2B5EF4-FFF2-40B4-BE49-F238E27FC236}">
              <a16:creationId xmlns:a16="http://schemas.microsoft.com/office/drawing/2014/main" id="{F0A5789A-0BF6-4B17-8952-072E4CB7F2AC}"/>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697" name="フローチャート: 判断 696">
          <a:extLst>
            <a:ext uri="{FF2B5EF4-FFF2-40B4-BE49-F238E27FC236}">
              <a16:creationId xmlns:a16="http://schemas.microsoft.com/office/drawing/2014/main" id="{EDE54811-FD4D-427E-9A96-FBA2E2928911}"/>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8" name="フローチャート: 判断 697">
          <a:extLst>
            <a:ext uri="{FF2B5EF4-FFF2-40B4-BE49-F238E27FC236}">
              <a16:creationId xmlns:a16="http://schemas.microsoft.com/office/drawing/2014/main" id="{E7122B25-7181-4710-93DE-9A2B0A90E043}"/>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756790B-1DE8-43C2-8215-510035CDA6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01DE378-8F55-4236-87CA-19B4FF9F18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7898ABE0-2C9F-4848-BF97-8E6E243B13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9E1C4F7-D9F2-48CA-86AF-7F8B552455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5C4A871-BF7B-4543-BA9D-515CA54763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704" name="楕円 703">
          <a:extLst>
            <a:ext uri="{FF2B5EF4-FFF2-40B4-BE49-F238E27FC236}">
              <a16:creationId xmlns:a16="http://schemas.microsoft.com/office/drawing/2014/main" id="{A76C99E2-7C46-4D15-8AEC-21A4939345F0}"/>
            </a:ext>
          </a:extLst>
        </xdr:cNvPr>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1395DED2-4BA7-4F83-91A7-DF119BE87E88}"/>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113030</xdr:rowOff>
    </xdr:from>
    <xdr:to>
      <xdr:col>112</xdr:col>
      <xdr:colOff>38100</xdr:colOff>
      <xdr:row>63</xdr:row>
      <xdr:rowOff>43180</xdr:rowOff>
    </xdr:to>
    <xdr:sp macro="" textlink="">
      <xdr:nvSpPr>
        <xdr:cNvPr id="706" name="楕円 705">
          <a:extLst>
            <a:ext uri="{FF2B5EF4-FFF2-40B4-BE49-F238E27FC236}">
              <a16:creationId xmlns:a16="http://schemas.microsoft.com/office/drawing/2014/main" id="{73979184-C440-401A-BE16-AB50ADBD8FD2}"/>
            </a:ext>
          </a:extLst>
        </xdr:cNvPr>
        <xdr:cNvSpPr/>
      </xdr:nvSpPr>
      <xdr:spPr>
        <a:xfrm>
          <a:off x="2127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163830</xdr:rowOff>
    </xdr:from>
    <xdr:to>
      <xdr:col>116</xdr:col>
      <xdr:colOff>63500</xdr:colOff>
      <xdr:row>63</xdr:row>
      <xdr:rowOff>11430</xdr:rowOff>
    </xdr:to>
    <xdr:cxnSp macro="">
      <xdr:nvCxnSpPr>
        <xdr:cNvPr id="707" name="直線コネクタ 706">
          <a:extLst>
            <a:ext uri="{FF2B5EF4-FFF2-40B4-BE49-F238E27FC236}">
              <a16:creationId xmlns:a16="http://schemas.microsoft.com/office/drawing/2014/main" id="{252547E6-DC25-4FB9-9A13-BB02476E8FF9}"/>
            </a:ext>
          </a:extLst>
        </xdr:cNvPr>
        <xdr:cNvCxnSpPr/>
      </xdr:nvCxnSpPr>
      <xdr:spPr>
        <a:xfrm>
          <a:off x="21323300" y="10793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113030</xdr:rowOff>
    </xdr:from>
    <xdr:to>
      <xdr:col>107</xdr:col>
      <xdr:colOff>101600</xdr:colOff>
      <xdr:row>63</xdr:row>
      <xdr:rowOff>43180</xdr:rowOff>
    </xdr:to>
    <xdr:sp macro="" textlink="">
      <xdr:nvSpPr>
        <xdr:cNvPr id="708" name="楕円 707">
          <a:extLst>
            <a:ext uri="{FF2B5EF4-FFF2-40B4-BE49-F238E27FC236}">
              <a16:creationId xmlns:a16="http://schemas.microsoft.com/office/drawing/2014/main" id="{8D6117B7-9B5C-42D6-A525-FAF2ACB3801D}"/>
            </a:ext>
          </a:extLst>
        </xdr:cNvPr>
        <xdr:cNvSpPr/>
      </xdr:nvSpPr>
      <xdr:spPr>
        <a:xfrm>
          <a:off x="20383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163830</xdr:rowOff>
    </xdr:from>
    <xdr:to>
      <xdr:col>111</xdr:col>
      <xdr:colOff>177800</xdr:colOff>
      <xdr:row>62</xdr:row>
      <xdr:rowOff>163830</xdr:rowOff>
    </xdr:to>
    <xdr:cxnSp macro="">
      <xdr:nvCxnSpPr>
        <xdr:cNvPr id="709" name="直線コネクタ 708">
          <a:extLst>
            <a:ext uri="{FF2B5EF4-FFF2-40B4-BE49-F238E27FC236}">
              <a16:creationId xmlns:a16="http://schemas.microsoft.com/office/drawing/2014/main" id="{8182DD5B-714F-43F2-8D3E-7388C6FD3654}"/>
            </a:ext>
          </a:extLst>
        </xdr:cNvPr>
        <xdr:cNvCxnSpPr/>
      </xdr:nvCxnSpPr>
      <xdr:spPr>
        <a:xfrm>
          <a:off x="20434300" y="1079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710" name="楕円 709">
          <a:extLst>
            <a:ext uri="{FF2B5EF4-FFF2-40B4-BE49-F238E27FC236}">
              <a16:creationId xmlns:a16="http://schemas.microsoft.com/office/drawing/2014/main" id="{226AEFC6-BE97-4550-B4CE-14647523FD7A}"/>
            </a:ext>
          </a:extLst>
        </xdr:cNvPr>
        <xdr:cNvSpPr/>
      </xdr:nvSpPr>
      <xdr:spPr>
        <a:xfrm>
          <a:off x="19494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163830</xdr:rowOff>
    </xdr:from>
    <xdr:to>
      <xdr:col>107</xdr:col>
      <xdr:colOff>50800</xdr:colOff>
      <xdr:row>62</xdr:row>
      <xdr:rowOff>167640</xdr:rowOff>
    </xdr:to>
    <xdr:cxnSp macro="">
      <xdr:nvCxnSpPr>
        <xdr:cNvPr id="711" name="直線コネクタ 710">
          <a:extLst>
            <a:ext uri="{FF2B5EF4-FFF2-40B4-BE49-F238E27FC236}">
              <a16:creationId xmlns:a16="http://schemas.microsoft.com/office/drawing/2014/main" id="{A067534F-4773-48C5-A110-2B8FC571CA45}"/>
            </a:ext>
          </a:extLst>
        </xdr:cNvPr>
        <xdr:cNvCxnSpPr/>
      </xdr:nvCxnSpPr>
      <xdr:spPr>
        <a:xfrm flipV="1">
          <a:off x="19545300" y="1079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116840</xdr:rowOff>
    </xdr:from>
    <xdr:to>
      <xdr:col>98</xdr:col>
      <xdr:colOff>38100</xdr:colOff>
      <xdr:row>63</xdr:row>
      <xdr:rowOff>46990</xdr:rowOff>
    </xdr:to>
    <xdr:sp macro="" textlink="">
      <xdr:nvSpPr>
        <xdr:cNvPr id="712" name="楕円 711">
          <a:extLst>
            <a:ext uri="{FF2B5EF4-FFF2-40B4-BE49-F238E27FC236}">
              <a16:creationId xmlns:a16="http://schemas.microsoft.com/office/drawing/2014/main" id="{8A9444E8-91FB-431B-B4EA-4095C2A54622}"/>
            </a:ext>
          </a:extLst>
        </xdr:cNvPr>
        <xdr:cNvSpPr/>
      </xdr:nvSpPr>
      <xdr:spPr>
        <a:xfrm>
          <a:off x="18605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167640</xdr:rowOff>
    </xdr:from>
    <xdr:to>
      <xdr:col>102</xdr:col>
      <xdr:colOff>114300</xdr:colOff>
      <xdr:row>62</xdr:row>
      <xdr:rowOff>167640</xdr:rowOff>
    </xdr:to>
    <xdr:cxnSp macro="">
      <xdr:nvCxnSpPr>
        <xdr:cNvPr id="713" name="直線コネクタ 712">
          <a:extLst>
            <a:ext uri="{FF2B5EF4-FFF2-40B4-BE49-F238E27FC236}">
              <a16:creationId xmlns:a16="http://schemas.microsoft.com/office/drawing/2014/main" id="{9CF8F07E-4142-410C-B83D-5103B23ACEEA}"/>
            </a:ext>
          </a:extLst>
        </xdr:cNvPr>
        <xdr:cNvCxnSpPr/>
      </xdr:nvCxnSpPr>
      <xdr:spPr>
        <a:xfrm>
          <a:off x="18656300" y="1079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714" name="n_1aveValue【保健センター・保健所】&#10;一人当たり面積">
          <a:extLst>
            <a:ext uri="{FF2B5EF4-FFF2-40B4-BE49-F238E27FC236}">
              <a16:creationId xmlns:a16="http://schemas.microsoft.com/office/drawing/2014/main" id="{080DC11B-5B3C-4C91-A3B4-6A5E2BD21D4E}"/>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715" name="n_2aveValue【保健センター・保健所】&#10;一人当たり面積">
          <a:extLst>
            <a:ext uri="{FF2B5EF4-FFF2-40B4-BE49-F238E27FC236}">
              <a16:creationId xmlns:a16="http://schemas.microsoft.com/office/drawing/2014/main" id="{66DFF449-B73C-4DC6-BE92-88A65D31DB49}"/>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716" name="n_3aveValue【保健センター・保健所】&#10;一人当たり面積">
          <a:extLst>
            <a:ext uri="{FF2B5EF4-FFF2-40B4-BE49-F238E27FC236}">
              <a16:creationId xmlns:a16="http://schemas.microsoft.com/office/drawing/2014/main" id="{37DAE940-AB0C-4354-9389-2C80664B8027}"/>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7" name="n_4aveValue【保健センター・保健所】&#10;一人当たり面積">
          <a:extLst>
            <a:ext uri="{FF2B5EF4-FFF2-40B4-BE49-F238E27FC236}">
              <a16:creationId xmlns:a16="http://schemas.microsoft.com/office/drawing/2014/main" id="{03DA5CF3-5586-4BAF-A215-32ED531A1849}"/>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34307</xdr:rowOff>
    </xdr:from>
    <xdr:ext cx="469744" cy="259045"/>
    <xdr:sp macro="" textlink="">
      <xdr:nvSpPr>
        <xdr:cNvPr id="718" name="n_1mainValue【保健センター・保健所】&#10;一人当たり面積">
          <a:extLst>
            <a:ext uri="{FF2B5EF4-FFF2-40B4-BE49-F238E27FC236}">
              <a16:creationId xmlns:a16="http://schemas.microsoft.com/office/drawing/2014/main" id="{B59C6748-7918-4BE7-A8F7-6BC78896628A}"/>
            </a:ext>
          </a:extLst>
        </xdr:cNvPr>
        <xdr:cNvSpPr txBox="1"/>
      </xdr:nvSpPr>
      <xdr:spPr>
        <a:xfrm>
          <a:off x="21075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34307</xdr:rowOff>
    </xdr:from>
    <xdr:ext cx="469744" cy="259045"/>
    <xdr:sp macro="" textlink="">
      <xdr:nvSpPr>
        <xdr:cNvPr id="719" name="n_2mainValue【保健センター・保健所】&#10;一人当たり面積">
          <a:extLst>
            <a:ext uri="{FF2B5EF4-FFF2-40B4-BE49-F238E27FC236}">
              <a16:creationId xmlns:a16="http://schemas.microsoft.com/office/drawing/2014/main" id="{2E5D7D28-1F6F-4CCE-A763-42819FB64C15}"/>
            </a:ext>
          </a:extLst>
        </xdr:cNvPr>
        <xdr:cNvSpPr txBox="1"/>
      </xdr:nvSpPr>
      <xdr:spPr>
        <a:xfrm>
          <a:off x="20199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720" name="n_3mainValue【保健センター・保健所】&#10;一人当たり面積">
          <a:extLst>
            <a:ext uri="{FF2B5EF4-FFF2-40B4-BE49-F238E27FC236}">
              <a16:creationId xmlns:a16="http://schemas.microsoft.com/office/drawing/2014/main" id="{97C402E8-B7B3-4183-BE91-ECDA21DF3AD5}"/>
            </a:ext>
          </a:extLst>
        </xdr:cNvPr>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721" name="n_4mainValue【保健センター・保健所】&#10;一人当たり面積">
          <a:extLst>
            <a:ext uri="{FF2B5EF4-FFF2-40B4-BE49-F238E27FC236}">
              <a16:creationId xmlns:a16="http://schemas.microsoft.com/office/drawing/2014/main" id="{DA04BDC8-2328-4106-AB38-7E097BEB3840}"/>
            </a:ext>
          </a:extLst>
        </xdr:cNvPr>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9B5D2C76-F557-46A1-8D9C-E0C3EF9D7E8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4B848AF6-347F-486B-965C-30AFE44222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6C82A65A-7C30-4560-A0E2-8E52D34C63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BC08A90D-E05B-4787-ADD0-D1BB82BA46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681F7127-7451-403E-9A71-33913827D1C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B423831D-2B98-43A5-A19B-70819C55154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1B05D5C6-BF06-4FC4-9C4D-6DE62F1EEC4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43424C85-891A-4270-8F95-31A7B80DA97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3168DAAB-E1F8-407B-8829-882DF6EBDB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BB9CD57C-6AD3-4B14-8926-BE228CEC4A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7026539E-E066-4B8E-BA3F-1DDCB28BC80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39B39BE5-E69E-4D17-8AD5-BA54ABC8C1F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E5B8BC66-3111-45B4-B641-4ED027B0650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0F8BCF18-FB31-430B-B204-F61903B282A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F41FC86C-67A4-4FD9-AE4D-C844556434D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29E846D5-851D-4CB6-8A6B-462B2C3D523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3FBBECE5-1B8F-47C5-8975-1059BCD6867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5444EEF8-F64B-4CA4-92D2-47D82D58C15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9A0276E5-98AE-4693-8B77-5FD912940AB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DCCE5503-34CB-4BB2-8D85-73CAB656EF7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E8E9C5D2-0701-4B5E-8922-4CD8A426285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CD1476DF-2AE1-4DD8-BD46-5EAE21F9AD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39E4A404-8F72-484D-83CB-6518D4A2692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02238ACD-370D-4BF4-A8E1-C5F43F405B0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746" name="直線コネクタ 745">
          <a:extLst>
            <a:ext uri="{FF2B5EF4-FFF2-40B4-BE49-F238E27FC236}">
              <a16:creationId xmlns:a16="http://schemas.microsoft.com/office/drawing/2014/main" id="{541CD76F-852E-433B-B34B-563AD6B95377}"/>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7B2C3AEF-EBBA-4364-925C-D289D383B5A4}"/>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748" name="直線コネクタ 747">
          <a:extLst>
            <a:ext uri="{FF2B5EF4-FFF2-40B4-BE49-F238E27FC236}">
              <a16:creationId xmlns:a16="http://schemas.microsoft.com/office/drawing/2014/main" id="{5C3095FF-82D2-4CB4-9407-26F5851555D5}"/>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8FDD9E82-A430-4905-B04A-2D12FC92A957}"/>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750" name="直線コネクタ 749">
          <a:extLst>
            <a:ext uri="{FF2B5EF4-FFF2-40B4-BE49-F238E27FC236}">
              <a16:creationId xmlns:a16="http://schemas.microsoft.com/office/drawing/2014/main" id="{E01ADCA4-DA08-49AF-9A23-FE45E1DCB60A}"/>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6CEFB4D7-3FFD-4895-8D36-8E7E94291B56}"/>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52" name="フローチャート: 判断 751">
          <a:extLst>
            <a:ext uri="{FF2B5EF4-FFF2-40B4-BE49-F238E27FC236}">
              <a16:creationId xmlns:a16="http://schemas.microsoft.com/office/drawing/2014/main" id="{DE0B9CCB-8B14-4490-A69F-A250117FEB8B}"/>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53" name="フローチャート: 判断 752">
          <a:extLst>
            <a:ext uri="{FF2B5EF4-FFF2-40B4-BE49-F238E27FC236}">
              <a16:creationId xmlns:a16="http://schemas.microsoft.com/office/drawing/2014/main" id="{480B69F6-7140-493E-8232-6BA3FAEB866D}"/>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754" name="フローチャート: 判断 753">
          <a:extLst>
            <a:ext uri="{FF2B5EF4-FFF2-40B4-BE49-F238E27FC236}">
              <a16:creationId xmlns:a16="http://schemas.microsoft.com/office/drawing/2014/main" id="{34C0223B-9B5E-4881-ACAD-5B49D0AC3D27}"/>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755" name="フローチャート: 判断 754">
          <a:extLst>
            <a:ext uri="{FF2B5EF4-FFF2-40B4-BE49-F238E27FC236}">
              <a16:creationId xmlns:a16="http://schemas.microsoft.com/office/drawing/2014/main" id="{3FD1C567-0193-40B5-9FFD-44A5FEADFE2A}"/>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6" name="フローチャート: 判断 755">
          <a:extLst>
            <a:ext uri="{FF2B5EF4-FFF2-40B4-BE49-F238E27FC236}">
              <a16:creationId xmlns:a16="http://schemas.microsoft.com/office/drawing/2014/main" id="{D1DD0413-AF30-4DDB-A222-E73A0DD27DB2}"/>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79FDF2A-28CE-48E6-92C1-BDA9AC0D00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FE27640E-AC6E-4B5A-ADA5-43181015D3E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844D736-F367-44AC-901B-50E88C2B93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ECFEF69-FE06-4BA5-BA24-F43F04B8005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276B64B-4652-422B-B63B-5AE3C82E37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120650</xdr:rowOff>
    </xdr:from>
    <xdr:to>
      <xdr:col>85</xdr:col>
      <xdr:colOff>177800</xdr:colOff>
      <xdr:row>81</xdr:row>
      <xdr:rowOff>50800</xdr:rowOff>
    </xdr:to>
    <xdr:sp macro="" textlink="">
      <xdr:nvSpPr>
        <xdr:cNvPr id="762" name="楕円 761">
          <a:extLst>
            <a:ext uri="{FF2B5EF4-FFF2-40B4-BE49-F238E27FC236}">
              <a16:creationId xmlns:a16="http://schemas.microsoft.com/office/drawing/2014/main" id="{80BB9B0D-F4AD-423F-929A-ED381E9F77F5}"/>
            </a:ext>
          </a:extLst>
        </xdr:cNvPr>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143527</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5C37B6B6-6EE8-4502-BDB4-6EB5A206D555}"/>
            </a:ext>
          </a:extLst>
        </xdr:cNvPr>
        <xdr:cNvSpPr txBox="1"/>
      </xdr:nvSpPr>
      <xdr:spPr>
        <a:xfrm>
          <a:off x="16357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764" name="楕円 763">
          <a:extLst>
            <a:ext uri="{FF2B5EF4-FFF2-40B4-BE49-F238E27FC236}">
              <a16:creationId xmlns:a16="http://schemas.microsoft.com/office/drawing/2014/main" id="{68F372DE-3B43-47E1-8629-0719890E0921}"/>
            </a:ext>
          </a:extLst>
        </xdr:cNvPr>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81</xdr:row>
      <xdr:rowOff>0</xdr:rowOff>
    </xdr:to>
    <xdr:cxnSp macro="">
      <xdr:nvCxnSpPr>
        <xdr:cNvPr id="765" name="直線コネクタ 764">
          <a:extLst>
            <a:ext uri="{FF2B5EF4-FFF2-40B4-BE49-F238E27FC236}">
              <a16:creationId xmlns:a16="http://schemas.microsoft.com/office/drawing/2014/main" id="{78F66774-0F79-42CA-BFB0-6DAEE40DCEE9}"/>
            </a:ext>
          </a:extLst>
        </xdr:cNvPr>
        <xdr:cNvCxnSpPr/>
      </xdr:nvCxnSpPr>
      <xdr:spPr>
        <a:xfrm>
          <a:off x="15481300" y="138455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766" name="楕円 765">
          <a:extLst>
            <a:ext uri="{FF2B5EF4-FFF2-40B4-BE49-F238E27FC236}">
              <a16:creationId xmlns:a16="http://schemas.microsoft.com/office/drawing/2014/main" id="{F3684796-83BF-42B9-919B-0E535412DCA9}"/>
            </a:ext>
          </a:extLst>
        </xdr:cNvPr>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129539</xdr:rowOff>
    </xdr:to>
    <xdr:cxnSp macro="">
      <xdr:nvCxnSpPr>
        <xdr:cNvPr id="767" name="直線コネクタ 766">
          <a:extLst>
            <a:ext uri="{FF2B5EF4-FFF2-40B4-BE49-F238E27FC236}">
              <a16:creationId xmlns:a16="http://schemas.microsoft.com/office/drawing/2014/main" id="{9FDA3D5B-2766-400F-9D42-75776DC3022F}"/>
            </a:ext>
          </a:extLst>
        </xdr:cNvPr>
        <xdr:cNvCxnSpPr/>
      </xdr:nvCxnSpPr>
      <xdr:spPr>
        <a:xfrm>
          <a:off x="14592300" y="138131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164464</xdr:rowOff>
    </xdr:from>
    <xdr:to>
      <xdr:col>72</xdr:col>
      <xdr:colOff>38100</xdr:colOff>
      <xdr:row>82</xdr:row>
      <xdr:rowOff>94614</xdr:rowOff>
    </xdr:to>
    <xdr:sp macro="" textlink="">
      <xdr:nvSpPr>
        <xdr:cNvPr id="768" name="楕円 767">
          <a:extLst>
            <a:ext uri="{FF2B5EF4-FFF2-40B4-BE49-F238E27FC236}">
              <a16:creationId xmlns:a16="http://schemas.microsoft.com/office/drawing/2014/main" id="{BBAD2BB2-E61E-400A-AA98-8D8B7C67ACD2}"/>
            </a:ext>
          </a:extLst>
        </xdr:cNvPr>
        <xdr:cNvSpPr/>
      </xdr:nvSpPr>
      <xdr:spPr>
        <a:xfrm>
          <a:off x="13652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97155</xdr:rowOff>
    </xdr:from>
    <xdr:to>
      <xdr:col>76</xdr:col>
      <xdr:colOff>114300</xdr:colOff>
      <xdr:row>82</xdr:row>
      <xdr:rowOff>43814</xdr:rowOff>
    </xdr:to>
    <xdr:cxnSp macro="">
      <xdr:nvCxnSpPr>
        <xdr:cNvPr id="769" name="直線コネクタ 768">
          <a:extLst>
            <a:ext uri="{FF2B5EF4-FFF2-40B4-BE49-F238E27FC236}">
              <a16:creationId xmlns:a16="http://schemas.microsoft.com/office/drawing/2014/main" id="{014E10BD-66C6-424F-8039-19AB7A0A49DD}"/>
            </a:ext>
          </a:extLst>
        </xdr:cNvPr>
        <xdr:cNvCxnSpPr/>
      </xdr:nvCxnSpPr>
      <xdr:spPr>
        <a:xfrm flipV="1">
          <a:off x="13703300" y="13813155"/>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130175</xdr:rowOff>
    </xdr:from>
    <xdr:to>
      <xdr:col>67</xdr:col>
      <xdr:colOff>101600</xdr:colOff>
      <xdr:row>82</xdr:row>
      <xdr:rowOff>60325</xdr:rowOff>
    </xdr:to>
    <xdr:sp macro="" textlink="">
      <xdr:nvSpPr>
        <xdr:cNvPr id="770" name="楕円 769">
          <a:extLst>
            <a:ext uri="{FF2B5EF4-FFF2-40B4-BE49-F238E27FC236}">
              <a16:creationId xmlns:a16="http://schemas.microsoft.com/office/drawing/2014/main" id="{585447C1-8A2F-437F-BABA-E046AA535F72}"/>
            </a:ext>
          </a:extLst>
        </xdr:cNvPr>
        <xdr:cNvSpPr/>
      </xdr:nvSpPr>
      <xdr:spPr>
        <a:xfrm>
          <a:off x="12763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xdr:rowOff>
    </xdr:from>
    <xdr:to>
      <xdr:col>71</xdr:col>
      <xdr:colOff>177800</xdr:colOff>
      <xdr:row>82</xdr:row>
      <xdr:rowOff>43814</xdr:rowOff>
    </xdr:to>
    <xdr:cxnSp macro="">
      <xdr:nvCxnSpPr>
        <xdr:cNvPr id="771" name="直線コネクタ 770">
          <a:extLst>
            <a:ext uri="{FF2B5EF4-FFF2-40B4-BE49-F238E27FC236}">
              <a16:creationId xmlns:a16="http://schemas.microsoft.com/office/drawing/2014/main" id="{65823942-00B6-4B68-A73A-17F9D3FBB1D9}"/>
            </a:ext>
          </a:extLst>
        </xdr:cNvPr>
        <xdr:cNvCxnSpPr/>
      </xdr:nvCxnSpPr>
      <xdr:spPr>
        <a:xfrm>
          <a:off x="12814300" y="14068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772" name="n_1aveValue【消防施設】&#10;有形固定資産減価償却率">
          <a:extLst>
            <a:ext uri="{FF2B5EF4-FFF2-40B4-BE49-F238E27FC236}">
              <a16:creationId xmlns:a16="http://schemas.microsoft.com/office/drawing/2014/main" id="{96A91BD1-6EBA-4255-81EC-33C19626E697}"/>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773" name="n_2aveValue【消防施設】&#10;有形固定資産減価償却率">
          <a:extLst>
            <a:ext uri="{FF2B5EF4-FFF2-40B4-BE49-F238E27FC236}">
              <a16:creationId xmlns:a16="http://schemas.microsoft.com/office/drawing/2014/main" id="{9CF860DA-3ECF-454D-85B4-9CCA3F1AACD1}"/>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774" name="n_3aveValue【消防施設】&#10;有形固定資産減価償却率">
          <a:extLst>
            <a:ext uri="{FF2B5EF4-FFF2-40B4-BE49-F238E27FC236}">
              <a16:creationId xmlns:a16="http://schemas.microsoft.com/office/drawing/2014/main" id="{5DD4C821-CA80-4862-AA52-0E6B68441A3E}"/>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75" name="n_4aveValue【消防施設】&#10;有形固定資産減価償却率">
          <a:extLst>
            <a:ext uri="{FF2B5EF4-FFF2-40B4-BE49-F238E27FC236}">
              <a16:creationId xmlns:a16="http://schemas.microsoft.com/office/drawing/2014/main" id="{B9050A2A-A316-4E63-85CA-D6B6C905E8C6}"/>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25416</xdr:rowOff>
    </xdr:from>
    <xdr:ext cx="405111" cy="259045"/>
    <xdr:sp macro="" textlink="">
      <xdr:nvSpPr>
        <xdr:cNvPr id="776" name="n_1mainValue【消防施設】&#10;有形固定資産減価償却率">
          <a:extLst>
            <a:ext uri="{FF2B5EF4-FFF2-40B4-BE49-F238E27FC236}">
              <a16:creationId xmlns:a16="http://schemas.microsoft.com/office/drawing/2014/main" id="{155A3065-7461-4C6E-A0F2-EDFE83FCC098}"/>
            </a:ext>
          </a:extLst>
        </xdr:cNvPr>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777" name="n_2mainValue【消防施設】&#10;有形固定資産減価償却率">
          <a:extLst>
            <a:ext uri="{FF2B5EF4-FFF2-40B4-BE49-F238E27FC236}">
              <a16:creationId xmlns:a16="http://schemas.microsoft.com/office/drawing/2014/main" id="{E9CE97F4-7B0D-4A58-B8A5-5769F179A02E}"/>
            </a:ext>
          </a:extLst>
        </xdr:cNvPr>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111141</xdr:rowOff>
    </xdr:from>
    <xdr:ext cx="405111" cy="259045"/>
    <xdr:sp macro="" textlink="">
      <xdr:nvSpPr>
        <xdr:cNvPr id="778" name="n_3mainValue【消防施設】&#10;有形固定資産減価償却率">
          <a:extLst>
            <a:ext uri="{FF2B5EF4-FFF2-40B4-BE49-F238E27FC236}">
              <a16:creationId xmlns:a16="http://schemas.microsoft.com/office/drawing/2014/main" id="{7CCE8DA9-D80A-4886-B05A-5DCCFB56EE2F}"/>
            </a:ext>
          </a:extLst>
        </xdr:cNvPr>
        <xdr:cNvSpPr txBox="1"/>
      </xdr:nvSpPr>
      <xdr:spPr>
        <a:xfrm>
          <a:off x="13500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79" name="n_4mainValue【消防施設】&#10;有形固定資産減価償却率">
          <a:extLst>
            <a:ext uri="{FF2B5EF4-FFF2-40B4-BE49-F238E27FC236}">
              <a16:creationId xmlns:a16="http://schemas.microsoft.com/office/drawing/2014/main" id="{53082FA3-8235-4363-ADEF-F388AC45E679}"/>
            </a:ext>
          </a:extLst>
        </xdr:cNvPr>
        <xdr:cNvSpPr txBox="1"/>
      </xdr:nvSpPr>
      <xdr:spPr>
        <a:xfrm>
          <a:off x="12611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C8B1FED7-E69B-49C2-8ED7-AE72FCB5E00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30901955-0BFD-4542-9020-DA770458A3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3163A10F-2929-426D-8CC8-979E1C36FD0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A5FECF83-033F-4CFC-B6EC-7125F619BE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3C1C3D48-3D53-4ACF-8AC0-59694C27E1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F9D82DEE-A354-440A-9BB2-F3D5713F04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8C50400E-6142-40BF-94F3-74CB8F11A21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7D8F4B1D-5D7F-428A-ADB1-80F17B44701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EEFAEE4A-37AF-4AD5-A44B-A729921A8A2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261DFCA-B464-4E80-B4B6-8DCF564132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id="{FB86D812-D253-459B-9BE3-C0A95D6B4C8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id="{BEF7DFB4-1784-4141-A985-764FCE95FAB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id="{8F1F2A93-0DAB-4CDA-A5BA-E6CC130B47E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id="{2B9776B4-69B0-4511-BF7D-098A507101B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id="{ACD323EB-8A3A-478A-8AE2-5606AEE344B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id="{9C1F9487-68DC-48A3-B375-F4DF6FAF357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id="{60A2815C-95B3-4981-9CD9-067F9E48FD0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id="{056E2554-46E8-4ED2-9B90-828FE754F79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id="{A383B05B-49B2-4713-A959-6450ABAC512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id="{7B515F35-41E4-4EDD-B0EE-E1084928A9D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id="{44E91E0F-C933-4B44-A66C-850579EAA9A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id="{DCCAB25C-D3D4-4EFD-B883-0E86AE885C7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626635EE-0497-4B81-B9E8-2DA3D60D6F6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F1B87DCC-4B48-48F3-9BF3-0B9664FD978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ACB1BD36-7C40-4928-B6BA-522757E89E1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805" name="直線コネクタ 804">
          <a:extLst>
            <a:ext uri="{FF2B5EF4-FFF2-40B4-BE49-F238E27FC236}">
              <a16:creationId xmlns:a16="http://schemas.microsoft.com/office/drawing/2014/main" id="{855297F1-D908-4CF7-BB85-371D63BF6338}"/>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806" name="【消防施設】&#10;一人当たり面積最小値テキスト">
          <a:extLst>
            <a:ext uri="{FF2B5EF4-FFF2-40B4-BE49-F238E27FC236}">
              <a16:creationId xmlns:a16="http://schemas.microsoft.com/office/drawing/2014/main" id="{3EBD7D71-682B-4B42-A467-7733270A0767}"/>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807" name="直線コネクタ 806">
          <a:extLst>
            <a:ext uri="{FF2B5EF4-FFF2-40B4-BE49-F238E27FC236}">
              <a16:creationId xmlns:a16="http://schemas.microsoft.com/office/drawing/2014/main" id="{415C2D87-DED2-4CE2-ABE8-74F6B860D859}"/>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808" name="【消防施設】&#10;一人当たり面積最大値テキスト">
          <a:extLst>
            <a:ext uri="{FF2B5EF4-FFF2-40B4-BE49-F238E27FC236}">
              <a16:creationId xmlns:a16="http://schemas.microsoft.com/office/drawing/2014/main" id="{89E39A06-0372-40AC-B002-158183EFCC92}"/>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809" name="直線コネクタ 808">
          <a:extLst>
            <a:ext uri="{FF2B5EF4-FFF2-40B4-BE49-F238E27FC236}">
              <a16:creationId xmlns:a16="http://schemas.microsoft.com/office/drawing/2014/main" id="{380502F5-2928-4236-836D-090B3962A957}"/>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810" name="【消防施設】&#10;一人当たり面積平均値テキスト">
          <a:extLst>
            <a:ext uri="{FF2B5EF4-FFF2-40B4-BE49-F238E27FC236}">
              <a16:creationId xmlns:a16="http://schemas.microsoft.com/office/drawing/2014/main" id="{F8F61486-04AA-41C7-926A-12D604B5F3CF}"/>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811" name="フローチャート: 判断 810">
          <a:extLst>
            <a:ext uri="{FF2B5EF4-FFF2-40B4-BE49-F238E27FC236}">
              <a16:creationId xmlns:a16="http://schemas.microsoft.com/office/drawing/2014/main" id="{A3E429B8-323F-4A12-BDC2-BBC402B2E8FC}"/>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812" name="フローチャート: 判断 811">
          <a:extLst>
            <a:ext uri="{FF2B5EF4-FFF2-40B4-BE49-F238E27FC236}">
              <a16:creationId xmlns:a16="http://schemas.microsoft.com/office/drawing/2014/main" id="{F390C599-B674-406B-8CD5-98E5C5D3E5D8}"/>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813" name="フローチャート: 判断 812">
          <a:extLst>
            <a:ext uri="{FF2B5EF4-FFF2-40B4-BE49-F238E27FC236}">
              <a16:creationId xmlns:a16="http://schemas.microsoft.com/office/drawing/2014/main" id="{242124B9-3D37-44FF-B095-8F611ED7F442}"/>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814" name="フローチャート: 判断 813">
          <a:extLst>
            <a:ext uri="{FF2B5EF4-FFF2-40B4-BE49-F238E27FC236}">
              <a16:creationId xmlns:a16="http://schemas.microsoft.com/office/drawing/2014/main" id="{117E76F3-ACD3-46E1-8600-F7F1CAD158A3}"/>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815" name="フローチャート: 判断 814">
          <a:extLst>
            <a:ext uri="{FF2B5EF4-FFF2-40B4-BE49-F238E27FC236}">
              <a16:creationId xmlns:a16="http://schemas.microsoft.com/office/drawing/2014/main" id="{A4CF283E-72E8-47E4-B721-5D644DDAFA86}"/>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49944A13-F3FE-4B0C-8075-14BBB2D579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1558B06F-C741-4F89-B9D5-8740130FC9E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29003AC-2291-4541-9D56-293E3F2F84D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42E9BA6C-2EBE-4746-BE3C-8BD4BDBFDD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19CC70F-CE4B-46BC-817E-B2DDC2C61F1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67636</xdr:rowOff>
    </xdr:from>
    <xdr:to>
      <xdr:col>116</xdr:col>
      <xdr:colOff>114300</xdr:colOff>
      <xdr:row>86</xdr:row>
      <xdr:rowOff>169236</xdr:rowOff>
    </xdr:to>
    <xdr:sp macro="" textlink="">
      <xdr:nvSpPr>
        <xdr:cNvPr id="821" name="楕円 820">
          <a:extLst>
            <a:ext uri="{FF2B5EF4-FFF2-40B4-BE49-F238E27FC236}">
              <a16:creationId xmlns:a16="http://schemas.microsoft.com/office/drawing/2014/main" id="{0C4C91E8-595C-4748-9A01-C82E99740404}"/>
            </a:ext>
          </a:extLst>
        </xdr:cNvPr>
        <xdr:cNvSpPr/>
      </xdr:nvSpPr>
      <xdr:spPr>
        <a:xfrm>
          <a:off x="22110700" y="148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168854</xdr:rowOff>
    </xdr:from>
    <xdr:ext cx="469744" cy="259045"/>
    <xdr:sp macro="" textlink="">
      <xdr:nvSpPr>
        <xdr:cNvPr id="822" name="【消防施設】&#10;一人当たり面積該当値テキスト">
          <a:extLst>
            <a:ext uri="{FF2B5EF4-FFF2-40B4-BE49-F238E27FC236}">
              <a16:creationId xmlns:a16="http://schemas.microsoft.com/office/drawing/2014/main" id="{27B88579-698A-4333-8AD9-5D28E875E1B0}"/>
            </a:ext>
          </a:extLst>
        </xdr:cNvPr>
        <xdr:cNvSpPr txBox="1"/>
      </xdr:nvSpPr>
      <xdr:spPr>
        <a:xfrm>
          <a:off x="22199600" y="147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66984</xdr:rowOff>
    </xdr:from>
    <xdr:to>
      <xdr:col>112</xdr:col>
      <xdr:colOff>38100</xdr:colOff>
      <xdr:row>86</xdr:row>
      <xdr:rowOff>168584</xdr:rowOff>
    </xdr:to>
    <xdr:sp macro="" textlink="">
      <xdr:nvSpPr>
        <xdr:cNvPr id="823" name="楕円 822">
          <a:extLst>
            <a:ext uri="{FF2B5EF4-FFF2-40B4-BE49-F238E27FC236}">
              <a16:creationId xmlns:a16="http://schemas.microsoft.com/office/drawing/2014/main" id="{2E16A912-CECE-4EC1-9A2A-554586A56D63}"/>
            </a:ext>
          </a:extLst>
        </xdr:cNvPr>
        <xdr:cNvSpPr/>
      </xdr:nvSpPr>
      <xdr:spPr>
        <a:xfrm>
          <a:off x="21272500" y="148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117784</xdr:rowOff>
    </xdr:from>
    <xdr:to>
      <xdr:col>116</xdr:col>
      <xdr:colOff>63500</xdr:colOff>
      <xdr:row>86</xdr:row>
      <xdr:rowOff>118436</xdr:rowOff>
    </xdr:to>
    <xdr:cxnSp macro="">
      <xdr:nvCxnSpPr>
        <xdr:cNvPr id="824" name="直線コネクタ 823">
          <a:extLst>
            <a:ext uri="{FF2B5EF4-FFF2-40B4-BE49-F238E27FC236}">
              <a16:creationId xmlns:a16="http://schemas.microsoft.com/office/drawing/2014/main" id="{71030B02-26AC-45BA-BA93-F8C4F000D435}"/>
            </a:ext>
          </a:extLst>
        </xdr:cNvPr>
        <xdr:cNvCxnSpPr/>
      </xdr:nvCxnSpPr>
      <xdr:spPr>
        <a:xfrm>
          <a:off x="21323300" y="14862484"/>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66656</xdr:rowOff>
    </xdr:from>
    <xdr:to>
      <xdr:col>107</xdr:col>
      <xdr:colOff>101600</xdr:colOff>
      <xdr:row>86</xdr:row>
      <xdr:rowOff>168256</xdr:rowOff>
    </xdr:to>
    <xdr:sp macro="" textlink="">
      <xdr:nvSpPr>
        <xdr:cNvPr id="825" name="楕円 824">
          <a:extLst>
            <a:ext uri="{FF2B5EF4-FFF2-40B4-BE49-F238E27FC236}">
              <a16:creationId xmlns:a16="http://schemas.microsoft.com/office/drawing/2014/main" id="{557D5B5F-79C0-45D6-848F-78B1F49836E9}"/>
            </a:ext>
          </a:extLst>
        </xdr:cNvPr>
        <xdr:cNvSpPr/>
      </xdr:nvSpPr>
      <xdr:spPr>
        <a:xfrm>
          <a:off x="20383500" y="148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117456</xdr:rowOff>
    </xdr:from>
    <xdr:to>
      <xdr:col>111</xdr:col>
      <xdr:colOff>177800</xdr:colOff>
      <xdr:row>86</xdr:row>
      <xdr:rowOff>117784</xdr:rowOff>
    </xdr:to>
    <xdr:cxnSp macro="">
      <xdr:nvCxnSpPr>
        <xdr:cNvPr id="826" name="直線コネクタ 825">
          <a:extLst>
            <a:ext uri="{FF2B5EF4-FFF2-40B4-BE49-F238E27FC236}">
              <a16:creationId xmlns:a16="http://schemas.microsoft.com/office/drawing/2014/main" id="{40565930-020B-4358-BBC6-586F63C2214E}"/>
            </a:ext>
          </a:extLst>
        </xdr:cNvPr>
        <xdr:cNvCxnSpPr/>
      </xdr:nvCxnSpPr>
      <xdr:spPr>
        <a:xfrm>
          <a:off x="20434300" y="14862156"/>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80699</xdr:rowOff>
    </xdr:from>
    <xdr:to>
      <xdr:col>102</xdr:col>
      <xdr:colOff>165100</xdr:colOff>
      <xdr:row>87</xdr:row>
      <xdr:rowOff>10849</xdr:rowOff>
    </xdr:to>
    <xdr:sp macro="" textlink="">
      <xdr:nvSpPr>
        <xdr:cNvPr id="827" name="楕円 826">
          <a:extLst>
            <a:ext uri="{FF2B5EF4-FFF2-40B4-BE49-F238E27FC236}">
              <a16:creationId xmlns:a16="http://schemas.microsoft.com/office/drawing/2014/main" id="{D6F0BD39-5F4C-456E-B249-69949468FA76}"/>
            </a:ext>
          </a:extLst>
        </xdr:cNvPr>
        <xdr:cNvSpPr/>
      </xdr:nvSpPr>
      <xdr:spPr>
        <a:xfrm>
          <a:off x="19494500" y="148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117456</xdr:rowOff>
    </xdr:from>
    <xdr:to>
      <xdr:col>107</xdr:col>
      <xdr:colOff>50800</xdr:colOff>
      <xdr:row>86</xdr:row>
      <xdr:rowOff>131499</xdr:rowOff>
    </xdr:to>
    <xdr:cxnSp macro="">
      <xdr:nvCxnSpPr>
        <xdr:cNvPr id="828" name="直線コネクタ 827">
          <a:extLst>
            <a:ext uri="{FF2B5EF4-FFF2-40B4-BE49-F238E27FC236}">
              <a16:creationId xmlns:a16="http://schemas.microsoft.com/office/drawing/2014/main" id="{DDE741B3-D9C5-4B0C-B9A9-02D36CD193D2}"/>
            </a:ext>
          </a:extLst>
        </xdr:cNvPr>
        <xdr:cNvCxnSpPr/>
      </xdr:nvCxnSpPr>
      <xdr:spPr>
        <a:xfrm flipV="1">
          <a:off x="19545300" y="14862156"/>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86578</xdr:rowOff>
    </xdr:from>
    <xdr:to>
      <xdr:col>98</xdr:col>
      <xdr:colOff>38100</xdr:colOff>
      <xdr:row>87</xdr:row>
      <xdr:rowOff>16728</xdr:rowOff>
    </xdr:to>
    <xdr:sp macro="" textlink="">
      <xdr:nvSpPr>
        <xdr:cNvPr id="829" name="楕円 828">
          <a:extLst>
            <a:ext uri="{FF2B5EF4-FFF2-40B4-BE49-F238E27FC236}">
              <a16:creationId xmlns:a16="http://schemas.microsoft.com/office/drawing/2014/main" id="{B796C657-94BF-43C8-AB5B-E348FDC8433F}"/>
            </a:ext>
          </a:extLst>
        </xdr:cNvPr>
        <xdr:cNvSpPr/>
      </xdr:nvSpPr>
      <xdr:spPr>
        <a:xfrm>
          <a:off x="18605500" y="148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131499</xdr:rowOff>
    </xdr:from>
    <xdr:to>
      <xdr:col>102</xdr:col>
      <xdr:colOff>114300</xdr:colOff>
      <xdr:row>86</xdr:row>
      <xdr:rowOff>137378</xdr:rowOff>
    </xdr:to>
    <xdr:cxnSp macro="">
      <xdr:nvCxnSpPr>
        <xdr:cNvPr id="830" name="直線コネクタ 829">
          <a:extLst>
            <a:ext uri="{FF2B5EF4-FFF2-40B4-BE49-F238E27FC236}">
              <a16:creationId xmlns:a16="http://schemas.microsoft.com/office/drawing/2014/main" id="{53DD5667-70CE-4D27-A2D8-D1D2F7C943E1}"/>
            </a:ext>
          </a:extLst>
        </xdr:cNvPr>
        <xdr:cNvCxnSpPr/>
      </xdr:nvCxnSpPr>
      <xdr:spPr>
        <a:xfrm flipV="1">
          <a:off x="18656300" y="14876199"/>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831" name="n_1aveValue【消防施設】&#10;一人当たり面積">
          <a:extLst>
            <a:ext uri="{FF2B5EF4-FFF2-40B4-BE49-F238E27FC236}">
              <a16:creationId xmlns:a16="http://schemas.microsoft.com/office/drawing/2014/main" id="{9F6B8125-2250-47FC-B300-131EA1AADD23}"/>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166895</xdr:rowOff>
    </xdr:from>
    <xdr:ext cx="469744" cy="259045"/>
    <xdr:sp macro="" textlink="">
      <xdr:nvSpPr>
        <xdr:cNvPr id="832" name="n_2aveValue【消防施設】&#10;一人当たり面積">
          <a:extLst>
            <a:ext uri="{FF2B5EF4-FFF2-40B4-BE49-F238E27FC236}">
              <a16:creationId xmlns:a16="http://schemas.microsoft.com/office/drawing/2014/main" id="{63A59B12-23BD-47AE-92D4-19F2B16B5F9F}"/>
            </a:ext>
          </a:extLst>
        </xdr:cNvPr>
        <xdr:cNvSpPr txBox="1"/>
      </xdr:nvSpPr>
      <xdr:spPr>
        <a:xfrm>
          <a:off x="20199427" y="1491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833" name="n_3aveValue【消防施設】&#10;一人当たり面積">
          <a:extLst>
            <a:ext uri="{FF2B5EF4-FFF2-40B4-BE49-F238E27FC236}">
              <a16:creationId xmlns:a16="http://schemas.microsoft.com/office/drawing/2014/main" id="{C7610ABF-0EB0-45AA-905D-7C16B1724237}"/>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834" name="n_4aveValue【消防施設】&#10;一人当たり面積">
          <a:extLst>
            <a:ext uri="{FF2B5EF4-FFF2-40B4-BE49-F238E27FC236}">
              <a16:creationId xmlns:a16="http://schemas.microsoft.com/office/drawing/2014/main" id="{3756B3DC-FF12-463F-9B40-515EAD83706A}"/>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159711</xdr:rowOff>
    </xdr:from>
    <xdr:ext cx="469744" cy="259045"/>
    <xdr:sp macro="" textlink="">
      <xdr:nvSpPr>
        <xdr:cNvPr id="835" name="n_1mainValue【消防施設】&#10;一人当たり面積">
          <a:extLst>
            <a:ext uri="{FF2B5EF4-FFF2-40B4-BE49-F238E27FC236}">
              <a16:creationId xmlns:a16="http://schemas.microsoft.com/office/drawing/2014/main" id="{F3778C66-F415-4093-8DCA-77E1014039AA}"/>
            </a:ext>
          </a:extLst>
        </xdr:cNvPr>
        <xdr:cNvSpPr txBox="1"/>
      </xdr:nvSpPr>
      <xdr:spPr>
        <a:xfrm>
          <a:off x="21075727" y="1490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13333</xdr:rowOff>
    </xdr:from>
    <xdr:ext cx="469744" cy="259045"/>
    <xdr:sp macro="" textlink="">
      <xdr:nvSpPr>
        <xdr:cNvPr id="836" name="n_2mainValue【消防施設】&#10;一人当たり面積">
          <a:extLst>
            <a:ext uri="{FF2B5EF4-FFF2-40B4-BE49-F238E27FC236}">
              <a16:creationId xmlns:a16="http://schemas.microsoft.com/office/drawing/2014/main" id="{6F35B228-1416-4EAD-B9A4-1D60C02D8B30}"/>
            </a:ext>
          </a:extLst>
        </xdr:cNvPr>
        <xdr:cNvSpPr txBox="1"/>
      </xdr:nvSpPr>
      <xdr:spPr>
        <a:xfrm>
          <a:off x="20199427" y="1458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1976</xdr:rowOff>
    </xdr:from>
    <xdr:ext cx="469744" cy="259045"/>
    <xdr:sp macro="" textlink="">
      <xdr:nvSpPr>
        <xdr:cNvPr id="837" name="n_3mainValue【消防施設】&#10;一人当たり面積">
          <a:extLst>
            <a:ext uri="{FF2B5EF4-FFF2-40B4-BE49-F238E27FC236}">
              <a16:creationId xmlns:a16="http://schemas.microsoft.com/office/drawing/2014/main" id="{A4404583-7D06-4E79-9AAD-F261EF6225FD}"/>
            </a:ext>
          </a:extLst>
        </xdr:cNvPr>
        <xdr:cNvSpPr txBox="1"/>
      </xdr:nvSpPr>
      <xdr:spPr>
        <a:xfrm>
          <a:off x="19310427" y="149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7855</xdr:rowOff>
    </xdr:from>
    <xdr:ext cx="469744" cy="259045"/>
    <xdr:sp macro="" textlink="">
      <xdr:nvSpPr>
        <xdr:cNvPr id="838" name="n_4mainValue【消防施設】&#10;一人当たり面積">
          <a:extLst>
            <a:ext uri="{FF2B5EF4-FFF2-40B4-BE49-F238E27FC236}">
              <a16:creationId xmlns:a16="http://schemas.microsoft.com/office/drawing/2014/main" id="{323EDB0C-FE7E-421A-9058-C1CCE332CD2F}"/>
            </a:ext>
          </a:extLst>
        </xdr:cNvPr>
        <xdr:cNvSpPr txBox="1"/>
      </xdr:nvSpPr>
      <xdr:spPr>
        <a:xfrm>
          <a:off x="18421427" y="149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30CE2088-C096-4F93-8A41-B0E365EABD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D6206032-EF8C-475C-81C5-7DE8A540FF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B1B1E6BC-E085-4022-A336-BF2D1DB68D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188E490E-017E-4B8A-AB63-47A969695FE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CC00426D-B063-4957-A918-B046B8AD7B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484E2144-7042-44BD-B0DA-BC21DFD964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694BBA41-054A-448F-B7AA-6EDE181531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AF0AEF67-BB0A-47EB-8510-FDAADE82FD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20A00D70-2E91-41B8-8547-1633289407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71562110-AF65-41D4-9D98-89AC6388E4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423933C9-AABB-4F5A-91EE-E3DC87388AC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30942CCD-C067-4469-BFA6-633C38CA46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50BAD2D4-907A-4F81-93FE-7EB62359A86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C7A37CA3-3FD3-4771-8CF3-9A7435B2C1C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CC5D38C-6AE0-4216-805D-D4B7BC50B6C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DA8FF371-524F-4A46-89BD-C1C29216627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8377F717-7E31-418D-AF99-21CB96AEE10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E1A860D9-B29D-4F7A-89AB-DD710182C6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FC2F4978-24CD-49B9-AC2D-65D0EC29AA3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2383AB97-EFE3-4DDA-8F42-DE4F352F3A0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D7B2BB99-1549-4B5F-966C-D34FA69A174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6089EBCD-8167-407D-8AC1-F7580F0CC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43D78161-DF1F-43F5-B223-610710982B5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460BFD44-67F5-4224-9B17-BEC6C1CADF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7F29F547-7A4D-4374-B7F4-6D1E950293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4C8B8DCD-F233-4B27-BD84-F249E71C39CF}"/>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E4F2BE47-9880-4DD1-9B4C-D3F6F7D24EA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10C322E6-24C5-4D29-9D79-A65EFED3978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7" name="【庁舎】&#10;有形固定資産減価償却率最大値テキスト">
          <a:extLst>
            <a:ext uri="{FF2B5EF4-FFF2-40B4-BE49-F238E27FC236}">
              <a16:creationId xmlns:a16="http://schemas.microsoft.com/office/drawing/2014/main" id="{65AB38F8-C3DC-485A-9A86-E5F964C384F8}"/>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8" name="直線コネクタ 867">
          <a:extLst>
            <a:ext uri="{FF2B5EF4-FFF2-40B4-BE49-F238E27FC236}">
              <a16:creationId xmlns:a16="http://schemas.microsoft.com/office/drawing/2014/main" id="{C0230E81-543F-44C1-9279-A3974AD9EB2D}"/>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9" name="【庁舎】&#10;有形固定資産減価償却率平均値テキスト">
          <a:extLst>
            <a:ext uri="{FF2B5EF4-FFF2-40B4-BE49-F238E27FC236}">
              <a16:creationId xmlns:a16="http://schemas.microsoft.com/office/drawing/2014/main" id="{C7B6BF16-6DDE-4743-80E3-CA011094D6AD}"/>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70" name="フローチャート: 判断 869">
          <a:extLst>
            <a:ext uri="{FF2B5EF4-FFF2-40B4-BE49-F238E27FC236}">
              <a16:creationId xmlns:a16="http://schemas.microsoft.com/office/drawing/2014/main" id="{A1C27690-6637-44D8-A865-E349F3CE7FD6}"/>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871" name="フローチャート: 判断 870">
          <a:extLst>
            <a:ext uri="{FF2B5EF4-FFF2-40B4-BE49-F238E27FC236}">
              <a16:creationId xmlns:a16="http://schemas.microsoft.com/office/drawing/2014/main" id="{1C9EB242-FE35-4821-8EA4-7AD8449F7182}"/>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72" name="フローチャート: 判断 871">
          <a:extLst>
            <a:ext uri="{FF2B5EF4-FFF2-40B4-BE49-F238E27FC236}">
              <a16:creationId xmlns:a16="http://schemas.microsoft.com/office/drawing/2014/main" id="{49CA43B2-07F1-4B26-AA42-85E9156E952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73" name="フローチャート: 判断 872">
          <a:extLst>
            <a:ext uri="{FF2B5EF4-FFF2-40B4-BE49-F238E27FC236}">
              <a16:creationId xmlns:a16="http://schemas.microsoft.com/office/drawing/2014/main" id="{BCA338F6-A329-41DE-9A77-7C52800DF973}"/>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874" name="フローチャート: 判断 873">
          <a:extLst>
            <a:ext uri="{FF2B5EF4-FFF2-40B4-BE49-F238E27FC236}">
              <a16:creationId xmlns:a16="http://schemas.microsoft.com/office/drawing/2014/main" id="{1BEB0330-49C0-4205-9839-D81E5CD8E856}"/>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41EA050-1A1E-411F-A97D-2DF3A2E8451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EAE1CB4-369D-446F-861E-8E9D247CD0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1F531A5-B96C-40BE-90F9-8D11E1B270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73F5F29-C6B4-4BEA-84C1-1691951B25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5843964-0FD7-45B6-83A7-106801C0A8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880" name="楕円 879">
          <a:extLst>
            <a:ext uri="{FF2B5EF4-FFF2-40B4-BE49-F238E27FC236}">
              <a16:creationId xmlns:a16="http://schemas.microsoft.com/office/drawing/2014/main" id="{7E5E074D-15B1-48E9-A56D-7023EE0D353E}"/>
            </a:ext>
          </a:extLst>
        </xdr:cNvPr>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881" name="【庁舎】&#10;有形固定資産減価償却率該当値テキスト">
          <a:extLst>
            <a:ext uri="{FF2B5EF4-FFF2-40B4-BE49-F238E27FC236}">
              <a16:creationId xmlns:a16="http://schemas.microsoft.com/office/drawing/2014/main" id="{2E566AF8-A677-44F7-8907-7FCAE2505F88}"/>
            </a:ext>
          </a:extLst>
        </xdr:cNvPr>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110308</xdr:rowOff>
    </xdr:from>
    <xdr:to>
      <xdr:col>81</xdr:col>
      <xdr:colOff>101600</xdr:colOff>
      <xdr:row>107</xdr:row>
      <xdr:rowOff>40458</xdr:rowOff>
    </xdr:to>
    <xdr:sp macro="" textlink="">
      <xdr:nvSpPr>
        <xdr:cNvPr id="882" name="楕円 881">
          <a:extLst>
            <a:ext uri="{FF2B5EF4-FFF2-40B4-BE49-F238E27FC236}">
              <a16:creationId xmlns:a16="http://schemas.microsoft.com/office/drawing/2014/main" id="{AF663EDC-BAE0-4D59-A248-146A2A7B6DD1}"/>
            </a:ext>
          </a:extLst>
        </xdr:cNvPr>
        <xdr:cNvSpPr/>
      </xdr:nvSpPr>
      <xdr:spPr>
        <a:xfrm>
          <a:off x="15430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161108</xdr:rowOff>
    </xdr:from>
    <xdr:to>
      <xdr:col>85</xdr:col>
      <xdr:colOff>127000</xdr:colOff>
      <xdr:row>107</xdr:row>
      <xdr:rowOff>19050</xdr:rowOff>
    </xdr:to>
    <xdr:cxnSp macro="">
      <xdr:nvCxnSpPr>
        <xdr:cNvPr id="883" name="直線コネクタ 882">
          <a:extLst>
            <a:ext uri="{FF2B5EF4-FFF2-40B4-BE49-F238E27FC236}">
              <a16:creationId xmlns:a16="http://schemas.microsoft.com/office/drawing/2014/main" id="{BFB98576-DA76-4E4D-BF18-8C87F6AB5A6B}"/>
            </a:ext>
          </a:extLst>
        </xdr:cNvPr>
        <xdr:cNvCxnSpPr/>
      </xdr:nvCxnSpPr>
      <xdr:spPr>
        <a:xfrm>
          <a:off x="15481300" y="183348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884" name="楕円 883">
          <a:extLst>
            <a:ext uri="{FF2B5EF4-FFF2-40B4-BE49-F238E27FC236}">
              <a16:creationId xmlns:a16="http://schemas.microsoft.com/office/drawing/2014/main" id="{A05330A6-6E4A-4A32-8B2B-BC56D80593D2}"/>
            </a:ext>
          </a:extLst>
        </xdr:cNvPr>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161108</xdr:rowOff>
    </xdr:to>
    <xdr:cxnSp macro="">
      <xdr:nvCxnSpPr>
        <xdr:cNvPr id="885" name="直線コネクタ 884">
          <a:extLst>
            <a:ext uri="{FF2B5EF4-FFF2-40B4-BE49-F238E27FC236}">
              <a16:creationId xmlns:a16="http://schemas.microsoft.com/office/drawing/2014/main" id="{03202EBF-3FB5-4262-A283-12DB2354C3C4}"/>
            </a:ext>
          </a:extLst>
        </xdr:cNvPr>
        <xdr:cNvCxnSpPr/>
      </xdr:nvCxnSpPr>
      <xdr:spPr>
        <a:xfrm>
          <a:off x="14592300" y="183037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49893</xdr:rowOff>
    </xdr:from>
    <xdr:to>
      <xdr:col>72</xdr:col>
      <xdr:colOff>38100</xdr:colOff>
      <xdr:row>106</xdr:row>
      <xdr:rowOff>151493</xdr:rowOff>
    </xdr:to>
    <xdr:sp macro="" textlink="">
      <xdr:nvSpPr>
        <xdr:cNvPr id="886" name="楕円 885">
          <a:extLst>
            <a:ext uri="{FF2B5EF4-FFF2-40B4-BE49-F238E27FC236}">
              <a16:creationId xmlns:a16="http://schemas.microsoft.com/office/drawing/2014/main" id="{C72B31C1-D21B-412B-BA2F-53DE9C92C39D}"/>
            </a:ext>
          </a:extLst>
        </xdr:cNvPr>
        <xdr:cNvSpPr/>
      </xdr:nvSpPr>
      <xdr:spPr>
        <a:xfrm>
          <a:off x="13652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100693</xdr:rowOff>
    </xdr:from>
    <xdr:to>
      <xdr:col>76</xdr:col>
      <xdr:colOff>114300</xdr:colOff>
      <xdr:row>106</xdr:row>
      <xdr:rowOff>130084</xdr:rowOff>
    </xdr:to>
    <xdr:cxnSp macro="">
      <xdr:nvCxnSpPr>
        <xdr:cNvPr id="887" name="直線コネクタ 886">
          <a:extLst>
            <a:ext uri="{FF2B5EF4-FFF2-40B4-BE49-F238E27FC236}">
              <a16:creationId xmlns:a16="http://schemas.microsoft.com/office/drawing/2014/main" id="{32A246EC-D911-4B63-A51F-FEA28A158045}"/>
            </a:ext>
          </a:extLst>
        </xdr:cNvPr>
        <xdr:cNvCxnSpPr/>
      </xdr:nvCxnSpPr>
      <xdr:spPr>
        <a:xfrm>
          <a:off x="13703300" y="182743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18869</xdr:rowOff>
    </xdr:from>
    <xdr:to>
      <xdr:col>67</xdr:col>
      <xdr:colOff>101600</xdr:colOff>
      <xdr:row>106</xdr:row>
      <xdr:rowOff>120469</xdr:rowOff>
    </xdr:to>
    <xdr:sp macro="" textlink="">
      <xdr:nvSpPr>
        <xdr:cNvPr id="888" name="楕円 887">
          <a:extLst>
            <a:ext uri="{FF2B5EF4-FFF2-40B4-BE49-F238E27FC236}">
              <a16:creationId xmlns:a16="http://schemas.microsoft.com/office/drawing/2014/main" id="{C7EFACA6-3043-4486-BD4F-114A0716AB35}"/>
            </a:ext>
          </a:extLst>
        </xdr:cNvPr>
        <xdr:cNvSpPr/>
      </xdr:nvSpPr>
      <xdr:spPr>
        <a:xfrm>
          <a:off x="1276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69669</xdr:rowOff>
    </xdr:from>
    <xdr:to>
      <xdr:col>71</xdr:col>
      <xdr:colOff>177800</xdr:colOff>
      <xdr:row>106</xdr:row>
      <xdr:rowOff>100693</xdr:rowOff>
    </xdr:to>
    <xdr:cxnSp macro="">
      <xdr:nvCxnSpPr>
        <xdr:cNvPr id="889" name="直線コネクタ 888">
          <a:extLst>
            <a:ext uri="{FF2B5EF4-FFF2-40B4-BE49-F238E27FC236}">
              <a16:creationId xmlns:a16="http://schemas.microsoft.com/office/drawing/2014/main" id="{AD980A7B-17E0-4AB7-A55D-9474A6D75FEE}"/>
            </a:ext>
          </a:extLst>
        </xdr:cNvPr>
        <xdr:cNvCxnSpPr/>
      </xdr:nvCxnSpPr>
      <xdr:spPr>
        <a:xfrm>
          <a:off x="12814300" y="182433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890" name="n_1aveValue【庁舎】&#10;有形固定資産減価償却率">
          <a:extLst>
            <a:ext uri="{FF2B5EF4-FFF2-40B4-BE49-F238E27FC236}">
              <a16:creationId xmlns:a16="http://schemas.microsoft.com/office/drawing/2014/main" id="{9FB7536A-31DD-4A58-8D66-429730ADCF5B}"/>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891" name="n_2aveValue【庁舎】&#10;有形固定資産減価償却率">
          <a:extLst>
            <a:ext uri="{FF2B5EF4-FFF2-40B4-BE49-F238E27FC236}">
              <a16:creationId xmlns:a16="http://schemas.microsoft.com/office/drawing/2014/main" id="{0B598420-8E8D-4527-A0F0-D3BCC7F4B16E}"/>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92" name="n_3aveValue【庁舎】&#10;有形固定資産減価償却率">
          <a:extLst>
            <a:ext uri="{FF2B5EF4-FFF2-40B4-BE49-F238E27FC236}">
              <a16:creationId xmlns:a16="http://schemas.microsoft.com/office/drawing/2014/main" id="{4E65149F-9B91-417C-A128-8B78E20E5E88}"/>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893" name="n_4aveValue【庁舎】&#10;有形固定資産減価償却率">
          <a:extLst>
            <a:ext uri="{FF2B5EF4-FFF2-40B4-BE49-F238E27FC236}">
              <a16:creationId xmlns:a16="http://schemas.microsoft.com/office/drawing/2014/main" id="{60D01BCC-DC1B-4614-9207-F55190C073DC}"/>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31585</xdr:rowOff>
    </xdr:from>
    <xdr:ext cx="405111" cy="259045"/>
    <xdr:sp macro="" textlink="">
      <xdr:nvSpPr>
        <xdr:cNvPr id="894" name="n_1mainValue【庁舎】&#10;有形固定資産減価償却率">
          <a:extLst>
            <a:ext uri="{FF2B5EF4-FFF2-40B4-BE49-F238E27FC236}">
              <a16:creationId xmlns:a16="http://schemas.microsoft.com/office/drawing/2014/main" id="{82AB7E64-8C26-45E7-92F6-A46398E3EEF8}"/>
            </a:ext>
          </a:extLst>
        </xdr:cNvPr>
        <xdr:cNvSpPr txBox="1"/>
      </xdr:nvSpPr>
      <xdr:spPr>
        <a:xfrm>
          <a:off x="15266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895" name="n_2mainValue【庁舎】&#10;有形固定資産減価償却率">
          <a:extLst>
            <a:ext uri="{FF2B5EF4-FFF2-40B4-BE49-F238E27FC236}">
              <a16:creationId xmlns:a16="http://schemas.microsoft.com/office/drawing/2014/main" id="{21336341-D372-4922-AB0F-32372428BD4A}"/>
            </a:ext>
          </a:extLst>
        </xdr:cNvPr>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142620</xdr:rowOff>
    </xdr:from>
    <xdr:ext cx="405111" cy="259045"/>
    <xdr:sp macro="" textlink="">
      <xdr:nvSpPr>
        <xdr:cNvPr id="896" name="n_3mainValue【庁舎】&#10;有形固定資産減価償却率">
          <a:extLst>
            <a:ext uri="{FF2B5EF4-FFF2-40B4-BE49-F238E27FC236}">
              <a16:creationId xmlns:a16="http://schemas.microsoft.com/office/drawing/2014/main" id="{CE7C46CD-0891-422D-9E55-C0684CA7891E}"/>
            </a:ext>
          </a:extLst>
        </xdr:cNvPr>
        <xdr:cNvSpPr txBox="1"/>
      </xdr:nvSpPr>
      <xdr:spPr>
        <a:xfrm>
          <a:off x="13500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111596</xdr:rowOff>
    </xdr:from>
    <xdr:ext cx="405111" cy="259045"/>
    <xdr:sp macro="" textlink="">
      <xdr:nvSpPr>
        <xdr:cNvPr id="897" name="n_4mainValue【庁舎】&#10;有形固定資産減価償却率">
          <a:extLst>
            <a:ext uri="{FF2B5EF4-FFF2-40B4-BE49-F238E27FC236}">
              <a16:creationId xmlns:a16="http://schemas.microsoft.com/office/drawing/2014/main" id="{1A04E5A4-A3DB-41E4-A9B9-9570B2D34A17}"/>
            </a:ext>
          </a:extLst>
        </xdr:cNvPr>
        <xdr:cNvSpPr txBox="1"/>
      </xdr:nvSpPr>
      <xdr:spPr>
        <a:xfrm>
          <a:off x="12611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915A7854-9C53-4A81-816A-548552F374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3339695E-1ED7-43A1-ADD8-82A3BE3CDE5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6525863D-A9C6-4F77-B274-40EB93A3B0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E6C698D5-662C-4B4B-84B9-B6B0F37B7D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C53367D2-8E05-4A36-A488-0BF17ABCF1C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F0AE9993-3403-48E8-B728-E4CAC5C406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780665B2-B9CE-44CE-954B-3FA3BF9A35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3A6B4228-BA17-4941-8EB3-A1211DA107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CC90F202-98FE-4672-8893-47716D175E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68AB0E2F-22C4-4C7A-B099-4DE53860EB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7F2EF669-9DA4-4A78-BE59-08DCFC1E596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AFF7EA5A-6B8A-4501-ACE0-2C1AA0A5AA8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E28EB2C3-7B49-4060-B750-C66C4C8E194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12CFB9B7-C35D-42EC-B38A-D79DE987EE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E5267591-D480-46A6-876B-3EDE2243891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89A10F2F-D9EF-48A4-926E-8953583322D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1556ED0E-E84C-447E-8D4E-FD819CE5267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B51E10B6-5EAD-479B-AFA5-B44B6E20FF1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F5CCBB55-A7A4-4EC3-AEE2-E1F2D0630B7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8CB5890A-BCCD-4338-B1FA-8259B5EB6F3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ECF8BFCD-EB6C-4E9E-B129-21B0CE3407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E6B4553D-9B92-4145-B8D7-8665251DB05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37A07B9D-D40B-465C-A450-C4B9AF1929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FC2070A4-887E-486B-9D2A-2FFA000ED73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1AF020B-B81F-4A40-A7A2-2E4D52C6D1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923" name="直線コネクタ 922">
          <a:extLst>
            <a:ext uri="{FF2B5EF4-FFF2-40B4-BE49-F238E27FC236}">
              <a16:creationId xmlns:a16="http://schemas.microsoft.com/office/drawing/2014/main" id="{7CF8BF0D-E474-43A3-A633-A7F879505BE7}"/>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924" name="【庁舎】&#10;一人当たり面積最小値テキスト">
          <a:extLst>
            <a:ext uri="{FF2B5EF4-FFF2-40B4-BE49-F238E27FC236}">
              <a16:creationId xmlns:a16="http://schemas.microsoft.com/office/drawing/2014/main" id="{3678E0C8-76D4-4D0B-AC46-969AEBAB3498}"/>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925" name="直線コネクタ 924">
          <a:extLst>
            <a:ext uri="{FF2B5EF4-FFF2-40B4-BE49-F238E27FC236}">
              <a16:creationId xmlns:a16="http://schemas.microsoft.com/office/drawing/2014/main" id="{DD731D03-0D3E-4A12-8994-8D1ED683AEF3}"/>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926" name="【庁舎】&#10;一人当たり面積最大値テキスト">
          <a:extLst>
            <a:ext uri="{FF2B5EF4-FFF2-40B4-BE49-F238E27FC236}">
              <a16:creationId xmlns:a16="http://schemas.microsoft.com/office/drawing/2014/main" id="{55CCFF47-1F40-42D6-9354-7E18792AB461}"/>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927" name="直線コネクタ 926">
          <a:extLst>
            <a:ext uri="{FF2B5EF4-FFF2-40B4-BE49-F238E27FC236}">
              <a16:creationId xmlns:a16="http://schemas.microsoft.com/office/drawing/2014/main" id="{F5E6C6FB-2AE5-4936-9589-CCF298D9CC49}"/>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928" name="【庁舎】&#10;一人当たり面積平均値テキスト">
          <a:extLst>
            <a:ext uri="{FF2B5EF4-FFF2-40B4-BE49-F238E27FC236}">
              <a16:creationId xmlns:a16="http://schemas.microsoft.com/office/drawing/2014/main" id="{B5A733F0-72A0-4873-B176-48DC8E298636}"/>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29" name="フローチャート: 判断 928">
          <a:extLst>
            <a:ext uri="{FF2B5EF4-FFF2-40B4-BE49-F238E27FC236}">
              <a16:creationId xmlns:a16="http://schemas.microsoft.com/office/drawing/2014/main" id="{13723252-E530-4392-B474-E3FB11AEB0F2}"/>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930" name="フローチャート: 判断 929">
          <a:extLst>
            <a:ext uri="{FF2B5EF4-FFF2-40B4-BE49-F238E27FC236}">
              <a16:creationId xmlns:a16="http://schemas.microsoft.com/office/drawing/2014/main" id="{5F7A70C8-88D6-4B07-9169-551EA0F531A4}"/>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931" name="フローチャート: 判断 930">
          <a:extLst>
            <a:ext uri="{FF2B5EF4-FFF2-40B4-BE49-F238E27FC236}">
              <a16:creationId xmlns:a16="http://schemas.microsoft.com/office/drawing/2014/main" id="{DC36A3D9-7FE1-4C9B-A8F2-CE5CD46CE2DE}"/>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32" name="フローチャート: 判断 931">
          <a:extLst>
            <a:ext uri="{FF2B5EF4-FFF2-40B4-BE49-F238E27FC236}">
              <a16:creationId xmlns:a16="http://schemas.microsoft.com/office/drawing/2014/main" id="{84753B4C-53B7-4C03-9F2B-3F6545262D89}"/>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33" name="フローチャート: 判断 932">
          <a:extLst>
            <a:ext uri="{FF2B5EF4-FFF2-40B4-BE49-F238E27FC236}">
              <a16:creationId xmlns:a16="http://schemas.microsoft.com/office/drawing/2014/main" id="{77AB0F9B-3329-440D-956C-0647AAEDC5B9}"/>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FA783B54-DDB8-47A4-9B41-EA1832EE20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B4C75300-320C-4612-8FAE-4BEAC16050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978E3CA-046D-42A2-A528-7110E4B2F74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A19EA5C-7B99-45E9-BD14-95AAA02E50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CA96A6F-6C73-4250-816C-B63BA624E6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136434</xdr:rowOff>
    </xdr:from>
    <xdr:to>
      <xdr:col>116</xdr:col>
      <xdr:colOff>114300</xdr:colOff>
      <xdr:row>106</xdr:row>
      <xdr:rowOff>66584</xdr:rowOff>
    </xdr:to>
    <xdr:sp macro="" textlink="">
      <xdr:nvSpPr>
        <xdr:cNvPr id="939" name="楕円 938">
          <a:extLst>
            <a:ext uri="{FF2B5EF4-FFF2-40B4-BE49-F238E27FC236}">
              <a16:creationId xmlns:a16="http://schemas.microsoft.com/office/drawing/2014/main" id="{8904A695-1C3D-4CD6-A293-15797C90091F}"/>
            </a:ext>
          </a:extLst>
        </xdr:cNvPr>
        <xdr:cNvSpPr/>
      </xdr:nvSpPr>
      <xdr:spPr>
        <a:xfrm>
          <a:off x="22110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114861</xdr:rowOff>
    </xdr:from>
    <xdr:ext cx="469744" cy="259045"/>
    <xdr:sp macro="" textlink="">
      <xdr:nvSpPr>
        <xdr:cNvPr id="940" name="【庁舎】&#10;一人当たり面積該当値テキスト">
          <a:extLst>
            <a:ext uri="{FF2B5EF4-FFF2-40B4-BE49-F238E27FC236}">
              <a16:creationId xmlns:a16="http://schemas.microsoft.com/office/drawing/2014/main" id="{F2AE3DCD-7BDC-4EA7-97EA-BE574B7C1D0D}"/>
            </a:ext>
          </a:extLst>
        </xdr:cNvPr>
        <xdr:cNvSpPr txBox="1"/>
      </xdr:nvSpPr>
      <xdr:spPr>
        <a:xfrm>
          <a:off x="22199600" y="1811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141332</xdr:rowOff>
    </xdr:from>
    <xdr:to>
      <xdr:col>112</xdr:col>
      <xdr:colOff>38100</xdr:colOff>
      <xdr:row>106</xdr:row>
      <xdr:rowOff>71482</xdr:rowOff>
    </xdr:to>
    <xdr:sp macro="" textlink="">
      <xdr:nvSpPr>
        <xdr:cNvPr id="941" name="楕円 940">
          <a:extLst>
            <a:ext uri="{FF2B5EF4-FFF2-40B4-BE49-F238E27FC236}">
              <a16:creationId xmlns:a16="http://schemas.microsoft.com/office/drawing/2014/main" id="{9EA2F35F-7820-4B7A-968C-30C895230CBB}"/>
            </a:ext>
          </a:extLst>
        </xdr:cNvPr>
        <xdr:cNvSpPr/>
      </xdr:nvSpPr>
      <xdr:spPr>
        <a:xfrm>
          <a:off x="2127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xdr:rowOff>
    </xdr:from>
    <xdr:to>
      <xdr:col>116</xdr:col>
      <xdr:colOff>63500</xdr:colOff>
      <xdr:row>106</xdr:row>
      <xdr:rowOff>20682</xdr:rowOff>
    </xdr:to>
    <xdr:cxnSp macro="">
      <xdr:nvCxnSpPr>
        <xdr:cNvPr id="942" name="直線コネクタ 941">
          <a:extLst>
            <a:ext uri="{FF2B5EF4-FFF2-40B4-BE49-F238E27FC236}">
              <a16:creationId xmlns:a16="http://schemas.microsoft.com/office/drawing/2014/main" id="{23988A4D-D999-496F-9F6F-5263A492EDBF}"/>
            </a:ext>
          </a:extLst>
        </xdr:cNvPr>
        <xdr:cNvCxnSpPr/>
      </xdr:nvCxnSpPr>
      <xdr:spPr>
        <a:xfrm flipV="1">
          <a:off x="21323300" y="1818948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943" name="楕円 942">
          <a:extLst>
            <a:ext uri="{FF2B5EF4-FFF2-40B4-BE49-F238E27FC236}">
              <a16:creationId xmlns:a16="http://schemas.microsoft.com/office/drawing/2014/main" id="{BC4A88F5-7408-4050-9AE0-49AF05064DAE}"/>
            </a:ext>
          </a:extLst>
        </xdr:cNvPr>
        <xdr:cNvSpPr/>
      </xdr:nvSpPr>
      <xdr:spPr>
        <a:xfrm>
          <a:off x="2038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106</xdr:row>
      <xdr:rowOff>23949</xdr:rowOff>
    </xdr:to>
    <xdr:cxnSp macro="">
      <xdr:nvCxnSpPr>
        <xdr:cNvPr id="944" name="直線コネクタ 943">
          <a:extLst>
            <a:ext uri="{FF2B5EF4-FFF2-40B4-BE49-F238E27FC236}">
              <a16:creationId xmlns:a16="http://schemas.microsoft.com/office/drawing/2014/main" id="{C30FE3F1-9D7B-47E6-AFC7-DE84D5D9CE74}"/>
            </a:ext>
          </a:extLst>
        </xdr:cNvPr>
        <xdr:cNvCxnSpPr/>
      </xdr:nvCxnSpPr>
      <xdr:spPr>
        <a:xfrm flipV="1">
          <a:off x="20434300" y="181943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945" name="楕円 944">
          <a:extLst>
            <a:ext uri="{FF2B5EF4-FFF2-40B4-BE49-F238E27FC236}">
              <a16:creationId xmlns:a16="http://schemas.microsoft.com/office/drawing/2014/main" id="{FE0C575C-50D1-4CA9-90B9-96FE4EA4D883}"/>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106</xdr:row>
      <xdr:rowOff>30480</xdr:rowOff>
    </xdr:to>
    <xdr:cxnSp macro="">
      <xdr:nvCxnSpPr>
        <xdr:cNvPr id="946" name="直線コネクタ 945">
          <a:extLst>
            <a:ext uri="{FF2B5EF4-FFF2-40B4-BE49-F238E27FC236}">
              <a16:creationId xmlns:a16="http://schemas.microsoft.com/office/drawing/2014/main" id="{FEA14F52-85C1-44D0-8761-0855EE55E04D}"/>
            </a:ext>
          </a:extLst>
        </xdr:cNvPr>
        <xdr:cNvCxnSpPr/>
      </xdr:nvCxnSpPr>
      <xdr:spPr>
        <a:xfrm flipV="1">
          <a:off x="19545300" y="18197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947" name="楕円 946">
          <a:extLst>
            <a:ext uri="{FF2B5EF4-FFF2-40B4-BE49-F238E27FC236}">
              <a16:creationId xmlns:a16="http://schemas.microsoft.com/office/drawing/2014/main" id="{BFA67648-B42B-4A87-8D98-87F9090553DD}"/>
            </a:ext>
          </a:extLst>
        </xdr:cNvPr>
        <xdr:cNvSpPr/>
      </xdr:nvSpPr>
      <xdr:spPr>
        <a:xfrm>
          <a:off x="18605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33745</xdr:rowOff>
    </xdr:to>
    <xdr:cxnSp macro="">
      <xdr:nvCxnSpPr>
        <xdr:cNvPr id="948" name="直線コネクタ 947">
          <a:extLst>
            <a:ext uri="{FF2B5EF4-FFF2-40B4-BE49-F238E27FC236}">
              <a16:creationId xmlns:a16="http://schemas.microsoft.com/office/drawing/2014/main" id="{F36B4F9F-71A4-4466-8A8F-42B54D2DE004}"/>
            </a:ext>
          </a:extLst>
        </xdr:cNvPr>
        <xdr:cNvCxnSpPr/>
      </xdr:nvCxnSpPr>
      <xdr:spPr>
        <a:xfrm flipV="1">
          <a:off x="18656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949" name="n_1aveValue【庁舎】&#10;一人当たり面積">
          <a:extLst>
            <a:ext uri="{FF2B5EF4-FFF2-40B4-BE49-F238E27FC236}">
              <a16:creationId xmlns:a16="http://schemas.microsoft.com/office/drawing/2014/main" id="{430DFEDF-EA95-444C-8932-5F0C6101484C}"/>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950" name="n_2aveValue【庁舎】&#10;一人当たり面積">
          <a:extLst>
            <a:ext uri="{FF2B5EF4-FFF2-40B4-BE49-F238E27FC236}">
              <a16:creationId xmlns:a16="http://schemas.microsoft.com/office/drawing/2014/main" id="{2B9448D7-ECBB-4A59-90F3-35E24F14D267}"/>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951" name="n_3aveValue【庁舎】&#10;一人当たり面積">
          <a:extLst>
            <a:ext uri="{FF2B5EF4-FFF2-40B4-BE49-F238E27FC236}">
              <a16:creationId xmlns:a16="http://schemas.microsoft.com/office/drawing/2014/main" id="{A37B8DF6-9553-4BF0-BB82-39D51B885204}"/>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952" name="n_4aveValue【庁舎】&#10;一人当たり面積">
          <a:extLst>
            <a:ext uri="{FF2B5EF4-FFF2-40B4-BE49-F238E27FC236}">
              <a16:creationId xmlns:a16="http://schemas.microsoft.com/office/drawing/2014/main" id="{2508CB0E-22B7-4DCC-BB13-FE588E29C548}"/>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62609</xdr:rowOff>
    </xdr:from>
    <xdr:ext cx="469744" cy="259045"/>
    <xdr:sp macro="" textlink="">
      <xdr:nvSpPr>
        <xdr:cNvPr id="953" name="n_1mainValue【庁舎】&#10;一人当たり面積">
          <a:extLst>
            <a:ext uri="{FF2B5EF4-FFF2-40B4-BE49-F238E27FC236}">
              <a16:creationId xmlns:a16="http://schemas.microsoft.com/office/drawing/2014/main" id="{399DBB82-96B7-4ED0-AA49-08FB9439542D}"/>
            </a:ext>
          </a:extLst>
        </xdr:cNvPr>
        <xdr:cNvSpPr txBox="1"/>
      </xdr:nvSpPr>
      <xdr:spPr>
        <a:xfrm>
          <a:off x="210757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65876</xdr:rowOff>
    </xdr:from>
    <xdr:ext cx="469744" cy="259045"/>
    <xdr:sp macro="" textlink="">
      <xdr:nvSpPr>
        <xdr:cNvPr id="954" name="n_2mainValue【庁舎】&#10;一人当たり面積">
          <a:extLst>
            <a:ext uri="{FF2B5EF4-FFF2-40B4-BE49-F238E27FC236}">
              <a16:creationId xmlns:a16="http://schemas.microsoft.com/office/drawing/2014/main" id="{CCC7D68B-E820-42A6-8FDE-D2A7B75BBBE5}"/>
            </a:ext>
          </a:extLst>
        </xdr:cNvPr>
        <xdr:cNvSpPr txBox="1"/>
      </xdr:nvSpPr>
      <xdr:spPr>
        <a:xfrm>
          <a:off x="20199427"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955" name="n_3mainValue【庁舎】&#10;一人当たり面積">
          <a:extLst>
            <a:ext uri="{FF2B5EF4-FFF2-40B4-BE49-F238E27FC236}">
              <a16:creationId xmlns:a16="http://schemas.microsoft.com/office/drawing/2014/main" id="{6D3774B4-A959-472F-A730-5E22CE1CCD9F}"/>
            </a:ext>
          </a:extLst>
        </xdr:cNvPr>
        <xdr:cNvSpPr txBox="1"/>
      </xdr:nvSpPr>
      <xdr:spPr>
        <a:xfrm>
          <a:off x="19310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75672</xdr:rowOff>
    </xdr:from>
    <xdr:ext cx="469744" cy="259045"/>
    <xdr:sp macro="" textlink="">
      <xdr:nvSpPr>
        <xdr:cNvPr id="956" name="n_4mainValue【庁舎】&#10;一人当たり面積">
          <a:extLst>
            <a:ext uri="{FF2B5EF4-FFF2-40B4-BE49-F238E27FC236}">
              <a16:creationId xmlns:a16="http://schemas.microsoft.com/office/drawing/2014/main" id="{88F79E5B-B87E-4DE8-98B0-790BE00484E3}"/>
            </a:ext>
          </a:extLst>
        </xdr:cNvPr>
        <xdr:cNvSpPr txBox="1"/>
      </xdr:nvSpPr>
      <xdr:spPr>
        <a:xfrm>
          <a:off x="18421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1DF5D8D5-3BE2-4332-AC1D-BA9A0493E6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997D30E2-18C9-49E0-A6ED-B97ED87EB7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411B90ED-023C-42EC-A80C-C557CE45EE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図書館・庁舎については、減価償却率が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市民会館についても、類似団体や全国・群馬県平均と比較して数値が高い状況にある。いずれの施設も予防保全的観点から施設の長寿命化を図るとともに、施設の集約化・複合化についても検討を行っていく。保健センターは福祉施設との複合化工事を実施したため令和２年度では償却率が減少したが、令和３年度の供用開始に伴い福祉施設と面積案分を行ったため償却率が増加することとなった。消防施設と体育館・プールについては、償却率が平均値を下回っており、当面の間は更新の必要は生じないが、他の施設と同様に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一人あたりの公共施設の面積については、ほとんどの施設が類似団体と同水準かやや下回っているものの、体育館・プールについては約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倍の規模となっているため、施設更新時には適正な規模となるよう検討を行う必要がある。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11,096
10,671
21.73
8,113,822
7,211,198
817,463
3,510,221
3,787,457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44000" cy="4572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440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財政力指数は近年ほぼ横ばい傾向にあり、類似団体平均、全国平均及び群馬県平均を上回っている。</a:t>
          </a:r>
        </a:p>
        <a:p>
          <a:r>
            <a:rPr kumimoji="1" lang="ja-JP" altLang="en-US" sz="1300">
              <a:latin typeface="ＭＳ Ｐゴシック" panose="020B0600070205080204" pitchFamily="50" charset="-128"/>
              <a:ea typeface="ＭＳ Ｐゴシック" panose="020B0600070205080204" pitchFamily="50" charset="-128"/>
            </a:rPr>
            <a:t>今後も、町税等の滞納額圧縮などの徴収業務強化に取り組み、財政基盤の強化に努めていく。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140546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458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89746</xdr:rowOff>
    </xdr:from>
    <xdr:to>
      <xdr:col>23</xdr:col>
      <xdr:colOff>184150</xdr:colOff>
      <xdr:row>42</xdr:row>
      <xdr:rowOff>19896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106273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経常収支比率は、地方交付税をはじめとする経常一般財源の増加により、類似団体平均と同水準まで改善することができた。</a:t>
          </a:r>
        </a:p>
        <a:p>
          <a:r>
            <a:rPr kumimoji="1" lang="ja-JP" altLang="en-US" sz="1300">
              <a:latin typeface="ＭＳ Ｐゴシック" panose="020B0600070205080204" pitchFamily="50" charset="-128"/>
              <a:ea typeface="ＭＳ Ｐゴシック" panose="020B0600070205080204" pitchFamily="50" charset="-128"/>
            </a:rPr>
            <a:t>今後も経常経費の削減とともに、町税を中心とした自主財源の確保を図り、財政構造の弾力性の維持に努めていく。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64</xdr:row>
      <xdr:rowOff>97972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1783"/>
          <a:ext cx="0" cy="978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70049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0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97972</xdr:rowOff>
    </xdr:from>
    <xdr:to>
      <xdr:col>24</xdr:col>
      <xdr:colOff>12700</xdr:colOff>
      <xdr:row>64</xdr:row>
      <xdr:rowOff>97972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6531</xdr:rowOff>
    </xdr:from>
    <xdr:to>
      <xdr:col>23</xdr:col>
      <xdr:colOff>133350</xdr:colOff>
      <xdr:row>65</xdr:row>
      <xdr:rowOff>43724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36431"/>
          <a:ext cx="8382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40294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23767</xdr:rowOff>
    </xdr:from>
    <xdr:to>
      <xdr:col>23</xdr:col>
      <xdr:colOff>184150</xdr:colOff>
      <xdr:row>61</xdr:row>
      <xdr:rowOff>125367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43724</xdr:rowOff>
    </xdr:from>
    <xdr:to>
      <xdr:col>19</xdr:col>
      <xdr:colOff>133350</xdr:colOff>
      <xdr:row>66</xdr:row>
      <xdr:rowOff>17054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8797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134983</xdr:rowOff>
    </xdr:from>
    <xdr:to>
      <xdr:col>19</xdr:col>
      <xdr:colOff>184150</xdr:colOff>
      <xdr:row>63</xdr:row>
      <xdr:rowOff>65133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75310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17054</xdr:rowOff>
    </xdr:from>
    <xdr:to>
      <xdr:col>15</xdr:col>
      <xdr:colOff>82550</xdr:colOff>
      <xdr:row>66</xdr:row>
      <xdr:rowOff>120469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3275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18687</xdr:rowOff>
    </xdr:from>
    <xdr:to>
      <xdr:col>15</xdr:col>
      <xdr:colOff>133350</xdr:colOff>
      <xdr:row>63</xdr:row>
      <xdr:rowOff>120287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130464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66</xdr:row>
      <xdr:rowOff>120469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81080"/>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18687</xdr:rowOff>
    </xdr:from>
    <xdr:to>
      <xdr:col>11</xdr:col>
      <xdr:colOff>82550</xdr:colOff>
      <xdr:row>63</xdr:row>
      <xdr:rowOff>120287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130464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134983</xdr:rowOff>
    </xdr:from>
    <xdr:to>
      <xdr:col>7</xdr:col>
      <xdr:colOff>31750</xdr:colOff>
      <xdr:row>63</xdr:row>
      <xdr:rowOff>65133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75310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127181</xdr:rowOff>
    </xdr:from>
    <xdr:to>
      <xdr:col>23</xdr:col>
      <xdr:colOff>184150</xdr:colOff>
      <xdr:row>62</xdr:row>
      <xdr:rowOff>57331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99258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164374</xdr:rowOff>
    </xdr:from>
    <xdr:to>
      <xdr:col>19</xdr:col>
      <xdr:colOff>184150</xdr:colOff>
      <xdr:row>65</xdr:row>
      <xdr:rowOff>94524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79301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137704</xdr:rowOff>
    </xdr:from>
    <xdr:to>
      <xdr:col>15</xdr:col>
      <xdr:colOff>133350</xdr:colOff>
      <xdr:row>66</xdr:row>
      <xdr:rowOff>67854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52631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69669</xdr:rowOff>
    </xdr:from>
    <xdr:to>
      <xdr:col>11</xdr:col>
      <xdr:colOff>82550</xdr:colOff>
      <xdr:row>66</xdr:row>
      <xdr:rowOff>171269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156046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7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令和３年度では人口の減少に加え、新型コロナウイルス感染症対策経費や会計年度任用職員の処遇改善により数値の上昇幅が大きくなっている。</a:t>
          </a:r>
        </a:p>
        <a:p>
          <a:r>
            <a:rPr kumimoji="1" lang="ja-JP" altLang="en-US" sz="1300">
              <a:latin typeface="ＭＳ Ｐゴシック" panose="020B0600070205080204" pitchFamily="50" charset="-128"/>
              <a:ea typeface="ＭＳ Ｐゴシック" panose="020B0600070205080204" pitchFamily="50" charset="-128"/>
            </a:rPr>
            <a:t>今後も経常的な事務経費のスリム化とともに、職員人件費の適正化に努めていく。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76033</xdr:rowOff>
    </xdr:from>
    <xdr:to>
      <xdr:col>23</xdr:col>
      <xdr:colOff>133350</xdr:colOff>
      <xdr:row>82</xdr:row>
      <xdr:rowOff>46309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63483"/>
          <a:ext cx="838200" cy="14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10371</xdr:rowOff>
    </xdr:from>
    <xdr:to>
      <xdr:col>19</xdr:col>
      <xdr:colOff>133350</xdr:colOff>
      <xdr:row>81</xdr:row>
      <xdr:rowOff>76033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97821"/>
          <a:ext cx="8890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156090</xdr:rowOff>
    </xdr:from>
    <xdr:to>
      <xdr:col>15</xdr:col>
      <xdr:colOff>82550</xdr:colOff>
      <xdr:row>81</xdr:row>
      <xdr:rowOff>10371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2090"/>
          <a:ext cx="889000" cy="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156090</xdr:rowOff>
    </xdr:from>
    <xdr:to>
      <xdr:col>11</xdr:col>
      <xdr:colOff>31750</xdr:colOff>
      <xdr:row>80</xdr:row>
      <xdr:rowOff>167430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72090"/>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166959</xdr:rowOff>
    </xdr:from>
    <xdr:to>
      <xdr:col>23</xdr:col>
      <xdr:colOff>184150</xdr:colOff>
      <xdr:row>82</xdr:row>
      <xdr:rowOff>97109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5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139036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25233</xdr:rowOff>
    </xdr:from>
    <xdr:to>
      <xdr:col>19</xdr:col>
      <xdr:colOff>184150</xdr:colOff>
      <xdr:row>81</xdr:row>
      <xdr:rowOff>126833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1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137010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8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131021</xdr:rowOff>
    </xdr:from>
    <xdr:to>
      <xdr:col>15</xdr:col>
      <xdr:colOff>133350</xdr:colOff>
      <xdr:row>81</xdr:row>
      <xdr:rowOff>61171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71348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1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105290</xdr:rowOff>
    </xdr:from>
    <xdr:to>
      <xdr:col>11</xdr:col>
      <xdr:colOff>82550</xdr:colOff>
      <xdr:row>81</xdr:row>
      <xdr:rowOff>35440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45617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116630</xdr:rowOff>
    </xdr:from>
    <xdr:to>
      <xdr:col>7</xdr:col>
      <xdr:colOff>31750</xdr:colOff>
      <xdr:row>81</xdr:row>
      <xdr:rowOff>46780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56957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0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ラスパイレス指数は、指標の基準となる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は切っているものの、類似団体平均を若干上回っている。</a:t>
          </a:r>
        </a:p>
        <a:p>
          <a:r>
            <a:rPr kumimoji="1" lang="ja-JP" altLang="en-US" sz="1300">
              <a:latin typeface="ＭＳ Ｐゴシック" panose="020B0600070205080204" pitchFamily="50" charset="-128"/>
              <a:ea typeface="ＭＳ Ｐゴシック" panose="020B0600070205080204" pitchFamily="50" charset="-128"/>
            </a:rPr>
            <a:t>今後も人事院勧告等を勘案し、給与の適正化に努めていく。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152400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115005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256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115005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390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人口千人当たり職員数は、類似団体平均を下回っているものの、人口の減少に伴い微増傾向にある。</a:t>
          </a:r>
        </a:p>
        <a:p>
          <a:r>
            <a:rPr kumimoji="1" lang="ja-JP" altLang="en-US" sz="1300">
              <a:latin typeface="ＭＳ Ｐゴシック" panose="020B0600070205080204" pitchFamily="50" charset="-128"/>
              <a:ea typeface="ＭＳ Ｐゴシック" panose="020B0600070205080204" pitchFamily="50" charset="-128"/>
            </a:rPr>
            <a:t>今後も組織のスリム化や効率的な行政運営を目指すとともに、定員管理計画に沿って職員採用を計画的に実施していく。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54126</xdr:rowOff>
    </xdr:from>
    <xdr:to>
      <xdr:col>81</xdr:col>
      <xdr:colOff>44450</xdr:colOff>
      <xdr:row>60</xdr:row>
      <xdr:rowOff>64467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34112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27698</xdr:rowOff>
    </xdr:from>
    <xdr:to>
      <xdr:col>77</xdr:col>
      <xdr:colOff>44450</xdr:colOff>
      <xdr:row>60</xdr:row>
      <xdr:rowOff>54126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31469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13909</xdr:rowOff>
    </xdr:from>
    <xdr:to>
      <xdr:col>72</xdr:col>
      <xdr:colOff>203200</xdr:colOff>
      <xdr:row>60</xdr:row>
      <xdr:rowOff>27698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30090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168124</xdr:rowOff>
    </xdr:from>
    <xdr:to>
      <xdr:col>68</xdr:col>
      <xdr:colOff>152400</xdr:colOff>
      <xdr:row>60</xdr:row>
      <xdr:rowOff>13909</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28367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13667</xdr:rowOff>
    </xdr:from>
    <xdr:to>
      <xdr:col>81</xdr:col>
      <xdr:colOff>95250</xdr:colOff>
      <xdr:row>60</xdr:row>
      <xdr:rowOff>115267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30194</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4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3326</xdr:rowOff>
    </xdr:from>
    <xdr:to>
      <xdr:col>77</xdr:col>
      <xdr:colOff>95250</xdr:colOff>
      <xdr:row>60</xdr:row>
      <xdr:rowOff>104926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115103</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0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148348</xdr:rowOff>
    </xdr:from>
    <xdr:to>
      <xdr:col>73</xdr:col>
      <xdr:colOff>44450</xdr:colOff>
      <xdr:row>60</xdr:row>
      <xdr:rowOff>78498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88675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03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134559</xdr:rowOff>
    </xdr:from>
    <xdr:to>
      <xdr:col>68</xdr:col>
      <xdr:colOff>203200</xdr:colOff>
      <xdr:row>60</xdr:row>
      <xdr:rowOff>64709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74886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117324</xdr:rowOff>
    </xdr:from>
    <xdr:to>
      <xdr:col>64</xdr:col>
      <xdr:colOff>152400</xdr:colOff>
      <xdr:row>60</xdr:row>
      <xdr:rowOff>47474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57651</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00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実質公債費比率は、近年は改善傾向にあり、類似団体平均・県平均・全国平均を下回っている。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今後も減債基金をはじめとした財源の確保行い、公債費負担が財政運営に与える影響を最小限にとどめるよう努めていく。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91863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57479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148167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6069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16933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41063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70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将来負担比率は、基金や都市計画税を含めた充当可能財源が、将来負担額を上回ったことにより、算定されていない。</a:t>
          </a:r>
        </a:p>
        <a:p>
          <a:r>
            <a:rPr kumimoji="1" lang="ja-JP" altLang="en-US" sz="1300">
              <a:latin typeface="ＭＳ Ｐゴシック" panose="020B0600070205080204" pitchFamily="50" charset="-128"/>
              <a:ea typeface="ＭＳ Ｐゴシック" panose="020B0600070205080204" pitchFamily="50" charset="-128"/>
            </a:rPr>
            <a:t>今後も地方債に過度に依存しない財政運営を行い、財政の健全化に努めていく。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11,096
10,671
21.73
8,113,822
7,211,198
817,463
3,510,221
3,787,457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近年は正職員数の大幅な増減はないが、令和２年度より会計年度任用職員が人件費に含まれたことにより、類似団体平均との差が上昇している。</a:t>
          </a:r>
        </a:p>
        <a:p>
          <a:r>
            <a:rPr kumimoji="1" lang="ja-JP" altLang="en-US" sz="1300">
              <a:latin typeface="ＭＳ Ｐゴシック" panose="020B0600070205080204" pitchFamily="50" charset="-128"/>
              <a:ea typeface="ＭＳ Ｐゴシック" panose="020B0600070205080204" pitchFamily="50" charset="-128"/>
            </a:rPr>
            <a:t>今後も給与の適正化を図るとともに、人件費の圧縮に努めていく。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249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40</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59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16764</xdr:rowOff>
    </xdr:from>
    <xdr:to>
      <xdr:col>20</xdr:col>
      <xdr:colOff>38100</xdr:colOff>
      <xdr:row>40</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103141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物件費にかかる経常収支比率は、前年度と同数値で類似団体平均を上回っている。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物価やエネルギーの高騰により上昇が見込まれる部分ではあるが、行財政改革大綱に基づき、さらなる事務事業の見直しを進め、経常経費の圧縮に努めていく。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86995</xdr:rowOff>
    </xdr:from>
    <xdr:to>
      <xdr:col>82</xdr:col>
      <xdr:colOff>107950</xdr:colOff>
      <xdr:row>15</xdr:row>
      <xdr:rowOff>86995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6587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86995</xdr:rowOff>
    </xdr:from>
    <xdr:to>
      <xdr:col>78</xdr:col>
      <xdr:colOff>69850</xdr:colOff>
      <xdr:row>16</xdr:row>
      <xdr:rowOff>132715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5874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132715</xdr:rowOff>
    </xdr:from>
    <xdr:to>
      <xdr:col>73</xdr:col>
      <xdr:colOff>180975</xdr:colOff>
      <xdr:row>17</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875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xdr:rowOff>
    </xdr:from>
    <xdr:to>
      <xdr:col>69</xdr:col>
      <xdr:colOff>92075</xdr:colOff>
      <xdr:row>17</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927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8272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36195</xdr:rowOff>
    </xdr:from>
    <xdr:to>
      <xdr:col>78</xdr:col>
      <xdr:colOff>120650</xdr:colOff>
      <xdr:row>15</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81915</xdr:rowOff>
    </xdr:from>
    <xdr:to>
      <xdr:col>74</xdr:col>
      <xdr:colOff>31750</xdr:colOff>
      <xdr:row>17</xdr:row>
      <xdr:rowOff>12065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168292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156210</xdr:rowOff>
    </xdr:from>
    <xdr:to>
      <xdr:col>65</xdr:col>
      <xdr:colOff>53975</xdr:colOff>
      <xdr:row>17</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扶助費にかかる経常収支比率は、例年と同様に類似団体平均と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ポイント程度高い水準にある。</a:t>
          </a:r>
        </a:p>
        <a:p>
          <a:r>
            <a:rPr kumimoji="1" lang="ja-JP" altLang="en-US" sz="1300">
              <a:latin typeface="ＭＳ Ｐゴシック" panose="020B0600070205080204" pitchFamily="50" charset="-128"/>
              <a:ea typeface="ＭＳ Ｐゴシック" panose="020B0600070205080204" pitchFamily="50" charset="-128"/>
            </a:rPr>
            <a:t>削減の難しい部分ではあるが、今後は町単独事業の見直しや特定財源の確保により、財政を過度に圧迫しないよう努めていく。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97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59</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9758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59</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その他にかかる経常収支比率は、類似団体平均値を下回り、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例年特別会計に対する繰出金が多額であるため、実施事業の必要性を十分に検討するとともに、公共施設等の老朽化に伴う維持補修費対策として、計画的な予防保全的修繕の実施に努めていく。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58</xdr:row>
      <xdr:rowOff>29028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90100"/>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39915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39915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18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81243"/>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ポイント改善され、類似団体平均に近づきつつある。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補助費等で大きな割合を占めている一部事務組合への負担金は、性質上削減が難しい項目であるが、町単独補助制度の見直しや特定財源の確保などにより、経常収支比率の改善に努めていく。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117203</xdr:rowOff>
    </xdr:from>
    <xdr:to>
      <xdr:col>82</xdr:col>
      <xdr:colOff>107950</xdr:colOff>
      <xdr:row>38</xdr:row>
      <xdr:rowOff>22497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89403"/>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22497</xdr:rowOff>
    </xdr:from>
    <xdr:to>
      <xdr:col>78</xdr:col>
      <xdr:colOff>69850</xdr:colOff>
      <xdr:row>38</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5375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68217</xdr:rowOff>
    </xdr:from>
    <xdr:to>
      <xdr:col>73</xdr:col>
      <xdr:colOff>180975</xdr:colOff>
      <xdr:row>38</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583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15966</xdr:rowOff>
    </xdr:from>
    <xdr:to>
      <xdr:col>69</xdr:col>
      <xdr:colOff>92075</xdr:colOff>
      <xdr:row>38</xdr:row>
      <xdr:rowOff>68217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5310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66403</xdr:rowOff>
    </xdr:from>
    <xdr:to>
      <xdr:col>82</xdr:col>
      <xdr:colOff>158750</xdr:colOff>
      <xdr:row>36</xdr:row>
      <xdr:rowOff>168003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38480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143147</xdr:rowOff>
    </xdr:from>
    <xdr:to>
      <xdr:col>78</xdr:col>
      <xdr:colOff>120650</xdr:colOff>
      <xdr:row>38</xdr:row>
      <xdr:rowOff>73297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58074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17417</xdr:rowOff>
    </xdr:from>
    <xdr:to>
      <xdr:col>69</xdr:col>
      <xdr:colOff>142875</xdr:colOff>
      <xdr:row>38</xdr:row>
      <xdr:rowOff>119017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103794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136616</xdr:rowOff>
    </xdr:from>
    <xdr:to>
      <xdr:col>65</xdr:col>
      <xdr:colOff>53975</xdr:colOff>
      <xdr:row>38</xdr:row>
      <xdr:rowOff>66766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51543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公債費にかかる経常収支比率は、例年類似団体平均を下回っており、改善傾向にある。</a:t>
          </a:r>
        </a:p>
        <a:p>
          <a:r>
            <a:rPr kumimoji="1" lang="ja-JP" altLang="en-US" sz="1300">
              <a:latin typeface="ＭＳ Ｐゴシック" panose="020B0600070205080204" pitchFamily="50" charset="-128"/>
              <a:ea typeface="ＭＳ Ｐゴシック" panose="020B0600070205080204" pitchFamily="50" charset="-128"/>
            </a:rPr>
            <a:t>今後も、交付税算入のある地方債に借入を限定するなど、財政面への影響を極力考慮しながら、地方債の活用を行っていく。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15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49276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85852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079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公債費以外の経常収支比率は、類似団体平均・全国平均・県平均を上回っているものの、改善傾向にある。</a:t>
          </a:r>
        </a:p>
        <a:p>
          <a:r>
            <a:rPr kumimoji="1" lang="ja-JP" altLang="en-US" sz="1300">
              <a:latin typeface="ＭＳ Ｐゴシック" panose="020B0600070205080204" pitchFamily="50" charset="-128"/>
              <a:ea typeface="ＭＳ Ｐゴシック" panose="020B0600070205080204" pitchFamily="50" charset="-128"/>
            </a:rPr>
            <a:t>今後は、物価高騰による経常経費の上昇が見込まれているが、行財政改革大綱に基づいた事務事業の見直しを進め、経常収支比率の圧縮に努めていく。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79</xdr:row>
      <xdr:rowOff>101854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08076"/>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80</xdr:row>
      <xdr:rowOff>26415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464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26415</xdr:rowOff>
    </xdr:from>
    <xdr:to>
      <xdr:col>73</xdr:col>
      <xdr:colOff>180975</xdr:colOff>
      <xdr:row>80</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7424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80</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68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147065</xdr:rowOff>
    </xdr:from>
    <xdr:to>
      <xdr:col>74</xdr:col>
      <xdr:colOff>31750</xdr:colOff>
      <xdr:row>80</xdr:row>
      <xdr:rowOff>77215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61992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136982</xdr:rowOff>
    </xdr:from>
    <xdr:to>
      <xdr:col>29</xdr:col>
      <xdr:colOff>127000</xdr:colOff>
      <xdr:row>18</xdr:row>
      <xdr:rowOff>7404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9257"/>
          <a:ext cx="6477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7404</xdr:rowOff>
    </xdr:from>
    <xdr:to>
      <xdr:col>26</xdr:col>
      <xdr:colOff>50800</xdr:colOff>
      <xdr:row>18</xdr:row>
      <xdr:rowOff>58451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1129"/>
          <a:ext cx="698500" cy="51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58451</xdr:rowOff>
    </xdr:from>
    <xdr:to>
      <xdr:col>22</xdr:col>
      <xdr:colOff>114300</xdr:colOff>
      <xdr:row>18</xdr:row>
      <xdr:rowOff>81402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2176"/>
          <a:ext cx="698500" cy="2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81402</xdr:rowOff>
    </xdr:from>
    <xdr:to>
      <xdr:col>18</xdr:col>
      <xdr:colOff>177800</xdr:colOff>
      <xdr:row>18</xdr:row>
      <xdr:rowOff>86484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5127"/>
          <a:ext cx="698500" cy="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86182</xdr:rowOff>
    </xdr:from>
    <xdr:to>
      <xdr:col>29</xdr:col>
      <xdr:colOff>177800</xdr:colOff>
      <xdr:row>18</xdr:row>
      <xdr:rowOff>16332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58259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128054</xdr:rowOff>
    </xdr:from>
    <xdr:to>
      <xdr:col>26</xdr:col>
      <xdr:colOff>101600</xdr:colOff>
      <xdr:row>18</xdr:row>
      <xdr:rowOff>58204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42981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7651</xdr:rowOff>
    </xdr:from>
    <xdr:to>
      <xdr:col>22</xdr:col>
      <xdr:colOff>165100</xdr:colOff>
      <xdr:row>18</xdr:row>
      <xdr:rowOff>109251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94027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30602</xdr:rowOff>
    </xdr:from>
    <xdr:to>
      <xdr:col>19</xdr:col>
      <xdr:colOff>38100</xdr:colOff>
      <xdr:row>18</xdr:row>
      <xdr:rowOff>132202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116979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35684</xdr:rowOff>
    </xdr:from>
    <xdr:to>
      <xdr:col>15</xdr:col>
      <xdr:colOff>101600</xdr:colOff>
      <xdr:row>18</xdr:row>
      <xdr:rowOff>137285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94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122062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162890</xdr:rowOff>
    </xdr:from>
    <xdr:to>
      <xdr:col>29</xdr:col>
      <xdr:colOff>127000</xdr:colOff>
      <xdr:row>37</xdr:row>
      <xdr:rowOff>203467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87590"/>
          <a:ext cx="647700" cy="40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180054</xdr:rowOff>
    </xdr:from>
    <xdr:to>
      <xdr:col>26</xdr:col>
      <xdr:colOff>50800</xdr:colOff>
      <xdr:row>37</xdr:row>
      <xdr:rowOff>203467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04754"/>
          <a:ext cx="698500" cy="2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151422</xdr:rowOff>
    </xdr:from>
    <xdr:to>
      <xdr:col>22</xdr:col>
      <xdr:colOff>114300</xdr:colOff>
      <xdr:row>37</xdr:row>
      <xdr:rowOff>180054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76122"/>
          <a:ext cx="698500" cy="2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120885</xdr:rowOff>
    </xdr:from>
    <xdr:to>
      <xdr:col>18</xdr:col>
      <xdr:colOff>177800</xdr:colOff>
      <xdr:row>37</xdr:row>
      <xdr:rowOff>151422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45585"/>
          <a:ext cx="698500" cy="30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112090</xdr:rowOff>
    </xdr:from>
    <xdr:to>
      <xdr:col>29</xdr:col>
      <xdr:colOff>177800</xdr:colOff>
      <xdr:row>37</xdr:row>
      <xdr:rowOff>213690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84167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152667</xdr:rowOff>
    </xdr:from>
    <xdr:to>
      <xdr:col>26</xdr:col>
      <xdr:colOff>101600</xdr:colOff>
      <xdr:row>37</xdr:row>
      <xdr:rowOff>254267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239044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63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129254</xdr:rowOff>
    </xdr:from>
    <xdr:to>
      <xdr:col>22</xdr:col>
      <xdr:colOff>165100</xdr:colOff>
      <xdr:row>37</xdr:row>
      <xdr:rowOff>230854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215631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100622</xdr:rowOff>
    </xdr:from>
    <xdr:to>
      <xdr:col>19</xdr:col>
      <xdr:colOff>38100</xdr:colOff>
      <xdr:row>37</xdr:row>
      <xdr:rowOff>202222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2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186999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1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70085</xdr:rowOff>
    </xdr:from>
    <xdr:to>
      <xdr:col>15</xdr:col>
      <xdr:colOff>101600</xdr:colOff>
      <xdr:row>37</xdr:row>
      <xdr:rowOff>171685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9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156462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11,096
10,671
21.73
8,113,822
7,211,198
817,463
3,510,221
3,787,457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112750</xdr:rowOff>
    </xdr:from>
    <xdr:to>
      <xdr:col>24</xdr:col>
      <xdr:colOff>63500</xdr:colOff>
      <xdr:row>37</xdr:row>
      <xdr:rowOff>21666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4950"/>
          <a:ext cx="838200" cy="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21666</xdr:rowOff>
    </xdr:from>
    <xdr:to>
      <xdr:col>19</xdr:col>
      <xdr:colOff>177800</xdr:colOff>
      <xdr:row>38</xdr:row>
      <xdr:rowOff>58509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5316"/>
          <a:ext cx="8890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58509</xdr:rowOff>
    </xdr:from>
    <xdr:to>
      <xdr:col>15</xdr:col>
      <xdr:colOff>50800</xdr:colOff>
      <xdr:row>38</xdr:row>
      <xdr:rowOff>75730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360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75730</xdr:rowOff>
    </xdr:from>
    <xdr:to>
      <xdr:col>10</xdr:col>
      <xdr:colOff>114300</xdr:colOff>
      <xdr:row>38</xdr:row>
      <xdr:rowOff>78004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083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61950</xdr:rowOff>
    </xdr:from>
    <xdr:to>
      <xdr:col>24</xdr:col>
      <xdr:colOff>114300</xdr:colOff>
      <xdr:row>36</xdr:row>
      <xdr:rowOff>163550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40377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142316</xdr:rowOff>
    </xdr:from>
    <xdr:to>
      <xdr:col>20</xdr:col>
      <xdr:colOff>38100</xdr:colOff>
      <xdr:row>37</xdr:row>
      <xdr:rowOff>72466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63593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7709</xdr:rowOff>
    </xdr:from>
    <xdr:to>
      <xdr:col>15</xdr:col>
      <xdr:colOff>101600</xdr:colOff>
      <xdr:row>38</xdr:row>
      <xdr:rowOff>109309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100436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24930</xdr:rowOff>
    </xdr:from>
    <xdr:to>
      <xdr:col>10</xdr:col>
      <xdr:colOff>165100</xdr:colOff>
      <xdr:row>38</xdr:row>
      <xdr:rowOff>126530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117657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27204</xdr:rowOff>
    </xdr:from>
    <xdr:to>
      <xdr:col>6</xdr:col>
      <xdr:colOff>38100</xdr:colOff>
      <xdr:row>38</xdr:row>
      <xdr:rowOff>128804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119931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156136</xdr:rowOff>
    </xdr:from>
    <xdr:to>
      <xdr:col>24</xdr:col>
      <xdr:colOff>63500</xdr:colOff>
      <xdr:row>56</xdr:row>
      <xdr:rowOff>141867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85886"/>
          <a:ext cx="838200" cy="15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141867</xdr:rowOff>
    </xdr:from>
    <xdr:to>
      <xdr:col>19</xdr:col>
      <xdr:colOff>177800</xdr:colOff>
      <xdr:row>56</xdr:row>
      <xdr:rowOff>151436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43067"/>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151436</xdr:rowOff>
    </xdr:from>
    <xdr:to>
      <xdr:col>15</xdr:col>
      <xdr:colOff>50800</xdr:colOff>
      <xdr:row>56</xdr:row>
      <xdr:rowOff>169185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52636"/>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156534</xdr:rowOff>
    </xdr:from>
    <xdr:to>
      <xdr:col>10</xdr:col>
      <xdr:colOff>114300</xdr:colOff>
      <xdr:row>56</xdr:row>
      <xdr:rowOff>169185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57734"/>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105336</xdr:rowOff>
    </xdr:from>
    <xdr:to>
      <xdr:col>24</xdr:col>
      <xdr:colOff>114300</xdr:colOff>
      <xdr:row>56</xdr:row>
      <xdr:rowOff>35486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3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128213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8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91067</xdr:rowOff>
    </xdr:from>
    <xdr:to>
      <xdr:col>20</xdr:col>
      <xdr:colOff>38100</xdr:colOff>
      <xdr:row>57</xdr:row>
      <xdr:rowOff>21217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12344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8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100636</xdr:rowOff>
    </xdr:from>
    <xdr:to>
      <xdr:col>15</xdr:col>
      <xdr:colOff>101600</xdr:colOff>
      <xdr:row>57</xdr:row>
      <xdr:rowOff>30786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21913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118385</xdr:rowOff>
    </xdr:from>
    <xdr:to>
      <xdr:col>10</xdr:col>
      <xdr:colOff>165100</xdr:colOff>
      <xdr:row>57</xdr:row>
      <xdr:rowOff>48535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39662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1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105734</xdr:rowOff>
    </xdr:from>
    <xdr:to>
      <xdr:col>6</xdr:col>
      <xdr:colOff>38100</xdr:colOff>
      <xdr:row>57</xdr:row>
      <xdr:rowOff>35884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27011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19137</xdr:rowOff>
    </xdr:from>
    <xdr:to>
      <xdr:col>24</xdr:col>
      <xdr:colOff>63500</xdr:colOff>
      <xdr:row>78</xdr:row>
      <xdr:rowOff>23640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92237"/>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19137</xdr:rowOff>
    </xdr:from>
    <xdr:to>
      <xdr:col>19</xdr:col>
      <xdr:colOff>177800</xdr:colOff>
      <xdr:row>78</xdr:row>
      <xdr:rowOff>33333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92237"/>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33333</xdr:rowOff>
    </xdr:from>
    <xdr:to>
      <xdr:col>15</xdr:col>
      <xdr:colOff>50800</xdr:colOff>
      <xdr:row>78</xdr:row>
      <xdr:rowOff>39779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06433"/>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29904</xdr:rowOff>
    </xdr:from>
    <xdr:to>
      <xdr:col>10</xdr:col>
      <xdr:colOff>114300</xdr:colOff>
      <xdr:row>78</xdr:row>
      <xdr:rowOff>39779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03004"/>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144290</xdr:rowOff>
    </xdr:from>
    <xdr:to>
      <xdr:col>24</xdr:col>
      <xdr:colOff>114300</xdr:colOff>
      <xdr:row>78</xdr:row>
      <xdr:rowOff>74440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4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59217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6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139787</xdr:rowOff>
    </xdr:from>
    <xdr:to>
      <xdr:col>20</xdr:col>
      <xdr:colOff>38100</xdr:colOff>
      <xdr:row>78</xdr:row>
      <xdr:rowOff>69937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61064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3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153983</xdr:rowOff>
    </xdr:from>
    <xdr:to>
      <xdr:col>15</xdr:col>
      <xdr:colOff>101600</xdr:colOff>
      <xdr:row>78</xdr:row>
      <xdr:rowOff>84133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75260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160429</xdr:rowOff>
    </xdr:from>
    <xdr:to>
      <xdr:col>10</xdr:col>
      <xdr:colOff>165100</xdr:colOff>
      <xdr:row>78</xdr:row>
      <xdr:rowOff>90579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81706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150554</xdr:rowOff>
    </xdr:from>
    <xdr:to>
      <xdr:col>6</xdr:col>
      <xdr:colOff>38100</xdr:colOff>
      <xdr:row>78</xdr:row>
      <xdr:rowOff>80704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71831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161773</xdr:rowOff>
    </xdr:from>
    <xdr:to>
      <xdr:col>24</xdr:col>
      <xdr:colOff>63500</xdr:colOff>
      <xdr:row>97</xdr:row>
      <xdr:rowOff>68847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49523"/>
          <a:ext cx="838200" cy="2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39115</xdr:rowOff>
    </xdr:from>
    <xdr:to>
      <xdr:col>19</xdr:col>
      <xdr:colOff>177800</xdr:colOff>
      <xdr:row>97</xdr:row>
      <xdr:rowOff>68847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9765"/>
          <a:ext cx="889000" cy="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37833</xdr:rowOff>
    </xdr:from>
    <xdr:to>
      <xdr:col>15</xdr:col>
      <xdr:colOff>50800</xdr:colOff>
      <xdr:row>97</xdr:row>
      <xdr:rowOff>39115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68483"/>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4445</xdr:rowOff>
    </xdr:from>
    <xdr:to>
      <xdr:col>10</xdr:col>
      <xdr:colOff>114300</xdr:colOff>
      <xdr:row>97</xdr:row>
      <xdr:rowOff>37833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35095"/>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110973</xdr:rowOff>
    </xdr:from>
    <xdr:to>
      <xdr:col>24</xdr:col>
      <xdr:colOff>114300</xdr:colOff>
      <xdr:row>96</xdr:row>
      <xdr:rowOff>41123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89400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18047</xdr:rowOff>
    </xdr:from>
    <xdr:to>
      <xdr:col>20</xdr:col>
      <xdr:colOff>38100</xdr:colOff>
      <xdr:row>97</xdr:row>
      <xdr:rowOff>119647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110774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159765</xdr:rowOff>
    </xdr:from>
    <xdr:to>
      <xdr:col>15</xdr:col>
      <xdr:colOff>101600</xdr:colOff>
      <xdr:row>97</xdr:row>
      <xdr:rowOff>89915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81042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158483</xdr:rowOff>
    </xdr:from>
    <xdr:to>
      <xdr:col>10</xdr:col>
      <xdr:colOff>165100</xdr:colOff>
      <xdr:row>97</xdr:row>
      <xdr:rowOff>88633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79760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125095</xdr:rowOff>
    </xdr:from>
    <xdr:to>
      <xdr:col>6</xdr:col>
      <xdr:colOff>38100</xdr:colOff>
      <xdr:row>97</xdr:row>
      <xdr:rowOff>55245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46372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159410</xdr:rowOff>
    </xdr:from>
    <xdr:to>
      <xdr:col>55</xdr:col>
      <xdr:colOff>0</xdr:colOff>
      <xdr:row>36</xdr:row>
      <xdr:rowOff>21280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17260"/>
          <a:ext cx="838200" cy="37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159410</xdr:rowOff>
    </xdr:from>
    <xdr:to>
      <xdr:col>50</xdr:col>
      <xdr:colOff>114300</xdr:colOff>
      <xdr:row>37</xdr:row>
      <xdr:rowOff>5224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17260"/>
          <a:ext cx="889000" cy="5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1059</xdr:rowOff>
    </xdr:from>
    <xdr:to>
      <xdr:col>45</xdr:col>
      <xdr:colOff>177800</xdr:colOff>
      <xdr:row>37</xdr:row>
      <xdr:rowOff>5224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344709"/>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xdr:rowOff>
    </xdr:from>
    <xdr:to>
      <xdr:col>41</xdr:col>
      <xdr:colOff>50800</xdr:colOff>
      <xdr:row>37</xdr:row>
      <xdr:rowOff>32541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44709"/>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141930</xdr:rowOff>
    </xdr:from>
    <xdr:to>
      <xdr:col>55</xdr:col>
      <xdr:colOff>50800</xdr:colOff>
      <xdr:row>36</xdr:row>
      <xdr:rowOff>72080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120357</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2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108610</xdr:rowOff>
    </xdr:from>
    <xdr:to>
      <xdr:col>50</xdr:col>
      <xdr:colOff>165100</xdr:colOff>
      <xdr:row>34</xdr:row>
      <xdr:rowOff>38760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29887</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8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125874</xdr:rowOff>
    </xdr:from>
    <xdr:to>
      <xdr:col>46</xdr:col>
      <xdr:colOff>38100</xdr:colOff>
      <xdr:row>37</xdr:row>
      <xdr:rowOff>56024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47151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121709</xdr:rowOff>
    </xdr:from>
    <xdr:to>
      <xdr:col>41</xdr:col>
      <xdr:colOff>101600</xdr:colOff>
      <xdr:row>37</xdr:row>
      <xdr:rowOff>51859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42986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153191</xdr:rowOff>
    </xdr:from>
    <xdr:to>
      <xdr:col>36</xdr:col>
      <xdr:colOff>165100</xdr:colOff>
      <xdr:row>37</xdr:row>
      <xdr:rowOff>83341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74468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1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66904</xdr:rowOff>
    </xdr:from>
    <xdr:to>
      <xdr:col>55</xdr:col>
      <xdr:colOff>0</xdr:colOff>
      <xdr:row>58</xdr:row>
      <xdr:rowOff>137150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11004"/>
          <a:ext cx="838200" cy="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137150</xdr:rowOff>
    </xdr:from>
    <xdr:to>
      <xdr:col>50</xdr:col>
      <xdr:colOff>114300</xdr:colOff>
      <xdr:row>59</xdr:row>
      <xdr:rowOff>14659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81250"/>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14659</xdr:rowOff>
    </xdr:from>
    <xdr:to>
      <xdr:col>45</xdr:col>
      <xdr:colOff>177800</xdr:colOff>
      <xdr:row>59</xdr:row>
      <xdr:rowOff>35390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30209"/>
          <a:ext cx="889000" cy="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159226</xdr:rowOff>
    </xdr:from>
    <xdr:to>
      <xdr:col>41</xdr:col>
      <xdr:colOff>50800</xdr:colOff>
      <xdr:row>59</xdr:row>
      <xdr:rowOff>35390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03326"/>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16104</xdr:rowOff>
    </xdr:from>
    <xdr:to>
      <xdr:col>55</xdr:col>
      <xdr:colOff>50800</xdr:colOff>
      <xdr:row>58</xdr:row>
      <xdr:rowOff>117704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165981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86350</xdr:rowOff>
    </xdr:from>
    <xdr:to>
      <xdr:col>50</xdr:col>
      <xdr:colOff>165100</xdr:colOff>
      <xdr:row>59</xdr:row>
      <xdr:rowOff>16500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7627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135309</xdr:rowOff>
    </xdr:from>
    <xdr:to>
      <xdr:col>46</xdr:col>
      <xdr:colOff>38100</xdr:colOff>
      <xdr:row>59</xdr:row>
      <xdr:rowOff>65459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56586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156040</xdr:rowOff>
    </xdr:from>
    <xdr:to>
      <xdr:col>41</xdr:col>
      <xdr:colOff>101600</xdr:colOff>
      <xdr:row>59</xdr:row>
      <xdr:rowOff>86190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1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77317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108426</xdr:rowOff>
    </xdr:from>
    <xdr:to>
      <xdr:col>36</xdr:col>
      <xdr:colOff>165100</xdr:colOff>
      <xdr:row>59</xdr:row>
      <xdr:rowOff>38576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29703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97713</xdr:rowOff>
    </xdr:from>
    <xdr:to>
      <xdr:col>55</xdr:col>
      <xdr:colOff>0</xdr:colOff>
      <xdr:row>78</xdr:row>
      <xdr:rowOff>102667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70813"/>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87626</xdr:rowOff>
    </xdr:from>
    <xdr:to>
      <xdr:col>50</xdr:col>
      <xdr:colOff>114300</xdr:colOff>
      <xdr:row>78</xdr:row>
      <xdr:rowOff>102667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0726"/>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87626</xdr:rowOff>
    </xdr:from>
    <xdr:to>
      <xdr:col>45</xdr:col>
      <xdr:colOff>177800</xdr:colOff>
      <xdr:row>78</xdr:row>
      <xdr:rowOff>169754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0726"/>
          <a:ext cx="889000" cy="8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151603</xdr:rowOff>
    </xdr:from>
    <xdr:to>
      <xdr:col>41</xdr:col>
      <xdr:colOff>50800</xdr:colOff>
      <xdr:row>78</xdr:row>
      <xdr:rowOff>169754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24703"/>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46913</xdr:rowOff>
    </xdr:from>
    <xdr:to>
      <xdr:col>55</xdr:col>
      <xdr:colOff>50800</xdr:colOff>
      <xdr:row>78</xdr:row>
      <xdr:rowOff>148513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133290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51867</xdr:rowOff>
    </xdr:from>
    <xdr:to>
      <xdr:col>50</xdr:col>
      <xdr:colOff>165100</xdr:colOff>
      <xdr:row>78</xdr:row>
      <xdr:rowOff>153467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144594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1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36826</xdr:rowOff>
    </xdr:from>
    <xdr:to>
      <xdr:col>46</xdr:col>
      <xdr:colOff>38100</xdr:colOff>
      <xdr:row>78</xdr:row>
      <xdr:rowOff>138426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129553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0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118954</xdr:rowOff>
    </xdr:from>
    <xdr:to>
      <xdr:col>41</xdr:col>
      <xdr:colOff>101600</xdr:colOff>
      <xdr:row>79</xdr:row>
      <xdr:rowOff>49104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40231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100803</xdr:rowOff>
    </xdr:from>
    <xdr:to>
      <xdr:col>36</xdr:col>
      <xdr:colOff>165100</xdr:colOff>
      <xdr:row>79</xdr:row>
      <xdr:rowOff>30953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22080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67920</xdr:rowOff>
    </xdr:from>
    <xdr:to>
      <xdr:col>55</xdr:col>
      <xdr:colOff>0</xdr:colOff>
      <xdr:row>98</xdr:row>
      <xdr:rowOff>136114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0020"/>
          <a:ext cx="838200" cy="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136114</xdr:rowOff>
    </xdr:from>
    <xdr:to>
      <xdr:col>50</xdr:col>
      <xdr:colOff>114300</xdr:colOff>
      <xdr:row>99</xdr:row>
      <xdr:rowOff>25267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38214"/>
          <a:ext cx="889000" cy="6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8175</xdr:rowOff>
    </xdr:from>
    <xdr:to>
      <xdr:col>45</xdr:col>
      <xdr:colOff>177800</xdr:colOff>
      <xdr:row>99</xdr:row>
      <xdr:rowOff>25267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81725"/>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157984</xdr:rowOff>
    </xdr:from>
    <xdr:to>
      <xdr:col>41</xdr:col>
      <xdr:colOff>50800</xdr:colOff>
      <xdr:row>99</xdr:row>
      <xdr:rowOff>8175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60084"/>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17120</xdr:rowOff>
    </xdr:from>
    <xdr:to>
      <xdr:col>55</xdr:col>
      <xdr:colOff>50800</xdr:colOff>
      <xdr:row>98</xdr:row>
      <xdr:rowOff>118720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85314</xdr:rowOff>
    </xdr:from>
    <xdr:to>
      <xdr:col>50</xdr:col>
      <xdr:colOff>165100</xdr:colOff>
      <xdr:row>99</xdr:row>
      <xdr:rowOff>15464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145917</xdr:rowOff>
    </xdr:from>
    <xdr:to>
      <xdr:col>46</xdr:col>
      <xdr:colOff>38100</xdr:colOff>
      <xdr:row>99</xdr:row>
      <xdr:rowOff>76067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67194</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704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128825</xdr:rowOff>
    </xdr:from>
    <xdr:to>
      <xdr:col>41</xdr:col>
      <xdr:colOff>101600</xdr:colOff>
      <xdr:row>99</xdr:row>
      <xdr:rowOff>58975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50102</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107184</xdr:rowOff>
    </xdr:from>
    <xdr:to>
      <xdr:col>36</xdr:col>
      <xdr:colOff>165100</xdr:colOff>
      <xdr:row>99</xdr:row>
      <xdr:rowOff>37334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28461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70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66802</xdr:rowOff>
    </xdr:from>
    <xdr:to>
      <xdr:col>85</xdr:col>
      <xdr:colOff>127000</xdr:colOff>
      <xdr:row>78</xdr:row>
      <xdr:rowOff>77848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39902"/>
          <a:ext cx="8382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77848</xdr:rowOff>
    </xdr:from>
    <xdr:to>
      <xdr:col>81</xdr:col>
      <xdr:colOff>50800</xdr:colOff>
      <xdr:row>78</xdr:row>
      <xdr:rowOff>84986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450948"/>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75732</xdr:rowOff>
    </xdr:from>
    <xdr:to>
      <xdr:col>76</xdr:col>
      <xdr:colOff>114300</xdr:colOff>
      <xdr:row>78</xdr:row>
      <xdr:rowOff>84986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448832"/>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61675</xdr:rowOff>
    </xdr:from>
    <xdr:to>
      <xdr:col>71</xdr:col>
      <xdr:colOff>177800</xdr:colOff>
      <xdr:row>78</xdr:row>
      <xdr:rowOff>75732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434775"/>
          <a:ext cx="889000" cy="1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16002</xdr:rowOff>
    </xdr:from>
    <xdr:to>
      <xdr:col>85</xdr:col>
      <xdr:colOff>177800</xdr:colOff>
      <xdr:row>78</xdr:row>
      <xdr:rowOff>117602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102379</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3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27048</xdr:rowOff>
    </xdr:from>
    <xdr:to>
      <xdr:col>81</xdr:col>
      <xdr:colOff>101600</xdr:colOff>
      <xdr:row>78</xdr:row>
      <xdr:rowOff>128648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4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119775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9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34186</xdr:rowOff>
    </xdr:from>
    <xdr:to>
      <xdr:col>76</xdr:col>
      <xdr:colOff>165100</xdr:colOff>
      <xdr:row>78</xdr:row>
      <xdr:rowOff>135786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4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126913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5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24932</xdr:rowOff>
    </xdr:from>
    <xdr:to>
      <xdr:col>72</xdr:col>
      <xdr:colOff>38100</xdr:colOff>
      <xdr:row>78</xdr:row>
      <xdr:rowOff>126532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117659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10875</xdr:rowOff>
    </xdr:from>
    <xdr:to>
      <xdr:col>67</xdr:col>
      <xdr:colOff>101600</xdr:colOff>
      <xdr:row>78</xdr:row>
      <xdr:rowOff>112475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103602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50491</xdr:rowOff>
    </xdr:from>
    <xdr:to>
      <xdr:col>85</xdr:col>
      <xdr:colOff>127000</xdr:colOff>
      <xdr:row>97</xdr:row>
      <xdr:rowOff>38714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5823891"/>
          <a:ext cx="838200" cy="8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137340</xdr:rowOff>
    </xdr:from>
    <xdr:to>
      <xdr:col>81</xdr:col>
      <xdr:colOff>50800</xdr:colOff>
      <xdr:row>97</xdr:row>
      <xdr:rowOff>38714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596540"/>
          <a:ext cx="889000" cy="7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137340</xdr:rowOff>
    </xdr:from>
    <xdr:to>
      <xdr:col>76</xdr:col>
      <xdr:colOff>114300</xdr:colOff>
      <xdr:row>97</xdr:row>
      <xdr:rowOff>88421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596540"/>
          <a:ext cx="889000" cy="12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78654</xdr:rowOff>
    </xdr:from>
    <xdr:to>
      <xdr:col>71</xdr:col>
      <xdr:colOff>177800</xdr:colOff>
      <xdr:row>97</xdr:row>
      <xdr:rowOff>88421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09304"/>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171141</xdr:rowOff>
    </xdr:from>
    <xdr:to>
      <xdr:col>85</xdr:col>
      <xdr:colOff>177800</xdr:colOff>
      <xdr:row>92</xdr:row>
      <xdr:rowOff>101291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57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22568</xdr:rowOff>
    </xdr:from>
    <xdr:ext cx="599010"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62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159364</xdr:rowOff>
    </xdr:from>
    <xdr:to>
      <xdr:col>81</xdr:col>
      <xdr:colOff>101600</xdr:colOff>
      <xdr:row>97</xdr:row>
      <xdr:rowOff>89514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80641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86540</xdr:rowOff>
    </xdr:from>
    <xdr:to>
      <xdr:col>76</xdr:col>
      <xdr:colOff>165100</xdr:colOff>
      <xdr:row>97</xdr:row>
      <xdr:rowOff>16690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33217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32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37621</xdr:rowOff>
    </xdr:from>
    <xdr:to>
      <xdr:col>72</xdr:col>
      <xdr:colOff>38100</xdr:colOff>
      <xdr:row>97</xdr:row>
      <xdr:rowOff>139221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130348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27854</xdr:rowOff>
    </xdr:from>
    <xdr:to>
      <xdr:col>67</xdr:col>
      <xdr:colOff>101600</xdr:colOff>
      <xdr:row>97</xdr:row>
      <xdr:rowOff>129454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145981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4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111354</xdr:rowOff>
    </xdr:from>
    <xdr:to>
      <xdr:col>116</xdr:col>
      <xdr:colOff>63500</xdr:colOff>
      <xdr:row>38</xdr:row>
      <xdr:rowOff>112771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26454"/>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109365</xdr:rowOff>
    </xdr:from>
    <xdr:to>
      <xdr:col>111</xdr:col>
      <xdr:colOff>177800</xdr:colOff>
      <xdr:row>38</xdr:row>
      <xdr:rowOff>111354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2446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109365</xdr:rowOff>
    </xdr:from>
    <xdr:to>
      <xdr:col>107</xdr:col>
      <xdr:colOff>50800</xdr:colOff>
      <xdr:row>38</xdr:row>
      <xdr:rowOff>114760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2446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114760</xdr:rowOff>
    </xdr:from>
    <xdr:to>
      <xdr:col>102</xdr:col>
      <xdr:colOff>114300</xdr:colOff>
      <xdr:row>38</xdr:row>
      <xdr:rowOff>115468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29860"/>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61971</xdr:rowOff>
    </xdr:from>
    <xdr:to>
      <xdr:col>116</xdr:col>
      <xdr:colOff>114300</xdr:colOff>
      <xdr:row>38</xdr:row>
      <xdr:rowOff>163571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148348</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49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60554</xdr:rowOff>
    </xdr:from>
    <xdr:to>
      <xdr:col>112</xdr:col>
      <xdr:colOff>38100</xdr:colOff>
      <xdr:row>38</xdr:row>
      <xdr:rowOff>162154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153281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6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58565</xdr:rowOff>
    </xdr:from>
    <xdr:to>
      <xdr:col>107</xdr:col>
      <xdr:colOff>101600</xdr:colOff>
      <xdr:row>38</xdr:row>
      <xdr:rowOff>160165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151292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6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63960</xdr:rowOff>
    </xdr:from>
    <xdr:to>
      <xdr:col>102</xdr:col>
      <xdr:colOff>165100</xdr:colOff>
      <xdr:row>38</xdr:row>
      <xdr:rowOff>165560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156687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6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157395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13627</xdr:rowOff>
    </xdr:from>
    <xdr:to>
      <xdr:col>116</xdr:col>
      <xdr:colOff>63500</xdr:colOff>
      <xdr:row>59</xdr:row>
      <xdr:rowOff>13741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2917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3683</xdr:rowOff>
    </xdr:from>
    <xdr:to>
      <xdr:col>111</xdr:col>
      <xdr:colOff>177800</xdr:colOff>
      <xdr:row>59</xdr:row>
      <xdr:rowOff>13627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1923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170828</xdr:rowOff>
    </xdr:from>
    <xdr:to>
      <xdr:col>107</xdr:col>
      <xdr:colOff>50800</xdr:colOff>
      <xdr:row>59</xdr:row>
      <xdr:rowOff>3683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1492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165189</xdr:rowOff>
    </xdr:from>
    <xdr:to>
      <xdr:col>102</xdr:col>
      <xdr:colOff>114300</xdr:colOff>
      <xdr:row>58</xdr:row>
      <xdr:rowOff>170828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0928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134391</xdr:rowOff>
    </xdr:from>
    <xdr:to>
      <xdr:col>116</xdr:col>
      <xdr:colOff>114300</xdr:colOff>
      <xdr:row>59</xdr:row>
      <xdr:rowOff>64541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49318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134277</xdr:rowOff>
    </xdr:from>
    <xdr:to>
      <xdr:col>112</xdr:col>
      <xdr:colOff>38100</xdr:colOff>
      <xdr:row>59</xdr:row>
      <xdr:rowOff>64427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55554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7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124333</xdr:rowOff>
    </xdr:from>
    <xdr:to>
      <xdr:col>107</xdr:col>
      <xdr:colOff>101600</xdr:colOff>
      <xdr:row>59</xdr:row>
      <xdr:rowOff>54483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45610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120028</xdr:rowOff>
    </xdr:from>
    <xdr:to>
      <xdr:col>102</xdr:col>
      <xdr:colOff>165100</xdr:colOff>
      <xdr:row>59</xdr:row>
      <xdr:rowOff>50178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41305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114389</xdr:rowOff>
    </xdr:from>
    <xdr:to>
      <xdr:col>98</xdr:col>
      <xdr:colOff>38100</xdr:colOff>
      <xdr:row>59</xdr:row>
      <xdr:rowOff>44539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35666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139145</xdr:rowOff>
    </xdr:from>
    <xdr:to>
      <xdr:col>116</xdr:col>
      <xdr:colOff>63500</xdr:colOff>
      <xdr:row>76</xdr:row>
      <xdr:rowOff>165253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169345"/>
          <a:ext cx="838200" cy="2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139145</xdr:rowOff>
    </xdr:from>
    <xdr:to>
      <xdr:col>111</xdr:col>
      <xdr:colOff>177800</xdr:colOff>
      <xdr:row>76</xdr:row>
      <xdr:rowOff>169777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6934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169777</xdr:rowOff>
    </xdr:from>
    <xdr:to>
      <xdr:col>107</xdr:col>
      <xdr:colOff>50800</xdr:colOff>
      <xdr:row>77</xdr:row>
      <xdr:rowOff>28404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99977"/>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28404</xdr:rowOff>
    </xdr:from>
    <xdr:to>
      <xdr:col>102</xdr:col>
      <xdr:colOff>114300</xdr:colOff>
      <xdr:row>77</xdr:row>
      <xdr:rowOff>33221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30054"/>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114453</xdr:rowOff>
    </xdr:from>
    <xdr:to>
      <xdr:col>116</xdr:col>
      <xdr:colOff>114300</xdr:colOff>
      <xdr:row>77</xdr:row>
      <xdr:rowOff>44603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92880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88345</xdr:rowOff>
    </xdr:from>
    <xdr:to>
      <xdr:col>112</xdr:col>
      <xdr:colOff>38100</xdr:colOff>
      <xdr:row>77</xdr:row>
      <xdr:rowOff>18495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9622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118977</xdr:rowOff>
    </xdr:from>
    <xdr:to>
      <xdr:col>107</xdr:col>
      <xdr:colOff>101600</xdr:colOff>
      <xdr:row>77</xdr:row>
      <xdr:rowOff>49127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40254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4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149054</xdr:rowOff>
    </xdr:from>
    <xdr:to>
      <xdr:col>102</xdr:col>
      <xdr:colOff>165100</xdr:colOff>
      <xdr:row>77</xdr:row>
      <xdr:rowOff>79204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70331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153871</xdr:rowOff>
    </xdr:from>
    <xdr:to>
      <xdr:col>98</xdr:col>
      <xdr:colOff>38100</xdr:colOff>
      <xdr:row>77</xdr:row>
      <xdr:rowOff>84021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8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75148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7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649,892</a:t>
          </a:r>
          <a:r>
            <a:rPr kumimoji="1" lang="ja-JP" altLang="en-US" sz="1300">
              <a:latin typeface="ＭＳ Ｐゴシック" panose="020B0600070205080204" pitchFamily="50" charset="-128"/>
              <a:ea typeface="ＭＳ Ｐゴシック" panose="020B0600070205080204" pitchFamily="50" charset="-128"/>
            </a:rPr>
            <a:t>円で、新型コロナウイルス感染症対策事業の実施に加えて、ふるさと応援寄附金関連経費の増により、昨年度と比較し大幅に増加している。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物件費は、どちらの経費も類似団体平均と同額程度で推移しているが、経常収支比率の分析では類似団体平均に比べ数値が高い水準にあるため、職員の配置や経常経費の見直しを行い、さらなるコスト低減を図っていく。</a:t>
          </a:r>
        </a:p>
        <a:p>
          <a:r>
            <a:rPr kumimoji="1" lang="ja-JP" altLang="en-US" sz="1300">
              <a:latin typeface="ＭＳ Ｐゴシック" panose="020B0600070205080204" pitchFamily="50" charset="-128"/>
              <a:ea typeface="ＭＳ Ｐゴシック" panose="020B0600070205080204" pitchFamily="50" charset="-128"/>
            </a:rPr>
            <a:t>扶助費は、類似団体平均と比較し住民一人当たりのコストは小さいものの、経常収支比率の分析において比率が大きくなっているため、財政を圧迫しないよう削減可能な部分の見直しを図っていく。</a:t>
          </a:r>
        </a:p>
        <a:p>
          <a:r>
            <a:rPr kumimoji="1" lang="ja-JP" altLang="en-US" sz="1300">
              <a:latin typeface="ＭＳ Ｐゴシック" panose="020B0600070205080204" pitchFamily="50" charset="-128"/>
              <a:ea typeface="ＭＳ Ｐゴシック" panose="020B0600070205080204" pitchFamily="50" charset="-128"/>
            </a:rPr>
            <a:t>補助費等は、特別定額給付金の事業終了により大幅減となっているが、ふるさと応援寄附金収入の伸びにより、今後増加が見込まれている。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及び維持補修費は、公共施設の老朽化に伴い、今後経費が掛かることが見込まれるが、単年度の負担が増大することのないよう、工事の緊急性、優先順位を見極めながら計画的に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積立金は、ふるさと応援寄附金の収入を基金に積み立てたことにより大幅増となっているが、今後も将来の義務教育施設の改築に向け、積極的に財源の確保を図っていく。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11,096
10,671
21.73
8,113,822
7,211,198
817,463
3,510,221
3,787,457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9779</xdr:rowOff>
    </xdr:from>
    <xdr:to>
      <xdr:col>24</xdr:col>
      <xdr:colOff>63500</xdr:colOff>
      <xdr:row>36</xdr:row>
      <xdr:rowOff>28448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197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100266</xdr:rowOff>
    </xdr:from>
    <xdr:to>
      <xdr:col>19</xdr:col>
      <xdr:colOff>177800</xdr:colOff>
      <xdr:row>36</xdr:row>
      <xdr:rowOff>28448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1016"/>
          <a:ext cx="889000" cy="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100266</xdr:rowOff>
    </xdr:from>
    <xdr:to>
      <xdr:col>15</xdr:col>
      <xdr:colOff>50800</xdr:colOff>
      <xdr:row>35</xdr:row>
      <xdr:rowOff>120650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1016"/>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120650</xdr:rowOff>
    </xdr:from>
    <xdr:to>
      <xdr:col>10</xdr:col>
      <xdr:colOff>114300</xdr:colOff>
      <xdr:row>35</xdr:row>
      <xdr:rowOff>170371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1400"/>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130429</xdr:rowOff>
    </xdr:from>
    <xdr:to>
      <xdr:col>24</xdr:col>
      <xdr:colOff>114300</xdr:colOff>
      <xdr:row>36</xdr:row>
      <xdr:rowOff>60579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153306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149098</xdr:rowOff>
    </xdr:from>
    <xdr:to>
      <xdr:col>20</xdr:col>
      <xdr:colOff>38100</xdr:colOff>
      <xdr:row>36</xdr:row>
      <xdr:rowOff>79248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95775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49466</xdr:rowOff>
    </xdr:from>
    <xdr:to>
      <xdr:col>15</xdr:col>
      <xdr:colOff>101600</xdr:colOff>
      <xdr:row>35</xdr:row>
      <xdr:rowOff>151066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167593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69850</xdr:rowOff>
    </xdr:from>
    <xdr:to>
      <xdr:col>10</xdr:col>
      <xdr:colOff>165100</xdr:colOff>
      <xdr:row>36</xdr:row>
      <xdr:rowOff>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119571</xdr:rowOff>
    </xdr:from>
    <xdr:to>
      <xdr:col>6</xdr:col>
      <xdr:colOff>38100</xdr:colOff>
      <xdr:row>36</xdr:row>
      <xdr:rowOff>49721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9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25846</xdr:rowOff>
    </xdr:from>
    <xdr:to>
      <xdr:col>24</xdr:col>
      <xdr:colOff>63500</xdr:colOff>
      <xdr:row>55</xdr:row>
      <xdr:rowOff>1588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84146"/>
          <a:ext cx="8382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1588</xdr:rowOff>
    </xdr:from>
    <xdr:to>
      <xdr:col>19</xdr:col>
      <xdr:colOff>177800</xdr:colOff>
      <xdr:row>57</xdr:row>
      <xdr:rowOff>30513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31338"/>
          <a:ext cx="889000" cy="37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30513</xdr:rowOff>
    </xdr:from>
    <xdr:to>
      <xdr:col>15</xdr:col>
      <xdr:colOff>50800</xdr:colOff>
      <xdr:row>57</xdr:row>
      <xdr:rowOff>89774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03163"/>
          <a:ext cx="889000" cy="5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81993</xdr:rowOff>
    </xdr:from>
    <xdr:to>
      <xdr:col>10</xdr:col>
      <xdr:colOff>114300</xdr:colOff>
      <xdr:row>57</xdr:row>
      <xdr:rowOff>89774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4643"/>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146496</xdr:rowOff>
    </xdr:from>
    <xdr:to>
      <xdr:col>24</xdr:col>
      <xdr:colOff>114300</xdr:colOff>
      <xdr:row>54</xdr:row>
      <xdr:rowOff>76646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169373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8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122238</xdr:rowOff>
    </xdr:from>
    <xdr:to>
      <xdr:col>20</xdr:col>
      <xdr:colOff>38100</xdr:colOff>
      <xdr:row>55</xdr:row>
      <xdr:rowOff>52388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43515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151163</xdr:rowOff>
    </xdr:from>
    <xdr:to>
      <xdr:col>15</xdr:col>
      <xdr:colOff>101600</xdr:colOff>
      <xdr:row>57</xdr:row>
      <xdr:rowOff>81313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38974</xdr:rowOff>
    </xdr:from>
    <xdr:to>
      <xdr:col>10</xdr:col>
      <xdr:colOff>165100</xdr:colOff>
      <xdr:row>57</xdr:row>
      <xdr:rowOff>140574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131701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31193</xdr:rowOff>
    </xdr:from>
    <xdr:to>
      <xdr:col>6</xdr:col>
      <xdr:colOff>38100</xdr:colOff>
      <xdr:row>57</xdr:row>
      <xdr:rowOff>132793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123920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33623</xdr:rowOff>
    </xdr:from>
    <xdr:to>
      <xdr:col>24</xdr:col>
      <xdr:colOff>63500</xdr:colOff>
      <xdr:row>77</xdr:row>
      <xdr:rowOff>164801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35273"/>
          <a:ext cx="838200" cy="1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164801</xdr:rowOff>
    </xdr:from>
    <xdr:to>
      <xdr:col>19</xdr:col>
      <xdr:colOff>177800</xdr:colOff>
      <xdr:row>78</xdr:row>
      <xdr:rowOff>38689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66451"/>
          <a:ext cx="8890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38689</xdr:rowOff>
    </xdr:from>
    <xdr:to>
      <xdr:col>15</xdr:col>
      <xdr:colOff>50800</xdr:colOff>
      <xdr:row>78</xdr:row>
      <xdr:rowOff>64346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1789"/>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41104</xdr:rowOff>
    </xdr:from>
    <xdr:to>
      <xdr:col>10</xdr:col>
      <xdr:colOff>114300</xdr:colOff>
      <xdr:row>78</xdr:row>
      <xdr:rowOff>64346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4204"/>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154273</xdr:rowOff>
    </xdr:from>
    <xdr:to>
      <xdr:col>24</xdr:col>
      <xdr:colOff>114300</xdr:colOff>
      <xdr:row>77</xdr:row>
      <xdr:rowOff>84423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69200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114001</xdr:rowOff>
    </xdr:from>
    <xdr:to>
      <xdr:col>20</xdr:col>
      <xdr:colOff>38100</xdr:colOff>
      <xdr:row>78</xdr:row>
      <xdr:rowOff>44151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35278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159339</xdr:rowOff>
    </xdr:from>
    <xdr:to>
      <xdr:col>15</xdr:col>
      <xdr:colOff>101600</xdr:colOff>
      <xdr:row>78</xdr:row>
      <xdr:rowOff>89489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80616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13546</xdr:rowOff>
    </xdr:from>
    <xdr:to>
      <xdr:col>10</xdr:col>
      <xdr:colOff>165100</xdr:colOff>
      <xdr:row>78</xdr:row>
      <xdr:rowOff>115146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106273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161754</xdr:rowOff>
    </xdr:from>
    <xdr:to>
      <xdr:col>6</xdr:col>
      <xdr:colOff>38100</xdr:colOff>
      <xdr:row>78</xdr:row>
      <xdr:rowOff>91904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83031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14466</xdr:rowOff>
    </xdr:from>
    <xdr:to>
      <xdr:col>24</xdr:col>
      <xdr:colOff>63500</xdr:colOff>
      <xdr:row>96</xdr:row>
      <xdr:rowOff>100837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73666"/>
          <a:ext cx="838200" cy="8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100837</xdr:rowOff>
    </xdr:from>
    <xdr:to>
      <xdr:col>19</xdr:col>
      <xdr:colOff>177800</xdr:colOff>
      <xdr:row>98</xdr:row>
      <xdr:rowOff>119532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60037"/>
          <a:ext cx="889000" cy="3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92787</xdr:rowOff>
    </xdr:from>
    <xdr:to>
      <xdr:col>15</xdr:col>
      <xdr:colOff>50800</xdr:colOff>
      <xdr:row>98</xdr:row>
      <xdr:rowOff>119532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94887"/>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92787</xdr:rowOff>
    </xdr:from>
    <xdr:to>
      <xdr:col>10</xdr:col>
      <xdr:colOff>114300</xdr:colOff>
      <xdr:row>98</xdr:row>
      <xdr:rowOff>136589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4887"/>
          <a:ext cx="889000" cy="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135116</xdr:rowOff>
    </xdr:from>
    <xdr:to>
      <xdr:col>24</xdr:col>
      <xdr:colOff>114300</xdr:colOff>
      <xdr:row>96</xdr:row>
      <xdr:rowOff>65266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157993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50037</xdr:rowOff>
    </xdr:from>
    <xdr:to>
      <xdr:col>20</xdr:col>
      <xdr:colOff>38100</xdr:colOff>
      <xdr:row>96</xdr:row>
      <xdr:rowOff>151637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168164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68732</xdr:rowOff>
    </xdr:from>
    <xdr:to>
      <xdr:col>15</xdr:col>
      <xdr:colOff>101600</xdr:colOff>
      <xdr:row>98</xdr:row>
      <xdr:rowOff>170332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161459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41987</xdr:rowOff>
    </xdr:from>
    <xdr:to>
      <xdr:col>10</xdr:col>
      <xdr:colOff>165100</xdr:colOff>
      <xdr:row>98</xdr:row>
      <xdr:rowOff>143587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134714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85789</xdr:rowOff>
    </xdr:from>
    <xdr:to>
      <xdr:col>6</xdr:col>
      <xdr:colOff>38100</xdr:colOff>
      <xdr:row>99</xdr:row>
      <xdr:rowOff>15939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7066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135586</xdr:rowOff>
    </xdr:from>
    <xdr:to>
      <xdr:col>55</xdr:col>
      <xdr:colOff>0</xdr:colOff>
      <xdr:row>38</xdr:row>
      <xdr:rowOff>136042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5068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133299</xdr:rowOff>
    </xdr:from>
    <xdr:to>
      <xdr:col>50</xdr:col>
      <xdr:colOff>114300</xdr:colOff>
      <xdr:row>38</xdr:row>
      <xdr:rowOff>136042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483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133299</xdr:rowOff>
    </xdr:from>
    <xdr:to>
      <xdr:col>45</xdr:col>
      <xdr:colOff>177800</xdr:colOff>
      <xdr:row>38</xdr:row>
      <xdr:rowOff>133299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48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133299</xdr:rowOff>
    </xdr:from>
    <xdr:to>
      <xdr:col>41</xdr:col>
      <xdr:colOff>50800</xdr:colOff>
      <xdr:row>38</xdr:row>
      <xdr:rowOff>133756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483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84786</xdr:rowOff>
    </xdr:from>
    <xdr:to>
      <xdr:col>55</xdr:col>
      <xdr:colOff>50800</xdr:colOff>
      <xdr:row>39</xdr:row>
      <xdr:rowOff>14936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171163</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4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85242</xdr:rowOff>
    </xdr:from>
    <xdr:to>
      <xdr:col>50</xdr:col>
      <xdr:colOff>165100</xdr:colOff>
      <xdr:row>39</xdr:row>
      <xdr:rowOff>15392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6519</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3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82499</xdr:rowOff>
    </xdr:from>
    <xdr:to>
      <xdr:col>46</xdr:col>
      <xdr:colOff>38100</xdr:colOff>
      <xdr:row>39</xdr:row>
      <xdr:rowOff>12649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3776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82499</xdr:rowOff>
    </xdr:from>
    <xdr:to>
      <xdr:col>41</xdr:col>
      <xdr:colOff>101600</xdr:colOff>
      <xdr:row>39</xdr:row>
      <xdr:rowOff>12649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3776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82956</xdr:rowOff>
    </xdr:from>
    <xdr:to>
      <xdr:col>36</xdr:col>
      <xdr:colOff>165100</xdr:colOff>
      <xdr:row>39</xdr:row>
      <xdr:rowOff>13106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4233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136532</xdr:rowOff>
    </xdr:from>
    <xdr:to>
      <xdr:col>55</xdr:col>
      <xdr:colOff>0</xdr:colOff>
      <xdr:row>59</xdr:row>
      <xdr:rowOff>1517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80632"/>
          <a:ext cx="8382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153590</xdr:rowOff>
    </xdr:from>
    <xdr:to>
      <xdr:col>50</xdr:col>
      <xdr:colOff>114300</xdr:colOff>
      <xdr:row>59</xdr:row>
      <xdr:rowOff>1517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97690"/>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153590</xdr:rowOff>
    </xdr:from>
    <xdr:to>
      <xdr:col>45</xdr:col>
      <xdr:colOff>177800</xdr:colOff>
      <xdr:row>58</xdr:row>
      <xdr:rowOff>153590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97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153590</xdr:rowOff>
    </xdr:from>
    <xdr:to>
      <xdr:col>41</xdr:col>
      <xdr:colOff>50800</xdr:colOff>
      <xdr:row>58</xdr:row>
      <xdr:rowOff>157955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97690"/>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85732</xdr:rowOff>
    </xdr:from>
    <xdr:to>
      <xdr:col>55</xdr:col>
      <xdr:colOff>50800</xdr:colOff>
      <xdr:row>59</xdr:row>
      <xdr:rowOff>15882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122167</xdr:rowOff>
    </xdr:from>
    <xdr:to>
      <xdr:col>50</xdr:col>
      <xdr:colOff>165100</xdr:colOff>
      <xdr:row>59</xdr:row>
      <xdr:rowOff>52317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43444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5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102790</xdr:rowOff>
    </xdr:from>
    <xdr:to>
      <xdr:col>46</xdr:col>
      <xdr:colOff>38100</xdr:colOff>
      <xdr:row>59</xdr:row>
      <xdr:rowOff>32940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24067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3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102790</xdr:rowOff>
    </xdr:from>
    <xdr:to>
      <xdr:col>41</xdr:col>
      <xdr:colOff>101600</xdr:colOff>
      <xdr:row>59</xdr:row>
      <xdr:rowOff>32940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24067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107155</xdr:rowOff>
    </xdr:from>
    <xdr:to>
      <xdr:col>36</xdr:col>
      <xdr:colOff>165100</xdr:colOff>
      <xdr:row>59</xdr:row>
      <xdr:rowOff>37305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28432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4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170447</xdr:rowOff>
    </xdr:from>
    <xdr:to>
      <xdr:col>55</xdr:col>
      <xdr:colOff>0</xdr:colOff>
      <xdr:row>79</xdr:row>
      <xdr:rowOff>17171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43547"/>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17171</xdr:rowOff>
    </xdr:from>
    <xdr:to>
      <xdr:col>50</xdr:col>
      <xdr:colOff>114300</xdr:colOff>
      <xdr:row>79</xdr:row>
      <xdr:rowOff>29204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561721"/>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29204</xdr:rowOff>
    </xdr:from>
    <xdr:to>
      <xdr:col>45</xdr:col>
      <xdr:colOff>177800</xdr:colOff>
      <xdr:row>79</xdr:row>
      <xdr:rowOff>38413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73754"/>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38413</xdr:rowOff>
    </xdr:from>
    <xdr:to>
      <xdr:col>41</xdr:col>
      <xdr:colOff>50800</xdr:colOff>
      <xdr:row>79</xdr:row>
      <xdr:rowOff>42987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829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119647</xdr:rowOff>
    </xdr:from>
    <xdr:to>
      <xdr:col>55</xdr:col>
      <xdr:colOff>50800</xdr:colOff>
      <xdr:row>79</xdr:row>
      <xdr:rowOff>49797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34574</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137821</xdr:rowOff>
    </xdr:from>
    <xdr:to>
      <xdr:col>50</xdr:col>
      <xdr:colOff>165100</xdr:colOff>
      <xdr:row>79</xdr:row>
      <xdr:rowOff>67971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59098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149854</xdr:rowOff>
    </xdr:from>
    <xdr:to>
      <xdr:col>46</xdr:col>
      <xdr:colOff>38100</xdr:colOff>
      <xdr:row>79</xdr:row>
      <xdr:rowOff>80004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71131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1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159063</xdr:rowOff>
    </xdr:from>
    <xdr:to>
      <xdr:col>41</xdr:col>
      <xdr:colOff>101600</xdr:colOff>
      <xdr:row>79</xdr:row>
      <xdr:rowOff>89213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80340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163637</xdr:rowOff>
    </xdr:from>
    <xdr:to>
      <xdr:col>36</xdr:col>
      <xdr:colOff>165100</xdr:colOff>
      <xdr:row>79</xdr:row>
      <xdr:rowOff>93787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84914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2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96682</xdr:rowOff>
    </xdr:from>
    <xdr:to>
      <xdr:col>55</xdr:col>
      <xdr:colOff>0</xdr:colOff>
      <xdr:row>97</xdr:row>
      <xdr:rowOff>125279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27332"/>
          <a:ext cx="838200" cy="2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125279</xdr:rowOff>
    </xdr:from>
    <xdr:to>
      <xdr:col>50</xdr:col>
      <xdr:colOff>114300</xdr:colOff>
      <xdr:row>97</xdr:row>
      <xdr:rowOff>127744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55929"/>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127744</xdr:rowOff>
    </xdr:from>
    <xdr:to>
      <xdr:col>45</xdr:col>
      <xdr:colOff>177800</xdr:colOff>
      <xdr:row>97</xdr:row>
      <xdr:rowOff>160635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58394"/>
          <a:ext cx="889000" cy="3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160635</xdr:rowOff>
    </xdr:from>
    <xdr:to>
      <xdr:col>41</xdr:col>
      <xdr:colOff>50800</xdr:colOff>
      <xdr:row>97</xdr:row>
      <xdr:rowOff>162739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91285"/>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45882</xdr:rowOff>
    </xdr:from>
    <xdr:to>
      <xdr:col>55</xdr:col>
      <xdr:colOff>50800</xdr:colOff>
      <xdr:row>97</xdr:row>
      <xdr:rowOff>147482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132259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74479</xdr:rowOff>
    </xdr:from>
    <xdr:to>
      <xdr:col>50</xdr:col>
      <xdr:colOff>165100</xdr:colOff>
      <xdr:row>98</xdr:row>
      <xdr:rowOff>4629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167206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76944</xdr:rowOff>
    </xdr:from>
    <xdr:to>
      <xdr:col>46</xdr:col>
      <xdr:colOff>38100</xdr:colOff>
      <xdr:row>98</xdr:row>
      <xdr:rowOff>7094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169671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109835</xdr:rowOff>
    </xdr:from>
    <xdr:to>
      <xdr:col>41</xdr:col>
      <xdr:colOff>101600</xdr:colOff>
      <xdr:row>98</xdr:row>
      <xdr:rowOff>39985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31112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111939</xdr:rowOff>
    </xdr:from>
    <xdr:to>
      <xdr:col>36</xdr:col>
      <xdr:colOff>165100</xdr:colOff>
      <xdr:row>98</xdr:row>
      <xdr:rowOff>42089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65565</xdr:rowOff>
    </xdr:from>
    <xdr:to>
      <xdr:col>85</xdr:col>
      <xdr:colOff>127000</xdr:colOff>
      <xdr:row>38</xdr:row>
      <xdr:rowOff>104976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80665"/>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65565</xdr:rowOff>
    </xdr:from>
    <xdr:to>
      <xdr:col>81</xdr:col>
      <xdr:colOff>50800</xdr:colOff>
      <xdr:row>38</xdr:row>
      <xdr:rowOff>80584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80665"/>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80584</xdr:rowOff>
    </xdr:from>
    <xdr:to>
      <xdr:col>76</xdr:col>
      <xdr:colOff>114300</xdr:colOff>
      <xdr:row>38</xdr:row>
      <xdr:rowOff>88082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95684"/>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163451</xdr:rowOff>
    </xdr:from>
    <xdr:to>
      <xdr:col>71</xdr:col>
      <xdr:colOff>177800</xdr:colOff>
      <xdr:row>38</xdr:row>
      <xdr:rowOff>88082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07101"/>
          <a:ext cx="889000" cy="9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54176</xdr:rowOff>
    </xdr:from>
    <xdr:to>
      <xdr:col>85</xdr:col>
      <xdr:colOff>177800</xdr:colOff>
      <xdr:row>38</xdr:row>
      <xdr:rowOff>155776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140553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14765</xdr:rowOff>
    </xdr:from>
    <xdr:to>
      <xdr:col>81</xdr:col>
      <xdr:colOff>101600</xdr:colOff>
      <xdr:row>38</xdr:row>
      <xdr:rowOff>116365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107492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29784</xdr:rowOff>
    </xdr:from>
    <xdr:to>
      <xdr:col>76</xdr:col>
      <xdr:colOff>165100</xdr:colOff>
      <xdr:row>38</xdr:row>
      <xdr:rowOff>131384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122511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37282</xdr:rowOff>
    </xdr:from>
    <xdr:to>
      <xdr:col>72</xdr:col>
      <xdr:colOff>38100</xdr:colOff>
      <xdr:row>38</xdr:row>
      <xdr:rowOff>138882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130009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112652</xdr:rowOff>
    </xdr:from>
    <xdr:to>
      <xdr:col>67</xdr:col>
      <xdr:colOff>101600</xdr:colOff>
      <xdr:row>38</xdr:row>
      <xdr:rowOff>42802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5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33928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98399</xdr:rowOff>
    </xdr:from>
    <xdr:to>
      <xdr:col>85</xdr:col>
      <xdr:colOff>127000</xdr:colOff>
      <xdr:row>57</xdr:row>
      <xdr:rowOff>168790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71049"/>
          <a:ext cx="838200" cy="7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168790</xdr:rowOff>
    </xdr:from>
    <xdr:to>
      <xdr:col>81</xdr:col>
      <xdr:colOff>50800</xdr:colOff>
      <xdr:row>58</xdr:row>
      <xdr:rowOff>35306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41440"/>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35306</xdr:rowOff>
    </xdr:from>
    <xdr:to>
      <xdr:col>76</xdr:col>
      <xdr:colOff>114300</xdr:colOff>
      <xdr:row>58</xdr:row>
      <xdr:rowOff>39932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79406"/>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2632</xdr:rowOff>
    </xdr:from>
    <xdr:to>
      <xdr:col>71</xdr:col>
      <xdr:colOff>177800</xdr:colOff>
      <xdr:row>58</xdr:row>
      <xdr:rowOff>39932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46732"/>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47599</xdr:rowOff>
    </xdr:from>
    <xdr:to>
      <xdr:col>85</xdr:col>
      <xdr:colOff>177800</xdr:colOff>
      <xdr:row>57</xdr:row>
      <xdr:rowOff>149199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70476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7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117990</xdr:rowOff>
    </xdr:from>
    <xdr:to>
      <xdr:col>81</xdr:col>
      <xdr:colOff>101600</xdr:colOff>
      <xdr:row>58</xdr:row>
      <xdr:rowOff>48140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39267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155956</xdr:rowOff>
    </xdr:from>
    <xdr:to>
      <xdr:col>76</xdr:col>
      <xdr:colOff>165100</xdr:colOff>
      <xdr:row>58</xdr:row>
      <xdr:rowOff>86106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77233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160582</xdr:rowOff>
    </xdr:from>
    <xdr:to>
      <xdr:col>72</xdr:col>
      <xdr:colOff>38100</xdr:colOff>
      <xdr:row>58</xdr:row>
      <xdr:rowOff>90732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81859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123282</xdr:rowOff>
    </xdr:from>
    <xdr:to>
      <xdr:col>67</xdr:col>
      <xdr:colOff>101600</xdr:colOff>
      <xdr:row>58</xdr:row>
      <xdr:rowOff>53432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44559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66802</xdr:rowOff>
    </xdr:from>
    <xdr:to>
      <xdr:col>85</xdr:col>
      <xdr:colOff>127000</xdr:colOff>
      <xdr:row>98</xdr:row>
      <xdr:rowOff>77848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68902"/>
          <a:ext cx="8382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77848</xdr:rowOff>
    </xdr:from>
    <xdr:to>
      <xdr:col>81</xdr:col>
      <xdr:colOff>50800</xdr:colOff>
      <xdr:row>98</xdr:row>
      <xdr:rowOff>84986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79948"/>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75732</xdr:rowOff>
    </xdr:from>
    <xdr:to>
      <xdr:col>76</xdr:col>
      <xdr:colOff>114300</xdr:colOff>
      <xdr:row>98</xdr:row>
      <xdr:rowOff>84986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77832"/>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61675</xdr:rowOff>
    </xdr:from>
    <xdr:to>
      <xdr:col>71</xdr:col>
      <xdr:colOff>177800</xdr:colOff>
      <xdr:row>98</xdr:row>
      <xdr:rowOff>75732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63775"/>
          <a:ext cx="889000" cy="1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16002</xdr:rowOff>
    </xdr:from>
    <xdr:to>
      <xdr:col>85</xdr:col>
      <xdr:colOff>177800</xdr:colOff>
      <xdr:row>98</xdr:row>
      <xdr:rowOff>117602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102379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27048</xdr:rowOff>
    </xdr:from>
    <xdr:to>
      <xdr:col>81</xdr:col>
      <xdr:colOff>101600</xdr:colOff>
      <xdr:row>98</xdr:row>
      <xdr:rowOff>128648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119775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34186</xdr:rowOff>
    </xdr:from>
    <xdr:to>
      <xdr:col>76</xdr:col>
      <xdr:colOff>165100</xdr:colOff>
      <xdr:row>98</xdr:row>
      <xdr:rowOff>135786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126913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24932</xdr:rowOff>
    </xdr:from>
    <xdr:to>
      <xdr:col>72</xdr:col>
      <xdr:colOff>38100</xdr:colOff>
      <xdr:row>98</xdr:row>
      <xdr:rowOff>126532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117659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1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10875</xdr:rowOff>
    </xdr:from>
    <xdr:to>
      <xdr:col>67</xdr:col>
      <xdr:colOff>101600</xdr:colOff>
      <xdr:row>98</xdr:row>
      <xdr:rowOff>112475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103602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目的別歳出においては、ほとんどの費目で類似団体平均と同程度で推移しているが、総務費は住民一人あたり</a:t>
          </a:r>
          <a:r>
            <a:rPr kumimoji="1" lang="en-US" altLang="ja-JP" sz="1300">
              <a:latin typeface="ＭＳ Ｐゴシック" panose="020B0600070205080204" pitchFamily="50" charset="-128"/>
              <a:ea typeface="ＭＳ Ｐゴシック" panose="020B0600070205080204" pitchFamily="50" charset="-128"/>
            </a:rPr>
            <a:t>229,883</a:t>
          </a:r>
          <a:r>
            <a:rPr kumimoji="1" lang="ja-JP" altLang="en-US" sz="1300">
              <a:latin typeface="ＭＳ Ｐゴシック" panose="020B0600070205080204" pitchFamily="50" charset="-128"/>
              <a:ea typeface="ＭＳ Ｐゴシック" panose="020B0600070205080204" pitchFamily="50" charset="-128"/>
            </a:rPr>
            <a:t>円と、ふるさと応援寄附金関連経費の伸びにより、類似団体の中でも上位に位置している。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72,861</a:t>
          </a:r>
          <a:r>
            <a:rPr kumimoji="1" lang="ja-JP" altLang="en-US" sz="1300">
              <a:latin typeface="ＭＳ Ｐゴシック" panose="020B0600070205080204" pitchFamily="50" charset="-128"/>
              <a:ea typeface="ＭＳ Ｐゴシック" panose="020B0600070205080204" pitchFamily="50" charset="-128"/>
            </a:rPr>
            <a:t>円で平年より数値が高い水準にあるが、令和２年～３年度にかけて実施した保健センターの移転複合化工事により、一時的に増加しているものである。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75,840</a:t>
          </a:r>
          <a:r>
            <a:rPr kumimoji="1" lang="ja-JP" altLang="en-US" sz="1300">
              <a:latin typeface="ＭＳ Ｐゴシック" panose="020B0600070205080204" pitchFamily="50" charset="-128"/>
              <a:ea typeface="ＭＳ Ｐゴシック" panose="020B0600070205080204" pitchFamily="50" charset="-128"/>
            </a:rPr>
            <a:t>円で数値が上昇しているが、将来の義務教育施設改築のため、基金に積み立てを行ったことによるものである。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そのほか、令和３年度から商業施設立地促進奨励金・企業誘致促進奨励金が支出されているため、今後商工費が増加する見込みとなっている。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財政調整基金は、若干の上積みを行うことができたが、基金残高を維持出来るよう努めていく。</a:t>
          </a:r>
        </a:p>
        <a:p>
          <a:r>
            <a:rPr kumimoji="1" lang="ja-JP" altLang="en-US" sz="1400">
              <a:latin typeface="ＭＳ ゴシック" pitchFamily="49" charset="-128"/>
              <a:ea typeface="ＭＳ ゴシック" pitchFamily="49" charset="-128"/>
            </a:rPr>
            <a:t>実質収支は、多額の不用額が生じたことにより高い比率となっているため、適正な予算管理に努めていく。</a:t>
          </a:r>
        </a:p>
        <a:p>
          <a:r>
            <a:rPr kumimoji="1" lang="ja-JP" altLang="en-US" sz="1400">
              <a:latin typeface="ＭＳ ゴシック" pitchFamily="49" charset="-128"/>
              <a:ea typeface="ＭＳ ゴシック" pitchFamily="49" charset="-128"/>
            </a:rPr>
            <a:t>令和３年度においても、実質単年度収支を黒字化することができたため、今後も適正な財政規模を維持しつつ、基金繰入に頼らない財政運営に努めていく。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連結実質赤字比率については、対象となるすべての会計において黒字であるため、算出されていない。</a:t>
          </a:r>
        </a:p>
        <a:p>
          <a:r>
            <a:rPr kumimoji="1" lang="ja-JP" altLang="en-US" sz="1400">
              <a:latin typeface="ＭＳ ゴシック" pitchFamily="49" charset="-128"/>
              <a:ea typeface="ＭＳ ゴシック" pitchFamily="49" charset="-128"/>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8113822</v>
      </c>
      <c r="BO4" s="488"/>
      <c r="BP4" s="488"/>
      <c r="BQ4" s="488"/>
      <c r="BR4" s="488"/>
      <c r="BS4" s="488"/>
      <c r="BT4" s="488"/>
      <c r="BU4" s="489"/>
      <c r="BV4" s="487">
        <v>6823185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23.3</v>
      </c>
      <c r="CU4" s="628"/>
      <c r="CV4" s="628"/>
      <c r="CW4" s="628"/>
      <c r="CX4" s="628"/>
      <c r="CY4" s="628"/>
      <c r="CZ4" s="628"/>
      <c r="DA4" s="629"/>
      <c r="DB4" s="627">
        <v>10.9</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7211198</v>
      </c>
      <c r="BO5" s="459"/>
      <c r="BP5" s="459"/>
      <c r="BQ5" s="459"/>
      <c r="BR5" s="459"/>
      <c r="BS5" s="459"/>
      <c r="BT5" s="459"/>
      <c r="BU5" s="460"/>
      <c r="BV5" s="458">
        <v>6252273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85.2</v>
      </c>
      <c r="CU5" s="456"/>
      <c r="CV5" s="456"/>
      <c r="CW5" s="456"/>
      <c r="CX5" s="456"/>
      <c r="CY5" s="456"/>
      <c r="CZ5" s="456"/>
      <c r="DA5" s="457"/>
      <c r="DB5" s="455">
        <v>93.2</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902624</v>
      </c>
      <c r="BO6" s="459"/>
      <c r="BP6" s="459"/>
      <c r="BQ6" s="459"/>
      <c r="BR6" s="459"/>
      <c r="BS6" s="459"/>
      <c r="BT6" s="459"/>
      <c r="BU6" s="460"/>
      <c r="BV6" s="458">
        <v>570912</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93.4</v>
      </c>
      <c r="CU6" s="602"/>
      <c r="CV6" s="602"/>
      <c r="CW6" s="602"/>
      <c r="CX6" s="602"/>
      <c r="CY6" s="602"/>
      <c r="CZ6" s="602"/>
      <c r="DA6" s="603"/>
      <c r="DB6" s="601">
        <v>99.3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85161</v>
      </c>
      <c r="BO7" s="459"/>
      <c r="BP7" s="459"/>
      <c r="BQ7" s="459"/>
      <c r="BR7" s="459"/>
      <c r="BS7" s="459"/>
      <c r="BT7" s="459"/>
      <c r="BU7" s="460"/>
      <c r="BV7" s="458">
        <v>214241</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3510221</v>
      </c>
      <c r="CU7" s="459"/>
      <c r="CV7" s="459"/>
      <c r="CW7" s="459"/>
      <c r="CX7" s="459"/>
      <c r="CY7" s="459"/>
      <c r="CZ7" s="459"/>
      <c r="DA7" s="460"/>
      <c r="DB7" s="458">
        <v>3261119</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817463</v>
      </c>
      <c r="BO8" s="459"/>
      <c r="BP8" s="459"/>
      <c r="BQ8" s="459"/>
      <c r="BR8" s="459"/>
      <c r="BS8" s="459"/>
      <c r="BT8" s="459"/>
      <c r="BU8" s="460"/>
      <c r="BV8" s="458">
        <v>356671</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0.77</v>
      </c>
      <c r="CU8" s="562"/>
      <c r="CV8" s="562"/>
      <c r="CW8" s="562"/>
      <c r="CX8" s="562"/>
      <c r="CY8" s="562"/>
      <c r="CZ8" s="562"/>
      <c r="DA8" s="563"/>
      <c r="DB8" s="561">
        <v>0.8</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10861</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102</v>
      </c>
      <c r="AV9" s="517"/>
      <c r="AW9" s="517"/>
      <c r="AX9" s="517"/>
      <c r="AY9" s="472" t="s">
        <v>117</v>
      </c>
      <c r="AZ9" s="473"/>
      <c r="BA9" s="473"/>
      <c r="BB9" s="473"/>
      <c r="BC9" s="473"/>
      <c r="BD9" s="473"/>
      <c r="BE9" s="473"/>
      <c r="BF9" s="473"/>
      <c r="BG9" s="473"/>
      <c r="BH9" s="473"/>
      <c r="BI9" s="473"/>
      <c r="BJ9" s="473"/>
      <c r="BK9" s="473"/>
      <c r="BL9" s="473"/>
      <c r="BM9" s="474"/>
      <c r="BN9" s="458">
        <v>460792</v>
      </c>
      <c r="BO9" s="459"/>
      <c r="BP9" s="459"/>
      <c r="BQ9" s="459"/>
      <c r="BR9" s="459"/>
      <c r="BS9" s="459"/>
      <c r="BT9" s="459"/>
      <c r="BU9" s="460"/>
      <c r="BV9" s="458">
        <v>141094</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5.0999999999999996</v>
      </c>
      <c r="CU9" s="456"/>
      <c r="CV9" s="456"/>
      <c r="CW9" s="456"/>
      <c r="CX9" s="456"/>
      <c r="CY9" s="456"/>
      <c r="CZ9" s="456"/>
      <c r="DA9" s="457"/>
      <c r="DB9" s="455">
        <v>7.4</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11318</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350349</v>
      </c>
      <c r="BO10" s="459"/>
      <c r="BP10" s="459"/>
      <c r="BQ10" s="459"/>
      <c r="BR10" s="459"/>
      <c r="BS10" s="459"/>
      <c r="BT10" s="459"/>
      <c r="BU10" s="460"/>
      <c r="BV10" s="458">
        <v>230490</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102</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11096</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94</v>
      </c>
      <c r="AV12" s="517"/>
      <c r="AW12" s="517"/>
      <c r="AX12" s="517"/>
      <c r="AY12" s="472" t="s">
        <v>136</v>
      </c>
      <c r="AZ12" s="473"/>
      <c r="BA12" s="473"/>
      <c r="BB12" s="473"/>
      <c r="BC12" s="473"/>
      <c r="BD12" s="473"/>
      <c r="BE12" s="473"/>
      <c r="BF12" s="473"/>
      <c r="BG12" s="473"/>
      <c r="BH12" s="473"/>
      <c r="BI12" s="473"/>
      <c r="BJ12" s="473"/>
      <c r="BK12" s="473"/>
      <c r="BL12" s="473"/>
      <c r="BM12" s="474"/>
      <c r="BN12" s="458">
        <v>200000</v>
      </c>
      <c r="BO12" s="459"/>
      <c r="BP12" s="459"/>
      <c r="BQ12" s="459"/>
      <c r="BR12" s="459"/>
      <c r="BS12" s="459"/>
      <c r="BT12" s="459"/>
      <c r="BU12" s="460"/>
      <c r="BV12" s="458">
        <v>200000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10671</v>
      </c>
      <c r="S13" s="546"/>
      <c r="T13" s="546"/>
      <c r="U13" s="546"/>
      <c r="V13" s="547"/>
      <c r="W13" s="548" t="s">
        <v>140</v>
      </c>
      <c r="X13" s="444"/>
      <c r="Y13" s="444"/>
      <c r="Z13" s="444"/>
      <c r="AA13" s="444"/>
      <c r="AB13" s="445"/>
      <c r="AC13" s="411">
        <v>273</v>
      </c>
      <c r="AD13" s="412"/>
      <c r="AE13" s="412"/>
      <c r="AF13" s="412"/>
      <c r="AG13" s="413"/>
      <c r="AH13" s="411">
        <v>293</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611141</v>
      </c>
      <c r="BO13" s="459"/>
      <c r="BP13" s="459"/>
      <c r="BQ13" s="459"/>
      <c r="BR13" s="459"/>
      <c r="BS13" s="459"/>
      <c r="BT13" s="459"/>
      <c r="BU13" s="460"/>
      <c r="BV13" s="458">
        <v>171584</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4.9000000000000004</v>
      </c>
      <c r="CU13" s="456"/>
      <c r="CV13" s="456"/>
      <c r="CW13" s="456"/>
      <c r="CX13" s="456"/>
      <c r="CY13" s="456"/>
      <c r="CZ13" s="456"/>
      <c r="DA13" s="457"/>
      <c r="DB13" s="455">
        <v>5.3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11205</v>
      </c>
      <c r="S14" s="546"/>
      <c r="T14" s="546"/>
      <c r="U14" s="546"/>
      <c r="V14" s="547"/>
      <c r="W14" s="549"/>
      <c r="X14" s="447"/>
      <c r="Y14" s="447"/>
      <c r="Z14" s="447"/>
      <c r="AA14" s="447"/>
      <c r="AB14" s="448"/>
      <c r="AC14" s="538">
        <v>5.2</v>
      </c>
      <c r="AD14" s="539"/>
      <c r="AE14" s="539"/>
      <c r="AF14" s="539"/>
      <c r="AG14" s="540"/>
      <c r="AH14" s="538">
        <v>5.3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138</v>
      </c>
      <c r="CU14" s="556"/>
      <c r="CV14" s="556"/>
      <c r="CW14" s="556"/>
      <c r="CX14" s="556"/>
      <c r="CY14" s="556"/>
      <c r="CZ14" s="556"/>
      <c r="DA14" s="557"/>
      <c r="DB14" s="555" t="s">
        <v>138</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10790</v>
      </c>
      <c r="S15" s="546"/>
      <c r="T15" s="546"/>
      <c r="U15" s="546"/>
      <c r="V15" s="547"/>
      <c r="W15" s="548" t="s">
        <v>147</v>
      </c>
      <c r="X15" s="444"/>
      <c r="Y15" s="444"/>
      <c r="Z15" s="444"/>
      <c r="AA15" s="444"/>
      <c r="AB15" s="445"/>
      <c r="AC15" s="411">
        <v>2199</v>
      </c>
      <c r="AD15" s="412"/>
      <c r="AE15" s="412"/>
      <c r="AF15" s="412"/>
      <c r="AG15" s="413"/>
      <c r="AH15" s="411">
        <v>2424</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1909801</v>
      </c>
      <c r="BO15" s="488"/>
      <c r="BP15" s="488"/>
      <c r="BQ15" s="488"/>
      <c r="BR15" s="488"/>
      <c r="BS15" s="488"/>
      <c r="BT15" s="488"/>
      <c r="BU15" s="489"/>
      <c r="BV15" s="487">
        <v>1992029</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41.9</v>
      </c>
      <c r="AD16" s="539"/>
      <c r="AE16" s="539"/>
      <c r="AF16" s="539"/>
      <c r="AG16" s="540"/>
      <c r="AH16" s="538">
        <v>43.6</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2659875</v>
      </c>
      <c r="BO16" s="459"/>
      <c r="BP16" s="459"/>
      <c r="BQ16" s="459"/>
      <c r="BR16" s="459"/>
      <c r="BS16" s="459"/>
      <c r="BT16" s="459"/>
      <c r="BU16" s="460"/>
      <c r="BV16" s="458">
        <v>2501138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2781</v>
      </c>
      <c r="AD17" s="412"/>
      <c r="AE17" s="412"/>
      <c r="AF17" s="412"/>
      <c r="AG17" s="413"/>
      <c r="AH17" s="411">
        <v>2838</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2437003</v>
      </c>
      <c r="BO17" s="459"/>
      <c r="BP17" s="459"/>
      <c r="BQ17" s="459"/>
      <c r="BR17" s="459"/>
      <c r="BS17" s="459"/>
      <c r="BT17" s="459"/>
      <c r="BU17" s="460"/>
      <c r="BV17" s="458">
        <v>2550983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21.73</v>
      </c>
      <c r="M18" s="511"/>
      <c r="N18" s="511"/>
      <c r="O18" s="511"/>
      <c r="P18" s="511"/>
      <c r="Q18" s="511"/>
      <c r="R18" s="512"/>
      <c r="S18" s="512"/>
      <c r="T18" s="512"/>
      <c r="U18" s="512"/>
      <c r="V18" s="513"/>
      <c r="W18" s="529"/>
      <c r="X18" s="530"/>
      <c r="Y18" s="530"/>
      <c r="Z18" s="530"/>
      <c r="AA18" s="530"/>
      <c r="AB18" s="554"/>
      <c r="AC18" s="428">
        <v>52.9</v>
      </c>
      <c r="AD18" s="429"/>
      <c r="AE18" s="429"/>
      <c r="AF18" s="429"/>
      <c r="AG18" s="514"/>
      <c r="AH18" s="428">
        <v>51.1</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3144545</v>
      </c>
      <c r="BO18" s="459"/>
      <c r="BP18" s="459"/>
      <c r="BQ18" s="459"/>
      <c r="BR18" s="459"/>
      <c r="BS18" s="459"/>
      <c r="BT18" s="459"/>
      <c r="BU18" s="460"/>
      <c r="BV18" s="458">
        <v>3090258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500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6759315</v>
      </c>
      <c r="BO19" s="459"/>
      <c r="BP19" s="459"/>
      <c r="BQ19" s="459"/>
      <c r="BR19" s="459"/>
      <c r="BS19" s="459"/>
      <c r="BT19" s="459"/>
      <c r="BU19" s="460"/>
      <c r="BV19" s="458">
        <v>4468735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4074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3787457</v>
      </c>
      <c r="BO22" s="488"/>
      <c r="BP22" s="488"/>
      <c r="BQ22" s="488"/>
      <c r="BR22" s="488"/>
      <c r="BS22" s="488"/>
      <c r="BT22" s="488"/>
      <c r="BU22" s="489"/>
      <c r="BV22" s="487">
        <v>3553883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3375607</v>
      </c>
      <c r="BO23" s="459"/>
      <c r="BP23" s="459"/>
      <c r="BQ23" s="459"/>
      <c r="BR23" s="459"/>
      <c r="BS23" s="459"/>
      <c r="BT23" s="459"/>
      <c r="BU23" s="460"/>
      <c r="BV23" s="458">
        <v>3332013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5530</v>
      </c>
      <c r="R24" s="412"/>
      <c r="S24" s="412"/>
      <c r="T24" s="412"/>
      <c r="U24" s="412"/>
      <c r="V24" s="413"/>
      <c r="W24" s="501"/>
      <c r="X24" s="438"/>
      <c r="Y24" s="439"/>
      <c r="Z24" s="414" t="s">
        <v>172</v>
      </c>
      <c r="AA24" s="415"/>
      <c r="AB24" s="415"/>
      <c r="AC24" s="415"/>
      <c r="AD24" s="415"/>
      <c r="AE24" s="415"/>
      <c r="AF24" s="415"/>
      <c r="AG24" s="416"/>
      <c r="AH24" s="411">
        <v>105</v>
      </c>
      <c r="AI24" s="412"/>
      <c r="AJ24" s="412"/>
      <c r="AK24" s="412"/>
      <c r="AL24" s="413"/>
      <c r="AM24" s="411">
        <v>301035</v>
      </c>
      <c r="AN24" s="412"/>
      <c r="AO24" s="412"/>
      <c r="AP24" s="412"/>
      <c r="AQ24" s="412"/>
      <c r="AR24" s="413"/>
      <c r="AS24" s="411">
        <v>2867</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1011422</v>
      </c>
      <c r="BO24" s="459"/>
      <c r="BP24" s="459"/>
      <c r="BQ24" s="459"/>
      <c r="BR24" s="459"/>
      <c r="BS24" s="459"/>
      <c r="BT24" s="459"/>
      <c r="BU24" s="460"/>
      <c r="BV24" s="458">
        <v>896969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1</v>
      </c>
      <c r="M25" s="412"/>
      <c r="N25" s="412"/>
      <c r="O25" s="412"/>
      <c r="P25" s="413"/>
      <c r="Q25" s="411">
        <v>5430</v>
      </c>
      <c r="R25" s="412"/>
      <c r="S25" s="412"/>
      <c r="T25" s="412"/>
      <c r="U25" s="412"/>
      <c r="V25" s="413"/>
      <c r="W25" s="501"/>
      <c r="X25" s="438"/>
      <c r="Y25" s="439"/>
      <c r="Z25" s="414" t="s">
        <v>175</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29823</v>
      </c>
      <c r="BO25" s="488"/>
      <c r="BP25" s="488"/>
      <c r="BQ25" s="488"/>
      <c r="BR25" s="488"/>
      <c r="BS25" s="488"/>
      <c r="BT25" s="488"/>
      <c r="BU25" s="489"/>
      <c r="BV25" s="487">
        <v>46248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177</v>
      </c>
      <c r="F26" s="415"/>
      <c r="G26" s="415"/>
      <c r="H26" s="415"/>
      <c r="I26" s="415"/>
      <c r="J26" s="415"/>
      <c r="K26" s="416"/>
      <c r="L26" s="411">
        <v>1</v>
      </c>
      <c r="M26" s="412"/>
      <c r="N26" s="412"/>
      <c r="O26" s="412"/>
      <c r="P26" s="413"/>
      <c r="Q26" s="411">
        <v>5330</v>
      </c>
      <c r="R26" s="412"/>
      <c r="S26" s="412"/>
      <c r="T26" s="412"/>
      <c r="U26" s="412"/>
      <c r="V26" s="413"/>
      <c r="W26" s="501"/>
      <c r="X26" s="438"/>
      <c r="Y26" s="439"/>
      <c r="Z26" s="414" t="s">
        <v>178</v>
      </c>
      <c r="AA26" s="469"/>
      <c r="AB26" s="469"/>
      <c r="AC26" s="469"/>
      <c r="AD26" s="469"/>
      <c r="AE26" s="469"/>
      <c r="AF26" s="469"/>
      <c r="AG26" s="470"/>
      <c r="AH26" s="411" t="s">
        <v>138</v>
      </c>
      <c r="AI26" s="412"/>
      <c r="AJ26" s="412"/>
      <c r="AK26" s="412"/>
      <c r="AL26" s="413"/>
      <c r="AM26" s="411" t="s">
        <v>138</v>
      </c>
      <c r="AN26" s="412"/>
      <c r="AO26" s="412"/>
      <c r="AP26" s="412"/>
      <c r="AQ26" s="412"/>
      <c r="AR26" s="413"/>
      <c r="AS26" s="411" t="s">
        <v>138</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3180</v>
      </c>
      <c r="R27" s="412"/>
      <c r="S27" s="412"/>
      <c r="T27" s="412"/>
      <c r="U27" s="412"/>
      <c r="V27" s="413"/>
      <c r="W27" s="501"/>
      <c r="X27" s="438"/>
      <c r="Y27" s="439"/>
      <c r="Z27" s="414" t="s">
        <v>181</v>
      </c>
      <c r="AA27" s="415"/>
      <c r="AB27" s="415"/>
      <c r="AC27" s="415"/>
      <c r="AD27" s="415"/>
      <c r="AE27" s="415"/>
      <c r="AF27" s="415"/>
      <c r="AG27" s="416"/>
      <c r="AH27" s="411">
        <v>2</v>
      </c>
      <c r="AI27" s="412"/>
      <c r="AJ27" s="412"/>
      <c r="AK27" s="412"/>
      <c r="AL27" s="413"/>
      <c r="AM27" s="411" t="s">
        <v>182</v>
      </c>
      <c r="AN27" s="412"/>
      <c r="AO27" s="412"/>
      <c r="AP27" s="412"/>
      <c r="AQ27" s="412"/>
      <c r="AR27" s="413"/>
      <c r="AS27" s="411" t="s">
        <v>182</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t="s">
        <v>138</v>
      </c>
      <c r="BO27" s="493"/>
      <c r="BP27" s="493"/>
      <c r="BQ27" s="493"/>
      <c r="BR27" s="493"/>
      <c r="BS27" s="493"/>
      <c r="BT27" s="493"/>
      <c r="BU27" s="494"/>
      <c r="BV27" s="492" t="s">
        <v>138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2430</v>
      </c>
      <c r="R28" s="412"/>
      <c r="S28" s="412"/>
      <c r="T28" s="412"/>
      <c r="U28" s="412"/>
      <c r="V28" s="413"/>
      <c r="W28" s="501"/>
      <c r="X28" s="438"/>
      <c r="Y28" s="439"/>
      <c r="Z28" s="414" t="s">
        <v>185</v>
      </c>
      <c r="AA28" s="415"/>
      <c r="AB28" s="415"/>
      <c r="AC28" s="415"/>
      <c r="AD28" s="415"/>
      <c r="AE28" s="415"/>
      <c r="AF28" s="415"/>
      <c r="AG28" s="416"/>
      <c r="AH28" s="411" t="s">
        <v>138</v>
      </c>
      <c r="AI28" s="412"/>
      <c r="AJ28" s="412"/>
      <c r="AK28" s="412"/>
      <c r="AL28" s="413"/>
      <c r="AM28" s="411" t="s">
        <v>138</v>
      </c>
      <c r="AN28" s="412"/>
      <c r="AO28" s="412"/>
      <c r="AP28" s="412"/>
      <c r="AQ28" s="412"/>
      <c r="AR28" s="413"/>
      <c r="AS28" s="411" t="s">
        <v>138</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1389223</v>
      </c>
      <c r="BO28" s="488"/>
      <c r="BP28" s="488"/>
      <c r="BQ28" s="488"/>
      <c r="BR28" s="488"/>
      <c r="BS28" s="488"/>
      <c r="BT28" s="488"/>
      <c r="BU28" s="489"/>
      <c r="BV28" s="487">
        <v>1238874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10</v>
      </c>
      <c r="M29" s="412"/>
      <c r="N29" s="412"/>
      <c r="O29" s="412"/>
      <c r="P29" s="413"/>
      <c r="Q29" s="411">
        <v>2200</v>
      </c>
      <c r="R29" s="412"/>
      <c r="S29" s="412"/>
      <c r="T29" s="412"/>
      <c r="U29" s="412"/>
      <c r="V29" s="413"/>
      <c r="W29" s="502"/>
      <c r="X29" s="503"/>
      <c r="Y29" s="504"/>
      <c r="Z29" s="414" t="s">
        <v>188</v>
      </c>
      <c r="AA29" s="415"/>
      <c r="AB29" s="415"/>
      <c r="AC29" s="415"/>
      <c r="AD29" s="415"/>
      <c r="AE29" s="415"/>
      <c r="AF29" s="415"/>
      <c r="AG29" s="416"/>
      <c r="AH29" s="411">
        <v>107</v>
      </c>
      <c r="AI29" s="412"/>
      <c r="AJ29" s="412"/>
      <c r="AK29" s="412"/>
      <c r="AL29" s="413"/>
      <c r="AM29" s="411">
        <v>308535</v>
      </c>
      <c r="AN29" s="412"/>
      <c r="AO29" s="412"/>
      <c r="AP29" s="412"/>
      <c r="AQ29" s="412"/>
      <c r="AR29" s="413"/>
      <c r="AS29" s="411">
        <v>2884</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371657</v>
      </c>
      <c r="BO29" s="459"/>
      <c r="BP29" s="459"/>
      <c r="BQ29" s="459"/>
      <c r="BR29" s="459"/>
      <c r="BS29" s="459"/>
      <c r="BT29" s="459"/>
      <c r="BU29" s="460"/>
      <c r="BV29" s="458">
        <v>301604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96.7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1780778</v>
      </c>
      <c r="BO30" s="493"/>
      <c r="BP30" s="493"/>
      <c r="BQ30" s="493"/>
      <c r="BR30" s="493"/>
      <c r="BS30" s="493"/>
      <c r="BT30" s="493"/>
      <c r="BU30" s="494"/>
      <c r="BV30" s="492">
        <v>849627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197</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IF('各会計、関係団体の財政状況及び健全化判断比率'!B31="","",'各会計、関係団体の財政状況及び健全化判断比率'!B31)</f>
        <v>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館林地区消防組合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西邑楽土地開発公社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邑楽館林医療事務組合（一般会計）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邑楽館林医療事務組合（病院事業会計）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大泉町外二町環境衛生施設組合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太田市外三町広域清掃組合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11</v>
      </c>
      <c r="BX39" s="406"/>
      <c r="BY39" s="407" t="str">
        <f>IF('各会計、関係団体の財政状況及び健全化判断比率'!B73="","",'各会計、関係団体の財政状況及び健全化判断比率'!B73)</f>
        <v>館林衛生施設組合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12</v>
      </c>
      <c r="BX40" s="406"/>
      <c r="BY40" s="407" t="str">
        <f>IF('各会計、関係団体の財政状況及び健全化判断比率'!B74="","",'各会計、関係団体の財政状況及び健全化判断比率'!B74)</f>
        <v>群馬県市町村会館管理組合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13</v>
      </c>
      <c r="BX41" s="406"/>
      <c r="BY41" s="407" t="str">
        <f>IF('各会計、関係団体の財政状況及び健全化判断比率'!B75="","",'各会計、関係団体の財政状況及び健全化判断比率'!B75)</f>
        <v>群馬県市町村総合事務組合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14</v>
      </c>
      <c r="BX42" s="406"/>
      <c r="BY42" s="407" t="str">
        <f>IF('各会計、関係団体の財政状況及び健全化判断比率'!B76="","",'各会計、関係団体の財政状況及び健全化判断比率'!B76)</f>
        <v>群馬県後期高齢者医療広域連合（一般会計）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15</v>
      </c>
      <c r="BX43" s="406"/>
      <c r="BY43" s="407" t="str">
        <f>IF('各会計、関係団体の財政状況及び健全化判断比率'!B77="","",'各会計、関係団体の財政状況及び健全化判断比率'!B77)</f>
        <v>群馬県後期高齢者医療広域連合（事業会計）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592</v>
      </c>
    </row>
    <row r="54" spans="5:113" x14ac:dyDescent="0.2"/>
    <row r="55" spans="5:113" x14ac:dyDescent="0.2"/>
    <row r="56" spans="5:113" x14ac:dyDescent="0.2"/>
  </sheetData>
  <sheetProtection algorithmName="SHA-512" hashValue="K+X05ZVlMCf0iSAXZ/7HWlC+IWo32dQAMYP+GQpt25Le+7Cm1v1KNJPGXQtNxdzejNWuj/Z5fuLRskg0d0aj6w==" saltValue="rUVofGZiCbeq3WfK5V6p4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17" t="s">
        <v>560</v>
      </c>
      <c r="D34" s="1217"/>
      <c r="E34" s="1218"/>
      <c r="F34" s="32">
        <v>8.15</v>
      </c>
      <c r="G34" s="33">
        <v>8.34</v>
      </c>
      <c r="H34" s="33">
        <v>7.02</v>
      </c>
      <c r="I34" s="33">
        <v>10.93</v>
      </c>
      <c r="J34" s="34">
        <v>23.28</v>
      </c>
      <c r="K34" s="22"/>
      <c r="L34" s="22"/>
      <c r="M34" s="22"/>
      <c r="N34" s="22"/>
      <c r="O34" s="22"/>
      <c r="P34" s="22"/>
    </row>
    <row r="35" spans="1:16" ht="39" customHeight="1" x14ac:dyDescent="0.2">
      <c r="A35" s="22"/>
      <c r="B35" s="35"/>
      <c r="C35" s="1211" t="s">
        <v>561</v>
      </c>
      <c r="D35" s="1212"/>
      <c r="E35" s="1213"/>
      <c r="F35" s="36">
        <v>2.09</v>
      </c>
      <c r="G35" s="37">
        <v>1.74</v>
      </c>
      <c r="H35" s="37">
        <v>1.88</v>
      </c>
      <c r="I35" s="37">
        <v>2.2000000000000002</v>
      </c>
      <c r="J35" s="38">
        <v>1.59</v>
      </c>
      <c r="K35" s="22"/>
      <c r="L35" s="22"/>
      <c r="M35" s="22"/>
      <c r="N35" s="22"/>
      <c r="O35" s="22"/>
      <c r="P35" s="22"/>
    </row>
    <row r="36" spans="1:16" ht="39" customHeight="1" x14ac:dyDescent="0.2">
      <c r="A36" s="22"/>
      <c r="B36" s="35"/>
      <c r="C36" s="1211" t="s">
        <v>562</v>
      </c>
      <c r="D36" s="1212"/>
      <c r="E36" s="1213"/>
      <c r="F36" s="36">
        <v>3.67</v>
      </c>
      <c r="G36" s="37">
        <v>1.54</v>
      </c>
      <c r="H36" s="37">
        <v>1.46</v>
      </c>
      <c r="I36" s="37">
        <v>1.49</v>
      </c>
      <c r="J36" s="38">
        <v>1.0900000000000001</v>
      </c>
      <c r="K36" s="22"/>
      <c r="L36" s="22"/>
      <c r="M36" s="22"/>
      <c r="N36" s="22"/>
      <c r="O36" s="22"/>
      <c r="P36" s="22"/>
    </row>
    <row r="37" spans="1:16" ht="39" customHeight="1" x14ac:dyDescent="0.2">
      <c r="A37" s="22"/>
      <c r="B37" s="35"/>
      <c r="C37" s="1211" t="s">
        <v>563</v>
      </c>
      <c r="D37" s="1212"/>
      <c r="E37" s="1213"/>
      <c r="F37" s="36">
        <v>0.35</v>
      </c>
      <c r="G37" s="37">
        <v>0.28999999999999998</v>
      </c>
      <c r="H37" s="37">
        <v>0.38</v>
      </c>
      <c r="I37" s="37">
        <v>0.24</v>
      </c>
      <c r="J37" s="38">
        <v>0.09</v>
      </c>
      <c r="K37" s="22"/>
      <c r="L37" s="22"/>
      <c r="M37" s="22"/>
      <c r="N37" s="22"/>
      <c r="O37" s="22"/>
      <c r="P37" s="22"/>
    </row>
    <row r="38" spans="1:16" ht="39" customHeight="1" x14ac:dyDescent="0.2">
      <c r="A38" s="22"/>
      <c r="B38" s="35"/>
      <c r="C38" s="1211" t="s">
        <v>564</v>
      </c>
      <c r="D38" s="1212"/>
      <c r="E38" s="1213"/>
      <c r="F38" s="36">
        <v>0.08</v>
      </c>
      <c r="G38" s="37">
        <v>0.08</v>
      </c>
      <c r="H38" s="37">
        <v>0.09</v>
      </c>
      <c r="I38" s="37">
        <v>0.08</v>
      </c>
      <c r="J38" s="38">
        <v>0.06</v>
      </c>
      <c r="K38" s="22"/>
      <c r="L38" s="22"/>
      <c r="M38" s="22"/>
      <c r="N38" s="22"/>
      <c r="O38" s="22"/>
      <c r="P38" s="22"/>
    </row>
    <row r="39" spans="1:16" ht="39" customHeight="1" x14ac:dyDescent="0.2">
      <c r="A39" s="22"/>
      <c r="B39" s="35"/>
      <c r="C39" s="1211"/>
      <c r="D39" s="1212"/>
      <c r="E39" s="1213"/>
      <c r="F39" s="36"/>
      <c r="G39" s="37"/>
      <c r="H39" s="37"/>
      <c r="I39" s="37"/>
      <c r="J39" s="38"/>
      <c r="K39" s="22"/>
      <c r="L39" s="22"/>
      <c r="M39" s="22"/>
      <c r="N39" s="22"/>
      <c r="O39" s="22"/>
      <c r="P39" s="22"/>
    </row>
    <row r="40" spans="1:16" ht="39" customHeight="1" x14ac:dyDescent="0.2">
      <c r="A40" s="22"/>
      <c r="B40" s="35"/>
      <c r="C40" s="1211"/>
      <c r="D40" s="1212"/>
      <c r="E40" s="1213"/>
      <c r="F40" s="36"/>
      <c r="G40" s="37"/>
      <c r="H40" s="37"/>
      <c r="I40" s="37"/>
      <c r="J40" s="38"/>
      <c r="K40" s="22"/>
      <c r="L40" s="22"/>
      <c r="M40" s="22"/>
      <c r="N40" s="22"/>
      <c r="O40" s="22"/>
      <c r="P40" s="22"/>
    </row>
    <row r="41" spans="1:16" ht="39" customHeight="1" x14ac:dyDescent="0.2">
      <c r="A41" s="22"/>
      <c r="B41" s="35"/>
      <c r="C41" s="1211"/>
      <c r="D41" s="1212"/>
      <c r="E41" s="1213"/>
      <c r="F41" s="36"/>
      <c r="G41" s="37"/>
      <c r="H41" s="37"/>
      <c r="I41" s="37"/>
      <c r="J41" s="38"/>
      <c r="K41" s="22"/>
      <c r="L41" s="22"/>
      <c r="M41" s="22"/>
      <c r="N41" s="22"/>
      <c r="O41" s="22"/>
      <c r="P41" s="22"/>
    </row>
    <row r="42" spans="1:16" ht="39" customHeight="1" x14ac:dyDescent="0.2">
      <c r="A42" s="22"/>
      <c r="B42" s="39"/>
      <c r="C42" s="1211" t="s">
        <v>565</v>
      </c>
      <c r="D42" s="1212"/>
      <c r="E42" s="1213"/>
      <c r="F42" s="36" t="s">
        <v>511</v>
      </c>
      <c r="G42" s="37" t="s">
        <v>511</v>
      </c>
      <c r="H42" s="37" t="s">
        <v>511</v>
      </c>
      <c r="I42" s="37" t="s">
        <v>511</v>
      </c>
      <c r="J42" s="38" t="s">
        <v>511</v>
      </c>
      <c r="K42" s="22"/>
      <c r="L42" s="22"/>
      <c r="M42" s="22"/>
      <c r="N42" s="22"/>
      <c r="O42" s="22"/>
      <c r="P42" s="22"/>
    </row>
    <row r="43" spans="1:16" ht="39" customHeight="1" thickBot="1" x14ac:dyDescent="0.25">
      <c r="A43" s="22"/>
      <c r="B43" s="40"/>
      <c r="C43" s="1214" t="s">
        <v>566</v>
      </c>
      <c r="D43" s="1215"/>
      <c r="E43" s="1216"/>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qspI/9xqd7aGBCHIQfrLVDFHOy7mJPigdL/OJMcgPTZfeYav80EPOva1YyFobuKE0qqtcoi9/zhR8aoZ+Qwpw==" saltValue="kzDuHB3YuisNYJM35rrY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37" t="s">
        <v>11</v>
      </c>
      <c r="C45" s="1238"/>
      <c r="D45" s="58"/>
      <c r="E45" s="1243" t="s">
        <v>12</v>
      </c>
      <c r="F45" s="1243"/>
      <c r="G45" s="1243"/>
      <c r="H45" s="1243"/>
      <c r="I45" s="1243"/>
      <c r="J45" s="1244"/>
      <c r="K45" s="59">
        <v>367</v>
      </c>
      <c r="L45" s="60">
        <v>340</v>
      </c>
      <c r="M45" s="60">
        <v>320</v>
      </c>
      <c r="N45" s="60">
        <v>330</v>
      </c>
      <c r="O45" s="61">
        <v>346</v>
      </c>
      <c r="P45" s="48"/>
      <c r="Q45" s="48"/>
      <c r="R45" s="48"/>
      <c r="S45" s="48"/>
      <c r="T45" s="48"/>
      <c r="U45" s="48"/>
    </row>
    <row r="46" spans="1:21" ht="30.75" customHeight="1" x14ac:dyDescent="0.2">
      <c r="A46" s="48"/>
      <c r="B46" s="1239"/>
      <c r="C46" s="1240"/>
      <c r="D46" s="62"/>
      <c r="E46" s="1221" t="s">
        <v>13</v>
      </c>
      <c r="F46" s="1221"/>
      <c r="G46" s="1221"/>
      <c r="H46" s="1221"/>
      <c r="I46" s="1221"/>
      <c r="J46" s="1222"/>
      <c r="K46" s="63" t="s">
        <v>511</v>
      </c>
      <c r="L46" s="64" t="s">
        <v>511</v>
      </c>
      <c r="M46" s="64" t="s">
        <v>511</v>
      </c>
      <c r="N46" s="64" t="s">
        <v>511</v>
      </c>
      <c r="O46" s="65" t="s">
        <v>511</v>
      </c>
      <c r="P46" s="48"/>
      <c r="Q46" s="48"/>
      <c r="R46" s="48"/>
      <c r="S46" s="48"/>
      <c r="T46" s="48"/>
      <c r="U46" s="48"/>
    </row>
    <row r="47" spans="1:21" ht="30.75" customHeight="1" x14ac:dyDescent="0.2">
      <c r="A47" s="48"/>
      <c r="B47" s="1239"/>
      <c r="C47" s="1240"/>
      <c r="D47" s="62"/>
      <c r="E47" s="1221" t="s">
        <v>14</v>
      </c>
      <c r="F47" s="1221"/>
      <c r="G47" s="1221"/>
      <c r="H47" s="1221"/>
      <c r="I47" s="1221"/>
      <c r="J47" s="1222"/>
      <c r="K47" s="63" t="s">
        <v>511</v>
      </c>
      <c r="L47" s="64" t="s">
        <v>511</v>
      </c>
      <c r="M47" s="64" t="s">
        <v>511</v>
      </c>
      <c r="N47" s="64" t="s">
        <v>511</v>
      </c>
      <c r="O47" s="65" t="s">
        <v>511</v>
      </c>
      <c r="P47" s="48"/>
      <c r="Q47" s="48"/>
      <c r="R47" s="48"/>
      <c r="S47" s="48"/>
      <c r="T47" s="48"/>
      <c r="U47" s="48"/>
    </row>
    <row r="48" spans="1:21" ht="30.75" customHeight="1" x14ac:dyDescent="0.2">
      <c r="A48" s="48"/>
      <c r="B48" s="1239"/>
      <c r="C48" s="1240"/>
      <c r="D48" s="62"/>
      <c r="E48" s="1221" t="s">
        <v>15</v>
      </c>
      <c r="F48" s="1221"/>
      <c r="G48" s="1221"/>
      <c r="H48" s="1221"/>
      <c r="I48" s="1221"/>
      <c r="J48" s="1222"/>
      <c r="K48" s="63">
        <v>92</v>
      </c>
      <c r="L48" s="64">
        <v>95</v>
      </c>
      <c r="M48" s="64">
        <v>98</v>
      </c>
      <c r="N48" s="64">
        <v>100</v>
      </c>
      <c r="O48" s="65">
        <v>102</v>
      </c>
      <c r="P48" s="48"/>
      <c r="Q48" s="48"/>
      <c r="R48" s="48"/>
      <c r="S48" s="48"/>
      <c r="T48" s="48"/>
      <c r="U48" s="48"/>
    </row>
    <row r="49" spans="1:21" ht="30.75" customHeight="1" x14ac:dyDescent="0.2">
      <c r="A49" s="48"/>
      <c r="B49" s="1239"/>
      <c r="C49" s="1240"/>
      <c r="D49" s="62"/>
      <c r="E49" s="1221" t="s">
        <v>16</v>
      </c>
      <c r="F49" s="1221"/>
      <c r="G49" s="1221"/>
      <c r="H49" s="1221"/>
      <c r="I49" s="1221"/>
      <c r="J49" s="1222"/>
      <c r="K49" s="63">
        <v>68</v>
      </c>
      <c r="L49" s="64">
        <v>74</v>
      </c>
      <c r="M49" s="64">
        <v>64</v>
      </c>
      <c r="N49" s="64">
        <v>55</v>
      </c>
      <c r="O49" s="65">
        <v>79</v>
      </c>
      <c r="P49" s="48"/>
      <c r="Q49" s="48"/>
      <c r="R49" s="48"/>
      <c r="S49" s="48"/>
      <c r="T49" s="48"/>
      <c r="U49" s="48"/>
    </row>
    <row r="50" spans="1:21" ht="30.75" customHeight="1" x14ac:dyDescent="0.2">
      <c r="A50" s="48"/>
      <c r="B50" s="1239"/>
      <c r="C50" s="1240"/>
      <c r="D50" s="62"/>
      <c r="E50" s="1221" t="s">
        <v>17</v>
      </c>
      <c r="F50" s="1221"/>
      <c r="G50" s="1221"/>
      <c r="H50" s="1221"/>
      <c r="I50" s="1221"/>
      <c r="J50" s="1222"/>
      <c r="K50" s="63">
        <v>0</v>
      </c>
      <c r="L50" s="64">
        <v>0</v>
      </c>
      <c r="M50" s="64">
        <v>0</v>
      </c>
      <c r="N50" s="64">
        <v>0</v>
      </c>
      <c r="O50" s="65">
        <v>0</v>
      </c>
      <c r="P50" s="48"/>
      <c r="Q50" s="48"/>
      <c r="R50" s="48"/>
      <c r="S50" s="48"/>
      <c r="T50" s="48"/>
      <c r="U50" s="48"/>
    </row>
    <row r="51" spans="1:21" ht="30.75" customHeight="1" x14ac:dyDescent="0.2">
      <c r="A51" s="48"/>
      <c r="B51" s="1241"/>
      <c r="C51" s="1242"/>
      <c r="D51" s="66"/>
      <c r="E51" s="1221" t="s">
        <v>18</v>
      </c>
      <c r="F51" s="1221"/>
      <c r="G51" s="1221"/>
      <c r="H51" s="1221"/>
      <c r="I51" s="1221"/>
      <c r="J51" s="1222"/>
      <c r="K51" s="63" t="s">
        <v>511</v>
      </c>
      <c r="L51" s="64" t="s">
        <v>511</v>
      </c>
      <c r="M51" s="64" t="s">
        <v>511</v>
      </c>
      <c r="N51" s="64" t="s">
        <v>511</v>
      </c>
      <c r="O51" s="65" t="s">
        <v>511</v>
      </c>
      <c r="P51" s="48"/>
      <c r="Q51" s="48"/>
      <c r="R51" s="48"/>
      <c r="S51" s="48"/>
      <c r="T51" s="48"/>
      <c r="U51" s="48"/>
    </row>
    <row r="52" spans="1:21" ht="30.75" customHeight="1" x14ac:dyDescent="0.2">
      <c r="A52" s="48"/>
      <c r="B52" s="1219" t="s">
        <v>19</v>
      </c>
      <c r="C52" s="1220"/>
      <c r="D52" s="66"/>
      <c r="E52" s="1221" t="s">
        <v>20</v>
      </c>
      <c r="F52" s="1221"/>
      <c r="G52" s="1221"/>
      <c r="H52" s="1221"/>
      <c r="I52" s="1221"/>
      <c r="J52" s="1222"/>
      <c r="K52" s="63">
        <v>340</v>
      </c>
      <c r="L52" s="64">
        <v>341</v>
      </c>
      <c r="M52" s="64">
        <v>333</v>
      </c>
      <c r="N52" s="64">
        <v>352</v>
      </c>
      <c r="O52" s="65">
        <v>371</v>
      </c>
      <c r="P52" s="48"/>
      <c r="Q52" s="48"/>
      <c r="R52" s="48"/>
      <c r="S52" s="48"/>
      <c r="T52" s="48"/>
      <c r="U52" s="48"/>
    </row>
    <row r="53" spans="1:21" ht="30.75" customHeight="1" thickBot="1" x14ac:dyDescent="0.25">
      <c r="A53" s="48"/>
      <c r="B53" s="1223" t="s">
        <v>21</v>
      </c>
      <c r="C53" s="1224"/>
      <c r="D53" s="67"/>
      <c r="E53" s="1225" t="s">
        <v>22</v>
      </c>
      <c r="F53" s="1225"/>
      <c r="G53" s="1225"/>
      <c r="H53" s="1225"/>
      <c r="I53" s="1225"/>
      <c r="J53" s="1226"/>
      <c r="K53" s="68">
        <v>187</v>
      </c>
      <c r="L53" s="69">
        <v>168</v>
      </c>
      <c r="M53" s="69">
        <v>149</v>
      </c>
      <c r="N53" s="69">
        <v>133</v>
      </c>
      <c r="O53" s="70">
        <v>156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3">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27" t="s">
        <v>25</v>
      </c>
      <c r="C57" s="1228"/>
      <c r="D57" s="1231" t="s">
        <v>26</v>
      </c>
      <c r="E57" s="1232"/>
      <c r="F57" s="1232"/>
      <c r="G57" s="1232"/>
      <c r="H57" s="1232"/>
      <c r="I57" s="1232"/>
      <c r="J57" s="1233"/>
      <c r="K57" s="83"/>
      <c r="L57" s="84"/>
      <c r="M57" s="84"/>
      <c r="N57" s="84"/>
      <c r="O57" s="85"/>
    </row>
    <row r="58" spans="1:21" ht="31.5" customHeight="1" thickBot="1" x14ac:dyDescent="0.25">
      <c r="B58" s="1229"/>
      <c r="C58" s="1230"/>
      <c r="D58" s="1234" t="s">
        <v>27</v>
      </c>
      <c r="E58" s="1235"/>
      <c r="F58" s="1235"/>
      <c r="G58" s="1235"/>
      <c r="H58" s="1235"/>
      <c r="I58" s="1235"/>
      <c r="J58" s="123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AmBNQwHkWMnWw/wbHyexmY9gE/mkv9+l9icjdt5IHutOttDvh/ZbiUlYSSNGeF5s4z5S4EmMH/Rk+7xoZbqfA==" saltValue="aOJwlTQXkCZMRhRIki9I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57" t="s">
        <v>30</v>
      </c>
      <c r="C41" s="1258"/>
      <c r="D41" s="102"/>
      <c r="E41" s="1259" t="s">
        <v>31</v>
      </c>
      <c r="F41" s="1259"/>
      <c r="G41" s="1259"/>
      <c r="H41" s="1260"/>
      <c r="I41" s="351">
        <v>3613</v>
      </c>
      <c r="J41" s="352">
        <v>3554</v>
      </c>
      <c r="K41" s="352">
        <v>3493</v>
      </c>
      <c r="L41" s="352">
        <v>3554</v>
      </c>
      <c r="M41" s="353">
        <v>3787</v>
      </c>
    </row>
    <row r="42" spans="2:13" ht="27.75" customHeight="1" x14ac:dyDescent="0.2">
      <c r="B42" s="1247"/>
      <c r="C42" s="1248"/>
      <c r="D42" s="103"/>
      <c r="E42" s="1251" t="s">
        <v>32</v>
      </c>
      <c r="F42" s="1251"/>
      <c r="G42" s="1251"/>
      <c r="H42" s="1252"/>
      <c r="I42" s="354" t="s">
        <v>511</v>
      </c>
      <c r="J42" s="355" t="s">
        <v>511</v>
      </c>
      <c r="K42" s="355" t="s">
        <v>511</v>
      </c>
      <c r="L42" s="355" t="s">
        <v>511</v>
      </c>
      <c r="M42" s="356" t="s">
        <v>511</v>
      </c>
    </row>
    <row r="43" spans="2:13" ht="27.75" customHeight="1" x14ac:dyDescent="0.2">
      <c r="B43" s="1247"/>
      <c r="C43" s="1248"/>
      <c r="D43" s="103"/>
      <c r="E43" s="1251" t="s">
        <v>33</v>
      </c>
      <c r="F43" s="1251"/>
      <c r="G43" s="1251"/>
      <c r="H43" s="1252"/>
      <c r="I43" s="354">
        <v>1167</v>
      </c>
      <c r="J43" s="355">
        <v>1122</v>
      </c>
      <c r="K43" s="355">
        <v>1071</v>
      </c>
      <c r="L43" s="355">
        <v>1032</v>
      </c>
      <c r="M43" s="356">
        <v>1020</v>
      </c>
    </row>
    <row r="44" spans="2:13" ht="27.75" customHeight="1" x14ac:dyDescent="0.2">
      <c r="B44" s="1247"/>
      <c r="C44" s="1248"/>
      <c r="D44" s="103"/>
      <c r="E44" s="1251" t="s">
        <v>34</v>
      </c>
      <c r="F44" s="1251"/>
      <c r="G44" s="1251"/>
      <c r="H44" s="1252"/>
      <c r="I44" s="354">
        <v>395</v>
      </c>
      <c r="J44" s="355">
        <v>408</v>
      </c>
      <c r="K44" s="355">
        <v>636</v>
      </c>
      <c r="L44" s="355">
        <v>1401</v>
      </c>
      <c r="M44" s="356">
        <v>1369</v>
      </c>
    </row>
    <row r="45" spans="2:13" ht="27.75" customHeight="1" x14ac:dyDescent="0.2">
      <c r="B45" s="1247"/>
      <c r="C45" s="1248"/>
      <c r="D45" s="103"/>
      <c r="E45" s="1251" t="s">
        <v>35</v>
      </c>
      <c r="F45" s="1251"/>
      <c r="G45" s="1251"/>
      <c r="H45" s="1252"/>
      <c r="I45" s="354">
        <v>787</v>
      </c>
      <c r="J45" s="355">
        <v>738</v>
      </c>
      <c r="K45" s="355">
        <v>724</v>
      </c>
      <c r="L45" s="355">
        <v>701</v>
      </c>
      <c r="M45" s="356">
        <v>682</v>
      </c>
    </row>
    <row r="46" spans="2:13" ht="27.75" customHeight="1" x14ac:dyDescent="0.2">
      <c r="B46" s="1247"/>
      <c r="C46" s="1248"/>
      <c r="D46" s="104"/>
      <c r="E46" s="1251" t="s">
        <v>36</v>
      </c>
      <c r="F46" s="1251"/>
      <c r="G46" s="1251"/>
      <c r="H46" s="1252"/>
      <c r="I46" s="354">
        <v>224</v>
      </c>
      <c r="J46" s="355">
        <v>232</v>
      </c>
      <c r="K46" s="355" t="s">
        <v>511</v>
      </c>
      <c r="L46" s="355" t="s">
        <v>511</v>
      </c>
      <c r="M46" s="356" t="s">
        <v>511</v>
      </c>
    </row>
    <row r="47" spans="2:13" ht="27.75" customHeight="1" x14ac:dyDescent="0.2">
      <c r="B47" s="1247"/>
      <c r="C47" s="1248"/>
      <c r="D47" s="105"/>
      <c r="E47" s="1261" t="s">
        <v>37</v>
      </c>
      <c r="F47" s="1262"/>
      <c r="G47" s="1262"/>
      <c r="H47" s="1263"/>
      <c r="I47" s="354" t="s">
        <v>511</v>
      </c>
      <c r="J47" s="355" t="s">
        <v>511</v>
      </c>
      <c r="K47" s="355" t="s">
        <v>511</v>
      </c>
      <c r="L47" s="355" t="s">
        <v>511</v>
      </c>
      <c r="M47" s="356" t="s">
        <v>511</v>
      </c>
    </row>
    <row r="48" spans="2:13" ht="27.75" customHeight="1" x14ac:dyDescent="0.2">
      <c r="B48" s="1247"/>
      <c r="C48" s="1248"/>
      <c r="D48" s="103"/>
      <c r="E48" s="1251" t="s">
        <v>38</v>
      </c>
      <c r="F48" s="1251"/>
      <c r="G48" s="1251"/>
      <c r="H48" s="1252"/>
      <c r="I48" s="354" t="s">
        <v>511</v>
      </c>
      <c r="J48" s="355" t="s">
        <v>511</v>
      </c>
      <c r="K48" s="355" t="s">
        <v>511</v>
      </c>
      <c r="L48" s="355" t="s">
        <v>511</v>
      </c>
      <c r="M48" s="356" t="s">
        <v>511</v>
      </c>
    </row>
    <row r="49" spans="2:13" ht="27.75" customHeight="1" x14ac:dyDescent="0.2">
      <c r="B49" s="1249"/>
      <c r="C49" s="1250"/>
      <c r="D49" s="103"/>
      <c r="E49" s="1251" t="s">
        <v>39</v>
      </c>
      <c r="F49" s="1251"/>
      <c r="G49" s="1251"/>
      <c r="H49" s="1252"/>
      <c r="I49" s="354" t="s">
        <v>511</v>
      </c>
      <c r="J49" s="355" t="s">
        <v>511</v>
      </c>
      <c r="K49" s="355" t="s">
        <v>511</v>
      </c>
      <c r="L49" s="355" t="s">
        <v>511</v>
      </c>
      <c r="M49" s="356" t="s">
        <v>511</v>
      </c>
    </row>
    <row r="50" spans="2:13" ht="27.75" customHeight="1" x14ac:dyDescent="0.2">
      <c r="B50" s="1245" t="s">
        <v>40</v>
      </c>
      <c r="C50" s="1246"/>
      <c r="D50" s="106"/>
      <c r="E50" s="1251" t="s">
        <v>41</v>
      </c>
      <c r="F50" s="1251"/>
      <c r="G50" s="1251"/>
      <c r="H50" s="1252"/>
      <c r="I50" s="354">
        <v>2444</v>
      </c>
      <c r="J50" s="355">
        <v>2516</v>
      </c>
      <c r="K50" s="355">
        <v>2642</v>
      </c>
      <c r="L50" s="355">
        <v>2666</v>
      </c>
      <c r="M50" s="356">
        <v>3916</v>
      </c>
    </row>
    <row r="51" spans="2:13" ht="27.75" customHeight="1" x14ac:dyDescent="0.2">
      <c r="B51" s="1247"/>
      <c r="C51" s="1248"/>
      <c r="D51" s="103"/>
      <c r="E51" s="1251" t="s">
        <v>42</v>
      </c>
      <c r="F51" s="1251"/>
      <c r="G51" s="1251"/>
      <c r="H51" s="1252"/>
      <c r="I51" s="354">
        <v>558</v>
      </c>
      <c r="J51" s="355">
        <v>574</v>
      </c>
      <c r="K51" s="355">
        <v>512</v>
      </c>
      <c r="L51" s="355">
        <v>487</v>
      </c>
      <c r="M51" s="356">
        <v>496</v>
      </c>
    </row>
    <row r="52" spans="2:13" ht="27.75" customHeight="1" x14ac:dyDescent="0.2">
      <c r="B52" s="1249"/>
      <c r="C52" s="1250"/>
      <c r="D52" s="103"/>
      <c r="E52" s="1251" t="s">
        <v>43</v>
      </c>
      <c r="F52" s="1251"/>
      <c r="G52" s="1251"/>
      <c r="H52" s="1252"/>
      <c r="I52" s="354">
        <v>3876</v>
      </c>
      <c r="J52" s="355">
        <v>3915</v>
      </c>
      <c r="K52" s="355">
        <v>4331</v>
      </c>
      <c r="L52" s="355">
        <v>4416</v>
      </c>
      <c r="M52" s="356">
        <v>4499</v>
      </c>
    </row>
    <row r="53" spans="2:13" ht="27.75" customHeight="1" thickBot="1" x14ac:dyDescent="0.25">
      <c r="B53" s="1253" t="s">
        <v>44</v>
      </c>
      <c r="C53" s="1254"/>
      <c r="D53" s="107"/>
      <c r="E53" s="1255" t="s">
        <v>45</v>
      </c>
      <c r="F53" s="1255"/>
      <c r="G53" s="1255"/>
      <c r="H53" s="1256"/>
      <c r="I53" s="357">
        <v>-693</v>
      </c>
      <c r="J53" s="358">
        <v>-951</v>
      </c>
      <c r="K53" s="358">
        <v>-1561</v>
      </c>
      <c r="L53" s="358">
        <v>-882</v>
      </c>
      <c r="M53" s="359">
        <v>-2053</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cbB3doWyPl17GkG1+/HAMYJ7OifPMGu7Ucshee2xHQ3tzkESIWns9v9Ga2tMGVmE4XTzUdjvC4NtUIZJATEJIA==" saltValue="1EHLSeniX7tGhkrIk4BY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555</v>
      </c>
      <c r="G54" s="116" t="s">
        <v>556</v>
      </c>
      <c r="H54" s="117" t="s">
        <v>557</v>
      </c>
    </row>
    <row r="55" spans="2:8" ht="52.5" customHeight="1" x14ac:dyDescent="0.2">
      <c r="B55" s="118"/>
      <c r="C55" s="1272" t="s">
        <v>48</v>
      </c>
      <c r="D55" s="1272"/>
      <c r="E55" s="1273"/>
      <c r="F55" s="119">
        <v>1208</v>
      </c>
      <c r="G55" s="119">
        <v>1239</v>
      </c>
      <c r="H55" s="120">
        <v>1389</v>
      </c>
    </row>
    <row r="56" spans="2:8" ht="52.5" customHeight="1" x14ac:dyDescent="0.2">
      <c r="B56" s="121"/>
      <c r="C56" s="1274" t="s">
        <v>49</v>
      </c>
      <c r="D56" s="1274"/>
      <c r="E56" s="1275"/>
      <c r="F56" s="122">
        <v>302</v>
      </c>
      <c r="G56" s="122">
        <v>302</v>
      </c>
      <c r="H56" s="123">
        <v>372</v>
      </c>
    </row>
    <row r="57" spans="2:8" ht="53.25" customHeight="1" x14ac:dyDescent="0.2">
      <c r="B57" s="121"/>
      <c r="C57" s="1276" t="s">
        <v>50</v>
      </c>
      <c r="D57" s="1276"/>
      <c r="E57" s="1277"/>
      <c r="F57" s="124">
        <v>921</v>
      </c>
      <c r="G57" s="124">
        <v>850</v>
      </c>
      <c r="H57" s="125">
        <v>1781</v>
      </c>
    </row>
    <row r="58" spans="2:8" ht="45.75" customHeight="1" x14ac:dyDescent="0.2">
      <c r="B58" s="126"/>
      <c r="C58" s="1264" t="s">
        <v>587</v>
      </c>
      <c r="D58" s="1265"/>
      <c r="E58" s="1266"/>
      <c r="F58" s="127">
        <v>664</v>
      </c>
      <c r="G58" s="127">
        <v>544</v>
      </c>
      <c r="H58" s="128">
        <v>614</v>
      </c>
    </row>
    <row r="59" spans="2:8" ht="45.75" customHeight="1" x14ac:dyDescent="0.2">
      <c r="B59" s="126"/>
      <c r="C59" s="1264" t="s">
        <v>588</v>
      </c>
      <c r="D59" s="1265"/>
      <c r="E59" s="1266"/>
      <c r="F59" s="127">
        <v>11</v>
      </c>
      <c r="G59" s="127">
        <v>13</v>
      </c>
      <c r="H59" s="128">
        <v>513</v>
      </c>
    </row>
    <row r="60" spans="2:8" ht="45.75" customHeight="1" x14ac:dyDescent="0.2">
      <c r="B60" s="126"/>
      <c r="C60" s="1264" t="s">
        <v>589</v>
      </c>
      <c r="D60" s="1265"/>
      <c r="E60" s="1266"/>
      <c r="F60" s="127">
        <v>100</v>
      </c>
      <c r="G60" s="127">
        <v>150</v>
      </c>
      <c r="H60" s="128">
        <v>500</v>
      </c>
    </row>
    <row r="61" spans="2:8" ht="45.75" customHeight="1" x14ac:dyDescent="0.2">
      <c r="B61" s="126"/>
      <c r="C61" s="1264" t="s">
        <v>590</v>
      </c>
      <c r="D61" s="1265"/>
      <c r="E61" s="1266"/>
      <c r="F61" s="127">
        <v>124</v>
      </c>
      <c r="G61" s="127">
        <v>124</v>
      </c>
      <c r="H61" s="128">
        <v>124</v>
      </c>
    </row>
    <row r="62" spans="2:8" ht="45.75" customHeight="1" thickBot="1" x14ac:dyDescent="0.25">
      <c r="B62" s="129"/>
      <c r="C62" s="1267" t="s">
        <v>591</v>
      </c>
      <c r="D62" s="1268"/>
      <c r="E62" s="1269"/>
      <c r="F62" s="130">
        <v>21</v>
      </c>
      <c r="G62" s="130">
        <v>17</v>
      </c>
      <c r="H62" s="131">
        <v>27</v>
      </c>
    </row>
    <row r="63" spans="2:8" ht="52.5" customHeight="1" thickBot="1" x14ac:dyDescent="0.25">
      <c r="B63" s="132"/>
      <c r="C63" s="1270" t="s">
        <v>51</v>
      </c>
      <c r="D63" s="1270"/>
      <c r="E63" s="1271"/>
      <c r="F63" s="133">
        <v>2431</v>
      </c>
      <c r="G63" s="133">
        <v>2390</v>
      </c>
      <c r="H63" s="134">
        <v>3542</v>
      </c>
    </row>
    <row r="64" spans="2:8" ht="13" x14ac:dyDescent="0.2"/>
  </sheetData>
  <sheetProtection algorithmName="SHA-512" hashValue="Bvr3/BE/8fMXpOuqq/xqLuBi1/QYKjBXiWhc1cRF0BQloGIJZ7RP1QKOSxCTWfu5bcithRw7qE4mCueZSazLNg==" saltValue="CQ7aHnkQ4no0aYoBuvmC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20BF3-9457-4DBE-ADF6-7E191CFE56AB}">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593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594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6" t="s">
        <v>595</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 x14ac:dyDescent="0.2">
      <c r="B44" s="375"/>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 x14ac:dyDescent="0.2">
      <c r="B45" s="375"/>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 x14ac:dyDescent="0.2">
      <c r="B46" s="375"/>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 x14ac:dyDescent="0.2">
      <c r="B47" s="375"/>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596</v>
      </c>
    </row>
    <row r="50" spans="1:109" ht="13" x14ac:dyDescent="0.2">
      <c r="B50" s="375"/>
      <c r="G50" s="1278"/>
      <c r="H50" s="1278"/>
      <c r="I50" s="1278"/>
      <c r="J50" s="1278"/>
      <c r="K50" s="385"/>
      <c r="L50" s="385"/>
      <c r="M50" s="386"/>
      <c r="N50" s="386"/>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4" t="s">
        <v>553</v>
      </c>
      <c r="BQ50" s="1284"/>
      <c r="BR50" s="1284"/>
      <c r="BS50" s="1284"/>
      <c r="BT50" s="1284"/>
      <c r="BU50" s="1284"/>
      <c r="BV50" s="1284"/>
      <c r="BW50" s="1284"/>
      <c r="BX50" s="1284" t="s">
        <v>554</v>
      </c>
      <c r="BY50" s="1284"/>
      <c r="BZ50" s="1284"/>
      <c r="CA50" s="1284"/>
      <c r="CB50" s="1284"/>
      <c r="CC50" s="1284"/>
      <c r="CD50" s="1284"/>
      <c r="CE50" s="1284"/>
      <c r="CF50" s="1284" t="s">
        <v>555</v>
      </c>
      <c r="CG50" s="1284"/>
      <c r="CH50" s="1284"/>
      <c r="CI50" s="1284"/>
      <c r="CJ50" s="1284"/>
      <c r="CK50" s="1284"/>
      <c r="CL50" s="1284"/>
      <c r="CM50" s="1284"/>
      <c r="CN50" s="1284" t="s">
        <v>556</v>
      </c>
      <c r="CO50" s="1284"/>
      <c r="CP50" s="1284"/>
      <c r="CQ50" s="1284"/>
      <c r="CR50" s="1284"/>
      <c r="CS50" s="1284"/>
      <c r="CT50" s="1284"/>
      <c r="CU50" s="1284"/>
      <c r="CV50" s="1284" t="s">
        <v>557</v>
      </c>
      <c r="CW50" s="1284"/>
      <c r="CX50" s="1284"/>
      <c r="CY50" s="1284"/>
      <c r="CZ50" s="1284"/>
      <c r="DA50" s="1284"/>
      <c r="DB50" s="1284"/>
      <c r="DC50" s="1284"/>
    </row>
    <row r="51" spans="1:109" ht="13.5" customHeight="1" x14ac:dyDescent="0.2">
      <c r="B51" s="375"/>
      <c r="G51" s="1295"/>
      <c r="H51" s="1295"/>
      <c r="I51" s="1299"/>
      <c r="J51" s="1299"/>
      <c r="K51" s="1285"/>
      <c r="L51" s="1285"/>
      <c r="M51" s="1285"/>
      <c r="N51" s="1285"/>
      <c r="AM51" s="384"/>
      <c r="AN51" s="1283" t="s">
        <v>597</v>
      </c>
      <c r="AO51" s="1283"/>
      <c r="AP51" s="1283"/>
      <c r="AQ51" s="1283"/>
      <c r="AR51" s="1283"/>
      <c r="AS51" s="1283"/>
      <c r="AT51" s="1283"/>
      <c r="AU51" s="1283"/>
      <c r="AV51" s="1283"/>
      <c r="AW51" s="1283"/>
      <c r="AX51" s="1283"/>
      <c r="AY51" s="1283"/>
      <c r="AZ51" s="1283"/>
      <c r="BA51" s="1283"/>
      <c r="BB51" s="1283" t="s">
        <v>598</v>
      </c>
      <c r="BC51" s="1283"/>
      <c r="BD51" s="1283"/>
      <c r="BE51" s="1283"/>
      <c r="BF51" s="1283"/>
      <c r="BG51" s="1283"/>
      <c r="BH51" s="1283"/>
      <c r="BI51" s="1283"/>
      <c r="BJ51" s="1283"/>
      <c r="BK51" s="1283"/>
      <c r="BL51" s="1283"/>
      <c r="BM51" s="1283"/>
      <c r="BN51" s="1283"/>
      <c r="BO51" s="1283"/>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 x14ac:dyDescent="0.2">
      <c r="B52" s="375"/>
      <c r="G52" s="1295"/>
      <c r="H52" s="1295"/>
      <c r="I52" s="1299"/>
      <c r="J52" s="1299"/>
      <c r="K52" s="1285"/>
      <c r="L52" s="1285"/>
      <c r="M52" s="1285"/>
      <c r="N52" s="1285"/>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 x14ac:dyDescent="0.2">
      <c r="A53" s="383"/>
      <c r="B53" s="375"/>
      <c r="G53" s="1295"/>
      <c r="H53" s="1295"/>
      <c r="I53" s="1278"/>
      <c r="J53" s="1278"/>
      <c r="K53" s="1285"/>
      <c r="L53" s="1285"/>
      <c r="M53" s="1285"/>
      <c r="N53" s="1285"/>
      <c r="AM53" s="384"/>
      <c r="AN53" s="1283"/>
      <c r="AO53" s="1283"/>
      <c r="AP53" s="1283"/>
      <c r="AQ53" s="1283"/>
      <c r="AR53" s="1283"/>
      <c r="AS53" s="1283"/>
      <c r="AT53" s="1283"/>
      <c r="AU53" s="1283"/>
      <c r="AV53" s="1283"/>
      <c r="AW53" s="1283"/>
      <c r="AX53" s="1283"/>
      <c r="AY53" s="1283"/>
      <c r="AZ53" s="1283"/>
      <c r="BA53" s="1283"/>
      <c r="BB53" s="1283" t="s">
        <v>599</v>
      </c>
      <c r="BC53" s="1283"/>
      <c r="BD53" s="1283"/>
      <c r="BE53" s="1283"/>
      <c r="BF53" s="1283"/>
      <c r="BG53" s="1283"/>
      <c r="BH53" s="1283"/>
      <c r="BI53" s="1283"/>
      <c r="BJ53" s="1283"/>
      <c r="BK53" s="1283"/>
      <c r="BL53" s="1283"/>
      <c r="BM53" s="1283"/>
      <c r="BN53" s="1283"/>
      <c r="BO53" s="1283"/>
      <c r="BP53" s="1280">
        <v>47.5</v>
      </c>
      <c r="BQ53" s="1280"/>
      <c r="BR53" s="1280"/>
      <c r="BS53" s="1280"/>
      <c r="BT53" s="1280"/>
      <c r="BU53" s="1280"/>
      <c r="BV53" s="1280"/>
      <c r="BW53" s="1280"/>
      <c r="BX53" s="1280">
        <v>49.4</v>
      </c>
      <c r="BY53" s="1280"/>
      <c r="BZ53" s="1280"/>
      <c r="CA53" s="1280"/>
      <c r="CB53" s="1280"/>
      <c r="CC53" s="1280"/>
      <c r="CD53" s="1280"/>
      <c r="CE53" s="1280"/>
      <c r="CF53" s="1280">
        <v>51.2</v>
      </c>
      <c r="CG53" s="1280"/>
      <c r="CH53" s="1280"/>
      <c r="CI53" s="1280"/>
      <c r="CJ53" s="1280"/>
      <c r="CK53" s="1280"/>
      <c r="CL53" s="1280"/>
      <c r="CM53" s="1280"/>
      <c r="CN53" s="1280">
        <v>52.8</v>
      </c>
      <c r="CO53" s="1280"/>
      <c r="CP53" s="1280"/>
      <c r="CQ53" s="1280"/>
      <c r="CR53" s="1280"/>
      <c r="CS53" s="1280"/>
      <c r="CT53" s="1280"/>
      <c r="CU53" s="1280"/>
      <c r="CV53" s="1280">
        <v>54.1</v>
      </c>
      <c r="CW53" s="1280"/>
      <c r="CX53" s="1280"/>
      <c r="CY53" s="1280"/>
      <c r="CZ53" s="1280"/>
      <c r="DA53" s="1280"/>
      <c r="DB53" s="1280"/>
      <c r="DC53" s="1280"/>
    </row>
    <row r="54" spans="1:109" ht="13" x14ac:dyDescent="0.2">
      <c r="A54" s="383"/>
      <c r="B54" s="375"/>
      <c r="G54" s="1295"/>
      <c r="H54" s="1295"/>
      <c r="I54" s="1278"/>
      <c r="J54" s="1278"/>
      <c r="K54" s="1285"/>
      <c r="L54" s="1285"/>
      <c r="M54" s="1285"/>
      <c r="N54" s="1285"/>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 x14ac:dyDescent="0.2">
      <c r="A55" s="383"/>
      <c r="B55" s="375"/>
      <c r="G55" s="1278"/>
      <c r="H55" s="1278"/>
      <c r="I55" s="1278"/>
      <c r="J55" s="1278"/>
      <c r="K55" s="1285"/>
      <c r="L55" s="1285"/>
      <c r="M55" s="1285"/>
      <c r="N55" s="1285"/>
      <c r="AN55" s="1284" t="s">
        <v>600</v>
      </c>
      <c r="AO55" s="1284"/>
      <c r="AP55" s="1284"/>
      <c r="AQ55" s="1284"/>
      <c r="AR55" s="1284"/>
      <c r="AS55" s="1284"/>
      <c r="AT55" s="1284"/>
      <c r="AU55" s="1284"/>
      <c r="AV55" s="1284"/>
      <c r="AW55" s="1284"/>
      <c r="AX55" s="1284"/>
      <c r="AY55" s="1284"/>
      <c r="AZ55" s="1284"/>
      <c r="BA55" s="1284"/>
      <c r="BB55" s="1283" t="s">
        <v>598</v>
      </c>
      <c r="BC55" s="1283"/>
      <c r="BD55" s="1283"/>
      <c r="BE55" s="1283"/>
      <c r="BF55" s="1283"/>
      <c r="BG55" s="1283"/>
      <c r="BH55" s="1283"/>
      <c r="BI55" s="1283"/>
      <c r="BJ55" s="1283"/>
      <c r="BK55" s="1283"/>
      <c r="BL55" s="1283"/>
      <c r="BM55" s="1283"/>
      <c r="BN55" s="1283"/>
      <c r="BO55" s="1283"/>
      <c r="BP55" s="1280">
        <v>32.799999999999997</v>
      </c>
      <c r="BQ55" s="1280"/>
      <c r="BR55" s="1280"/>
      <c r="BS55" s="1280"/>
      <c r="BT55" s="1280"/>
      <c r="BU55" s="1280"/>
      <c r="BV55" s="1280"/>
      <c r="BW55" s="1280"/>
      <c r="BX55" s="1280">
        <v>20.9</v>
      </c>
      <c r="BY55" s="1280"/>
      <c r="BZ55" s="1280"/>
      <c r="CA55" s="1280"/>
      <c r="CB55" s="1280"/>
      <c r="CC55" s="1280"/>
      <c r="CD55" s="1280"/>
      <c r="CE55" s="1280"/>
      <c r="CF55" s="1280">
        <v>21</v>
      </c>
      <c r="CG55" s="1280"/>
      <c r="CH55" s="1280"/>
      <c r="CI55" s="1280"/>
      <c r="CJ55" s="1280"/>
      <c r="CK55" s="1280"/>
      <c r="CL55" s="1280"/>
      <c r="CM55" s="1280"/>
      <c r="CN55" s="1280">
        <v>23.5</v>
      </c>
      <c r="CO55" s="1280"/>
      <c r="CP55" s="1280"/>
      <c r="CQ55" s="1280"/>
      <c r="CR55" s="1280"/>
      <c r="CS55" s="1280"/>
      <c r="CT55" s="1280"/>
      <c r="CU55" s="1280"/>
      <c r="CV55" s="1280">
        <v>8.5</v>
      </c>
      <c r="CW55" s="1280"/>
      <c r="CX55" s="1280"/>
      <c r="CY55" s="1280"/>
      <c r="CZ55" s="1280"/>
      <c r="DA55" s="1280"/>
      <c r="DB55" s="1280"/>
      <c r="DC55" s="1280"/>
    </row>
    <row r="56" spans="1:109" ht="13" x14ac:dyDescent="0.2">
      <c r="A56" s="383"/>
      <c r="B56" s="375"/>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3" customFormat="1" ht="13" x14ac:dyDescent="0.2">
      <c r="B57" s="387"/>
      <c r="G57" s="1278"/>
      <c r="H57" s="1278"/>
      <c r="I57" s="1281"/>
      <c r="J57" s="1281"/>
      <c r="K57" s="1285"/>
      <c r="L57" s="1285"/>
      <c r="M57" s="1285"/>
      <c r="N57" s="1285"/>
      <c r="AM57" s="369"/>
      <c r="AN57" s="1284"/>
      <c r="AO57" s="1284"/>
      <c r="AP57" s="1284"/>
      <c r="AQ57" s="1284"/>
      <c r="AR57" s="1284"/>
      <c r="AS57" s="1284"/>
      <c r="AT57" s="1284"/>
      <c r="AU57" s="1284"/>
      <c r="AV57" s="1284"/>
      <c r="AW57" s="1284"/>
      <c r="AX57" s="1284"/>
      <c r="AY57" s="1284"/>
      <c r="AZ57" s="1284"/>
      <c r="BA57" s="1284"/>
      <c r="BB57" s="1283" t="s">
        <v>599</v>
      </c>
      <c r="BC57" s="1283"/>
      <c r="BD57" s="1283"/>
      <c r="BE57" s="1283"/>
      <c r="BF57" s="1283"/>
      <c r="BG57" s="1283"/>
      <c r="BH57" s="1283"/>
      <c r="BI57" s="1283"/>
      <c r="BJ57" s="1283"/>
      <c r="BK57" s="1283"/>
      <c r="BL57" s="1283"/>
      <c r="BM57" s="1283"/>
      <c r="BN57" s="1283"/>
      <c r="BO57" s="1283"/>
      <c r="BP57" s="1280">
        <v>58.9</v>
      </c>
      <c r="BQ57" s="1280"/>
      <c r="BR57" s="1280"/>
      <c r="BS57" s="1280"/>
      <c r="BT57" s="1280"/>
      <c r="BU57" s="1280"/>
      <c r="BV57" s="1280"/>
      <c r="BW57" s="1280"/>
      <c r="BX57" s="1280">
        <v>60.5</v>
      </c>
      <c r="BY57" s="1280"/>
      <c r="BZ57" s="1280"/>
      <c r="CA57" s="1280"/>
      <c r="CB57" s="1280"/>
      <c r="CC57" s="1280"/>
      <c r="CD57" s="1280"/>
      <c r="CE57" s="1280"/>
      <c r="CF57" s="1280">
        <v>61.5</v>
      </c>
      <c r="CG57" s="1280"/>
      <c r="CH57" s="1280"/>
      <c r="CI57" s="1280"/>
      <c r="CJ57" s="1280"/>
      <c r="CK57" s="1280"/>
      <c r="CL57" s="1280"/>
      <c r="CM57" s="1280"/>
      <c r="CN57" s="1280">
        <v>61.9</v>
      </c>
      <c r="CO57" s="1280"/>
      <c r="CP57" s="1280"/>
      <c r="CQ57" s="1280"/>
      <c r="CR57" s="1280"/>
      <c r="CS57" s="1280"/>
      <c r="CT57" s="1280"/>
      <c r="CU57" s="1280"/>
      <c r="CV57" s="1280">
        <v>62.1</v>
      </c>
      <c r="CW57" s="1280"/>
      <c r="CX57" s="1280"/>
      <c r="CY57" s="1280"/>
      <c r="CZ57" s="1280"/>
      <c r="DA57" s="1280"/>
      <c r="DB57" s="1280"/>
      <c r="DC57" s="1280"/>
      <c r="DD57" s="388"/>
      <c r="DE57" s="387"/>
    </row>
    <row r="58" spans="1:109" s="383" customFormat="1" ht="13" x14ac:dyDescent="0.2">
      <c r="A58" s="369"/>
      <c r="B58" s="387"/>
      <c r="G58" s="1278"/>
      <c r="H58" s="1278"/>
      <c r="I58" s="1281"/>
      <c r="J58" s="1281"/>
      <c r="K58" s="1285"/>
      <c r="L58" s="1285"/>
      <c r="M58" s="1285"/>
      <c r="N58" s="1285"/>
      <c r="AM58" s="369"/>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601</v>
      </c>
    </row>
    <row r="64" spans="1:109" ht="13" x14ac:dyDescent="0.2">
      <c r="B64" s="375"/>
      <c r="G64" s="382"/>
      <c r="I64" s="395"/>
      <c r="J64" s="395"/>
      <c r="K64" s="395"/>
      <c r="L64" s="395"/>
      <c r="M64" s="395"/>
      <c r="N64" s="396"/>
      <c r="AM64" s="382"/>
      <c r="AN64" s="382" t="s">
        <v>594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6" t="s">
        <v>602</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 x14ac:dyDescent="0.2">
      <c r="B66" s="375"/>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 x14ac:dyDescent="0.2">
      <c r="B67" s="375"/>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 x14ac:dyDescent="0.2">
      <c r="B68" s="375"/>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 x14ac:dyDescent="0.2">
      <c r="B69" s="375"/>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596</v>
      </c>
    </row>
    <row r="72" spans="2:107" ht="13" x14ac:dyDescent="0.2">
      <c r="B72" s="375"/>
      <c r="G72" s="1278"/>
      <c r="H72" s="1278"/>
      <c r="I72" s="1278"/>
      <c r="J72" s="1278"/>
      <c r="K72" s="385"/>
      <c r="L72" s="385"/>
      <c r="M72" s="386"/>
      <c r="N72" s="386"/>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4" t="s">
        <v>553</v>
      </c>
      <c r="BQ72" s="1284"/>
      <c r="BR72" s="1284"/>
      <c r="BS72" s="1284"/>
      <c r="BT72" s="1284"/>
      <c r="BU72" s="1284"/>
      <c r="BV72" s="1284"/>
      <c r="BW72" s="1284"/>
      <c r="BX72" s="1284" t="s">
        <v>554</v>
      </c>
      <c r="BY72" s="1284"/>
      <c r="BZ72" s="1284"/>
      <c r="CA72" s="1284"/>
      <c r="CB72" s="1284"/>
      <c r="CC72" s="1284"/>
      <c r="CD72" s="1284"/>
      <c r="CE72" s="1284"/>
      <c r="CF72" s="1284" t="s">
        <v>555</v>
      </c>
      <c r="CG72" s="1284"/>
      <c r="CH72" s="1284"/>
      <c r="CI72" s="1284"/>
      <c r="CJ72" s="1284"/>
      <c r="CK72" s="1284"/>
      <c r="CL72" s="1284"/>
      <c r="CM72" s="1284"/>
      <c r="CN72" s="1284" t="s">
        <v>556</v>
      </c>
      <c r="CO72" s="1284"/>
      <c r="CP72" s="1284"/>
      <c r="CQ72" s="1284"/>
      <c r="CR72" s="1284"/>
      <c r="CS72" s="1284"/>
      <c r="CT72" s="1284"/>
      <c r="CU72" s="1284"/>
      <c r="CV72" s="1284" t="s">
        <v>557</v>
      </c>
      <c r="CW72" s="1284"/>
      <c r="CX72" s="1284"/>
      <c r="CY72" s="1284"/>
      <c r="CZ72" s="1284"/>
      <c r="DA72" s="1284"/>
      <c r="DB72" s="1284"/>
      <c r="DC72" s="1284"/>
    </row>
    <row r="73" spans="2:107" ht="13" x14ac:dyDescent="0.2">
      <c r="B73" s="375"/>
      <c r="G73" s="1295"/>
      <c r="H73" s="1295"/>
      <c r="I73" s="1295"/>
      <c r="J73" s="1295"/>
      <c r="K73" s="1279"/>
      <c r="L73" s="1279"/>
      <c r="M73" s="1279"/>
      <c r="N73" s="1279"/>
      <c r="AM73" s="384"/>
      <c r="AN73" s="1283" t="s">
        <v>597</v>
      </c>
      <c r="AO73" s="1283"/>
      <c r="AP73" s="1283"/>
      <c r="AQ73" s="1283"/>
      <c r="AR73" s="1283"/>
      <c r="AS73" s="1283"/>
      <c r="AT73" s="1283"/>
      <c r="AU73" s="1283"/>
      <c r="AV73" s="1283"/>
      <c r="AW73" s="1283"/>
      <c r="AX73" s="1283"/>
      <c r="AY73" s="1283"/>
      <c r="AZ73" s="1283"/>
      <c r="BA73" s="1283"/>
      <c r="BB73" s="1283" t="s">
        <v>598</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 x14ac:dyDescent="0.2">
      <c r="B74" s="375"/>
      <c r="G74" s="1295"/>
      <c r="H74" s="1295"/>
      <c r="I74" s="1295"/>
      <c r="J74" s="1295"/>
      <c r="K74" s="1279"/>
      <c r="L74" s="1279"/>
      <c r="M74" s="1279"/>
      <c r="N74" s="1279"/>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 x14ac:dyDescent="0.2">
      <c r="B75" s="375"/>
      <c r="G75" s="1295"/>
      <c r="H75" s="1295"/>
      <c r="I75" s="1278"/>
      <c r="J75" s="1278"/>
      <c r="K75" s="1285"/>
      <c r="L75" s="1285"/>
      <c r="M75" s="1285"/>
      <c r="N75" s="1285"/>
      <c r="AM75" s="384"/>
      <c r="AN75" s="1283"/>
      <c r="AO75" s="1283"/>
      <c r="AP75" s="1283"/>
      <c r="AQ75" s="1283"/>
      <c r="AR75" s="1283"/>
      <c r="AS75" s="1283"/>
      <c r="AT75" s="1283"/>
      <c r="AU75" s="1283"/>
      <c r="AV75" s="1283"/>
      <c r="AW75" s="1283"/>
      <c r="AX75" s="1283"/>
      <c r="AY75" s="1283"/>
      <c r="AZ75" s="1283"/>
      <c r="BA75" s="1283"/>
      <c r="BB75" s="1283" t="s">
        <v>603</v>
      </c>
      <c r="BC75" s="1283"/>
      <c r="BD75" s="1283"/>
      <c r="BE75" s="1283"/>
      <c r="BF75" s="1283"/>
      <c r="BG75" s="1283"/>
      <c r="BH75" s="1283"/>
      <c r="BI75" s="1283"/>
      <c r="BJ75" s="1283"/>
      <c r="BK75" s="1283"/>
      <c r="BL75" s="1283"/>
      <c r="BM75" s="1283"/>
      <c r="BN75" s="1283"/>
      <c r="BO75" s="1283"/>
      <c r="BP75" s="1280">
        <v>6.8</v>
      </c>
      <c r="BQ75" s="1280"/>
      <c r="BR75" s="1280"/>
      <c r="BS75" s="1280"/>
      <c r="BT75" s="1280"/>
      <c r="BU75" s="1280"/>
      <c r="BV75" s="1280"/>
      <c r="BW75" s="1280"/>
      <c r="BX75" s="1280">
        <v>6.5</v>
      </c>
      <c r="BY75" s="1280"/>
      <c r="BZ75" s="1280"/>
      <c r="CA75" s="1280"/>
      <c r="CB75" s="1280"/>
      <c r="CC75" s="1280"/>
      <c r="CD75" s="1280"/>
      <c r="CE75" s="1280"/>
      <c r="CF75" s="1280">
        <v>6</v>
      </c>
      <c r="CG75" s="1280"/>
      <c r="CH75" s="1280"/>
      <c r="CI75" s="1280"/>
      <c r="CJ75" s="1280"/>
      <c r="CK75" s="1280"/>
      <c r="CL75" s="1280"/>
      <c r="CM75" s="1280"/>
      <c r="CN75" s="1280">
        <v>5.3</v>
      </c>
      <c r="CO75" s="1280"/>
      <c r="CP75" s="1280"/>
      <c r="CQ75" s="1280"/>
      <c r="CR75" s="1280"/>
      <c r="CS75" s="1280"/>
      <c r="CT75" s="1280"/>
      <c r="CU75" s="1280"/>
      <c r="CV75" s="1280">
        <v>4.9000000000000004</v>
      </c>
      <c r="CW75" s="1280"/>
      <c r="CX75" s="1280"/>
      <c r="CY75" s="1280"/>
      <c r="CZ75" s="1280"/>
      <c r="DA75" s="1280"/>
      <c r="DB75" s="1280"/>
      <c r="DC75" s="1280"/>
    </row>
    <row r="76" spans="2:107" ht="13" x14ac:dyDescent="0.2">
      <c r="B76" s="375"/>
      <c r="G76" s="1295"/>
      <c r="H76" s="1295"/>
      <c r="I76" s="1278"/>
      <c r="J76" s="1278"/>
      <c r="K76" s="1285"/>
      <c r="L76" s="1285"/>
      <c r="M76" s="1285"/>
      <c r="N76" s="1285"/>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 x14ac:dyDescent="0.2">
      <c r="B77" s="375"/>
      <c r="G77" s="1278"/>
      <c r="H77" s="1278"/>
      <c r="I77" s="1278"/>
      <c r="J77" s="1278"/>
      <c r="K77" s="1279"/>
      <c r="L77" s="1279"/>
      <c r="M77" s="1279"/>
      <c r="N77" s="1279"/>
      <c r="AN77" s="1284" t="s">
        <v>600</v>
      </c>
      <c r="AO77" s="1284"/>
      <c r="AP77" s="1284"/>
      <c r="AQ77" s="1284"/>
      <c r="AR77" s="1284"/>
      <c r="AS77" s="1284"/>
      <c r="AT77" s="1284"/>
      <c r="AU77" s="1284"/>
      <c r="AV77" s="1284"/>
      <c r="AW77" s="1284"/>
      <c r="AX77" s="1284"/>
      <c r="AY77" s="1284"/>
      <c r="AZ77" s="1284"/>
      <c r="BA77" s="1284"/>
      <c r="BB77" s="1283" t="s">
        <v>598</v>
      </c>
      <c r="BC77" s="1283"/>
      <c r="BD77" s="1283"/>
      <c r="BE77" s="1283"/>
      <c r="BF77" s="1283"/>
      <c r="BG77" s="1283"/>
      <c r="BH77" s="1283"/>
      <c r="BI77" s="1283"/>
      <c r="BJ77" s="1283"/>
      <c r="BK77" s="1283"/>
      <c r="BL77" s="1283"/>
      <c r="BM77" s="1283"/>
      <c r="BN77" s="1283"/>
      <c r="BO77" s="1283"/>
      <c r="BP77" s="1280">
        <v>32.799999999999997</v>
      </c>
      <c r="BQ77" s="1280"/>
      <c r="BR77" s="1280"/>
      <c r="BS77" s="1280"/>
      <c r="BT77" s="1280"/>
      <c r="BU77" s="1280"/>
      <c r="BV77" s="1280"/>
      <c r="BW77" s="1280"/>
      <c r="BX77" s="1280">
        <v>20.9</v>
      </c>
      <c r="BY77" s="1280"/>
      <c r="BZ77" s="1280"/>
      <c r="CA77" s="1280"/>
      <c r="CB77" s="1280"/>
      <c r="CC77" s="1280"/>
      <c r="CD77" s="1280"/>
      <c r="CE77" s="1280"/>
      <c r="CF77" s="1280">
        <v>21</v>
      </c>
      <c r="CG77" s="1280"/>
      <c r="CH77" s="1280"/>
      <c r="CI77" s="1280"/>
      <c r="CJ77" s="1280"/>
      <c r="CK77" s="1280"/>
      <c r="CL77" s="1280"/>
      <c r="CM77" s="1280"/>
      <c r="CN77" s="1280">
        <v>23.5</v>
      </c>
      <c r="CO77" s="1280"/>
      <c r="CP77" s="1280"/>
      <c r="CQ77" s="1280"/>
      <c r="CR77" s="1280"/>
      <c r="CS77" s="1280"/>
      <c r="CT77" s="1280"/>
      <c r="CU77" s="1280"/>
      <c r="CV77" s="1280">
        <v>8.5</v>
      </c>
      <c r="CW77" s="1280"/>
      <c r="CX77" s="1280"/>
      <c r="CY77" s="1280"/>
      <c r="CZ77" s="1280"/>
      <c r="DA77" s="1280"/>
      <c r="DB77" s="1280"/>
      <c r="DC77" s="1280"/>
    </row>
    <row r="78" spans="2:107" ht="13" x14ac:dyDescent="0.2">
      <c r="B78" s="375"/>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 x14ac:dyDescent="0.2">
      <c r="B79" s="375"/>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603</v>
      </c>
      <c r="BC79" s="1283"/>
      <c r="BD79" s="1283"/>
      <c r="BE79" s="1283"/>
      <c r="BF79" s="1283"/>
      <c r="BG79" s="1283"/>
      <c r="BH79" s="1283"/>
      <c r="BI79" s="1283"/>
      <c r="BJ79" s="1283"/>
      <c r="BK79" s="1283"/>
      <c r="BL79" s="1283"/>
      <c r="BM79" s="1283"/>
      <c r="BN79" s="1283"/>
      <c r="BO79" s="1283"/>
      <c r="BP79" s="1280">
        <v>9.1</v>
      </c>
      <c r="BQ79" s="1280"/>
      <c r="BR79" s="1280"/>
      <c r="BS79" s="1280"/>
      <c r="BT79" s="1280"/>
      <c r="BU79" s="1280"/>
      <c r="BV79" s="1280"/>
      <c r="BW79" s="1280"/>
      <c r="BX79" s="1280">
        <v>9.1</v>
      </c>
      <c r="BY79" s="1280"/>
      <c r="BZ79" s="1280"/>
      <c r="CA79" s="1280"/>
      <c r="CB79" s="1280"/>
      <c r="CC79" s="1280"/>
      <c r="CD79" s="1280"/>
      <c r="CE79" s="1280"/>
      <c r="CF79" s="1280">
        <v>9.1999999999999993</v>
      </c>
      <c r="CG79" s="1280"/>
      <c r="CH79" s="1280"/>
      <c r="CI79" s="1280"/>
      <c r="CJ79" s="1280"/>
      <c r="CK79" s="1280"/>
      <c r="CL79" s="1280"/>
      <c r="CM79" s="1280"/>
      <c r="CN79" s="1280">
        <v>8.6</v>
      </c>
      <c r="CO79" s="1280"/>
      <c r="CP79" s="1280"/>
      <c r="CQ79" s="1280"/>
      <c r="CR79" s="1280"/>
      <c r="CS79" s="1280"/>
      <c r="CT79" s="1280"/>
      <c r="CU79" s="1280"/>
      <c r="CV79" s="1280">
        <v>8.1999999999999993</v>
      </c>
      <c r="CW79" s="1280"/>
      <c r="CX79" s="1280"/>
      <c r="CY79" s="1280"/>
      <c r="CZ79" s="1280"/>
      <c r="DA79" s="1280"/>
      <c r="DB79" s="1280"/>
      <c r="DC79" s="1280"/>
    </row>
    <row r="80" spans="2:107" ht="13" x14ac:dyDescent="0.2">
      <c r="B80" s="375"/>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93yiH6y5LOnfeb7a2PnySXF9MNA6dABJhPVfryQxTTxO1O1EBd+9m3BzY94aBdCa0fniaKQrkiYM/86XuPOGRA==" saltValue="W1YdaBRCIhEGJPUohczim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96F5-8217-49D0-B112-860677D5E33A}">
  <sheetPr>
    <pageSetUpPr fitToPage="1"/>
  </sheetPr>
  <dimension ref="A1:DR125"/>
  <sheetViews>
    <sheetView showGridLines="0" zoomScaleNormal="100" zoomScaleSheetLayoutView="70" workbookViewId="0">
      <selection activeCell="AG90" sqref="AG90"/>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500</v>
      </c>
    </row>
  </sheetData>
  <sheetProtection algorithmName="SHA-512" hashValue="7hI8oJ6du1HDhWOcBJNn/HAB4HvpKAi+Zm6Sg5qBCAxvGbFhhTV0nnTJlGMJTPq8W9/BEW34l97OKUtBFxlbrw==" saltValue="BcrXGz0PRkFJc92kO0VrV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A3BA6-24A1-4563-921A-12ABCE9453FA}">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500</v>
      </c>
    </row>
  </sheetData>
  <sheetProtection algorithmName="SHA-512" hashValue="fNag8ZKx9BvoYdKzVf8vmv91Gt95KpGVvgLAKJWekRiqm2zfrp4sQlVYNFvHazQgC63BpwbsYzOg0aFR1SaZMA==" saltValue="tkhoPzZSCrB2LFmbrJEgO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550</v>
      </c>
      <c r="G2" s="148"/>
      <c r="H2" s="149"/>
    </row>
    <row r="3" spans="1:8" x14ac:dyDescent="0.2">
      <c r="A3" s="145" t="s">
        <v>543</v>
      </c>
      <c r="B3" s="150"/>
      <c r="C3" s="151"/>
      <c r="D3" s="152">
        <v>34021</v>
      </c>
      <c r="E3" s="153"/>
      <c r="F3" s="154">
        <v>82993</v>
      </c>
      <c r="G3" s="155"/>
      <c r="H3" s="156"/>
    </row>
    <row r="4" spans="1:8" x14ac:dyDescent="0.2">
      <c r="A4" s="157"/>
      <c r="B4" s="158"/>
      <c r="C4" s="159"/>
      <c r="D4" s="160">
        <v>27028</v>
      </c>
      <c r="E4" s="161"/>
      <c r="F4" s="162">
        <v>46787</v>
      </c>
      <c r="G4" s="163"/>
      <c r="H4" s="164"/>
    </row>
    <row r="5" spans="1:8" x14ac:dyDescent="0.2">
      <c r="A5" s="145" t="s">
        <v>545</v>
      </c>
      <c r="B5" s="150"/>
      <c r="C5" s="151"/>
      <c r="D5" s="152">
        <v>19441</v>
      </c>
      <c r="E5" s="153"/>
      <c r="F5" s="154">
        <v>108252</v>
      </c>
      <c r="G5" s="155"/>
      <c r="H5" s="156"/>
    </row>
    <row r="6" spans="1:8" x14ac:dyDescent="0.2">
      <c r="A6" s="157"/>
      <c r="B6" s="158"/>
      <c r="C6" s="159"/>
      <c r="D6" s="160">
        <v>12994</v>
      </c>
      <c r="E6" s="161"/>
      <c r="F6" s="162">
        <v>50321</v>
      </c>
      <c r="G6" s="163"/>
      <c r="H6" s="164"/>
    </row>
    <row r="7" spans="1:8" x14ac:dyDescent="0.2">
      <c r="A7" s="145" t="s">
        <v>546</v>
      </c>
      <c r="B7" s="150"/>
      <c r="C7" s="151"/>
      <c r="D7" s="152">
        <v>25789</v>
      </c>
      <c r="E7" s="153"/>
      <c r="F7" s="154">
        <v>93492</v>
      </c>
      <c r="G7" s="155"/>
      <c r="H7" s="156"/>
    </row>
    <row r="8" spans="1:8" x14ac:dyDescent="0.2">
      <c r="A8" s="157"/>
      <c r="B8" s="158"/>
      <c r="C8" s="159"/>
      <c r="D8" s="160">
        <v>18231</v>
      </c>
      <c r="E8" s="161"/>
      <c r="F8" s="162">
        <v>53316</v>
      </c>
      <c r="G8" s="163"/>
      <c r="H8" s="164"/>
    </row>
    <row r="9" spans="1:8" x14ac:dyDescent="0.2">
      <c r="A9" s="145" t="s">
        <v>547</v>
      </c>
      <c r="B9" s="150"/>
      <c r="C9" s="151"/>
      <c r="D9" s="152">
        <v>40781</v>
      </c>
      <c r="E9" s="153"/>
      <c r="F9" s="154">
        <v>94796</v>
      </c>
      <c r="G9" s="155"/>
      <c r="H9" s="156"/>
    </row>
    <row r="10" spans="1:8" x14ac:dyDescent="0.2">
      <c r="A10" s="157"/>
      <c r="B10" s="158"/>
      <c r="C10" s="159"/>
      <c r="D10" s="160">
        <v>32290</v>
      </c>
      <c r="E10" s="161"/>
      <c r="F10" s="162">
        <v>55781</v>
      </c>
      <c r="G10" s="163"/>
      <c r="H10" s="164"/>
    </row>
    <row r="11" spans="1:8" x14ac:dyDescent="0.2">
      <c r="A11" s="145" t="s">
        <v>548</v>
      </c>
      <c r="B11" s="150"/>
      <c r="C11" s="151"/>
      <c r="D11" s="152">
        <v>62291</v>
      </c>
      <c r="E11" s="153"/>
      <c r="F11" s="154">
        <v>85942</v>
      </c>
      <c r="G11" s="155"/>
      <c r="H11" s="156"/>
    </row>
    <row r="12" spans="1:8" x14ac:dyDescent="0.2">
      <c r="A12" s="157"/>
      <c r="B12" s="158"/>
      <c r="C12" s="165"/>
      <c r="D12" s="160">
        <v>52703</v>
      </c>
      <c r="E12" s="161"/>
      <c r="F12" s="162">
        <v>48630</v>
      </c>
      <c r="G12" s="163"/>
      <c r="H12" s="164"/>
    </row>
    <row r="13" spans="1:8" x14ac:dyDescent="0.2">
      <c r="A13" s="145"/>
      <c r="B13" s="150"/>
      <c r="C13" s="166"/>
      <c r="D13" s="167">
        <v>36465</v>
      </c>
      <c r="E13" s="168"/>
      <c r="F13" s="169">
        <v>93095</v>
      </c>
      <c r="G13" s="170"/>
      <c r="H13" s="156"/>
    </row>
    <row r="14" spans="1:8" x14ac:dyDescent="0.2">
      <c r="A14" s="157"/>
      <c r="B14" s="158"/>
      <c r="C14" s="159"/>
      <c r="D14" s="160">
        <v>28649</v>
      </c>
      <c r="E14" s="161"/>
      <c r="F14" s="162">
        <v>50967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8.16</v>
      </c>
      <c r="C19" s="171">
        <f>ROUND(VALUE(SUBSTITUTE(実質収支比率等に係る経年分析!G$48,"▲","-")),2)</f>
        <v>8.35</v>
      </c>
      <c r="D19" s="171">
        <f>ROUND(VALUE(SUBSTITUTE(実質収支比率等に係る経年分析!H$48,"▲","-")),2)</f>
        <v>7.02</v>
      </c>
      <c r="E19" s="171">
        <f>ROUND(VALUE(SUBSTITUTE(実質収支比率等に係る経年分析!I$48,"▲","-")),2)</f>
        <v>10.94</v>
      </c>
      <c r="F19" s="171">
        <f>ROUND(VALUE(SUBSTITUTE(実質収支比率等に係る経年分析!J$48,"▲","-")),2)</f>
        <v>23.29</v>
      </c>
    </row>
    <row r="20" spans="1:11" x14ac:dyDescent="0.2">
      <c r="A20" s="171" t="s">
        <v>55</v>
      </c>
      <c r="B20" s="171">
        <f>ROUND(VALUE(SUBSTITUTE(実質収支比率等に係る経年分析!F$47,"▲","-")),2)</f>
        <v>40.92</v>
      </c>
      <c r="C20" s="171">
        <f>ROUND(VALUE(SUBSTITUTE(実質収支比率等に係る経年分析!G$47,"▲","-")),2)</f>
        <v>41.15</v>
      </c>
      <c r="D20" s="171">
        <f>ROUND(VALUE(SUBSTITUTE(実質収支比率等に係る経年分析!H$47,"▲","-")),2)</f>
        <v>39.369999999999997</v>
      </c>
      <c r="E20" s="171">
        <f>ROUND(VALUE(SUBSTITUTE(実質収支比率等に係る経年分析!I$47,"▲","-")),2)</f>
        <v>37.99</v>
      </c>
      <c r="F20" s="171">
        <f>ROUND(VALUE(SUBSTITUTE(実質収支比率等に係る経年分析!J$47,"▲","-")),2)</f>
        <v>39.58</v>
      </c>
    </row>
    <row r="21" spans="1:11" x14ac:dyDescent="0.2">
      <c r="A21" s="171" t="s">
        <v>56</v>
      </c>
      <c r="B21" s="171">
        <f>IF(ISNUMBER(VALUE(SUBSTITUTE(実質収支比率等に係る経年分析!F$49,"▲","-"))),ROUND(VALUE(SUBSTITUTE(実質収支比率等に係る経年分析!F$49,"▲","-")),2),NA())</f>
        <v>-0.8</v>
      </c>
      <c r="C21" s="171">
        <f>IF(ISNUMBER(VALUE(SUBSTITUTE(実質収支比率等に係る経年分析!G$49,"▲","-"))),ROUND(VALUE(SUBSTITUTE(実質収支比率等に係る経年分析!G$49,"▲","-")),2),NA())</f>
        <v>0.56000000000000005</v>
      </c>
      <c r="D21" s="171">
        <f>IF(ISNUMBER(VALUE(SUBSTITUTE(実質収支比率等に係る経年分析!H$49,"▲","-"))),ROUND(VALUE(SUBSTITUTE(実質収支比率等に係る経年分析!H$49,"▲","-")),2),NA())</f>
        <v>-3.29</v>
      </c>
      <c r="E21" s="171">
        <f>IF(ISNUMBER(VALUE(SUBSTITUTE(実質収支比率等に係る経年分析!I$49,"▲","-"))),ROUND(VALUE(SUBSTITUTE(実質収支比率等に係る経年分析!I$49,"▲","-")),2),NA())</f>
        <v>5.26</v>
      </c>
      <c r="F21" s="171">
        <f>IF(ISNUMBER(VALUE(SUBSTITUTE(実質収支比率等に係る経年分析!J$49,"▲","-"))),ROUND(VALUE(SUBSTITUTE(実質収支比率等に係る経年分析!J$49,"▲","-")),2),NA())</f>
        <v>17.41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0.28999999999999998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0.09</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1.0900000000000001</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2.2000000000000002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8.15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23.28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340</v>
      </c>
      <c r="E42" s="173"/>
      <c r="F42" s="173"/>
      <c r="G42" s="173">
        <f>'実質公債費比率（分子）の構造'!L$52</f>
        <v>341</v>
      </c>
      <c r="H42" s="173"/>
      <c r="I42" s="173"/>
      <c r="J42" s="173">
        <f>'実質公債費比率（分子）の構造'!M$52</f>
        <v>333</v>
      </c>
      <c r="K42" s="173"/>
      <c r="L42" s="173"/>
      <c r="M42" s="173">
        <f>'実質公債費比率（分子）の構造'!N$52</f>
        <v>352</v>
      </c>
      <c r="N42" s="173"/>
      <c r="O42" s="173"/>
      <c r="P42" s="173">
        <f>'実質公債費比率（分子）の構造'!O$52</f>
        <v>371</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66</v>
      </c>
      <c r="B45" s="173">
        <f>'実質公債費比率（分子）の構造'!K$49</f>
        <v>68</v>
      </c>
      <c r="C45" s="173"/>
      <c r="D45" s="173"/>
      <c r="E45" s="173">
        <f>'実質公債費比率（分子）の構造'!L$49</f>
        <v>74</v>
      </c>
      <c r="F45" s="173"/>
      <c r="G45" s="173"/>
      <c r="H45" s="173">
        <f>'実質公債費比率（分子）の構造'!M$49</f>
        <v>64</v>
      </c>
      <c r="I45" s="173"/>
      <c r="J45" s="173"/>
      <c r="K45" s="173">
        <f>'実質公債費比率（分子）の構造'!N$49</f>
        <v>55</v>
      </c>
      <c r="L45" s="173"/>
      <c r="M45" s="173"/>
      <c r="N45" s="173">
        <f>'実質公債費比率（分子）の構造'!O$49</f>
        <v>79</v>
      </c>
      <c r="O45" s="173"/>
      <c r="P45" s="173"/>
    </row>
    <row r="46" spans="1:16" x14ac:dyDescent="0.2">
      <c r="A46" s="173" t="s">
        <v>67</v>
      </c>
      <c r="B46" s="173">
        <f>'実質公債費比率（分子）の構造'!K$48</f>
        <v>92</v>
      </c>
      <c r="C46" s="173"/>
      <c r="D46" s="173"/>
      <c r="E46" s="173">
        <f>'実質公債費比率（分子）の構造'!L$48</f>
        <v>95</v>
      </c>
      <c r="F46" s="173"/>
      <c r="G46" s="173"/>
      <c r="H46" s="173">
        <f>'実質公債費比率（分子）の構造'!M$48</f>
        <v>98</v>
      </c>
      <c r="I46" s="173"/>
      <c r="J46" s="173"/>
      <c r="K46" s="173">
        <f>'実質公債費比率（分子）の構造'!N$48</f>
        <v>100</v>
      </c>
      <c r="L46" s="173"/>
      <c r="M46" s="173"/>
      <c r="N46" s="173">
        <f>'実質公債費比率（分子）の構造'!O$48</f>
        <v>102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367</v>
      </c>
      <c r="C49" s="173"/>
      <c r="D49" s="173"/>
      <c r="E49" s="173">
        <f>'実質公債費比率（分子）の構造'!L$45</f>
        <v>340</v>
      </c>
      <c r="F49" s="173"/>
      <c r="G49" s="173"/>
      <c r="H49" s="173">
        <f>'実質公債費比率（分子）の構造'!M$45</f>
        <v>320</v>
      </c>
      <c r="I49" s="173"/>
      <c r="J49" s="173"/>
      <c r="K49" s="173">
        <f>'実質公債費比率（分子）の構造'!N$45</f>
        <v>330</v>
      </c>
      <c r="L49" s="173"/>
      <c r="M49" s="173"/>
      <c r="N49" s="173">
        <f>'実質公債費比率（分子）の構造'!O$45</f>
        <v>346</v>
      </c>
      <c r="O49" s="173"/>
      <c r="P49" s="173"/>
    </row>
    <row r="50" spans="1:16" x14ac:dyDescent="0.2">
      <c r="A50" s="173" t="s">
        <v>71</v>
      </c>
      <c r="B50" s="173" t="e">
        <f>NA()</f>
        <v>#N/A</v>
      </c>
      <c r="C50" s="173">
        <f>IF(ISNUMBER('実質公債費比率（分子）の構造'!K$53),'実質公債費比率（分子）の構造'!K$53,NA())</f>
        <v>187</v>
      </c>
      <c r="D50" s="173" t="e">
        <f>NA()</f>
        <v>#N/A</v>
      </c>
      <c r="E50" s="173" t="e">
        <f>NA()</f>
        <v>#N/A</v>
      </c>
      <c r="F50" s="173">
        <f>IF(ISNUMBER('実質公債費比率（分子）の構造'!L$53),'実質公債費比率（分子）の構造'!L$53,NA())</f>
        <v>168</v>
      </c>
      <c r="G50" s="173" t="e">
        <f>NA()</f>
        <v>#N/A</v>
      </c>
      <c r="H50" s="173" t="e">
        <f>NA()</f>
        <v>#N/A</v>
      </c>
      <c r="I50" s="173">
        <f>IF(ISNUMBER('実質公債費比率（分子）の構造'!M$53),'実質公債費比率（分子）の構造'!M$53,NA())</f>
        <v>149</v>
      </c>
      <c r="J50" s="173" t="e">
        <f>NA()</f>
        <v>#N/A</v>
      </c>
      <c r="K50" s="173" t="e">
        <f>NA()</f>
        <v>#N/A</v>
      </c>
      <c r="L50" s="173">
        <f>IF(ISNUMBER('実質公債費比率（分子）の構造'!N$53),'実質公債費比率（分子）の構造'!N$53,NA())</f>
        <v>133</v>
      </c>
      <c r="M50" s="173" t="e">
        <f>NA()</f>
        <v>#N/A</v>
      </c>
      <c r="N50" s="173" t="e">
        <f>NA()</f>
        <v>#N/A</v>
      </c>
      <c r="O50" s="173">
        <f>IF(ISNUMBER('実質公債費比率（分子）の構造'!O$53),'実質公債費比率（分子）の構造'!O$53,NA())</f>
        <v>156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3876</v>
      </c>
      <c r="E56" s="172"/>
      <c r="F56" s="172"/>
      <c r="G56" s="172">
        <f>'将来負担比率（分子）の構造'!J$52</f>
        <v>3915</v>
      </c>
      <c r="H56" s="172"/>
      <c r="I56" s="172"/>
      <c r="J56" s="172">
        <f>'将来負担比率（分子）の構造'!K$52</f>
        <v>4331</v>
      </c>
      <c r="K56" s="172"/>
      <c r="L56" s="172"/>
      <c r="M56" s="172">
        <f>'将来負担比率（分子）の構造'!L$52</f>
        <v>4416</v>
      </c>
      <c r="N56" s="172"/>
      <c r="O56" s="172"/>
      <c r="P56" s="172">
        <f>'将来負担比率（分子）の構造'!M$52</f>
        <v>4499</v>
      </c>
    </row>
    <row r="57" spans="1:16" x14ac:dyDescent="0.2">
      <c r="A57" s="172" t="s">
        <v>42</v>
      </c>
      <c r="B57" s="172"/>
      <c r="C57" s="172"/>
      <c r="D57" s="172">
        <f>'将来負担比率（分子）の構造'!I$51</f>
        <v>558</v>
      </c>
      <c r="E57" s="172"/>
      <c r="F57" s="172"/>
      <c r="G57" s="172">
        <f>'将来負担比率（分子）の構造'!J$51</f>
        <v>574</v>
      </c>
      <c r="H57" s="172"/>
      <c r="I57" s="172"/>
      <c r="J57" s="172">
        <f>'将来負担比率（分子）の構造'!K$51</f>
        <v>512</v>
      </c>
      <c r="K57" s="172"/>
      <c r="L57" s="172"/>
      <c r="M57" s="172">
        <f>'将来負担比率（分子）の構造'!L$51</f>
        <v>487</v>
      </c>
      <c r="N57" s="172"/>
      <c r="O57" s="172"/>
      <c r="P57" s="172">
        <f>'将来負担比率（分子）の構造'!M$51</f>
        <v>496</v>
      </c>
    </row>
    <row r="58" spans="1:16" x14ac:dyDescent="0.2">
      <c r="A58" s="172" t="s">
        <v>41</v>
      </c>
      <c r="B58" s="172"/>
      <c r="C58" s="172"/>
      <c r="D58" s="172">
        <f>'将来負担比率（分子）の構造'!I$50</f>
        <v>2444</v>
      </c>
      <c r="E58" s="172"/>
      <c r="F58" s="172"/>
      <c r="G58" s="172">
        <f>'将来負担比率（分子）の構造'!J$50</f>
        <v>2516</v>
      </c>
      <c r="H58" s="172"/>
      <c r="I58" s="172"/>
      <c r="J58" s="172">
        <f>'将来負担比率（分子）の構造'!K$50</f>
        <v>2642</v>
      </c>
      <c r="K58" s="172"/>
      <c r="L58" s="172"/>
      <c r="M58" s="172">
        <f>'将来負担比率（分子）の構造'!L$50</f>
        <v>2666</v>
      </c>
      <c r="N58" s="172"/>
      <c r="O58" s="172"/>
      <c r="P58" s="172">
        <f>'将来負担比率（分子）の構造'!M$50</f>
        <v>3916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224</v>
      </c>
      <c r="C61" s="172"/>
      <c r="D61" s="172"/>
      <c r="E61" s="172">
        <f>'将来負担比率（分子）の構造'!J$46</f>
        <v>232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787</v>
      </c>
      <c r="C62" s="172"/>
      <c r="D62" s="172"/>
      <c r="E62" s="172">
        <f>'将来負担比率（分子）の構造'!J$45</f>
        <v>738</v>
      </c>
      <c r="F62" s="172"/>
      <c r="G62" s="172"/>
      <c r="H62" s="172">
        <f>'将来負担比率（分子）の構造'!K$45</f>
        <v>724</v>
      </c>
      <c r="I62" s="172"/>
      <c r="J62" s="172"/>
      <c r="K62" s="172">
        <f>'将来負担比率（分子）の構造'!L$45</f>
        <v>701</v>
      </c>
      <c r="L62" s="172"/>
      <c r="M62" s="172"/>
      <c r="N62" s="172">
        <f>'将来負担比率（分子）の構造'!M$45</f>
        <v>682</v>
      </c>
      <c r="O62" s="172"/>
      <c r="P62" s="172"/>
    </row>
    <row r="63" spans="1:16" x14ac:dyDescent="0.2">
      <c r="A63" s="172" t="s">
        <v>34</v>
      </c>
      <c r="B63" s="172">
        <f>'将来負担比率（分子）の構造'!I$44</f>
        <v>395</v>
      </c>
      <c r="C63" s="172"/>
      <c r="D63" s="172"/>
      <c r="E63" s="172">
        <f>'将来負担比率（分子）の構造'!J$44</f>
        <v>408</v>
      </c>
      <c r="F63" s="172"/>
      <c r="G63" s="172"/>
      <c r="H63" s="172">
        <f>'将来負担比率（分子）の構造'!K$44</f>
        <v>636</v>
      </c>
      <c r="I63" s="172"/>
      <c r="J63" s="172"/>
      <c r="K63" s="172">
        <f>'将来負担比率（分子）の構造'!L$44</f>
        <v>1401</v>
      </c>
      <c r="L63" s="172"/>
      <c r="M63" s="172"/>
      <c r="N63" s="172">
        <f>'将来負担比率（分子）の構造'!M$44</f>
        <v>1369</v>
      </c>
      <c r="O63" s="172"/>
      <c r="P63" s="172"/>
    </row>
    <row r="64" spans="1:16" x14ac:dyDescent="0.2">
      <c r="A64" s="172" t="s">
        <v>33</v>
      </c>
      <c r="B64" s="172">
        <f>'将来負担比率（分子）の構造'!I$43</f>
        <v>1167</v>
      </c>
      <c r="C64" s="172"/>
      <c r="D64" s="172"/>
      <c r="E64" s="172">
        <f>'将来負担比率（分子）の構造'!J$43</f>
        <v>1122</v>
      </c>
      <c r="F64" s="172"/>
      <c r="G64" s="172"/>
      <c r="H64" s="172">
        <f>'将来負担比率（分子）の構造'!K$43</f>
        <v>1071</v>
      </c>
      <c r="I64" s="172"/>
      <c r="J64" s="172"/>
      <c r="K64" s="172">
        <f>'将来負担比率（分子）の構造'!L$43</f>
        <v>1032</v>
      </c>
      <c r="L64" s="172"/>
      <c r="M64" s="172"/>
      <c r="N64" s="172">
        <f>'将来負担比率（分子）の構造'!M$43</f>
        <v>1020</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3613</v>
      </c>
      <c r="C66" s="172"/>
      <c r="D66" s="172"/>
      <c r="E66" s="172">
        <f>'将来負担比率（分子）の構造'!J$41</f>
        <v>3554</v>
      </c>
      <c r="F66" s="172"/>
      <c r="G66" s="172"/>
      <c r="H66" s="172">
        <f>'将来負担比率（分子）の構造'!K$41</f>
        <v>3493</v>
      </c>
      <c r="I66" s="172"/>
      <c r="J66" s="172"/>
      <c r="K66" s="172">
        <f>'将来負担比率（分子）の構造'!L$41</f>
        <v>3554</v>
      </c>
      <c r="L66" s="172"/>
      <c r="M66" s="172"/>
      <c r="N66" s="172">
        <f>'将来負担比率（分子）の構造'!M$41</f>
        <v>3787</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1208</v>
      </c>
      <c r="C72" s="176">
        <f>基金残高に係る経年分析!G55</f>
        <v>1239</v>
      </c>
      <c r="D72" s="176">
        <f>基金残高に係る経年分析!H55</f>
        <v>1389</v>
      </c>
    </row>
    <row r="73" spans="1:16" x14ac:dyDescent="0.2">
      <c r="A73" s="175" t="s">
        <v>78</v>
      </c>
      <c r="B73" s="176">
        <f>基金残高に係る経年分析!F56</f>
        <v>302</v>
      </c>
      <c r="C73" s="176">
        <f>基金残高に係る経年分析!G56</f>
        <v>302</v>
      </c>
      <c r="D73" s="176">
        <f>基金残高に係る経年分析!H56</f>
        <v>372</v>
      </c>
    </row>
    <row r="74" spans="1:16" x14ac:dyDescent="0.2">
      <c r="A74" s="175" t="s">
        <v>79</v>
      </c>
      <c r="B74" s="176">
        <f>基金残高に係る経年分析!F57</f>
        <v>921</v>
      </c>
      <c r="C74" s="176">
        <f>基金残高に係る経年分析!G57</f>
        <v>850</v>
      </c>
      <c r="D74" s="176">
        <f>基金残高に係る経年分析!H57</f>
        <v>1781</v>
      </c>
    </row>
  </sheetData>
  <sheetProtection algorithmName="SHA-512" hashValue="0A/69XINmibxzCDvWbVYrSG/nNmPGxsLVBLpK+ykeZ4lGMR5BuUuf8+KfYXDLSEpztoQw5LqJiVZxrn7rc850Q==" saltValue="asbS6eyP72VDSZ/DUJQu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43658-03AC-47F9-BE93-50D4AE126BFA}">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0" t="s">
        <v>225</v>
      </c>
      <c r="C5" s="731"/>
      <c r="D5" s="731"/>
      <c r="E5" s="731"/>
      <c r="F5" s="731"/>
      <c r="G5" s="731"/>
      <c r="H5" s="731"/>
      <c r="I5" s="731"/>
      <c r="J5" s="731"/>
      <c r="K5" s="731"/>
      <c r="L5" s="731"/>
      <c r="M5" s="731"/>
      <c r="N5" s="731"/>
      <c r="O5" s="731"/>
      <c r="P5" s="731"/>
      <c r="Q5" s="732"/>
      <c r="R5" s="717">
        <v>2245362</v>
      </c>
      <c r="S5" s="718"/>
      <c r="T5" s="718"/>
      <c r="U5" s="718"/>
      <c r="V5" s="718"/>
      <c r="W5" s="718"/>
      <c r="X5" s="718"/>
      <c r="Y5" s="761"/>
      <c r="Z5" s="779">
        <v>27.7</v>
      </c>
      <c r="AA5" s="779"/>
      <c r="AB5" s="779"/>
      <c r="AC5" s="779"/>
      <c r="AD5" s="780">
        <v>2164368</v>
      </c>
      <c r="AE5" s="780"/>
      <c r="AF5" s="780"/>
      <c r="AG5" s="780"/>
      <c r="AH5" s="780"/>
      <c r="AI5" s="780"/>
      <c r="AJ5" s="780"/>
      <c r="AK5" s="780"/>
      <c r="AL5" s="762">
        <v>64.3</v>
      </c>
      <c r="AM5" s="735"/>
      <c r="AN5" s="735"/>
      <c r="AO5" s="763"/>
      <c r="AP5" s="730" t="s">
        <v>226</v>
      </c>
      <c r="AQ5" s="731"/>
      <c r="AR5" s="731"/>
      <c r="AS5" s="731"/>
      <c r="AT5" s="731"/>
      <c r="AU5" s="731"/>
      <c r="AV5" s="731"/>
      <c r="AW5" s="731"/>
      <c r="AX5" s="731"/>
      <c r="AY5" s="731"/>
      <c r="AZ5" s="731"/>
      <c r="BA5" s="731"/>
      <c r="BB5" s="731"/>
      <c r="BC5" s="731"/>
      <c r="BD5" s="731"/>
      <c r="BE5" s="731"/>
      <c r="BF5" s="732"/>
      <c r="BG5" s="664">
        <v>2164368</v>
      </c>
      <c r="BH5" s="665"/>
      <c r="BI5" s="665"/>
      <c r="BJ5" s="665"/>
      <c r="BK5" s="665"/>
      <c r="BL5" s="665"/>
      <c r="BM5" s="665"/>
      <c r="BN5" s="666"/>
      <c r="BO5" s="691">
        <v>96.4</v>
      </c>
      <c r="BP5" s="691"/>
      <c r="BQ5" s="691"/>
      <c r="BR5" s="691"/>
      <c r="BS5" s="692">
        <v>43907</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61" t="s">
        <v>230</v>
      </c>
      <c r="C6" s="662"/>
      <c r="D6" s="662"/>
      <c r="E6" s="662"/>
      <c r="F6" s="662"/>
      <c r="G6" s="662"/>
      <c r="H6" s="662"/>
      <c r="I6" s="662"/>
      <c r="J6" s="662"/>
      <c r="K6" s="662"/>
      <c r="L6" s="662"/>
      <c r="M6" s="662"/>
      <c r="N6" s="662"/>
      <c r="O6" s="662"/>
      <c r="P6" s="662"/>
      <c r="Q6" s="663"/>
      <c r="R6" s="664">
        <v>62374</v>
      </c>
      <c r="S6" s="665"/>
      <c r="T6" s="665"/>
      <c r="U6" s="665"/>
      <c r="V6" s="665"/>
      <c r="W6" s="665"/>
      <c r="X6" s="665"/>
      <c r="Y6" s="666"/>
      <c r="Z6" s="691">
        <v>0.8</v>
      </c>
      <c r="AA6" s="691"/>
      <c r="AB6" s="691"/>
      <c r="AC6" s="691"/>
      <c r="AD6" s="692">
        <v>62374</v>
      </c>
      <c r="AE6" s="692"/>
      <c r="AF6" s="692"/>
      <c r="AG6" s="692"/>
      <c r="AH6" s="692"/>
      <c r="AI6" s="692"/>
      <c r="AJ6" s="692"/>
      <c r="AK6" s="692"/>
      <c r="AL6" s="667">
        <v>1.9</v>
      </c>
      <c r="AM6" s="668"/>
      <c r="AN6" s="668"/>
      <c r="AO6" s="693"/>
      <c r="AP6" s="661" t="s">
        <v>231</v>
      </c>
      <c r="AQ6" s="662"/>
      <c r="AR6" s="662"/>
      <c r="AS6" s="662"/>
      <c r="AT6" s="662"/>
      <c r="AU6" s="662"/>
      <c r="AV6" s="662"/>
      <c r="AW6" s="662"/>
      <c r="AX6" s="662"/>
      <c r="AY6" s="662"/>
      <c r="AZ6" s="662"/>
      <c r="BA6" s="662"/>
      <c r="BB6" s="662"/>
      <c r="BC6" s="662"/>
      <c r="BD6" s="662"/>
      <c r="BE6" s="662"/>
      <c r="BF6" s="663"/>
      <c r="BG6" s="664">
        <v>2164368</v>
      </c>
      <c r="BH6" s="665"/>
      <c r="BI6" s="665"/>
      <c r="BJ6" s="665"/>
      <c r="BK6" s="665"/>
      <c r="BL6" s="665"/>
      <c r="BM6" s="665"/>
      <c r="BN6" s="666"/>
      <c r="BO6" s="691">
        <v>96.4</v>
      </c>
      <c r="BP6" s="691"/>
      <c r="BQ6" s="691"/>
      <c r="BR6" s="691"/>
      <c r="BS6" s="692">
        <v>43907</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76364</v>
      </c>
      <c r="CS6" s="665"/>
      <c r="CT6" s="665"/>
      <c r="CU6" s="665"/>
      <c r="CV6" s="665"/>
      <c r="CW6" s="665"/>
      <c r="CX6" s="665"/>
      <c r="CY6" s="666"/>
      <c r="CZ6" s="762">
        <v>1.1000000000000001</v>
      </c>
      <c r="DA6" s="735"/>
      <c r="DB6" s="735"/>
      <c r="DC6" s="765"/>
      <c r="DD6" s="670" t="s">
        <v>129</v>
      </c>
      <c r="DE6" s="665"/>
      <c r="DF6" s="665"/>
      <c r="DG6" s="665"/>
      <c r="DH6" s="665"/>
      <c r="DI6" s="665"/>
      <c r="DJ6" s="665"/>
      <c r="DK6" s="665"/>
      <c r="DL6" s="665"/>
      <c r="DM6" s="665"/>
      <c r="DN6" s="665"/>
      <c r="DO6" s="665"/>
      <c r="DP6" s="666"/>
      <c r="DQ6" s="670">
        <v>76364</v>
      </c>
      <c r="DR6" s="665"/>
      <c r="DS6" s="665"/>
      <c r="DT6" s="665"/>
      <c r="DU6" s="665"/>
      <c r="DV6" s="665"/>
      <c r="DW6" s="665"/>
      <c r="DX6" s="665"/>
      <c r="DY6" s="665"/>
      <c r="DZ6" s="665"/>
      <c r="EA6" s="665"/>
      <c r="EB6" s="665"/>
      <c r="EC6" s="705"/>
    </row>
    <row r="7" spans="2:143" ht="11.25" customHeight="1" x14ac:dyDescent="0.2">
      <c r="B7" s="661" t="s">
        <v>233</v>
      </c>
      <c r="C7" s="662"/>
      <c r="D7" s="662"/>
      <c r="E7" s="662"/>
      <c r="F7" s="662"/>
      <c r="G7" s="662"/>
      <c r="H7" s="662"/>
      <c r="I7" s="662"/>
      <c r="J7" s="662"/>
      <c r="K7" s="662"/>
      <c r="L7" s="662"/>
      <c r="M7" s="662"/>
      <c r="N7" s="662"/>
      <c r="O7" s="662"/>
      <c r="P7" s="662"/>
      <c r="Q7" s="663"/>
      <c r="R7" s="664">
        <v>983</v>
      </c>
      <c r="S7" s="665"/>
      <c r="T7" s="665"/>
      <c r="U7" s="665"/>
      <c r="V7" s="665"/>
      <c r="W7" s="665"/>
      <c r="X7" s="665"/>
      <c r="Y7" s="666"/>
      <c r="Z7" s="691">
        <v>0</v>
      </c>
      <c r="AA7" s="691"/>
      <c r="AB7" s="691"/>
      <c r="AC7" s="691"/>
      <c r="AD7" s="692">
        <v>983</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733733</v>
      </c>
      <c r="BH7" s="665"/>
      <c r="BI7" s="665"/>
      <c r="BJ7" s="665"/>
      <c r="BK7" s="665"/>
      <c r="BL7" s="665"/>
      <c r="BM7" s="665"/>
      <c r="BN7" s="666"/>
      <c r="BO7" s="691">
        <v>32.700000000000003</v>
      </c>
      <c r="BP7" s="691"/>
      <c r="BQ7" s="691"/>
      <c r="BR7" s="691"/>
      <c r="BS7" s="692">
        <v>43907</v>
      </c>
      <c r="BT7" s="692"/>
      <c r="BU7" s="692"/>
      <c r="BV7" s="692"/>
      <c r="BW7" s="692"/>
      <c r="BX7" s="692"/>
      <c r="BY7" s="692"/>
      <c r="BZ7" s="692"/>
      <c r="CA7" s="692"/>
      <c r="CB7" s="750"/>
      <c r="CD7" s="706" t="s">
        <v>235</v>
      </c>
      <c r="CE7" s="703"/>
      <c r="CF7" s="703"/>
      <c r="CG7" s="703"/>
      <c r="CH7" s="703"/>
      <c r="CI7" s="703"/>
      <c r="CJ7" s="703"/>
      <c r="CK7" s="703"/>
      <c r="CL7" s="703"/>
      <c r="CM7" s="703"/>
      <c r="CN7" s="703"/>
      <c r="CO7" s="703"/>
      <c r="CP7" s="703"/>
      <c r="CQ7" s="704"/>
      <c r="CR7" s="664">
        <v>2550782</v>
      </c>
      <c r="CS7" s="665"/>
      <c r="CT7" s="665"/>
      <c r="CU7" s="665"/>
      <c r="CV7" s="665"/>
      <c r="CW7" s="665"/>
      <c r="CX7" s="665"/>
      <c r="CY7" s="666"/>
      <c r="CZ7" s="691">
        <v>35.4</v>
      </c>
      <c r="DA7" s="691"/>
      <c r="DB7" s="691"/>
      <c r="DC7" s="691"/>
      <c r="DD7" s="670">
        <v>59515</v>
      </c>
      <c r="DE7" s="665"/>
      <c r="DF7" s="665"/>
      <c r="DG7" s="665"/>
      <c r="DH7" s="665"/>
      <c r="DI7" s="665"/>
      <c r="DJ7" s="665"/>
      <c r="DK7" s="665"/>
      <c r="DL7" s="665"/>
      <c r="DM7" s="665"/>
      <c r="DN7" s="665"/>
      <c r="DO7" s="665"/>
      <c r="DP7" s="666"/>
      <c r="DQ7" s="670">
        <v>2478506</v>
      </c>
      <c r="DR7" s="665"/>
      <c r="DS7" s="665"/>
      <c r="DT7" s="665"/>
      <c r="DU7" s="665"/>
      <c r="DV7" s="665"/>
      <c r="DW7" s="665"/>
      <c r="DX7" s="665"/>
      <c r="DY7" s="665"/>
      <c r="DZ7" s="665"/>
      <c r="EA7" s="665"/>
      <c r="EB7" s="665"/>
      <c r="EC7" s="705"/>
    </row>
    <row r="8" spans="2:143" ht="11.25" customHeight="1" x14ac:dyDescent="0.2">
      <c r="B8" s="661" t="s">
        <v>236</v>
      </c>
      <c r="C8" s="662"/>
      <c r="D8" s="662"/>
      <c r="E8" s="662"/>
      <c r="F8" s="662"/>
      <c r="G8" s="662"/>
      <c r="H8" s="662"/>
      <c r="I8" s="662"/>
      <c r="J8" s="662"/>
      <c r="K8" s="662"/>
      <c r="L8" s="662"/>
      <c r="M8" s="662"/>
      <c r="N8" s="662"/>
      <c r="O8" s="662"/>
      <c r="P8" s="662"/>
      <c r="Q8" s="663"/>
      <c r="R8" s="664">
        <v>7963</v>
      </c>
      <c r="S8" s="665"/>
      <c r="T8" s="665"/>
      <c r="U8" s="665"/>
      <c r="V8" s="665"/>
      <c r="W8" s="665"/>
      <c r="X8" s="665"/>
      <c r="Y8" s="666"/>
      <c r="Z8" s="691">
        <v>0.1</v>
      </c>
      <c r="AA8" s="691"/>
      <c r="AB8" s="691"/>
      <c r="AC8" s="691"/>
      <c r="AD8" s="692">
        <v>7963</v>
      </c>
      <c r="AE8" s="692"/>
      <c r="AF8" s="692"/>
      <c r="AG8" s="692"/>
      <c r="AH8" s="692"/>
      <c r="AI8" s="692"/>
      <c r="AJ8" s="692"/>
      <c r="AK8" s="692"/>
      <c r="AL8" s="667">
        <v>0.2</v>
      </c>
      <c r="AM8" s="668"/>
      <c r="AN8" s="668"/>
      <c r="AO8" s="693"/>
      <c r="AP8" s="661" t="s">
        <v>237</v>
      </c>
      <c r="AQ8" s="662"/>
      <c r="AR8" s="662"/>
      <c r="AS8" s="662"/>
      <c r="AT8" s="662"/>
      <c r="AU8" s="662"/>
      <c r="AV8" s="662"/>
      <c r="AW8" s="662"/>
      <c r="AX8" s="662"/>
      <c r="AY8" s="662"/>
      <c r="AZ8" s="662"/>
      <c r="BA8" s="662"/>
      <c r="BB8" s="662"/>
      <c r="BC8" s="662"/>
      <c r="BD8" s="662"/>
      <c r="BE8" s="662"/>
      <c r="BF8" s="663"/>
      <c r="BG8" s="664">
        <v>20243</v>
      </c>
      <c r="BH8" s="665"/>
      <c r="BI8" s="665"/>
      <c r="BJ8" s="665"/>
      <c r="BK8" s="665"/>
      <c r="BL8" s="665"/>
      <c r="BM8" s="665"/>
      <c r="BN8" s="666"/>
      <c r="BO8" s="691">
        <v>0.9</v>
      </c>
      <c r="BP8" s="691"/>
      <c r="BQ8" s="691"/>
      <c r="BR8" s="691"/>
      <c r="BS8" s="692" t="s">
        <v>129</v>
      </c>
      <c r="BT8" s="692"/>
      <c r="BU8" s="692"/>
      <c r="BV8" s="692"/>
      <c r="BW8" s="692"/>
      <c r="BX8" s="692"/>
      <c r="BY8" s="692"/>
      <c r="BZ8" s="692"/>
      <c r="CA8" s="692"/>
      <c r="CB8" s="750"/>
      <c r="CD8" s="706" t="s">
        <v>238</v>
      </c>
      <c r="CE8" s="703"/>
      <c r="CF8" s="703"/>
      <c r="CG8" s="703"/>
      <c r="CH8" s="703"/>
      <c r="CI8" s="703"/>
      <c r="CJ8" s="703"/>
      <c r="CK8" s="703"/>
      <c r="CL8" s="703"/>
      <c r="CM8" s="703"/>
      <c r="CN8" s="703"/>
      <c r="CO8" s="703"/>
      <c r="CP8" s="703"/>
      <c r="CQ8" s="704"/>
      <c r="CR8" s="664">
        <v>1624688</v>
      </c>
      <c r="CS8" s="665"/>
      <c r="CT8" s="665"/>
      <c r="CU8" s="665"/>
      <c r="CV8" s="665"/>
      <c r="CW8" s="665"/>
      <c r="CX8" s="665"/>
      <c r="CY8" s="666"/>
      <c r="CZ8" s="691">
        <v>22.5</v>
      </c>
      <c r="DA8" s="691"/>
      <c r="DB8" s="691"/>
      <c r="DC8" s="691"/>
      <c r="DD8" s="670">
        <v>23656</v>
      </c>
      <c r="DE8" s="665"/>
      <c r="DF8" s="665"/>
      <c r="DG8" s="665"/>
      <c r="DH8" s="665"/>
      <c r="DI8" s="665"/>
      <c r="DJ8" s="665"/>
      <c r="DK8" s="665"/>
      <c r="DL8" s="665"/>
      <c r="DM8" s="665"/>
      <c r="DN8" s="665"/>
      <c r="DO8" s="665"/>
      <c r="DP8" s="666"/>
      <c r="DQ8" s="670">
        <v>937150</v>
      </c>
      <c r="DR8" s="665"/>
      <c r="DS8" s="665"/>
      <c r="DT8" s="665"/>
      <c r="DU8" s="665"/>
      <c r="DV8" s="665"/>
      <c r="DW8" s="665"/>
      <c r="DX8" s="665"/>
      <c r="DY8" s="665"/>
      <c r="DZ8" s="665"/>
      <c r="EA8" s="665"/>
      <c r="EB8" s="665"/>
      <c r="EC8" s="705"/>
    </row>
    <row r="9" spans="2:143" ht="11.25" customHeight="1" x14ac:dyDescent="0.2">
      <c r="B9" s="661" t="s">
        <v>239</v>
      </c>
      <c r="C9" s="662"/>
      <c r="D9" s="662"/>
      <c r="E9" s="662"/>
      <c r="F9" s="662"/>
      <c r="G9" s="662"/>
      <c r="H9" s="662"/>
      <c r="I9" s="662"/>
      <c r="J9" s="662"/>
      <c r="K9" s="662"/>
      <c r="L9" s="662"/>
      <c r="M9" s="662"/>
      <c r="N9" s="662"/>
      <c r="O9" s="662"/>
      <c r="P9" s="662"/>
      <c r="Q9" s="663"/>
      <c r="R9" s="664">
        <v>8815</v>
      </c>
      <c r="S9" s="665"/>
      <c r="T9" s="665"/>
      <c r="U9" s="665"/>
      <c r="V9" s="665"/>
      <c r="W9" s="665"/>
      <c r="X9" s="665"/>
      <c r="Y9" s="666"/>
      <c r="Z9" s="691">
        <v>0.1</v>
      </c>
      <c r="AA9" s="691"/>
      <c r="AB9" s="691"/>
      <c r="AC9" s="691"/>
      <c r="AD9" s="692">
        <v>8815</v>
      </c>
      <c r="AE9" s="692"/>
      <c r="AF9" s="692"/>
      <c r="AG9" s="692"/>
      <c r="AH9" s="692"/>
      <c r="AI9" s="692"/>
      <c r="AJ9" s="692"/>
      <c r="AK9" s="692"/>
      <c r="AL9" s="667">
        <v>0.3</v>
      </c>
      <c r="AM9" s="668"/>
      <c r="AN9" s="668"/>
      <c r="AO9" s="693"/>
      <c r="AP9" s="661" t="s">
        <v>240</v>
      </c>
      <c r="AQ9" s="662"/>
      <c r="AR9" s="662"/>
      <c r="AS9" s="662"/>
      <c r="AT9" s="662"/>
      <c r="AU9" s="662"/>
      <c r="AV9" s="662"/>
      <c r="AW9" s="662"/>
      <c r="AX9" s="662"/>
      <c r="AY9" s="662"/>
      <c r="AZ9" s="662"/>
      <c r="BA9" s="662"/>
      <c r="BB9" s="662"/>
      <c r="BC9" s="662"/>
      <c r="BD9" s="662"/>
      <c r="BE9" s="662"/>
      <c r="BF9" s="663"/>
      <c r="BG9" s="664">
        <v>497469</v>
      </c>
      <c r="BH9" s="665"/>
      <c r="BI9" s="665"/>
      <c r="BJ9" s="665"/>
      <c r="BK9" s="665"/>
      <c r="BL9" s="665"/>
      <c r="BM9" s="665"/>
      <c r="BN9" s="666"/>
      <c r="BO9" s="691">
        <v>22.2</v>
      </c>
      <c r="BP9" s="691"/>
      <c r="BQ9" s="691"/>
      <c r="BR9" s="691"/>
      <c r="BS9" s="692" t="s">
        <v>129</v>
      </c>
      <c r="BT9" s="692"/>
      <c r="BU9" s="692"/>
      <c r="BV9" s="692"/>
      <c r="BW9" s="692"/>
      <c r="BX9" s="692"/>
      <c r="BY9" s="692"/>
      <c r="BZ9" s="692"/>
      <c r="CA9" s="692"/>
      <c r="CB9" s="750"/>
      <c r="CD9" s="706" t="s">
        <v>241</v>
      </c>
      <c r="CE9" s="703"/>
      <c r="CF9" s="703"/>
      <c r="CG9" s="703"/>
      <c r="CH9" s="703"/>
      <c r="CI9" s="703"/>
      <c r="CJ9" s="703"/>
      <c r="CK9" s="703"/>
      <c r="CL9" s="703"/>
      <c r="CM9" s="703"/>
      <c r="CN9" s="703"/>
      <c r="CO9" s="703"/>
      <c r="CP9" s="703"/>
      <c r="CQ9" s="704"/>
      <c r="CR9" s="664">
        <v>808464</v>
      </c>
      <c r="CS9" s="665"/>
      <c r="CT9" s="665"/>
      <c r="CU9" s="665"/>
      <c r="CV9" s="665"/>
      <c r="CW9" s="665"/>
      <c r="CX9" s="665"/>
      <c r="CY9" s="666"/>
      <c r="CZ9" s="691">
        <v>11.2</v>
      </c>
      <c r="DA9" s="691"/>
      <c r="DB9" s="691"/>
      <c r="DC9" s="691"/>
      <c r="DD9" s="670">
        <v>335030</v>
      </c>
      <c r="DE9" s="665"/>
      <c r="DF9" s="665"/>
      <c r="DG9" s="665"/>
      <c r="DH9" s="665"/>
      <c r="DI9" s="665"/>
      <c r="DJ9" s="665"/>
      <c r="DK9" s="665"/>
      <c r="DL9" s="665"/>
      <c r="DM9" s="665"/>
      <c r="DN9" s="665"/>
      <c r="DO9" s="665"/>
      <c r="DP9" s="666"/>
      <c r="DQ9" s="670">
        <v>469221</v>
      </c>
      <c r="DR9" s="665"/>
      <c r="DS9" s="665"/>
      <c r="DT9" s="665"/>
      <c r="DU9" s="665"/>
      <c r="DV9" s="665"/>
      <c r="DW9" s="665"/>
      <c r="DX9" s="665"/>
      <c r="DY9" s="665"/>
      <c r="DZ9" s="665"/>
      <c r="EA9" s="665"/>
      <c r="EB9" s="665"/>
      <c r="EC9" s="705"/>
    </row>
    <row r="10" spans="2:143" ht="11.25" customHeight="1" x14ac:dyDescent="0.2">
      <c r="B10" s="661" t="s">
        <v>242</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62090</v>
      </c>
      <c r="BH10" s="665"/>
      <c r="BI10" s="665"/>
      <c r="BJ10" s="665"/>
      <c r="BK10" s="665"/>
      <c r="BL10" s="665"/>
      <c r="BM10" s="665"/>
      <c r="BN10" s="666"/>
      <c r="BO10" s="691">
        <v>2.8</v>
      </c>
      <c r="BP10" s="691"/>
      <c r="BQ10" s="691"/>
      <c r="BR10" s="691"/>
      <c r="BS10" s="692" t="s">
        <v>129</v>
      </c>
      <c r="BT10" s="692"/>
      <c r="BU10" s="692"/>
      <c r="BV10" s="692"/>
      <c r="BW10" s="692"/>
      <c r="BX10" s="692"/>
      <c r="BY10" s="692"/>
      <c r="BZ10" s="692"/>
      <c r="CA10" s="692"/>
      <c r="CB10" s="750"/>
      <c r="CD10" s="706" t="s">
        <v>244</v>
      </c>
      <c r="CE10" s="703"/>
      <c r="CF10" s="703"/>
      <c r="CG10" s="703"/>
      <c r="CH10" s="703"/>
      <c r="CI10" s="703"/>
      <c r="CJ10" s="703"/>
      <c r="CK10" s="703"/>
      <c r="CL10" s="703"/>
      <c r="CM10" s="703"/>
      <c r="CN10" s="703"/>
      <c r="CO10" s="703"/>
      <c r="CP10" s="703"/>
      <c r="CQ10" s="704"/>
      <c r="CR10" s="664">
        <v>95</v>
      </c>
      <c r="CS10" s="665"/>
      <c r="CT10" s="665"/>
      <c r="CU10" s="665"/>
      <c r="CV10" s="665"/>
      <c r="CW10" s="665"/>
      <c r="CX10" s="665"/>
      <c r="CY10" s="666"/>
      <c r="CZ10" s="691">
        <v>0</v>
      </c>
      <c r="DA10" s="691"/>
      <c r="DB10" s="691"/>
      <c r="DC10" s="691"/>
      <c r="DD10" s="670" t="s">
        <v>129</v>
      </c>
      <c r="DE10" s="665"/>
      <c r="DF10" s="665"/>
      <c r="DG10" s="665"/>
      <c r="DH10" s="665"/>
      <c r="DI10" s="665"/>
      <c r="DJ10" s="665"/>
      <c r="DK10" s="665"/>
      <c r="DL10" s="665"/>
      <c r="DM10" s="665"/>
      <c r="DN10" s="665"/>
      <c r="DO10" s="665"/>
      <c r="DP10" s="666"/>
      <c r="DQ10" s="670">
        <v>95</v>
      </c>
      <c r="DR10" s="665"/>
      <c r="DS10" s="665"/>
      <c r="DT10" s="665"/>
      <c r="DU10" s="665"/>
      <c r="DV10" s="665"/>
      <c r="DW10" s="665"/>
      <c r="DX10" s="665"/>
      <c r="DY10" s="665"/>
      <c r="DZ10" s="665"/>
      <c r="EA10" s="665"/>
      <c r="EB10" s="665"/>
      <c r="EC10" s="705"/>
    </row>
    <row r="11" spans="2:143" ht="11.25" customHeight="1" x14ac:dyDescent="0.2">
      <c r="B11" s="661" t="s">
        <v>245</v>
      </c>
      <c r="C11" s="662"/>
      <c r="D11" s="662"/>
      <c r="E11" s="662"/>
      <c r="F11" s="662"/>
      <c r="G11" s="662"/>
      <c r="H11" s="662"/>
      <c r="I11" s="662"/>
      <c r="J11" s="662"/>
      <c r="K11" s="662"/>
      <c r="L11" s="662"/>
      <c r="M11" s="662"/>
      <c r="N11" s="662"/>
      <c r="O11" s="662"/>
      <c r="P11" s="662"/>
      <c r="Q11" s="663"/>
      <c r="R11" s="664">
        <v>292955</v>
      </c>
      <c r="S11" s="665"/>
      <c r="T11" s="665"/>
      <c r="U11" s="665"/>
      <c r="V11" s="665"/>
      <c r="W11" s="665"/>
      <c r="X11" s="665"/>
      <c r="Y11" s="666"/>
      <c r="Z11" s="667">
        <v>3.6</v>
      </c>
      <c r="AA11" s="668"/>
      <c r="AB11" s="668"/>
      <c r="AC11" s="669"/>
      <c r="AD11" s="670">
        <v>292955</v>
      </c>
      <c r="AE11" s="665"/>
      <c r="AF11" s="665"/>
      <c r="AG11" s="665"/>
      <c r="AH11" s="665"/>
      <c r="AI11" s="665"/>
      <c r="AJ11" s="665"/>
      <c r="AK11" s="666"/>
      <c r="AL11" s="667">
        <v>8.6999999999999993</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153931</v>
      </c>
      <c r="BH11" s="665"/>
      <c r="BI11" s="665"/>
      <c r="BJ11" s="665"/>
      <c r="BK11" s="665"/>
      <c r="BL11" s="665"/>
      <c r="BM11" s="665"/>
      <c r="BN11" s="666"/>
      <c r="BO11" s="691">
        <v>6.9</v>
      </c>
      <c r="BP11" s="691"/>
      <c r="BQ11" s="691"/>
      <c r="BR11" s="691"/>
      <c r="BS11" s="692">
        <v>43907</v>
      </c>
      <c r="BT11" s="692"/>
      <c r="BU11" s="692"/>
      <c r="BV11" s="692"/>
      <c r="BW11" s="692"/>
      <c r="BX11" s="692"/>
      <c r="BY11" s="692"/>
      <c r="BZ11" s="692"/>
      <c r="CA11" s="692"/>
      <c r="CB11" s="750"/>
      <c r="CD11" s="706" t="s">
        <v>247</v>
      </c>
      <c r="CE11" s="703"/>
      <c r="CF11" s="703"/>
      <c r="CG11" s="703"/>
      <c r="CH11" s="703"/>
      <c r="CI11" s="703"/>
      <c r="CJ11" s="703"/>
      <c r="CK11" s="703"/>
      <c r="CL11" s="703"/>
      <c r="CM11" s="703"/>
      <c r="CN11" s="703"/>
      <c r="CO11" s="703"/>
      <c r="CP11" s="703"/>
      <c r="CQ11" s="704"/>
      <c r="CR11" s="664">
        <v>136378</v>
      </c>
      <c r="CS11" s="665"/>
      <c r="CT11" s="665"/>
      <c r="CU11" s="665"/>
      <c r="CV11" s="665"/>
      <c r="CW11" s="665"/>
      <c r="CX11" s="665"/>
      <c r="CY11" s="666"/>
      <c r="CZ11" s="691">
        <v>1.9</v>
      </c>
      <c r="DA11" s="691"/>
      <c r="DB11" s="691"/>
      <c r="DC11" s="691"/>
      <c r="DD11" s="670">
        <v>49090</v>
      </c>
      <c r="DE11" s="665"/>
      <c r="DF11" s="665"/>
      <c r="DG11" s="665"/>
      <c r="DH11" s="665"/>
      <c r="DI11" s="665"/>
      <c r="DJ11" s="665"/>
      <c r="DK11" s="665"/>
      <c r="DL11" s="665"/>
      <c r="DM11" s="665"/>
      <c r="DN11" s="665"/>
      <c r="DO11" s="665"/>
      <c r="DP11" s="666"/>
      <c r="DQ11" s="670">
        <v>87445</v>
      </c>
      <c r="DR11" s="665"/>
      <c r="DS11" s="665"/>
      <c r="DT11" s="665"/>
      <c r="DU11" s="665"/>
      <c r="DV11" s="665"/>
      <c r="DW11" s="665"/>
      <c r="DX11" s="665"/>
      <c r="DY11" s="665"/>
      <c r="DZ11" s="665"/>
      <c r="EA11" s="665"/>
      <c r="EB11" s="665"/>
      <c r="EC11" s="705"/>
    </row>
    <row r="12" spans="2:143" ht="11.25" customHeight="1" x14ac:dyDescent="0.2">
      <c r="B12" s="661" t="s">
        <v>248</v>
      </c>
      <c r="C12" s="662"/>
      <c r="D12" s="662"/>
      <c r="E12" s="662"/>
      <c r="F12" s="662"/>
      <c r="G12" s="662"/>
      <c r="H12" s="662"/>
      <c r="I12" s="662"/>
      <c r="J12" s="662"/>
      <c r="K12" s="662"/>
      <c r="L12" s="662"/>
      <c r="M12" s="662"/>
      <c r="N12" s="662"/>
      <c r="O12" s="662"/>
      <c r="P12" s="662"/>
      <c r="Q12" s="663"/>
      <c r="R12" s="664" t="s">
        <v>129</v>
      </c>
      <c r="S12" s="665"/>
      <c r="T12" s="665"/>
      <c r="U12" s="665"/>
      <c r="V12" s="665"/>
      <c r="W12" s="665"/>
      <c r="X12" s="665"/>
      <c r="Y12" s="666"/>
      <c r="Z12" s="691" t="s">
        <v>129</v>
      </c>
      <c r="AA12" s="691"/>
      <c r="AB12" s="691"/>
      <c r="AC12" s="691"/>
      <c r="AD12" s="692" t="s">
        <v>129</v>
      </c>
      <c r="AE12" s="692"/>
      <c r="AF12" s="692"/>
      <c r="AG12" s="692"/>
      <c r="AH12" s="692"/>
      <c r="AI12" s="692"/>
      <c r="AJ12" s="692"/>
      <c r="AK12" s="692"/>
      <c r="AL12" s="667" t="s">
        <v>129</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1303192</v>
      </c>
      <c r="BH12" s="665"/>
      <c r="BI12" s="665"/>
      <c r="BJ12" s="665"/>
      <c r="BK12" s="665"/>
      <c r="BL12" s="665"/>
      <c r="BM12" s="665"/>
      <c r="BN12" s="666"/>
      <c r="BO12" s="691">
        <v>58</v>
      </c>
      <c r="BP12" s="691"/>
      <c r="BQ12" s="691"/>
      <c r="BR12" s="691"/>
      <c r="BS12" s="692" t="s">
        <v>129</v>
      </c>
      <c r="BT12" s="692"/>
      <c r="BU12" s="692"/>
      <c r="BV12" s="692"/>
      <c r="BW12" s="692"/>
      <c r="BX12" s="692"/>
      <c r="BY12" s="692"/>
      <c r="BZ12" s="692"/>
      <c r="CA12" s="692"/>
      <c r="CB12" s="750"/>
      <c r="CD12" s="706" t="s">
        <v>250</v>
      </c>
      <c r="CE12" s="703"/>
      <c r="CF12" s="703"/>
      <c r="CG12" s="703"/>
      <c r="CH12" s="703"/>
      <c r="CI12" s="703"/>
      <c r="CJ12" s="703"/>
      <c r="CK12" s="703"/>
      <c r="CL12" s="703"/>
      <c r="CM12" s="703"/>
      <c r="CN12" s="703"/>
      <c r="CO12" s="703"/>
      <c r="CP12" s="703"/>
      <c r="CQ12" s="704"/>
      <c r="CR12" s="664">
        <v>67872</v>
      </c>
      <c r="CS12" s="665"/>
      <c r="CT12" s="665"/>
      <c r="CU12" s="665"/>
      <c r="CV12" s="665"/>
      <c r="CW12" s="665"/>
      <c r="CX12" s="665"/>
      <c r="CY12" s="666"/>
      <c r="CZ12" s="691">
        <v>0.9</v>
      </c>
      <c r="DA12" s="691"/>
      <c r="DB12" s="691"/>
      <c r="DC12" s="691"/>
      <c r="DD12" s="670">
        <v>4564</v>
      </c>
      <c r="DE12" s="665"/>
      <c r="DF12" s="665"/>
      <c r="DG12" s="665"/>
      <c r="DH12" s="665"/>
      <c r="DI12" s="665"/>
      <c r="DJ12" s="665"/>
      <c r="DK12" s="665"/>
      <c r="DL12" s="665"/>
      <c r="DM12" s="665"/>
      <c r="DN12" s="665"/>
      <c r="DO12" s="665"/>
      <c r="DP12" s="666"/>
      <c r="DQ12" s="670">
        <v>62997</v>
      </c>
      <c r="DR12" s="665"/>
      <c r="DS12" s="665"/>
      <c r="DT12" s="665"/>
      <c r="DU12" s="665"/>
      <c r="DV12" s="665"/>
      <c r="DW12" s="665"/>
      <c r="DX12" s="665"/>
      <c r="DY12" s="665"/>
      <c r="DZ12" s="665"/>
      <c r="EA12" s="665"/>
      <c r="EB12" s="665"/>
      <c r="EC12" s="705"/>
    </row>
    <row r="13" spans="2:143" ht="11.25" customHeight="1" x14ac:dyDescent="0.2">
      <c r="B13" s="661" t="s">
        <v>251</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1288103</v>
      </c>
      <c r="BH13" s="665"/>
      <c r="BI13" s="665"/>
      <c r="BJ13" s="665"/>
      <c r="BK13" s="665"/>
      <c r="BL13" s="665"/>
      <c r="BM13" s="665"/>
      <c r="BN13" s="666"/>
      <c r="BO13" s="691">
        <v>57.4</v>
      </c>
      <c r="BP13" s="691"/>
      <c r="BQ13" s="691"/>
      <c r="BR13" s="691"/>
      <c r="BS13" s="692" t="s">
        <v>129</v>
      </c>
      <c r="BT13" s="692"/>
      <c r="BU13" s="692"/>
      <c r="BV13" s="692"/>
      <c r="BW13" s="692"/>
      <c r="BX13" s="692"/>
      <c r="BY13" s="692"/>
      <c r="BZ13" s="692"/>
      <c r="CA13" s="692"/>
      <c r="CB13" s="750"/>
      <c r="CD13" s="706" t="s">
        <v>253</v>
      </c>
      <c r="CE13" s="703"/>
      <c r="CF13" s="703"/>
      <c r="CG13" s="703"/>
      <c r="CH13" s="703"/>
      <c r="CI13" s="703"/>
      <c r="CJ13" s="703"/>
      <c r="CK13" s="703"/>
      <c r="CL13" s="703"/>
      <c r="CM13" s="703"/>
      <c r="CN13" s="703"/>
      <c r="CO13" s="703"/>
      <c r="CP13" s="703"/>
      <c r="CQ13" s="704"/>
      <c r="CR13" s="664">
        <v>520497</v>
      </c>
      <c r="CS13" s="665"/>
      <c r="CT13" s="665"/>
      <c r="CU13" s="665"/>
      <c r="CV13" s="665"/>
      <c r="CW13" s="665"/>
      <c r="CX13" s="665"/>
      <c r="CY13" s="666"/>
      <c r="CZ13" s="691">
        <v>7.2</v>
      </c>
      <c r="DA13" s="691"/>
      <c r="DB13" s="691"/>
      <c r="DC13" s="691"/>
      <c r="DD13" s="670">
        <v>200510</v>
      </c>
      <c r="DE13" s="665"/>
      <c r="DF13" s="665"/>
      <c r="DG13" s="665"/>
      <c r="DH13" s="665"/>
      <c r="DI13" s="665"/>
      <c r="DJ13" s="665"/>
      <c r="DK13" s="665"/>
      <c r="DL13" s="665"/>
      <c r="DM13" s="665"/>
      <c r="DN13" s="665"/>
      <c r="DO13" s="665"/>
      <c r="DP13" s="666"/>
      <c r="DQ13" s="670">
        <v>409620</v>
      </c>
      <c r="DR13" s="665"/>
      <c r="DS13" s="665"/>
      <c r="DT13" s="665"/>
      <c r="DU13" s="665"/>
      <c r="DV13" s="665"/>
      <c r="DW13" s="665"/>
      <c r="DX13" s="665"/>
      <c r="DY13" s="665"/>
      <c r="DZ13" s="665"/>
      <c r="EA13" s="665"/>
      <c r="EB13" s="665"/>
      <c r="EC13" s="705"/>
    </row>
    <row r="14" spans="2:143" ht="11.25" customHeight="1" x14ac:dyDescent="0.2">
      <c r="B14" s="661" t="s">
        <v>254</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43758</v>
      </c>
      <c r="BH14" s="665"/>
      <c r="BI14" s="665"/>
      <c r="BJ14" s="665"/>
      <c r="BK14" s="665"/>
      <c r="BL14" s="665"/>
      <c r="BM14" s="665"/>
      <c r="BN14" s="666"/>
      <c r="BO14" s="691">
        <v>1.9</v>
      </c>
      <c r="BP14" s="691"/>
      <c r="BQ14" s="691"/>
      <c r="BR14" s="691"/>
      <c r="BS14" s="692" t="s">
        <v>129</v>
      </c>
      <c r="BT14" s="692"/>
      <c r="BU14" s="692"/>
      <c r="BV14" s="692"/>
      <c r="BW14" s="692"/>
      <c r="BX14" s="692"/>
      <c r="BY14" s="692"/>
      <c r="BZ14" s="692"/>
      <c r="CA14" s="692"/>
      <c r="CB14" s="750"/>
      <c r="CD14" s="706" t="s">
        <v>256</v>
      </c>
      <c r="CE14" s="703"/>
      <c r="CF14" s="703"/>
      <c r="CG14" s="703"/>
      <c r="CH14" s="703"/>
      <c r="CI14" s="703"/>
      <c r="CJ14" s="703"/>
      <c r="CK14" s="703"/>
      <c r="CL14" s="703"/>
      <c r="CM14" s="703"/>
      <c r="CN14" s="703"/>
      <c r="CO14" s="703"/>
      <c r="CP14" s="703"/>
      <c r="CQ14" s="704"/>
      <c r="CR14" s="664">
        <v>238780</v>
      </c>
      <c r="CS14" s="665"/>
      <c r="CT14" s="665"/>
      <c r="CU14" s="665"/>
      <c r="CV14" s="665"/>
      <c r="CW14" s="665"/>
      <c r="CX14" s="665"/>
      <c r="CY14" s="666"/>
      <c r="CZ14" s="691">
        <v>3.3</v>
      </c>
      <c r="DA14" s="691"/>
      <c r="DB14" s="691"/>
      <c r="DC14" s="691"/>
      <c r="DD14" s="670">
        <v>79</v>
      </c>
      <c r="DE14" s="665"/>
      <c r="DF14" s="665"/>
      <c r="DG14" s="665"/>
      <c r="DH14" s="665"/>
      <c r="DI14" s="665"/>
      <c r="DJ14" s="665"/>
      <c r="DK14" s="665"/>
      <c r="DL14" s="665"/>
      <c r="DM14" s="665"/>
      <c r="DN14" s="665"/>
      <c r="DO14" s="665"/>
      <c r="DP14" s="666"/>
      <c r="DQ14" s="670">
        <v>238780</v>
      </c>
      <c r="DR14" s="665"/>
      <c r="DS14" s="665"/>
      <c r="DT14" s="665"/>
      <c r="DU14" s="665"/>
      <c r="DV14" s="665"/>
      <c r="DW14" s="665"/>
      <c r="DX14" s="665"/>
      <c r="DY14" s="665"/>
      <c r="DZ14" s="665"/>
      <c r="EA14" s="665"/>
      <c r="EB14" s="665"/>
      <c r="EC14" s="705"/>
    </row>
    <row r="15" spans="2:143" ht="11.25" customHeight="1" x14ac:dyDescent="0.2">
      <c r="B15" s="661" t="s">
        <v>257</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83685</v>
      </c>
      <c r="BH15" s="665"/>
      <c r="BI15" s="665"/>
      <c r="BJ15" s="665"/>
      <c r="BK15" s="665"/>
      <c r="BL15" s="665"/>
      <c r="BM15" s="665"/>
      <c r="BN15" s="666"/>
      <c r="BO15" s="691">
        <v>3.7</v>
      </c>
      <c r="BP15" s="691"/>
      <c r="BQ15" s="691"/>
      <c r="BR15" s="691"/>
      <c r="BS15" s="692" t="s">
        <v>129</v>
      </c>
      <c r="BT15" s="692"/>
      <c r="BU15" s="692"/>
      <c r="BV15" s="692"/>
      <c r="BW15" s="692"/>
      <c r="BX15" s="692"/>
      <c r="BY15" s="692"/>
      <c r="BZ15" s="692"/>
      <c r="CA15" s="692"/>
      <c r="CB15" s="750"/>
      <c r="CD15" s="706" t="s">
        <v>259</v>
      </c>
      <c r="CE15" s="703"/>
      <c r="CF15" s="703"/>
      <c r="CG15" s="703"/>
      <c r="CH15" s="703"/>
      <c r="CI15" s="703"/>
      <c r="CJ15" s="703"/>
      <c r="CK15" s="703"/>
      <c r="CL15" s="703"/>
      <c r="CM15" s="703"/>
      <c r="CN15" s="703"/>
      <c r="CO15" s="703"/>
      <c r="CP15" s="703"/>
      <c r="CQ15" s="704"/>
      <c r="CR15" s="664">
        <v>841519</v>
      </c>
      <c r="CS15" s="665"/>
      <c r="CT15" s="665"/>
      <c r="CU15" s="665"/>
      <c r="CV15" s="665"/>
      <c r="CW15" s="665"/>
      <c r="CX15" s="665"/>
      <c r="CY15" s="666"/>
      <c r="CZ15" s="691">
        <v>11.7</v>
      </c>
      <c r="DA15" s="691"/>
      <c r="DB15" s="691"/>
      <c r="DC15" s="691"/>
      <c r="DD15" s="670">
        <v>18740</v>
      </c>
      <c r="DE15" s="665"/>
      <c r="DF15" s="665"/>
      <c r="DG15" s="665"/>
      <c r="DH15" s="665"/>
      <c r="DI15" s="665"/>
      <c r="DJ15" s="665"/>
      <c r="DK15" s="665"/>
      <c r="DL15" s="665"/>
      <c r="DM15" s="665"/>
      <c r="DN15" s="665"/>
      <c r="DO15" s="665"/>
      <c r="DP15" s="666"/>
      <c r="DQ15" s="670">
        <v>750754</v>
      </c>
      <c r="DR15" s="665"/>
      <c r="DS15" s="665"/>
      <c r="DT15" s="665"/>
      <c r="DU15" s="665"/>
      <c r="DV15" s="665"/>
      <c r="DW15" s="665"/>
      <c r="DX15" s="665"/>
      <c r="DY15" s="665"/>
      <c r="DZ15" s="665"/>
      <c r="EA15" s="665"/>
      <c r="EB15" s="665"/>
      <c r="EC15" s="705"/>
    </row>
    <row r="16" spans="2:143" ht="11.25" customHeight="1" x14ac:dyDescent="0.2">
      <c r="B16" s="661" t="s">
        <v>260</v>
      </c>
      <c r="C16" s="662"/>
      <c r="D16" s="662"/>
      <c r="E16" s="662"/>
      <c r="F16" s="662"/>
      <c r="G16" s="662"/>
      <c r="H16" s="662"/>
      <c r="I16" s="662"/>
      <c r="J16" s="662"/>
      <c r="K16" s="662"/>
      <c r="L16" s="662"/>
      <c r="M16" s="662"/>
      <c r="N16" s="662"/>
      <c r="O16" s="662"/>
      <c r="P16" s="662"/>
      <c r="Q16" s="663"/>
      <c r="R16" s="664">
        <v>6794</v>
      </c>
      <c r="S16" s="665"/>
      <c r="T16" s="665"/>
      <c r="U16" s="665"/>
      <c r="V16" s="665"/>
      <c r="W16" s="665"/>
      <c r="X16" s="665"/>
      <c r="Y16" s="666"/>
      <c r="Z16" s="691">
        <v>0.1</v>
      </c>
      <c r="AA16" s="691"/>
      <c r="AB16" s="691"/>
      <c r="AC16" s="691"/>
      <c r="AD16" s="692">
        <v>6794</v>
      </c>
      <c r="AE16" s="692"/>
      <c r="AF16" s="692"/>
      <c r="AG16" s="692"/>
      <c r="AH16" s="692"/>
      <c r="AI16" s="692"/>
      <c r="AJ16" s="692"/>
      <c r="AK16" s="692"/>
      <c r="AL16" s="667">
        <v>0.2</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706" t="s">
        <v>262</v>
      </c>
      <c r="CE16" s="703"/>
      <c r="CF16" s="703"/>
      <c r="CG16" s="703"/>
      <c r="CH16" s="703"/>
      <c r="CI16" s="703"/>
      <c r="CJ16" s="703"/>
      <c r="CK16" s="703"/>
      <c r="CL16" s="703"/>
      <c r="CM16" s="703"/>
      <c r="CN16" s="703"/>
      <c r="CO16" s="703"/>
      <c r="CP16" s="703"/>
      <c r="CQ16" s="704"/>
      <c r="CR16" s="664" t="s">
        <v>129</v>
      </c>
      <c r="CS16" s="665"/>
      <c r="CT16" s="665"/>
      <c r="CU16" s="665"/>
      <c r="CV16" s="665"/>
      <c r="CW16" s="665"/>
      <c r="CX16" s="665"/>
      <c r="CY16" s="666"/>
      <c r="CZ16" s="691" t="s">
        <v>129</v>
      </c>
      <c r="DA16" s="691"/>
      <c r="DB16" s="691"/>
      <c r="DC16" s="691"/>
      <c r="DD16" s="670" t="s">
        <v>129</v>
      </c>
      <c r="DE16" s="665"/>
      <c r="DF16" s="665"/>
      <c r="DG16" s="665"/>
      <c r="DH16" s="665"/>
      <c r="DI16" s="665"/>
      <c r="DJ16" s="665"/>
      <c r="DK16" s="665"/>
      <c r="DL16" s="665"/>
      <c r="DM16" s="665"/>
      <c r="DN16" s="665"/>
      <c r="DO16" s="665"/>
      <c r="DP16" s="666"/>
      <c r="DQ16" s="670" t="s">
        <v>129</v>
      </c>
      <c r="DR16" s="665"/>
      <c r="DS16" s="665"/>
      <c r="DT16" s="665"/>
      <c r="DU16" s="665"/>
      <c r="DV16" s="665"/>
      <c r="DW16" s="665"/>
      <c r="DX16" s="665"/>
      <c r="DY16" s="665"/>
      <c r="DZ16" s="665"/>
      <c r="EA16" s="665"/>
      <c r="EB16" s="665"/>
      <c r="EC16" s="705"/>
    </row>
    <row r="17" spans="2:133" ht="11.25" customHeight="1" x14ac:dyDescent="0.2">
      <c r="B17" s="661" t="s">
        <v>263</v>
      </c>
      <c r="C17" s="662"/>
      <c r="D17" s="662"/>
      <c r="E17" s="662"/>
      <c r="F17" s="662"/>
      <c r="G17" s="662"/>
      <c r="H17" s="662"/>
      <c r="I17" s="662"/>
      <c r="J17" s="662"/>
      <c r="K17" s="662"/>
      <c r="L17" s="662"/>
      <c r="M17" s="662"/>
      <c r="N17" s="662"/>
      <c r="O17" s="662"/>
      <c r="P17" s="662"/>
      <c r="Q17" s="663"/>
      <c r="R17" s="664">
        <v>31629</v>
      </c>
      <c r="S17" s="665"/>
      <c r="T17" s="665"/>
      <c r="U17" s="665"/>
      <c r="V17" s="665"/>
      <c r="W17" s="665"/>
      <c r="X17" s="665"/>
      <c r="Y17" s="666"/>
      <c r="Z17" s="691">
        <v>0.4</v>
      </c>
      <c r="AA17" s="691"/>
      <c r="AB17" s="691"/>
      <c r="AC17" s="691"/>
      <c r="AD17" s="692">
        <v>31629</v>
      </c>
      <c r="AE17" s="692"/>
      <c r="AF17" s="692"/>
      <c r="AG17" s="692"/>
      <c r="AH17" s="692"/>
      <c r="AI17" s="692"/>
      <c r="AJ17" s="692"/>
      <c r="AK17" s="692"/>
      <c r="AL17" s="667">
        <v>0.9</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706" t="s">
        <v>265</v>
      </c>
      <c r="CE17" s="703"/>
      <c r="CF17" s="703"/>
      <c r="CG17" s="703"/>
      <c r="CH17" s="703"/>
      <c r="CI17" s="703"/>
      <c r="CJ17" s="703"/>
      <c r="CK17" s="703"/>
      <c r="CL17" s="703"/>
      <c r="CM17" s="703"/>
      <c r="CN17" s="703"/>
      <c r="CO17" s="703"/>
      <c r="CP17" s="703"/>
      <c r="CQ17" s="704"/>
      <c r="CR17" s="664">
        <v>345759</v>
      </c>
      <c r="CS17" s="665"/>
      <c r="CT17" s="665"/>
      <c r="CU17" s="665"/>
      <c r="CV17" s="665"/>
      <c r="CW17" s="665"/>
      <c r="CX17" s="665"/>
      <c r="CY17" s="666"/>
      <c r="CZ17" s="691">
        <v>4.8</v>
      </c>
      <c r="DA17" s="691"/>
      <c r="DB17" s="691"/>
      <c r="DC17" s="691"/>
      <c r="DD17" s="670" t="s">
        <v>129</v>
      </c>
      <c r="DE17" s="665"/>
      <c r="DF17" s="665"/>
      <c r="DG17" s="665"/>
      <c r="DH17" s="665"/>
      <c r="DI17" s="665"/>
      <c r="DJ17" s="665"/>
      <c r="DK17" s="665"/>
      <c r="DL17" s="665"/>
      <c r="DM17" s="665"/>
      <c r="DN17" s="665"/>
      <c r="DO17" s="665"/>
      <c r="DP17" s="666"/>
      <c r="DQ17" s="670">
        <v>345759</v>
      </c>
      <c r="DR17" s="665"/>
      <c r="DS17" s="665"/>
      <c r="DT17" s="665"/>
      <c r="DU17" s="665"/>
      <c r="DV17" s="665"/>
      <c r="DW17" s="665"/>
      <c r="DX17" s="665"/>
      <c r="DY17" s="665"/>
      <c r="DZ17" s="665"/>
      <c r="EA17" s="665"/>
      <c r="EB17" s="665"/>
      <c r="EC17" s="705"/>
    </row>
    <row r="18" spans="2:133" ht="11.25" customHeight="1" x14ac:dyDescent="0.2">
      <c r="B18" s="661" t="s">
        <v>266</v>
      </c>
      <c r="C18" s="662"/>
      <c r="D18" s="662"/>
      <c r="E18" s="662"/>
      <c r="F18" s="662"/>
      <c r="G18" s="662"/>
      <c r="H18" s="662"/>
      <c r="I18" s="662"/>
      <c r="J18" s="662"/>
      <c r="K18" s="662"/>
      <c r="L18" s="662"/>
      <c r="M18" s="662"/>
      <c r="N18" s="662"/>
      <c r="O18" s="662"/>
      <c r="P18" s="662"/>
      <c r="Q18" s="663"/>
      <c r="R18" s="664">
        <v>35427</v>
      </c>
      <c r="S18" s="665"/>
      <c r="T18" s="665"/>
      <c r="U18" s="665"/>
      <c r="V18" s="665"/>
      <c r="W18" s="665"/>
      <c r="X18" s="665"/>
      <c r="Y18" s="666"/>
      <c r="Z18" s="691">
        <v>0.4</v>
      </c>
      <c r="AA18" s="691"/>
      <c r="AB18" s="691"/>
      <c r="AC18" s="691"/>
      <c r="AD18" s="692">
        <v>35221</v>
      </c>
      <c r="AE18" s="692"/>
      <c r="AF18" s="692"/>
      <c r="AG18" s="692"/>
      <c r="AH18" s="692"/>
      <c r="AI18" s="692"/>
      <c r="AJ18" s="692"/>
      <c r="AK18" s="692"/>
      <c r="AL18" s="667">
        <v>1</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706" t="s">
        <v>268</v>
      </c>
      <c r="CE18" s="703"/>
      <c r="CF18" s="703"/>
      <c r="CG18" s="703"/>
      <c r="CH18" s="703"/>
      <c r="CI18" s="703"/>
      <c r="CJ18" s="703"/>
      <c r="CK18" s="703"/>
      <c r="CL18" s="703"/>
      <c r="CM18" s="703"/>
      <c r="CN18" s="703"/>
      <c r="CO18" s="703"/>
      <c r="CP18" s="703"/>
      <c r="CQ18" s="704"/>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5"/>
    </row>
    <row r="19" spans="2:133" ht="11.25" customHeight="1" x14ac:dyDescent="0.2">
      <c r="B19" s="661" t="s">
        <v>269</v>
      </c>
      <c r="C19" s="662"/>
      <c r="D19" s="662"/>
      <c r="E19" s="662"/>
      <c r="F19" s="662"/>
      <c r="G19" s="662"/>
      <c r="H19" s="662"/>
      <c r="I19" s="662"/>
      <c r="J19" s="662"/>
      <c r="K19" s="662"/>
      <c r="L19" s="662"/>
      <c r="M19" s="662"/>
      <c r="N19" s="662"/>
      <c r="O19" s="662"/>
      <c r="P19" s="662"/>
      <c r="Q19" s="663"/>
      <c r="R19" s="664">
        <v>10743</v>
      </c>
      <c r="S19" s="665"/>
      <c r="T19" s="665"/>
      <c r="U19" s="665"/>
      <c r="V19" s="665"/>
      <c r="W19" s="665"/>
      <c r="X19" s="665"/>
      <c r="Y19" s="666"/>
      <c r="Z19" s="691">
        <v>0.1</v>
      </c>
      <c r="AA19" s="691"/>
      <c r="AB19" s="691"/>
      <c r="AC19" s="691"/>
      <c r="AD19" s="692">
        <v>10743</v>
      </c>
      <c r="AE19" s="692"/>
      <c r="AF19" s="692"/>
      <c r="AG19" s="692"/>
      <c r="AH19" s="692"/>
      <c r="AI19" s="692"/>
      <c r="AJ19" s="692"/>
      <c r="AK19" s="692"/>
      <c r="AL19" s="667">
        <v>0.3</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v>80994</v>
      </c>
      <c r="BH19" s="665"/>
      <c r="BI19" s="665"/>
      <c r="BJ19" s="665"/>
      <c r="BK19" s="665"/>
      <c r="BL19" s="665"/>
      <c r="BM19" s="665"/>
      <c r="BN19" s="666"/>
      <c r="BO19" s="691">
        <v>3.6</v>
      </c>
      <c r="BP19" s="691"/>
      <c r="BQ19" s="691"/>
      <c r="BR19" s="691"/>
      <c r="BS19" s="692" t="s">
        <v>129</v>
      </c>
      <c r="BT19" s="692"/>
      <c r="BU19" s="692"/>
      <c r="BV19" s="692"/>
      <c r="BW19" s="692"/>
      <c r="BX19" s="692"/>
      <c r="BY19" s="692"/>
      <c r="BZ19" s="692"/>
      <c r="CA19" s="692"/>
      <c r="CB19" s="750"/>
      <c r="CD19" s="706" t="s">
        <v>271</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x14ac:dyDescent="0.2">
      <c r="B20" s="661" t="s">
        <v>272</v>
      </c>
      <c r="C20" s="662"/>
      <c r="D20" s="662"/>
      <c r="E20" s="662"/>
      <c r="F20" s="662"/>
      <c r="G20" s="662"/>
      <c r="H20" s="662"/>
      <c r="I20" s="662"/>
      <c r="J20" s="662"/>
      <c r="K20" s="662"/>
      <c r="L20" s="662"/>
      <c r="M20" s="662"/>
      <c r="N20" s="662"/>
      <c r="O20" s="662"/>
      <c r="P20" s="662"/>
      <c r="Q20" s="663"/>
      <c r="R20" s="664">
        <v>1938</v>
      </c>
      <c r="S20" s="665"/>
      <c r="T20" s="665"/>
      <c r="U20" s="665"/>
      <c r="V20" s="665"/>
      <c r="W20" s="665"/>
      <c r="X20" s="665"/>
      <c r="Y20" s="666"/>
      <c r="Z20" s="691">
        <v>0</v>
      </c>
      <c r="AA20" s="691"/>
      <c r="AB20" s="691"/>
      <c r="AC20" s="691"/>
      <c r="AD20" s="692">
        <v>1938</v>
      </c>
      <c r="AE20" s="692"/>
      <c r="AF20" s="692"/>
      <c r="AG20" s="692"/>
      <c r="AH20" s="692"/>
      <c r="AI20" s="692"/>
      <c r="AJ20" s="692"/>
      <c r="AK20" s="692"/>
      <c r="AL20" s="667">
        <v>0.1</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v>80994</v>
      </c>
      <c r="BH20" s="665"/>
      <c r="BI20" s="665"/>
      <c r="BJ20" s="665"/>
      <c r="BK20" s="665"/>
      <c r="BL20" s="665"/>
      <c r="BM20" s="665"/>
      <c r="BN20" s="666"/>
      <c r="BO20" s="691">
        <v>3.6</v>
      </c>
      <c r="BP20" s="691"/>
      <c r="BQ20" s="691"/>
      <c r="BR20" s="691"/>
      <c r="BS20" s="692" t="s">
        <v>129</v>
      </c>
      <c r="BT20" s="692"/>
      <c r="BU20" s="692"/>
      <c r="BV20" s="692"/>
      <c r="BW20" s="692"/>
      <c r="BX20" s="692"/>
      <c r="BY20" s="692"/>
      <c r="BZ20" s="692"/>
      <c r="CA20" s="692"/>
      <c r="CB20" s="750"/>
      <c r="CD20" s="706" t="s">
        <v>274</v>
      </c>
      <c r="CE20" s="703"/>
      <c r="CF20" s="703"/>
      <c r="CG20" s="703"/>
      <c r="CH20" s="703"/>
      <c r="CI20" s="703"/>
      <c r="CJ20" s="703"/>
      <c r="CK20" s="703"/>
      <c r="CL20" s="703"/>
      <c r="CM20" s="703"/>
      <c r="CN20" s="703"/>
      <c r="CO20" s="703"/>
      <c r="CP20" s="703"/>
      <c r="CQ20" s="704"/>
      <c r="CR20" s="664">
        <v>7211198</v>
      </c>
      <c r="CS20" s="665"/>
      <c r="CT20" s="665"/>
      <c r="CU20" s="665"/>
      <c r="CV20" s="665"/>
      <c r="CW20" s="665"/>
      <c r="CX20" s="665"/>
      <c r="CY20" s="666"/>
      <c r="CZ20" s="691">
        <v>100</v>
      </c>
      <c r="DA20" s="691"/>
      <c r="DB20" s="691"/>
      <c r="DC20" s="691"/>
      <c r="DD20" s="670">
        <v>691184</v>
      </c>
      <c r="DE20" s="665"/>
      <c r="DF20" s="665"/>
      <c r="DG20" s="665"/>
      <c r="DH20" s="665"/>
      <c r="DI20" s="665"/>
      <c r="DJ20" s="665"/>
      <c r="DK20" s="665"/>
      <c r="DL20" s="665"/>
      <c r="DM20" s="665"/>
      <c r="DN20" s="665"/>
      <c r="DO20" s="665"/>
      <c r="DP20" s="666"/>
      <c r="DQ20" s="670">
        <v>5856691</v>
      </c>
      <c r="DR20" s="665"/>
      <c r="DS20" s="665"/>
      <c r="DT20" s="665"/>
      <c r="DU20" s="665"/>
      <c r="DV20" s="665"/>
      <c r="DW20" s="665"/>
      <c r="DX20" s="665"/>
      <c r="DY20" s="665"/>
      <c r="DZ20" s="665"/>
      <c r="EA20" s="665"/>
      <c r="EB20" s="665"/>
      <c r="EC20" s="705"/>
    </row>
    <row r="21" spans="2:133" ht="11.25" customHeight="1" x14ac:dyDescent="0.2">
      <c r="B21" s="661" t="s">
        <v>275</v>
      </c>
      <c r="C21" s="662"/>
      <c r="D21" s="662"/>
      <c r="E21" s="662"/>
      <c r="F21" s="662"/>
      <c r="G21" s="662"/>
      <c r="H21" s="662"/>
      <c r="I21" s="662"/>
      <c r="J21" s="662"/>
      <c r="K21" s="662"/>
      <c r="L21" s="662"/>
      <c r="M21" s="662"/>
      <c r="N21" s="662"/>
      <c r="O21" s="662"/>
      <c r="P21" s="662"/>
      <c r="Q21" s="663"/>
      <c r="R21" s="664">
        <v>740</v>
      </c>
      <c r="S21" s="665"/>
      <c r="T21" s="665"/>
      <c r="U21" s="665"/>
      <c r="V21" s="665"/>
      <c r="W21" s="665"/>
      <c r="X21" s="665"/>
      <c r="Y21" s="666"/>
      <c r="Z21" s="691">
        <v>0</v>
      </c>
      <c r="AA21" s="691"/>
      <c r="AB21" s="691"/>
      <c r="AC21" s="691"/>
      <c r="AD21" s="692">
        <v>740</v>
      </c>
      <c r="AE21" s="692"/>
      <c r="AF21" s="692"/>
      <c r="AG21" s="692"/>
      <c r="AH21" s="692"/>
      <c r="AI21" s="692"/>
      <c r="AJ21" s="692"/>
      <c r="AK21" s="692"/>
      <c r="AL21" s="667">
        <v>0</v>
      </c>
      <c r="AM21" s="668"/>
      <c r="AN21" s="668"/>
      <c r="AO21" s="693"/>
      <c r="AP21" s="757" t="s">
        <v>276</v>
      </c>
      <c r="AQ21" s="764"/>
      <c r="AR21" s="764"/>
      <c r="AS21" s="764"/>
      <c r="AT21" s="764"/>
      <c r="AU21" s="764"/>
      <c r="AV21" s="764"/>
      <c r="AW21" s="764"/>
      <c r="AX21" s="764"/>
      <c r="AY21" s="764"/>
      <c r="AZ21" s="764"/>
      <c r="BA21" s="764"/>
      <c r="BB21" s="764"/>
      <c r="BC21" s="764"/>
      <c r="BD21" s="764"/>
      <c r="BE21" s="764"/>
      <c r="BF21" s="759"/>
      <c r="BG21" s="664" t="s">
        <v>129</v>
      </c>
      <c r="BH21" s="665"/>
      <c r="BI21" s="665"/>
      <c r="BJ21" s="665"/>
      <c r="BK21" s="665"/>
      <c r="BL21" s="665"/>
      <c r="BM21" s="665"/>
      <c r="BN21" s="666"/>
      <c r="BO21" s="691" t="s">
        <v>129</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277</v>
      </c>
      <c r="C22" s="728"/>
      <c r="D22" s="728"/>
      <c r="E22" s="728"/>
      <c r="F22" s="728"/>
      <c r="G22" s="728"/>
      <c r="H22" s="728"/>
      <c r="I22" s="728"/>
      <c r="J22" s="728"/>
      <c r="K22" s="728"/>
      <c r="L22" s="728"/>
      <c r="M22" s="728"/>
      <c r="N22" s="728"/>
      <c r="O22" s="728"/>
      <c r="P22" s="728"/>
      <c r="Q22" s="729"/>
      <c r="R22" s="664">
        <v>22006</v>
      </c>
      <c r="S22" s="665"/>
      <c r="T22" s="665"/>
      <c r="U22" s="665"/>
      <c r="V22" s="665"/>
      <c r="W22" s="665"/>
      <c r="X22" s="665"/>
      <c r="Y22" s="666"/>
      <c r="Z22" s="691">
        <v>0.3</v>
      </c>
      <c r="AA22" s="691"/>
      <c r="AB22" s="691"/>
      <c r="AC22" s="691"/>
      <c r="AD22" s="692">
        <v>21800</v>
      </c>
      <c r="AE22" s="692"/>
      <c r="AF22" s="692"/>
      <c r="AG22" s="692"/>
      <c r="AH22" s="692"/>
      <c r="AI22" s="692"/>
      <c r="AJ22" s="692"/>
      <c r="AK22" s="692"/>
      <c r="AL22" s="667">
        <v>0.60000002384185791</v>
      </c>
      <c r="AM22" s="668"/>
      <c r="AN22" s="668"/>
      <c r="AO22" s="693"/>
      <c r="AP22" s="757" t="s">
        <v>278</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280</v>
      </c>
      <c r="C23" s="662"/>
      <c r="D23" s="662"/>
      <c r="E23" s="662"/>
      <c r="F23" s="662"/>
      <c r="G23" s="662"/>
      <c r="H23" s="662"/>
      <c r="I23" s="662"/>
      <c r="J23" s="662"/>
      <c r="K23" s="662"/>
      <c r="L23" s="662"/>
      <c r="M23" s="662"/>
      <c r="N23" s="662"/>
      <c r="O23" s="662"/>
      <c r="P23" s="662"/>
      <c r="Q23" s="663"/>
      <c r="R23" s="664">
        <v>853032</v>
      </c>
      <c r="S23" s="665"/>
      <c r="T23" s="665"/>
      <c r="U23" s="665"/>
      <c r="V23" s="665"/>
      <c r="W23" s="665"/>
      <c r="X23" s="665"/>
      <c r="Y23" s="666"/>
      <c r="Z23" s="691">
        <v>10.5</v>
      </c>
      <c r="AA23" s="691"/>
      <c r="AB23" s="691"/>
      <c r="AC23" s="691"/>
      <c r="AD23" s="692">
        <v>750074</v>
      </c>
      <c r="AE23" s="692"/>
      <c r="AF23" s="692"/>
      <c r="AG23" s="692"/>
      <c r="AH23" s="692"/>
      <c r="AI23" s="692"/>
      <c r="AJ23" s="692"/>
      <c r="AK23" s="692"/>
      <c r="AL23" s="667">
        <v>22.3</v>
      </c>
      <c r="AM23" s="668"/>
      <c r="AN23" s="668"/>
      <c r="AO23" s="693"/>
      <c r="AP23" s="757" t="s">
        <v>281</v>
      </c>
      <c r="AQ23" s="764"/>
      <c r="AR23" s="764"/>
      <c r="AS23" s="764"/>
      <c r="AT23" s="764"/>
      <c r="AU23" s="764"/>
      <c r="AV23" s="764"/>
      <c r="AW23" s="764"/>
      <c r="AX23" s="764"/>
      <c r="AY23" s="764"/>
      <c r="AZ23" s="764"/>
      <c r="BA23" s="764"/>
      <c r="BB23" s="764"/>
      <c r="BC23" s="764"/>
      <c r="BD23" s="764"/>
      <c r="BE23" s="764"/>
      <c r="BF23" s="759"/>
      <c r="BG23" s="664">
        <v>80994</v>
      </c>
      <c r="BH23" s="665"/>
      <c r="BI23" s="665"/>
      <c r="BJ23" s="665"/>
      <c r="BK23" s="665"/>
      <c r="BL23" s="665"/>
      <c r="BM23" s="665"/>
      <c r="BN23" s="666"/>
      <c r="BO23" s="691">
        <v>3.6</v>
      </c>
      <c r="BP23" s="691"/>
      <c r="BQ23" s="691"/>
      <c r="BR23" s="691"/>
      <c r="BS23" s="692" t="s">
        <v>129</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x14ac:dyDescent="0.2">
      <c r="B24" s="661" t="s">
        <v>287</v>
      </c>
      <c r="C24" s="662"/>
      <c r="D24" s="662"/>
      <c r="E24" s="662"/>
      <c r="F24" s="662"/>
      <c r="G24" s="662"/>
      <c r="H24" s="662"/>
      <c r="I24" s="662"/>
      <c r="J24" s="662"/>
      <c r="K24" s="662"/>
      <c r="L24" s="662"/>
      <c r="M24" s="662"/>
      <c r="N24" s="662"/>
      <c r="O24" s="662"/>
      <c r="P24" s="662"/>
      <c r="Q24" s="663"/>
      <c r="R24" s="664">
        <v>750074</v>
      </c>
      <c r="S24" s="665"/>
      <c r="T24" s="665"/>
      <c r="U24" s="665"/>
      <c r="V24" s="665"/>
      <c r="W24" s="665"/>
      <c r="X24" s="665"/>
      <c r="Y24" s="666"/>
      <c r="Z24" s="691">
        <v>9.1999999999999993</v>
      </c>
      <c r="AA24" s="691"/>
      <c r="AB24" s="691"/>
      <c r="AC24" s="691"/>
      <c r="AD24" s="692">
        <v>750074</v>
      </c>
      <c r="AE24" s="692"/>
      <c r="AF24" s="692"/>
      <c r="AG24" s="692"/>
      <c r="AH24" s="692"/>
      <c r="AI24" s="692"/>
      <c r="AJ24" s="692"/>
      <c r="AK24" s="692"/>
      <c r="AL24" s="667">
        <v>22.3</v>
      </c>
      <c r="AM24" s="668"/>
      <c r="AN24" s="668"/>
      <c r="AO24" s="693"/>
      <c r="AP24" s="757" t="s">
        <v>288</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289</v>
      </c>
      <c r="CE24" s="721"/>
      <c r="CF24" s="721"/>
      <c r="CG24" s="721"/>
      <c r="CH24" s="721"/>
      <c r="CI24" s="721"/>
      <c r="CJ24" s="721"/>
      <c r="CK24" s="721"/>
      <c r="CL24" s="721"/>
      <c r="CM24" s="721"/>
      <c r="CN24" s="721"/>
      <c r="CO24" s="721"/>
      <c r="CP24" s="721"/>
      <c r="CQ24" s="722"/>
      <c r="CR24" s="717">
        <v>2230784</v>
      </c>
      <c r="CS24" s="718"/>
      <c r="CT24" s="718"/>
      <c r="CU24" s="718"/>
      <c r="CV24" s="718"/>
      <c r="CW24" s="718"/>
      <c r="CX24" s="718"/>
      <c r="CY24" s="761"/>
      <c r="CZ24" s="762">
        <v>30.9</v>
      </c>
      <c r="DA24" s="735"/>
      <c r="DB24" s="735"/>
      <c r="DC24" s="765"/>
      <c r="DD24" s="760">
        <v>1592002</v>
      </c>
      <c r="DE24" s="718"/>
      <c r="DF24" s="718"/>
      <c r="DG24" s="718"/>
      <c r="DH24" s="718"/>
      <c r="DI24" s="718"/>
      <c r="DJ24" s="718"/>
      <c r="DK24" s="761"/>
      <c r="DL24" s="760">
        <v>1591291</v>
      </c>
      <c r="DM24" s="718"/>
      <c r="DN24" s="718"/>
      <c r="DO24" s="718"/>
      <c r="DP24" s="718"/>
      <c r="DQ24" s="718"/>
      <c r="DR24" s="718"/>
      <c r="DS24" s="718"/>
      <c r="DT24" s="718"/>
      <c r="DU24" s="718"/>
      <c r="DV24" s="761"/>
      <c r="DW24" s="762">
        <v>43.1</v>
      </c>
      <c r="DX24" s="735"/>
      <c r="DY24" s="735"/>
      <c r="DZ24" s="735"/>
      <c r="EA24" s="735"/>
      <c r="EB24" s="735"/>
      <c r="EC24" s="763"/>
    </row>
    <row r="25" spans="2:133" ht="11.25" customHeight="1" x14ac:dyDescent="0.2">
      <c r="B25" s="661" t="s">
        <v>290</v>
      </c>
      <c r="C25" s="662"/>
      <c r="D25" s="662"/>
      <c r="E25" s="662"/>
      <c r="F25" s="662"/>
      <c r="G25" s="662"/>
      <c r="H25" s="662"/>
      <c r="I25" s="662"/>
      <c r="J25" s="662"/>
      <c r="K25" s="662"/>
      <c r="L25" s="662"/>
      <c r="M25" s="662"/>
      <c r="N25" s="662"/>
      <c r="O25" s="662"/>
      <c r="P25" s="662"/>
      <c r="Q25" s="663"/>
      <c r="R25" s="664">
        <v>102958</v>
      </c>
      <c r="S25" s="665"/>
      <c r="T25" s="665"/>
      <c r="U25" s="665"/>
      <c r="V25" s="665"/>
      <c r="W25" s="665"/>
      <c r="X25" s="665"/>
      <c r="Y25" s="666"/>
      <c r="Z25" s="691">
        <v>1.3</v>
      </c>
      <c r="AA25" s="691"/>
      <c r="AB25" s="691"/>
      <c r="AC25" s="691"/>
      <c r="AD25" s="692" t="s">
        <v>129</v>
      </c>
      <c r="AE25" s="692"/>
      <c r="AF25" s="692"/>
      <c r="AG25" s="692"/>
      <c r="AH25" s="692"/>
      <c r="AI25" s="692"/>
      <c r="AJ25" s="692"/>
      <c r="AK25" s="692"/>
      <c r="AL25" s="667" t="s">
        <v>129</v>
      </c>
      <c r="AM25" s="668"/>
      <c r="AN25" s="668"/>
      <c r="AO25" s="693"/>
      <c r="AP25" s="757" t="s">
        <v>291</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706" t="s">
        <v>292</v>
      </c>
      <c r="CE25" s="703"/>
      <c r="CF25" s="703"/>
      <c r="CG25" s="703"/>
      <c r="CH25" s="703"/>
      <c r="CI25" s="703"/>
      <c r="CJ25" s="703"/>
      <c r="CK25" s="703"/>
      <c r="CL25" s="703"/>
      <c r="CM25" s="703"/>
      <c r="CN25" s="703"/>
      <c r="CO25" s="703"/>
      <c r="CP25" s="703"/>
      <c r="CQ25" s="704"/>
      <c r="CR25" s="664">
        <v>1055471</v>
      </c>
      <c r="CS25" s="675"/>
      <c r="CT25" s="675"/>
      <c r="CU25" s="675"/>
      <c r="CV25" s="675"/>
      <c r="CW25" s="675"/>
      <c r="CX25" s="675"/>
      <c r="CY25" s="676"/>
      <c r="CZ25" s="667">
        <v>14.6</v>
      </c>
      <c r="DA25" s="677"/>
      <c r="DB25" s="677"/>
      <c r="DC25" s="678"/>
      <c r="DD25" s="670">
        <v>995637</v>
      </c>
      <c r="DE25" s="675"/>
      <c r="DF25" s="675"/>
      <c r="DG25" s="675"/>
      <c r="DH25" s="675"/>
      <c r="DI25" s="675"/>
      <c r="DJ25" s="675"/>
      <c r="DK25" s="676"/>
      <c r="DL25" s="670">
        <v>995637</v>
      </c>
      <c r="DM25" s="675"/>
      <c r="DN25" s="675"/>
      <c r="DO25" s="675"/>
      <c r="DP25" s="675"/>
      <c r="DQ25" s="675"/>
      <c r="DR25" s="675"/>
      <c r="DS25" s="675"/>
      <c r="DT25" s="675"/>
      <c r="DU25" s="675"/>
      <c r="DV25" s="676"/>
      <c r="DW25" s="667">
        <v>27</v>
      </c>
      <c r="DX25" s="677"/>
      <c r="DY25" s="677"/>
      <c r="DZ25" s="677"/>
      <c r="EA25" s="677"/>
      <c r="EB25" s="677"/>
      <c r="EC25" s="698"/>
    </row>
    <row r="26" spans="2:133" ht="11.25" customHeight="1" x14ac:dyDescent="0.2">
      <c r="B26" s="661" t="s">
        <v>293</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294</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706" t="s">
        <v>295</v>
      </c>
      <c r="CE26" s="703"/>
      <c r="CF26" s="703"/>
      <c r="CG26" s="703"/>
      <c r="CH26" s="703"/>
      <c r="CI26" s="703"/>
      <c r="CJ26" s="703"/>
      <c r="CK26" s="703"/>
      <c r="CL26" s="703"/>
      <c r="CM26" s="703"/>
      <c r="CN26" s="703"/>
      <c r="CO26" s="703"/>
      <c r="CP26" s="703"/>
      <c r="CQ26" s="704"/>
      <c r="CR26" s="664">
        <v>545431</v>
      </c>
      <c r="CS26" s="665"/>
      <c r="CT26" s="665"/>
      <c r="CU26" s="665"/>
      <c r="CV26" s="665"/>
      <c r="CW26" s="665"/>
      <c r="CX26" s="665"/>
      <c r="CY26" s="666"/>
      <c r="CZ26" s="667">
        <v>7.6</v>
      </c>
      <c r="DA26" s="677"/>
      <c r="DB26" s="677"/>
      <c r="DC26" s="678"/>
      <c r="DD26" s="670">
        <v>515357</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698"/>
    </row>
    <row r="27" spans="2:133" ht="11.25" customHeight="1" x14ac:dyDescent="0.2">
      <c r="B27" s="661" t="s">
        <v>296</v>
      </c>
      <c r="C27" s="662"/>
      <c r="D27" s="662"/>
      <c r="E27" s="662"/>
      <c r="F27" s="662"/>
      <c r="G27" s="662"/>
      <c r="H27" s="662"/>
      <c r="I27" s="662"/>
      <c r="J27" s="662"/>
      <c r="K27" s="662"/>
      <c r="L27" s="662"/>
      <c r="M27" s="662"/>
      <c r="N27" s="662"/>
      <c r="O27" s="662"/>
      <c r="P27" s="662"/>
      <c r="Q27" s="663"/>
      <c r="R27" s="664">
        <v>3545334</v>
      </c>
      <c r="S27" s="665"/>
      <c r="T27" s="665"/>
      <c r="U27" s="665"/>
      <c r="V27" s="665"/>
      <c r="W27" s="665"/>
      <c r="X27" s="665"/>
      <c r="Y27" s="666"/>
      <c r="Z27" s="691">
        <v>43.7</v>
      </c>
      <c r="AA27" s="691"/>
      <c r="AB27" s="691"/>
      <c r="AC27" s="691"/>
      <c r="AD27" s="692">
        <v>3361176</v>
      </c>
      <c r="AE27" s="692"/>
      <c r="AF27" s="692"/>
      <c r="AG27" s="692"/>
      <c r="AH27" s="692"/>
      <c r="AI27" s="692"/>
      <c r="AJ27" s="692"/>
      <c r="AK27" s="692"/>
      <c r="AL27" s="667">
        <v>99.800003051757813</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2245362</v>
      </c>
      <c r="BH27" s="665"/>
      <c r="BI27" s="665"/>
      <c r="BJ27" s="665"/>
      <c r="BK27" s="665"/>
      <c r="BL27" s="665"/>
      <c r="BM27" s="665"/>
      <c r="BN27" s="666"/>
      <c r="BO27" s="691">
        <v>100</v>
      </c>
      <c r="BP27" s="691"/>
      <c r="BQ27" s="691"/>
      <c r="BR27" s="691"/>
      <c r="BS27" s="692">
        <v>43907</v>
      </c>
      <c r="BT27" s="692"/>
      <c r="BU27" s="692"/>
      <c r="BV27" s="692"/>
      <c r="BW27" s="692"/>
      <c r="BX27" s="692"/>
      <c r="BY27" s="692"/>
      <c r="BZ27" s="692"/>
      <c r="CA27" s="692"/>
      <c r="CB27" s="750"/>
      <c r="CD27" s="706" t="s">
        <v>298</v>
      </c>
      <c r="CE27" s="703"/>
      <c r="CF27" s="703"/>
      <c r="CG27" s="703"/>
      <c r="CH27" s="703"/>
      <c r="CI27" s="703"/>
      <c r="CJ27" s="703"/>
      <c r="CK27" s="703"/>
      <c r="CL27" s="703"/>
      <c r="CM27" s="703"/>
      <c r="CN27" s="703"/>
      <c r="CO27" s="703"/>
      <c r="CP27" s="703"/>
      <c r="CQ27" s="704"/>
      <c r="CR27" s="664">
        <v>829554</v>
      </c>
      <c r="CS27" s="675"/>
      <c r="CT27" s="675"/>
      <c r="CU27" s="675"/>
      <c r="CV27" s="675"/>
      <c r="CW27" s="675"/>
      <c r="CX27" s="675"/>
      <c r="CY27" s="676"/>
      <c r="CZ27" s="667">
        <v>11.5</v>
      </c>
      <c r="DA27" s="677"/>
      <c r="DB27" s="677"/>
      <c r="DC27" s="678"/>
      <c r="DD27" s="670">
        <v>250606</v>
      </c>
      <c r="DE27" s="675"/>
      <c r="DF27" s="675"/>
      <c r="DG27" s="675"/>
      <c r="DH27" s="675"/>
      <c r="DI27" s="675"/>
      <c r="DJ27" s="675"/>
      <c r="DK27" s="676"/>
      <c r="DL27" s="670">
        <v>249895</v>
      </c>
      <c r="DM27" s="675"/>
      <c r="DN27" s="675"/>
      <c r="DO27" s="675"/>
      <c r="DP27" s="675"/>
      <c r="DQ27" s="675"/>
      <c r="DR27" s="675"/>
      <c r="DS27" s="675"/>
      <c r="DT27" s="675"/>
      <c r="DU27" s="675"/>
      <c r="DV27" s="676"/>
      <c r="DW27" s="667">
        <v>6.8</v>
      </c>
      <c r="DX27" s="677"/>
      <c r="DY27" s="677"/>
      <c r="DZ27" s="677"/>
      <c r="EA27" s="677"/>
      <c r="EB27" s="677"/>
      <c r="EC27" s="698"/>
    </row>
    <row r="28" spans="2:133" ht="11.25" customHeight="1" x14ac:dyDescent="0.2">
      <c r="B28" s="661" t="s">
        <v>299</v>
      </c>
      <c r="C28" s="662"/>
      <c r="D28" s="662"/>
      <c r="E28" s="662"/>
      <c r="F28" s="662"/>
      <c r="G28" s="662"/>
      <c r="H28" s="662"/>
      <c r="I28" s="662"/>
      <c r="J28" s="662"/>
      <c r="K28" s="662"/>
      <c r="L28" s="662"/>
      <c r="M28" s="662"/>
      <c r="N28" s="662"/>
      <c r="O28" s="662"/>
      <c r="P28" s="662"/>
      <c r="Q28" s="663"/>
      <c r="R28" s="664">
        <v>1858</v>
      </c>
      <c r="S28" s="665"/>
      <c r="T28" s="665"/>
      <c r="U28" s="665"/>
      <c r="V28" s="665"/>
      <c r="W28" s="665"/>
      <c r="X28" s="665"/>
      <c r="Y28" s="666"/>
      <c r="Z28" s="691">
        <v>0</v>
      </c>
      <c r="AA28" s="691"/>
      <c r="AB28" s="691"/>
      <c r="AC28" s="691"/>
      <c r="AD28" s="692">
        <v>1858</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345759</v>
      </c>
      <c r="CS28" s="665"/>
      <c r="CT28" s="665"/>
      <c r="CU28" s="665"/>
      <c r="CV28" s="665"/>
      <c r="CW28" s="665"/>
      <c r="CX28" s="665"/>
      <c r="CY28" s="666"/>
      <c r="CZ28" s="667">
        <v>4.8</v>
      </c>
      <c r="DA28" s="677"/>
      <c r="DB28" s="677"/>
      <c r="DC28" s="678"/>
      <c r="DD28" s="670">
        <v>345759</v>
      </c>
      <c r="DE28" s="665"/>
      <c r="DF28" s="665"/>
      <c r="DG28" s="665"/>
      <c r="DH28" s="665"/>
      <c r="DI28" s="665"/>
      <c r="DJ28" s="665"/>
      <c r="DK28" s="666"/>
      <c r="DL28" s="670">
        <v>345759</v>
      </c>
      <c r="DM28" s="665"/>
      <c r="DN28" s="665"/>
      <c r="DO28" s="665"/>
      <c r="DP28" s="665"/>
      <c r="DQ28" s="665"/>
      <c r="DR28" s="665"/>
      <c r="DS28" s="665"/>
      <c r="DT28" s="665"/>
      <c r="DU28" s="665"/>
      <c r="DV28" s="666"/>
      <c r="DW28" s="667">
        <v>9.4</v>
      </c>
      <c r="DX28" s="677"/>
      <c r="DY28" s="677"/>
      <c r="DZ28" s="677"/>
      <c r="EA28" s="677"/>
      <c r="EB28" s="677"/>
      <c r="EC28" s="698"/>
    </row>
    <row r="29" spans="2:133" ht="11.25" customHeight="1" x14ac:dyDescent="0.2">
      <c r="B29" s="661" t="s">
        <v>301</v>
      </c>
      <c r="C29" s="662"/>
      <c r="D29" s="662"/>
      <c r="E29" s="662"/>
      <c r="F29" s="662"/>
      <c r="G29" s="662"/>
      <c r="H29" s="662"/>
      <c r="I29" s="662"/>
      <c r="J29" s="662"/>
      <c r="K29" s="662"/>
      <c r="L29" s="662"/>
      <c r="M29" s="662"/>
      <c r="N29" s="662"/>
      <c r="O29" s="662"/>
      <c r="P29" s="662"/>
      <c r="Q29" s="663"/>
      <c r="R29" s="664">
        <v>2499</v>
      </c>
      <c r="S29" s="665"/>
      <c r="T29" s="665"/>
      <c r="U29" s="665"/>
      <c r="V29" s="665"/>
      <c r="W29" s="665"/>
      <c r="X29" s="665"/>
      <c r="Y29" s="666"/>
      <c r="Z29" s="691">
        <v>0</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302</v>
      </c>
      <c r="CE29" s="752"/>
      <c r="CF29" s="706" t="s">
        <v>70</v>
      </c>
      <c r="CG29" s="703"/>
      <c r="CH29" s="703"/>
      <c r="CI29" s="703"/>
      <c r="CJ29" s="703"/>
      <c r="CK29" s="703"/>
      <c r="CL29" s="703"/>
      <c r="CM29" s="703"/>
      <c r="CN29" s="703"/>
      <c r="CO29" s="703"/>
      <c r="CP29" s="703"/>
      <c r="CQ29" s="704"/>
      <c r="CR29" s="664">
        <v>345759</v>
      </c>
      <c r="CS29" s="675"/>
      <c r="CT29" s="675"/>
      <c r="CU29" s="675"/>
      <c r="CV29" s="675"/>
      <c r="CW29" s="675"/>
      <c r="CX29" s="675"/>
      <c r="CY29" s="676"/>
      <c r="CZ29" s="667">
        <v>4.8</v>
      </c>
      <c r="DA29" s="677"/>
      <c r="DB29" s="677"/>
      <c r="DC29" s="678"/>
      <c r="DD29" s="670">
        <v>345759</v>
      </c>
      <c r="DE29" s="675"/>
      <c r="DF29" s="675"/>
      <c r="DG29" s="675"/>
      <c r="DH29" s="675"/>
      <c r="DI29" s="675"/>
      <c r="DJ29" s="675"/>
      <c r="DK29" s="676"/>
      <c r="DL29" s="670">
        <v>345759</v>
      </c>
      <c r="DM29" s="675"/>
      <c r="DN29" s="675"/>
      <c r="DO29" s="675"/>
      <c r="DP29" s="675"/>
      <c r="DQ29" s="675"/>
      <c r="DR29" s="675"/>
      <c r="DS29" s="675"/>
      <c r="DT29" s="675"/>
      <c r="DU29" s="675"/>
      <c r="DV29" s="676"/>
      <c r="DW29" s="667">
        <v>9.4</v>
      </c>
      <c r="DX29" s="677"/>
      <c r="DY29" s="677"/>
      <c r="DZ29" s="677"/>
      <c r="EA29" s="677"/>
      <c r="EB29" s="677"/>
      <c r="EC29" s="698"/>
    </row>
    <row r="30" spans="2:133" ht="11.25" customHeight="1" x14ac:dyDescent="0.2">
      <c r="B30" s="661" t="s">
        <v>303</v>
      </c>
      <c r="C30" s="662"/>
      <c r="D30" s="662"/>
      <c r="E30" s="662"/>
      <c r="F30" s="662"/>
      <c r="G30" s="662"/>
      <c r="H30" s="662"/>
      <c r="I30" s="662"/>
      <c r="J30" s="662"/>
      <c r="K30" s="662"/>
      <c r="L30" s="662"/>
      <c r="M30" s="662"/>
      <c r="N30" s="662"/>
      <c r="O30" s="662"/>
      <c r="P30" s="662"/>
      <c r="Q30" s="663"/>
      <c r="R30" s="664">
        <v>48367</v>
      </c>
      <c r="S30" s="665"/>
      <c r="T30" s="665"/>
      <c r="U30" s="665"/>
      <c r="V30" s="665"/>
      <c r="W30" s="665"/>
      <c r="X30" s="665"/>
      <c r="Y30" s="666"/>
      <c r="Z30" s="691">
        <v>0.6</v>
      </c>
      <c r="AA30" s="691"/>
      <c r="AB30" s="691"/>
      <c r="AC30" s="691"/>
      <c r="AD30" s="692">
        <v>1360</v>
      </c>
      <c r="AE30" s="692"/>
      <c r="AF30" s="692"/>
      <c r="AG30" s="692"/>
      <c r="AH30" s="692"/>
      <c r="AI30" s="692"/>
      <c r="AJ30" s="692"/>
      <c r="AK30" s="692"/>
      <c r="AL30" s="667">
        <v>0</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706" t="s">
        <v>306</v>
      </c>
      <c r="CG30" s="703"/>
      <c r="CH30" s="703"/>
      <c r="CI30" s="703"/>
      <c r="CJ30" s="703"/>
      <c r="CK30" s="703"/>
      <c r="CL30" s="703"/>
      <c r="CM30" s="703"/>
      <c r="CN30" s="703"/>
      <c r="CO30" s="703"/>
      <c r="CP30" s="703"/>
      <c r="CQ30" s="704"/>
      <c r="CR30" s="664">
        <v>332470</v>
      </c>
      <c r="CS30" s="665"/>
      <c r="CT30" s="665"/>
      <c r="CU30" s="665"/>
      <c r="CV30" s="665"/>
      <c r="CW30" s="665"/>
      <c r="CX30" s="665"/>
      <c r="CY30" s="666"/>
      <c r="CZ30" s="667">
        <v>4.5999999999999996</v>
      </c>
      <c r="DA30" s="677"/>
      <c r="DB30" s="677"/>
      <c r="DC30" s="678"/>
      <c r="DD30" s="670">
        <v>332470</v>
      </c>
      <c r="DE30" s="665"/>
      <c r="DF30" s="665"/>
      <c r="DG30" s="665"/>
      <c r="DH30" s="665"/>
      <c r="DI30" s="665"/>
      <c r="DJ30" s="665"/>
      <c r="DK30" s="666"/>
      <c r="DL30" s="670">
        <v>332470</v>
      </c>
      <c r="DM30" s="665"/>
      <c r="DN30" s="665"/>
      <c r="DO30" s="665"/>
      <c r="DP30" s="665"/>
      <c r="DQ30" s="665"/>
      <c r="DR30" s="665"/>
      <c r="DS30" s="665"/>
      <c r="DT30" s="665"/>
      <c r="DU30" s="665"/>
      <c r="DV30" s="666"/>
      <c r="DW30" s="667">
        <v>9</v>
      </c>
      <c r="DX30" s="677"/>
      <c r="DY30" s="677"/>
      <c r="DZ30" s="677"/>
      <c r="EA30" s="677"/>
      <c r="EB30" s="677"/>
      <c r="EC30" s="698"/>
    </row>
    <row r="31" spans="2:133" ht="11.25" customHeight="1" x14ac:dyDescent="0.2">
      <c r="B31" s="661" t="s">
        <v>307</v>
      </c>
      <c r="C31" s="662"/>
      <c r="D31" s="662"/>
      <c r="E31" s="662"/>
      <c r="F31" s="662"/>
      <c r="G31" s="662"/>
      <c r="H31" s="662"/>
      <c r="I31" s="662"/>
      <c r="J31" s="662"/>
      <c r="K31" s="662"/>
      <c r="L31" s="662"/>
      <c r="M31" s="662"/>
      <c r="N31" s="662"/>
      <c r="O31" s="662"/>
      <c r="P31" s="662"/>
      <c r="Q31" s="663"/>
      <c r="R31" s="664">
        <v>6211</v>
      </c>
      <c r="S31" s="665"/>
      <c r="T31" s="665"/>
      <c r="U31" s="665"/>
      <c r="V31" s="665"/>
      <c r="W31" s="665"/>
      <c r="X31" s="665"/>
      <c r="Y31" s="666"/>
      <c r="Z31" s="691">
        <v>0.1</v>
      </c>
      <c r="AA31" s="691"/>
      <c r="AB31" s="691"/>
      <c r="AC31" s="691"/>
      <c r="AD31" s="692" t="s">
        <v>129</v>
      </c>
      <c r="AE31" s="692"/>
      <c r="AF31" s="692"/>
      <c r="AG31" s="692"/>
      <c r="AH31" s="692"/>
      <c r="AI31" s="692"/>
      <c r="AJ31" s="692"/>
      <c r="AK31" s="692"/>
      <c r="AL31" s="667" t="s">
        <v>129</v>
      </c>
      <c r="AM31" s="668"/>
      <c r="AN31" s="668"/>
      <c r="AO31" s="693"/>
      <c r="AP31" s="737" t="s">
        <v>308</v>
      </c>
      <c r="AQ31" s="738"/>
      <c r="AR31" s="738"/>
      <c r="AS31" s="738"/>
      <c r="AT31" s="743" t="s">
        <v>309</v>
      </c>
      <c r="AU31" s="366"/>
      <c r="AV31" s="366"/>
      <c r="AW31" s="366"/>
      <c r="AX31" s="730" t="s">
        <v>188</v>
      </c>
      <c r="AY31" s="731"/>
      <c r="AZ31" s="731"/>
      <c r="BA31" s="731"/>
      <c r="BB31" s="731"/>
      <c r="BC31" s="731"/>
      <c r="BD31" s="731"/>
      <c r="BE31" s="731"/>
      <c r="BF31" s="732"/>
      <c r="BG31" s="733">
        <v>99.4</v>
      </c>
      <c r="BH31" s="734"/>
      <c r="BI31" s="734"/>
      <c r="BJ31" s="734"/>
      <c r="BK31" s="734"/>
      <c r="BL31" s="734"/>
      <c r="BM31" s="735">
        <v>97.8</v>
      </c>
      <c r="BN31" s="734"/>
      <c r="BO31" s="734"/>
      <c r="BP31" s="734"/>
      <c r="BQ31" s="736"/>
      <c r="BR31" s="733">
        <v>99.2</v>
      </c>
      <c r="BS31" s="734"/>
      <c r="BT31" s="734"/>
      <c r="BU31" s="734"/>
      <c r="BV31" s="734"/>
      <c r="BW31" s="734"/>
      <c r="BX31" s="735">
        <v>97.6</v>
      </c>
      <c r="BY31" s="734"/>
      <c r="BZ31" s="734"/>
      <c r="CA31" s="734"/>
      <c r="CB31" s="736"/>
      <c r="CD31" s="753"/>
      <c r="CE31" s="754"/>
      <c r="CF31" s="706" t="s">
        <v>310</v>
      </c>
      <c r="CG31" s="703"/>
      <c r="CH31" s="703"/>
      <c r="CI31" s="703"/>
      <c r="CJ31" s="703"/>
      <c r="CK31" s="703"/>
      <c r="CL31" s="703"/>
      <c r="CM31" s="703"/>
      <c r="CN31" s="703"/>
      <c r="CO31" s="703"/>
      <c r="CP31" s="703"/>
      <c r="CQ31" s="704"/>
      <c r="CR31" s="664">
        <v>13289</v>
      </c>
      <c r="CS31" s="675"/>
      <c r="CT31" s="675"/>
      <c r="CU31" s="675"/>
      <c r="CV31" s="675"/>
      <c r="CW31" s="675"/>
      <c r="CX31" s="675"/>
      <c r="CY31" s="676"/>
      <c r="CZ31" s="667">
        <v>0.2</v>
      </c>
      <c r="DA31" s="677"/>
      <c r="DB31" s="677"/>
      <c r="DC31" s="678"/>
      <c r="DD31" s="670">
        <v>13289</v>
      </c>
      <c r="DE31" s="675"/>
      <c r="DF31" s="675"/>
      <c r="DG31" s="675"/>
      <c r="DH31" s="675"/>
      <c r="DI31" s="675"/>
      <c r="DJ31" s="675"/>
      <c r="DK31" s="676"/>
      <c r="DL31" s="670">
        <v>13289</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311</v>
      </c>
      <c r="C32" s="662"/>
      <c r="D32" s="662"/>
      <c r="E32" s="662"/>
      <c r="F32" s="662"/>
      <c r="G32" s="662"/>
      <c r="H32" s="662"/>
      <c r="I32" s="662"/>
      <c r="J32" s="662"/>
      <c r="K32" s="662"/>
      <c r="L32" s="662"/>
      <c r="M32" s="662"/>
      <c r="N32" s="662"/>
      <c r="O32" s="662"/>
      <c r="P32" s="662"/>
      <c r="Q32" s="663"/>
      <c r="R32" s="664">
        <v>877897</v>
      </c>
      <c r="S32" s="665"/>
      <c r="T32" s="665"/>
      <c r="U32" s="665"/>
      <c r="V32" s="665"/>
      <c r="W32" s="665"/>
      <c r="X32" s="665"/>
      <c r="Y32" s="666"/>
      <c r="Z32" s="691">
        <v>10.8</v>
      </c>
      <c r="AA32" s="691"/>
      <c r="AB32" s="691"/>
      <c r="AC32" s="691"/>
      <c r="AD32" s="692" t="s">
        <v>129</v>
      </c>
      <c r="AE32" s="692"/>
      <c r="AF32" s="692"/>
      <c r="AG32" s="692"/>
      <c r="AH32" s="692"/>
      <c r="AI32" s="692"/>
      <c r="AJ32" s="692"/>
      <c r="AK32" s="692"/>
      <c r="AL32" s="667" t="s">
        <v>129</v>
      </c>
      <c r="AM32" s="668"/>
      <c r="AN32" s="668"/>
      <c r="AO32" s="693"/>
      <c r="AP32" s="739"/>
      <c r="AQ32" s="740"/>
      <c r="AR32" s="740"/>
      <c r="AS32" s="740"/>
      <c r="AT32" s="744"/>
      <c r="AU32" s="362" t="s">
        <v>312</v>
      </c>
      <c r="AV32" s="362"/>
      <c r="AW32" s="362"/>
      <c r="AX32" s="661" t="s">
        <v>313</v>
      </c>
      <c r="AY32" s="662"/>
      <c r="AZ32" s="662"/>
      <c r="BA32" s="662"/>
      <c r="BB32" s="662"/>
      <c r="BC32" s="662"/>
      <c r="BD32" s="662"/>
      <c r="BE32" s="662"/>
      <c r="BF32" s="663"/>
      <c r="BG32" s="746">
        <v>99.1</v>
      </c>
      <c r="BH32" s="675"/>
      <c r="BI32" s="675"/>
      <c r="BJ32" s="675"/>
      <c r="BK32" s="675"/>
      <c r="BL32" s="675"/>
      <c r="BM32" s="668">
        <v>96.9</v>
      </c>
      <c r="BN32" s="747"/>
      <c r="BO32" s="747"/>
      <c r="BP32" s="747"/>
      <c r="BQ32" s="702"/>
      <c r="BR32" s="746">
        <v>99</v>
      </c>
      <c r="BS32" s="675"/>
      <c r="BT32" s="675"/>
      <c r="BU32" s="675"/>
      <c r="BV32" s="675"/>
      <c r="BW32" s="675"/>
      <c r="BX32" s="668">
        <v>96.6</v>
      </c>
      <c r="BY32" s="747"/>
      <c r="BZ32" s="747"/>
      <c r="CA32" s="747"/>
      <c r="CB32" s="702"/>
      <c r="CD32" s="755"/>
      <c r="CE32" s="756"/>
      <c r="CF32" s="706" t="s">
        <v>314</v>
      </c>
      <c r="CG32" s="703"/>
      <c r="CH32" s="703"/>
      <c r="CI32" s="703"/>
      <c r="CJ32" s="703"/>
      <c r="CK32" s="703"/>
      <c r="CL32" s="703"/>
      <c r="CM32" s="703"/>
      <c r="CN32" s="703"/>
      <c r="CO32" s="703"/>
      <c r="CP32" s="703"/>
      <c r="CQ32" s="704"/>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129</v>
      </c>
      <c r="DM32" s="665"/>
      <c r="DN32" s="665"/>
      <c r="DO32" s="665"/>
      <c r="DP32" s="665"/>
      <c r="DQ32" s="665"/>
      <c r="DR32" s="665"/>
      <c r="DS32" s="665"/>
      <c r="DT32" s="665"/>
      <c r="DU32" s="665"/>
      <c r="DV32" s="666"/>
      <c r="DW32" s="667" t="s">
        <v>129</v>
      </c>
      <c r="DX32" s="677"/>
      <c r="DY32" s="677"/>
      <c r="DZ32" s="677"/>
      <c r="EA32" s="677"/>
      <c r="EB32" s="677"/>
      <c r="EC32" s="698"/>
    </row>
    <row r="33" spans="2:133" ht="11.25" customHeight="1" x14ac:dyDescent="0.2">
      <c r="B33" s="727" t="s">
        <v>315</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1"/>
      <c r="AQ33" s="742"/>
      <c r="AR33" s="742"/>
      <c r="AS33" s="742"/>
      <c r="AT33" s="745"/>
      <c r="AU33" s="360"/>
      <c r="AV33" s="360"/>
      <c r="AW33" s="360"/>
      <c r="AX33" s="641" t="s">
        <v>316</v>
      </c>
      <c r="AY33" s="642"/>
      <c r="AZ33" s="642"/>
      <c r="BA33" s="642"/>
      <c r="BB33" s="642"/>
      <c r="BC33" s="642"/>
      <c r="BD33" s="642"/>
      <c r="BE33" s="642"/>
      <c r="BF33" s="643"/>
      <c r="BG33" s="726">
        <v>99.5</v>
      </c>
      <c r="BH33" s="645"/>
      <c r="BI33" s="645"/>
      <c r="BJ33" s="645"/>
      <c r="BK33" s="645"/>
      <c r="BL33" s="645"/>
      <c r="BM33" s="683">
        <v>98.4</v>
      </c>
      <c r="BN33" s="645"/>
      <c r="BO33" s="645"/>
      <c r="BP33" s="645"/>
      <c r="BQ33" s="694"/>
      <c r="BR33" s="726">
        <v>99.5</v>
      </c>
      <c r="BS33" s="645"/>
      <c r="BT33" s="645"/>
      <c r="BU33" s="645"/>
      <c r="BV33" s="645"/>
      <c r="BW33" s="645"/>
      <c r="BX33" s="683">
        <v>98.2</v>
      </c>
      <c r="BY33" s="645"/>
      <c r="BZ33" s="645"/>
      <c r="CA33" s="645"/>
      <c r="CB33" s="694"/>
      <c r="CD33" s="706" t="s">
        <v>317</v>
      </c>
      <c r="CE33" s="703"/>
      <c r="CF33" s="703"/>
      <c r="CG33" s="703"/>
      <c r="CH33" s="703"/>
      <c r="CI33" s="703"/>
      <c r="CJ33" s="703"/>
      <c r="CK33" s="703"/>
      <c r="CL33" s="703"/>
      <c r="CM33" s="703"/>
      <c r="CN33" s="703"/>
      <c r="CO33" s="703"/>
      <c r="CP33" s="703"/>
      <c r="CQ33" s="704"/>
      <c r="CR33" s="664">
        <v>4289230</v>
      </c>
      <c r="CS33" s="675"/>
      <c r="CT33" s="675"/>
      <c r="CU33" s="675"/>
      <c r="CV33" s="675"/>
      <c r="CW33" s="675"/>
      <c r="CX33" s="675"/>
      <c r="CY33" s="676"/>
      <c r="CZ33" s="667">
        <v>59.5</v>
      </c>
      <c r="DA33" s="677"/>
      <c r="DB33" s="677"/>
      <c r="DC33" s="678"/>
      <c r="DD33" s="670">
        <v>3980361</v>
      </c>
      <c r="DE33" s="675"/>
      <c r="DF33" s="675"/>
      <c r="DG33" s="675"/>
      <c r="DH33" s="675"/>
      <c r="DI33" s="675"/>
      <c r="DJ33" s="675"/>
      <c r="DK33" s="676"/>
      <c r="DL33" s="670">
        <v>1553254</v>
      </c>
      <c r="DM33" s="675"/>
      <c r="DN33" s="675"/>
      <c r="DO33" s="675"/>
      <c r="DP33" s="675"/>
      <c r="DQ33" s="675"/>
      <c r="DR33" s="675"/>
      <c r="DS33" s="675"/>
      <c r="DT33" s="675"/>
      <c r="DU33" s="675"/>
      <c r="DV33" s="676"/>
      <c r="DW33" s="667">
        <v>42.1</v>
      </c>
      <c r="DX33" s="677"/>
      <c r="DY33" s="677"/>
      <c r="DZ33" s="677"/>
      <c r="EA33" s="677"/>
      <c r="EB33" s="677"/>
      <c r="EC33" s="698"/>
    </row>
    <row r="34" spans="2:133" ht="11.25" customHeight="1" x14ac:dyDescent="0.2">
      <c r="B34" s="661" t="s">
        <v>318</v>
      </c>
      <c r="C34" s="662"/>
      <c r="D34" s="662"/>
      <c r="E34" s="662"/>
      <c r="F34" s="662"/>
      <c r="G34" s="662"/>
      <c r="H34" s="662"/>
      <c r="I34" s="662"/>
      <c r="J34" s="662"/>
      <c r="K34" s="662"/>
      <c r="L34" s="662"/>
      <c r="M34" s="662"/>
      <c r="N34" s="662"/>
      <c r="O34" s="662"/>
      <c r="P34" s="662"/>
      <c r="Q34" s="663"/>
      <c r="R34" s="664">
        <v>269757</v>
      </c>
      <c r="S34" s="665"/>
      <c r="T34" s="665"/>
      <c r="U34" s="665"/>
      <c r="V34" s="665"/>
      <c r="W34" s="665"/>
      <c r="X34" s="665"/>
      <c r="Y34" s="666"/>
      <c r="Z34" s="691">
        <v>3.3</v>
      </c>
      <c r="AA34" s="691"/>
      <c r="AB34" s="691"/>
      <c r="AC34" s="691"/>
      <c r="AD34" s="692" t="s">
        <v>129</v>
      </c>
      <c r="AE34" s="692"/>
      <c r="AF34" s="692"/>
      <c r="AG34" s="692"/>
      <c r="AH34" s="692"/>
      <c r="AI34" s="692"/>
      <c r="AJ34" s="692"/>
      <c r="AK34" s="692"/>
      <c r="AL34" s="667" t="s">
        <v>129</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319</v>
      </c>
      <c r="CE34" s="703"/>
      <c r="CF34" s="703"/>
      <c r="CG34" s="703"/>
      <c r="CH34" s="703"/>
      <c r="CI34" s="703"/>
      <c r="CJ34" s="703"/>
      <c r="CK34" s="703"/>
      <c r="CL34" s="703"/>
      <c r="CM34" s="703"/>
      <c r="CN34" s="703"/>
      <c r="CO34" s="703"/>
      <c r="CP34" s="703"/>
      <c r="CQ34" s="704"/>
      <c r="CR34" s="664">
        <v>1208407</v>
      </c>
      <c r="CS34" s="665"/>
      <c r="CT34" s="665"/>
      <c r="CU34" s="665"/>
      <c r="CV34" s="665"/>
      <c r="CW34" s="665"/>
      <c r="CX34" s="665"/>
      <c r="CY34" s="666"/>
      <c r="CZ34" s="667">
        <v>16.8</v>
      </c>
      <c r="DA34" s="677"/>
      <c r="DB34" s="677"/>
      <c r="DC34" s="678"/>
      <c r="DD34" s="670">
        <v>1021989</v>
      </c>
      <c r="DE34" s="665"/>
      <c r="DF34" s="665"/>
      <c r="DG34" s="665"/>
      <c r="DH34" s="665"/>
      <c r="DI34" s="665"/>
      <c r="DJ34" s="665"/>
      <c r="DK34" s="666"/>
      <c r="DL34" s="670">
        <v>528209</v>
      </c>
      <c r="DM34" s="665"/>
      <c r="DN34" s="665"/>
      <c r="DO34" s="665"/>
      <c r="DP34" s="665"/>
      <c r="DQ34" s="665"/>
      <c r="DR34" s="665"/>
      <c r="DS34" s="665"/>
      <c r="DT34" s="665"/>
      <c r="DU34" s="665"/>
      <c r="DV34" s="666"/>
      <c r="DW34" s="667">
        <v>14.3</v>
      </c>
      <c r="DX34" s="677"/>
      <c r="DY34" s="677"/>
      <c r="DZ34" s="677"/>
      <c r="EA34" s="677"/>
      <c r="EB34" s="677"/>
      <c r="EC34" s="698"/>
    </row>
    <row r="35" spans="2:133" ht="11.25" customHeight="1" x14ac:dyDescent="0.2">
      <c r="B35" s="661" t="s">
        <v>320</v>
      </c>
      <c r="C35" s="662"/>
      <c r="D35" s="662"/>
      <c r="E35" s="662"/>
      <c r="F35" s="662"/>
      <c r="G35" s="662"/>
      <c r="H35" s="662"/>
      <c r="I35" s="662"/>
      <c r="J35" s="662"/>
      <c r="K35" s="662"/>
      <c r="L35" s="662"/>
      <c r="M35" s="662"/>
      <c r="N35" s="662"/>
      <c r="O35" s="662"/>
      <c r="P35" s="662"/>
      <c r="Q35" s="663"/>
      <c r="R35" s="664">
        <v>11769</v>
      </c>
      <c r="S35" s="665"/>
      <c r="T35" s="665"/>
      <c r="U35" s="665"/>
      <c r="V35" s="665"/>
      <c r="W35" s="665"/>
      <c r="X35" s="665"/>
      <c r="Y35" s="666"/>
      <c r="Z35" s="691">
        <v>0.1</v>
      </c>
      <c r="AA35" s="691"/>
      <c r="AB35" s="691"/>
      <c r="AC35" s="691"/>
      <c r="AD35" s="692">
        <v>1454</v>
      </c>
      <c r="AE35" s="692"/>
      <c r="AF35" s="692"/>
      <c r="AG35" s="692"/>
      <c r="AH35" s="692"/>
      <c r="AI35" s="692"/>
      <c r="AJ35" s="692"/>
      <c r="AK35" s="692"/>
      <c r="AL35" s="667">
        <v>0</v>
      </c>
      <c r="AM35" s="668"/>
      <c r="AN35" s="668"/>
      <c r="AO35" s="693"/>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56333</v>
      </c>
      <c r="CS35" s="675"/>
      <c r="CT35" s="675"/>
      <c r="CU35" s="675"/>
      <c r="CV35" s="675"/>
      <c r="CW35" s="675"/>
      <c r="CX35" s="675"/>
      <c r="CY35" s="676"/>
      <c r="CZ35" s="667">
        <v>0.8</v>
      </c>
      <c r="DA35" s="677"/>
      <c r="DB35" s="677"/>
      <c r="DC35" s="678"/>
      <c r="DD35" s="670">
        <v>52738</v>
      </c>
      <c r="DE35" s="675"/>
      <c r="DF35" s="675"/>
      <c r="DG35" s="675"/>
      <c r="DH35" s="675"/>
      <c r="DI35" s="675"/>
      <c r="DJ35" s="675"/>
      <c r="DK35" s="676"/>
      <c r="DL35" s="670">
        <v>52738</v>
      </c>
      <c r="DM35" s="675"/>
      <c r="DN35" s="675"/>
      <c r="DO35" s="675"/>
      <c r="DP35" s="675"/>
      <c r="DQ35" s="675"/>
      <c r="DR35" s="675"/>
      <c r="DS35" s="675"/>
      <c r="DT35" s="675"/>
      <c r="DU35" s="675"/>
      <c r="DV35" s="676"/>
      <c r="DW35" s="667">
        <v>1.4</v>
      </c>
      <c r="DX35" s="677"/>
      <c r="DY35" s="677"/>
      <c r="DZ35" s="677"/>
      <c r="EA35" s="677"/>
      <c r="EB35" s="677"/>
      <c r="EC35" s="698"/>
    </row>
    <row r="36" spans="2:133" ht="11.25" customHeight="1" x14ac:dyDescent="0.2">
      <c r="B36" s="661" t="s">
        <v>324</v>
      </c>
      <c r="C36" s="662"/>
      <c r="D36" s="662"/>
      <c r="E36" s="662"/>
      <c r="F36" s="662"/>
      <c r="G36" s="662"/>
      <c r="H36" s="662"/>
      <c r="I36" s="662"/>
      <c r="J36" s="662"/>
      <c r="K36" s="662"/>
      <c r="L36" s="662"/>
      <c r="M36" s="662"/>
      <c r="N36" s="662"/>
      <c r="O36" s="662"/>
      <c r="P36" s="662"/>
      <c r="Q36" s="663"/>
      <c r="R36" s="664">
        <v>1854462</v>
      </c>
      <c r="S36" s="665"/>
      <c r="T36" s="665"/>
      <c r="U36" s="665"/>
      <c r="V36" s="665"/>
      <c r="W36" s="665"/>
      <c r="X36" s="665"/>
      <c r="Y36" s="666"/>
      <c r="Z36" s="691">
        <v>22.9</v>
      </c>
      <c r="AA36" s="691"/>
      <c r="AB36" s="691"/>
      <c r="AC36" s="691"/>
      <c r="AD36" s="692" t="s">
        <v>129</v>
      </c>
      <c r="AE36" s="692"/>
      <c r="AF36" s="692"/>
      <c r="AG36" s="692"/>
      <c r="AH36" s="692"/>
      <c r="AI36" s="692"/>
      <c r="AJ36" s="692"/>
      <c r="AK36" s="692"/>
      <c r="AL36" s="667" t="s">
        <v>129</v>
      </c>
      <c r="AM36" s="668"/>
      <c r="AN36" s="668"/>
      <c r="AO36" s="693"/>
      <c r="AP36" s="218"/>
      <c r="AQ36" s="714" t="s">
        <v>325</v>
      </c>
      <c r="AR36" s="715"/>
      <c r="AS36" s="715"/>
      <c r="AT36" s="715"/>
      <c r="AU36" s="715"/>
      <c r="AV36" s="715"/>
      <c r="AW36" s="715"/>
      <c r="AX36" s="715"/>
      <c r="AY36" s="716"/>
      <c r="AZ36" s="717">
        <v>570247</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38569</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1119592</v>
      </c>
      <c r="CS36" s="665"/>
      <c r="CT36" s="665"/>
      <c r="CU36" s="665"/>
      <c r="CV36" s="665"/>
      <c r="CW36" s="665"/>
      <c r="CX36" s="665"/>
      <c r="CY36" s="666"/>
      <c r="CZ36" s="667">
        <v>15.5</v>
      </c>
      <c r="DA36" s="677"/>
      <c r="DB36" s="677"/>
      <c r="DC36" s="678"/>
      <c r="DD36" s="670">
        <v>1099874</v>
      </c>
      <c r="DE36" s="665"/>
      <c r="DF36" s="665"/>
      <c r="DG36" s="665"/>
      <c r="DH36" s="665"/>
      <c r="DI36" s="665"/>
      <c r="DJ36" s="665"/>
      <c r="DK36" s="666"/>
      <c r="DL36" s="670">
        <v>576909</v>
      </c>
      <c r="DM36" s="665"/>
      <c r="DN36" s="665"/>
      <c r="DO36" s="665"/>
      <c r="DP36" s="665"/>
      <c r="DQ36" s="665"/>
      <c r="DR36" s="665"/>
      <c r="DS36" s="665"/>
      <c r="DT36" s="665"/>
      <c r="DU36" s="665"/>
      <c r="DV36" s="666"/>
      <c r="DW36" s="667">
        <v>15.6</v>
      </c>
      <c r="DX36" s="677"/>
      <c r="DY36" s="677"/>
      <c r="DZ36" s="677"/>
      <c r="EA36" s="677"/>
      <c r="EB36" s="677"/>
      <c r="EC36" s="698"/>
    </row>
    <row r="37" spans="2:133" ht="11.25" customHeight="1" x14ac:dyDescent="0.2">
      <c r="B37" s="661" t="s">
        <v>328</v>
      </c>
      <c r="C37" s="662"/>
      <c r="D37" s="662"/>
      <c r="E37" s="662"/>
      <c r="F37" s="662"/>
      <c r="G37" s="662"/>
      <c r="H37" s="662"/>
      <c r="I37" s="662"/>
      <c r="J37" s="662"/>
      <c r="K37" s="662"/>
      <c r="L37" s="662"/>
      <c r="M37" s="662"/>
      <c r="N37" s="662"/>
      <c r="O37" s="662"/>
      <c r="P37" s="662"/>
      <c r="Q37" s="663"/>
      <c r="R37" s="664">
        <v>247908</v>
      </c>
      <c r="S37" s="665"/>
      <c r="T37" s="665"/>
      <c r="U37" s="665"/>
      <c r="V37" s="665"/>
      <c r="W37" s="665"/>
      <c r="X37" s="665"/>
      <c r="Y37" s="666"/>
      <c r="Z37" s="691">
        <v>3.1</v>
      </c>
      <c r="AA37" s="691"/>
      <c r="AB37" s="691"/>
      <c r="AC37" s="691"/>
      <c r="AD37" s="692" t="s">
        <v>129</v>
      </c>
      <c r="AE37" s="692"/>
      <c r="AF37" s="692"/>
      <c r="AG37" s="692"/>
      <c r="AH37" s="692"/>
      <c r="AI37" s="692"/>
      <c r="AJ37" s="692"/>
      <c r="AK37" s="692"/>
      <c r="AL37" s="667" t="s">
        <v>129</v>
      </c>
      <c r="AM37" s="668"/>
      <c r="AN37" s="668"/>
      <c r="AO37" s="693"/>
      <c r="AQ37" s="699" t="s">
        <v>329</v>
      </c>
      <c r="AR37" s="700"/>
      <c r="AS37" s="700"/>
      <c r="AT37" s="700"/>
      <c r="AU37" s="700"/>
      <c r="AV37" s="700"/>
      <c r="AW37" s="700"/>
      <c r="AX37" s="700"/>
      <c r="AY37" s="701"/>
      <c r="AZ37" s="664">
        <v>144696</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34009</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401335</v>
      </c>
      <c r="CS37" s="675"/>
      <c r="CT37" s="675"/>
      <c r="CU37" s="675"/>
      <c r="CV37" s="675"/>
      <c r="CW37" s="675"/>
      <c r="CX37" s="675"/>
      <c r="CY37" s="676"/>
      <c r="CZ37" s="667">
        <v>5.6</v>
      </c>
      <c r="DA37" s="677"/>
      <c r="DB37" s="677"/>
      <c r="DC37" s="678"/>
      <c r="DD37" s="670">
        <v>401335</v>
      </c>
      <c r="DE37" s="675"/>
      <c r="DF37" s="675"/>
      <c r="DG37" s="675"/>
      <c r="DH37" s="675"/>
      <c r="DI37" s="675"/>
      <c r="DJ37" s="675"/>
      <c r="DK37" s="676"/>
      <c r="DL37" s="670">
        <v>396242</v>
      </c>
      <c r="DM37" s="675"/>
      <c r="DN37" s="675"/>
      <c r="DO37" s="675"/>
      <c r="DP37" s="675"/>
      <c r="DQ37" s="675"/>
      <c r="DR37" s="675"/>
      <c r="DS37" s="675"/>
      <c r="DT37" s="675"/>
      <c r="DU37" s="675"/>
      <c r="DV37" s="676"/>
      <c r="DW37" s="667">
        <v>10.7</v>
      </c>
      <c r="DX37" s="677"/>
      <c r="DY37" s="677"/>
      <c r="DZ37" s="677"/>
      <c r="EA37" s="677"/>
      <c r="EB37" s="677"/>
      <c r="EC37" s="698"/>
    </row>
    <row r="38" spans="2:133" ht="11.25" customHeight="1" x14ac:dyDescent="0.2">
      <c r="B38" s="661" t="s">
        <v>332</v>
      </c>
      <c r="C38" s="662"/>
      <c r="D38" s="662"/>
      <c r="E38" s="662"/>
      <c r="F38" s="662"/>
      <c r="G38" s="662"/>
      <c r="H38" s="662"/>
      <c r="I38" s="662"/>
      <c r="J38" s="662"/>
      <c r="K38" s="662"/>
      <c r="L38" s="662"/>
      <c r="M38" s="662"/>
      <c r="N38" s="662"/>
      <c r="O38" s="662"/>
      <c r="P38" s="662"/>
      <c r="Q38" s="663"/>
      <c r="R38" s="664">
        <v>570912</v>
      </c>
      <c r="S38" s="665"/>
      <c r="T38" s="665"/>
      <c r="U38" s="665"/>
      <c r="V38" s="665"/>
      <c r="W38" s="665"/>
      <c r="X38" s="665"/>
      <c r="Y38" s="666"/>
      <c r="Z38" s="691">
        <v>7</v>
      </c>
      <c r="AA38" s="691"/>
      <c r="AB38" s="691"/>
      <c r="AC38" s="691"/>
      <c r="AD38" s="692" t="s">
        <v>129</v>
      </c>
      <c r="AE38" s="692"/>
      <c r="AF38" s="692"/>
      <c r="AG38" s="692"/>
      <c r="AH38" s="692"/>
      <c r="AI38" s="692"/>
      <c r="AJ38" s="692"/>
      <c r="AK38" s="692"/>
      <c r="AL38" s="667" t="s">
        <v>129</v>
      </c>
      <c r="AM38" s="668"/>
      <c r="AN38" s="668"/>
      <c r="AO38" s="693"/>
      <c r="AQ38" s="699" t="s">
        <v>333</v>
      </c>
      <c r="AR38" s="700"/>
      <c r="AS38" s="700"/>
      <c r="AT38" s="700"/>
      <c r="AU38" s="700"/>
      <c r="AV38" s="700"/>
      <c r="AW38" s="700"/>
      <c r="AX38" s="700"/>
      <c r="AY38" s="701"/>
      <c r="AZ38" s="664">
        <v>43909</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1592</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526338</v>
      </c>
      <c r="CS38" s="665"/>
      <c r="CT38" s="665"/>
      <c r="CU38" s="665"/>
      <c r="CV38" s="665"/>
      <c r="CW38" s="665"/>
      <c r="CX38" s="665"/>
      <c r="CY38" s="666"/>
      <c r="CZ38" s="667">
        <v>7.3</v>
      </c>
      <c r="DA38" s="677"/>
      <c r="DB38" s="677"/>
      <c r="DC38" s="678"/>
      <c r="DD38" s="670">
        <v>441660</v>
      </c>
      <c r="DE38" s="665"/>
      <c r="DF38" s="665"/>
      <c r="DG38" s="665"/>
      <c r="DH38" s="665"/>
      <c r="DI38" s="665"/>
      <c r="DJ38" s="665"/>
      <c r="DK38" s="666"/>
      <c r="DL38" s="670">
        <v>395398</v>
      </c>
      <c r="DM38" s="665"/>
      <c r="DN38" s="665"/>
      <c r="DO38" s="665"/>
      <c r="DP38" s="665"/>
      <c r="DQ38" s="665"/>
      <c r="DR38" s="665"/>
      <c r="DS38" s="665"/>
      <c r="DT38" s="665"/>
      <c r="DU38" s="665"/>
      <c r="DV38" s="666"/>
      <c r="DW38" s="667">
        <v>10.7</v>
      </c>
      <c r="DX38" s="677"/>
      <c r="DY38" s="677"/>
      <c r="DZ38" s="677"/>
      <c r="EA38" s="677"/>
      <c r="EB38" s="677"/>
      <c r="EC38" s="698"/>
    </row>
    <row r="39" spans="2:133" ht="11.25" customHeight="1" x14ac:dyDescent="0.2">
      <c r="B39" s="661" t="s">
        <v>336</v>
      </c>
      <c r="C39" s="662"/>
      <c r="D39" s="662"/>
      <c r="E39" s="662"/>
      <c r="F39" s="662"/>
      <c r="G39" s="662"/>
      <c r="H39" s="662"/>
      <c r="I39" s="662"/>
      <c r="J39" s="662"/>
      <c r="K39" s="662"/>
      <c r="L39" s="662"/>
      <c r="M39" s="662"/>
      <c r="N39" s="662"/>
      <c r="O39" s="662"/>
      <c r="P39" s="662"/>
      <c r="Q39" s="663"/>
      <c r="R39" s="664">
        <v>110804</v>
      </c>
      <c r="S39" s="665"/>
      <c r="T39" s="665"/>
      <c r="U39" s="665"/>
      <c r="V39" s="665"/>
      <c r="W39" s="665"/>
      <c r="X39" s="665"/>
      <c r="Y39" s="666"/>
      <c r="Z39" s="691">
        <v>1.4</v>
      </c>
      <c r="AA39" s="691"/>
      <c r="AB39" s="691"/>
      <c r="AC39" s="691"/>
      <c r="AD39" s="692">
        <v>875</v>
      </c>
      <c r="AE39" s="692"/>
      <c r="AF39" s="692"/>
      <c r="AG39" s="692"/>
      <c r="AH39" s="692"/>
      <c r="AI39" s="692"/>
      <c r="AJ39" s="692"/>
      <c r="AK39" s="692"/>
      <c r="AL39" s="667">
        <v>0</v>
      </c>
      <c r="AM39" s="668"/>
      <c r="AN39" s="668"/>
      <c r="AO39" s="693"/>
      <c r="AQ39" s="699" t="s">
        <v>337</v>
      </c>
      <c r="AR39" s="700"/>
      <c r="AS39" s="700"/>
      <c r="AT39" s="700"/>
      <c r="AU39" s="700"/>
      <c r="AV39" s="700"/>
      <c r="AW39" s="700"/>
      <c r="AX39" s="700"/>
      <c r="AY39" s="701"/>
      <c r="AZ39" s="664" t="s">
        <v>129</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2534</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1356553</v>
      </c>
      <c r="CS39" s="675"/>
      <c r="CT39" s="675"/>
      <c r="CU39" s="675"/>
      <c r="CV39" s="675"/>
      <c r="CW39" s="675"/>
      <c r="CX39" s="675"/>
      <c r="CY39" s="676"/>
      <c r="CZ39" s="667">
        <v>18.8</v>
      </c>
      <c r="DA39" s="677"/>
      <c r="DB39" s="677"/>
      <c r="DC39" s="678"/>
      <c r="DD39" s="670">
        <v>1351033</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698"/>
    </row>
    <row r="40" spans="2:133" ht="11.25" customHeight="1" x14ac:dyDescent="0.2">
      <c r="B40" s="661" t="s">
        <v>340</v>
      </c>
      <c r="C40" s="662"/>
      <c r="D40" s="662"/>
      <c r="E40" s="662"/>
      <c r="F40" s="662"/>
      <c r="G40" s="662"/>
      <c r="H40" s="662"/>
      <c r="I40" s="662"/>
      <c r="J40" s="662"/>
      <c r="K40" s="662"/>
      <c r="L40" s="662"/>
      <c r="M40" s="662"/>
      <c r="N40" s="662"/>
      <c r="O40" s="662"/>
      <c r="P40" s="662"/>
      <c r="Q40" s="663"/>
      <c r="R40" s="664">
        <v>566044</v>
      </c>
      <c r="S40" s="665"/>
      <c r="T40" s="665"/>
      <c r="U40" s="665"/>
      <c r="V40" s="665"/>
      <c r="W40" s="665"/>
      <c r="X40" s="665"/>
      <c r="Y40" s="666"/>
      <c r="Z40" s="691">
        <v>7</v>
      </c>
      <c r="AA40" s="691"/>
      <c r="AB40" s="691"/>
      <c r="AC40" s="691"/>
      <c r="AD40" s="692" t="s">
        <v>129</v>
      </c>
      <c r="AE40" s="692"/>
      <c r="AF40" s="692"/>
      <c r="AG40" s="692"/>
      <c r="AH40" s="692"/>
      <c r="AI40" s="692"/>
      <c r="AJ40" s="692"/>
      <c r="AK40" s="692"/>
      <c r="AL40" s="667" t="s">
        <v>129</v>
      </c>
      <c r="AM40" s="668"/>
      <c r="AN40" s="668"/>
      <c r="AO40" s="693"/>
      <c r="AQ40" s="699" t="s">
        <v>341</v>
      </c>
      <c r="AR40" s="700"/>
      <c r="AS40" s="700"/>
      <c r="AT40" s="700"/>
      <c r="AU40" s="700"/>
      <c r="AV40" s="700"/>
      <c r="AW40" s="700"/>
      <c r="AX40" s="700"/>
      <c r="AY40" s="701"/>
      <c r="AZ40" s="664" t="s">
        <v>129</v>
      </c>
      <c r="BA40" s="665"/>
      <c r="BB40" s="665"/>
      <c r="BC40" s="665"/>
      <c r="BD40" s="675"/>
      <c r="BE40" s="675"/>
      <c r="BF40" s="702"/>
      <c r="BG40" s="707" t="s">
        <v>342</v>
      </c>
      <c r="BH40" s="708"/>
      <c r="BI40" s="708"/>
      <c r="BJ40" s="708"/>
      <c r="BK40" s="708"/>
      <c r="BL40" s="364"/>
      <c r="BM40" s="703" t="s">
        <v>343</v>
      </c>
      <c r="BN40" s="703"/>
      <c r="BO40" s="703"/>
      <c r="BP40" s="703"/>
      <c r="BQ40" s="703"/>
      <c r="BR40" s="703"/>
      <c r="BS40" s="703"/>
      <c r="BT40" s="703"/>
      <c r="BU40" s="704"/>
      <c r="BV40" s="664">
        <v>109</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22007</v>
      </c>
      <c r="CS40" s="665"/>
      <c r="CT40" s="665"/>
      <c r="CU40" s="665"/>
      <c r="CV40" s="665"/>
      <c r="CW40" s="665"/>
      <c r="CX40" s="665"/>
      <c r="CY40" s="666"/>
      <c r="CZ40" s="667">
        <v>0.3</v>
      </c>
      <c r="DA40" s="677"/>
      <c r="DB40" s="677"/>
      <c r="DC40" s="678"/>
      <c r="DD40" s="670">
        <v>13067</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698"/>
    </row>
    <row r="41" spans="2:133" ht="11.25" customHeight="1" x14ac:dyDescent="0.2">
      <c r="B41" s="661" t="s">
        <v>345</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699" t="s">
        <v>346</v>
      </c>
      <c r="AR41" s="700"/>
      <c r="AS41" s="700"/>
      <c r="AT41" s="700"/>
      <c r="AU41" s="700"/>
      <c r="AV41" s="700"/>
      <c r="AW41" s="700"/>
      <c r="AX41" s="700"/>
      <c r="AY41" s="701"/>
      <c r="AZ41" s="664">
        <v>102942</v>
      </c>
      <c r="BA41" s="665"/>
      <c r="BB41" s="665"/>
      <c r="BC41" s="665"/>
      <c r="BD41" s="675"/>
      <c r="BE41" s="675"/>
      <c r="BF41" s="702"/>
      <c r="BG41" s="707"/>
      <c r="BH41" s="708"/>
      <c r="BI41" s="708"/>
      <c r="BJ41" s="708"/>
      <c r="BK41" s="708"/>
      <c r="BL41" s="364"/>
      <c r="BM41" s="703" t="s">
        <v>347</v>
      </c>
      <c r="BN41" s="703"/>
      <c r="BO41" s="703"/>
      <c r="BP41" s="703"/>
      <c r="BQ41" s="703"/>
      <c r="BR41" s="703"/>
      <c r="BS41" s="703"/>
      <c r="BT41" s="703"/>
      <c r="BU41" s="704"/>
      <c r="BV41" s="664" t="s">
        <v>129</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349</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11" t="s">
        <v>350</v>
      </c>
      <c r="AR42" s="712"/>
      <c r="AS42" s="712"/>
      <c r="AT42" s="712"/>
      <c r="AU42" s="712"/>
      <c r="AV42" s="712"/>
      <c r="AW42" s="712"/>
      <c r="AX42" s="712"/>
      <c r="AY42" s="713"/>
      <c r="AZ42" s="644">
        <v>278700</v>
      </c>
      <c r="BA42" s="679"/>
      <c r="BB42" s="679"/>
      <c r="BC42" s="679"/>
      <c r="BD42" s="645"/>
      <c r="BE42" s="645"/>
      <c r="BF42" s="694"/>
      <c r="BG42" s="709"/>
      <c r="BH42" s="710"/>
      <c r="BI42" s="710"/>
      <c r="BJ42" s="710"/>
      <c r="BK42" s="710"/>
      <c r="BL42" s="365"/>
      <c r="BM42" s="695" t="s">
        <v>351</v>
      </c>
      <c r="BN42" s="695"/>
      <c r="BO42" s="695"/>
      <c r="BP42" s="695"/>
      <c r="BQ42" s="695"/>
      <c r="BR42" s="695"/>
      <c r="BS42" s="695"/>
      <c r="BT42" s="695"/>
      <c r="BU42" s="696"/>
      <c r="BV42" s="644">
        <v>327</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691184</v>
      </c>
      <c r="CS42" s="675"/>
      <c r="CT42" s="675"/>
      <c r="CU42" s="675"/>
      <c r="CV42" s="675"/>
      <c r="CW42" s="675"/>
      <c r="CX42" s="675"/>
      <c r="CY42" s="676"/>
      <c r="CZ42" s="667">
        <v>9.6</v>
      </c>
      <c r="DA42" s="677"/>
      <c r="DB42" s="677"/>
      <c r="DC42" s="678"/>
      <c r="DD42" s="670">
        <v>284328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353</v>
      </c>
      <c r="C43" s="662"/>
      <c r="D43" s="662"/>
      <c r="E43" s="662"/>
      <c r="F43" s="662"/>
      <c r="G43" s="662"/>
      <c r="H43" s="662"/>
      <c r="I43" s="662"/>
      <c r="J43" s="662"/>
      <c r="K43" s="662"/>
      <c r="L43" s="662"/>
      <c r="M43" s="662"/>
      <c r="N43" s="662"/>
      <c r="O43" s="662"/>
      <c r="P43" s="662"/>
      <c r="Q43" s="663"/>
      <c r="R43" s="664">
        <v>323144</v>
      </c>
      <c r="S43" s="665"/>
      <c r="T43" s="665"/>
      <c r="U43" s="665"/>
      <c r="V43" s="665"/>
      <c r="W43" s="665"/>
      <c r="X43" s="665"/>
      <c r="Y43" s="666"/>
      <c r="Z43" s="691">
        <v>4</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354</v>
      </c>
      <c r="CE43" s="662"/>
      <c r="CF43" s="662"/>
      <c r="CG43" s="662"/>
      <c r="CH43" s="662"/>
      <c r="CI43" s="662"/>
      <c r="CJ43" s="662"/>
      <c r="CK43" s="662"/>
      <c r="CL43" s="662"/>
      <c r="CM43" s="662"/>
      <c r="CN43" s="662"/>
      <c r="CO43" s="662"/>
      <c r="CP43" s="662"/>
      <c r="CQ43" s="663"/>
      <c r="CR43" s="664">
        <v>21099</v>
      </c>
      <c r="CS43" s="675"/>
      <c r="CT43" s="675"/>
      <c r="CU43" s="675"/>
      <c r="CV43" s="675"/>
      <c r="CW43" s="675"/>
      <c r="CX43" s="675"/>
      <c r="CY43" s="676"/>
      <c r="CZ43" s="667">
        <v>0.3</v>
      </c>
      <c r="DA43" s="677"/>
      <c r="DB43" s="677"/>
      <c r="DC43" s="678"/>
      <c r="DD43" s="670">
        <v>21099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355</v>
      </c>
      <c r="C44" s="642"/>
      <c r="D44" s="642"/>
      <c r="E44" s="642"/>
      <c r="F44" s="642"/>
      <c r="G44" s="642"/>
      <c r="H44" s="642"/>
      <c r="I44" s="642"/>
      <c r="J44" s="642"/>
      <c r="K44" s="642"/>
      <c r="L44" s="642"/>
      <c r="M44" s="642"/>
      <c r="N44" s="642"/>
      <c r="O44" s="642"/>
      <c r="P44" s="642"/>
      <c r="Q44" s="643"/>
      <c r="R44" s="644">
        <v>8113822</v>
      </c>
      <c r="S44" s="679"/>
      <c r="T44" s="679"/>
      <c r="U44" s="679"/>
      <c r="V44" s="679"/>
      <c r="W44" s="679"/>
      <c r="X44" s="679"/>
      <c r="Y44" s="680"/>
      <c r="Z44" s="681">
        <v>100</v>
      </c>
      <c r="AA44" s="681"/>
      <c r="AB44" s="681"/>
      <c r="AC44" s="681"/>
      <c r="AD44" s="682">
        <v>3366723</v>
      </c>
      <c r="AE44" s="682"/>
      <c r="AF44" s="682"/>
      <c r="AG44" s="682"/>
      <c r="AH44" s="682"/>
      <c r="AI44" s="682"/>
      <c r="AJ44" s="682"/>
      <c r="AK44" s="682"/>
      <c r="AL44" s="647">
        <v>100</v>
      </c>
      <c r="AM44" s="683"/>
      <c r="AN44" s="683"/>
      <c r="AO44" s="684"/>
      <c r="CD44" s="685" t="s">
        <v>302</v>
      </c>
      <c r="CE44" s="686"/>
      <c r="CF44" s="661" t="s">
        <v>356</v>
      </c>
      <c r="CG44" s="662"/>
      <c r="CH44" s="662"/>
      <c r="CI44" s="662"/>
      <c r="CJ44" s="662"/>
      <c r="CK44" s="662"/>
      <c r="CL44" s="662"/>
      <c r="CM44" s="662"/>
      <c r="CN44" s="662"/>
      <c r="CO44" s="662"/>
      <c r="CP44" s="662"/>
      <c r="CQ44" s="663"/>
      <c r="CR44" s="664">
        <v>691184</v>
      </c>
      <c r="CS44" s="665"/>
      <c r="CT44" s="665"/>
      <c r="CU44" s="665"/>
      <c r="CV44" s="665"/>
      <c r="CW44" s="665"/>
      <c r="CX44" s="665"/>
      <c r="CY44" s="666"/>
      <c r="CZ44" s="667">
        <v>9.6</v>
      </c>
      <c r="DA44" s="668"/>
      <c r="DB44" s="668"/>
      <c r="DC44" s="669"/>
      <c r="DD44" s="670">
        <v>284328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357</v>
      </c>
      <c r="CG45" s="662"/>
      <c r="CH45" s="662"/>
      <c r="CI45" s="662"/>
      <c r="CJ45" s="662"/>
      <c r="CK45" s="662"/>
      <c r="CL45" s="662"/>
      <c r="CM45" s="662"/>
      <c r="CN45" s="662"/>
      <c r="CO45" s="662"/>
      <c r="CP45" s="662"/>
      <c r="CQ45" s="663"/>
      <c r="CR45" s="664">
        <v>106390</v>
      </c>
      <c r="CS45" s="675"/>
      <c r="CT45" s="675"/>
      <c r="CU45" s="675"/>
      <c r="CV45" s="675"/>
      <c r="CW45" s="675"/>
      <c r="CX45" s="675"/>
      <c r="CY45" s="676"/>
      <c r="CZ45" s="667">
        <v>1.5</v>
      </c>
      <c r="DA45" s="677"/>
      <c r="DB45" s="677"/>
      <c r="DC45" s="678"/>
      <c r="DD45" s="670">
        <v>2445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359</v>
      </c>
      <c r="CG46" s="662"/>
      <c r="CH46" s="662"/>
      <c r="CI46" s="662"/>
      <c r="CJ46" s="662"/>
      <c r="CK46" s="662"/>
      <c r="CL46" s="662"/>
      <c r="CM46" s="662"/>
      <c r="CN46" s="662"/>
      <c r="CO46" s="662"/>
      <c r="CP46" s="662"/>
      <c r="CQ46" s="663"/>
      <c r="CR46" s="664">
        <v>584794</v>
      </c>
      <c r="CS46" s="665"/>
      <c r="CT46" s="665"/>
      <c r="CU46" s="665"/>
      <c r="CV46" s="665"/>
      <c r="CW46" s="665"/>
      <c r="CX46" s="665"/>
      <c r="CY46" s="666"/>
      <c r="CZ46" s="667">
        <v>8.1</v>
      </c>
      <c r="DA46" s="668"/>
      <c r="DB46" s="668"/>
      <c r="DC46" s="669"/>
      <c r="DD46" s="670">
        <v>281883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t="s">
        <v>129</v>
      </c>
      <c r="CS47" s="675"/>
      <c r="CT47" s="675"/>
      <c r="CU47" s="675"/>
      <c r="CV47" s="675"/>
      <c r="CW47" s="675"/>
      <c r="CX47" s="675"/>
      <c r="CY47" s="676"/>
      <c r="CZ47" s="667" t="s">
        <v>129</v>
      </c>
      <c r="DA47" s="677"/>
      <c r="DB47" s="677"/>
      <c r="DC47" s="678"/>
      <c r="DD47" s="670" t="s">
        <v>129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364</v>
      </c>
      <c r="CE49" s="642"/>
      <c r="CF49" s="642"/>
      <c r="CG49" s="642"/>
      <c r="CH49" s="642"/>
      <c r="CI49" s="642"/>
      <c r="CJ49" s="642"/>
      <c r="CK49" s="642"/>
      <c r="CL49" s="642"/>
      <c r="CM49" s="642"/>
      <c r="CN49" s="642"/>
      <c r="CO49" s="642"/>
      <c r="CP49" s="642"/>
      <c r="CQ49" s="643"/>
      <c r="CR49" s="644">
        <v>7211198</v>
      </c>
      <c r="CS49" s="645"/>
      <c r="CT49" s="645"/>
      <c r="CU49" s="645"/>
      <c r="CV49" s="645"/>
      <c r="CW49" s="645"/>
      <c r="CX49" s="645"/>
      <c r="CY49" s="646"/>
      <c r="CZ49" s="647">
        <v>100</v>
      </c>
      <c r="DA49" s="648"/>
      <c r="DB49" s="648"/>
      <c r="DC49" s="649"/>
      <c r="DD49" s="650">
        <v>5856691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rqhqBbghlhxiqQ85JePn9MXUOKM5R+IwMmSgpAeWIvGYddQ/RL8vna8r8g5cIoO51XeyDeYrAGK5eH0pUE7g==" saltValue="XkgwzS8+sPXYmcvLkHJBU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6" t="s">
        <v>365</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7" t="s">
        <v>366</v>
      </c>
      <c r="DK2" s="1158"/>
      <c r="DL2" s="1158"/>
      <c r="DM2" s="1158"/>
      <c r="DN2" s="1158"/>
      <c r="DO2" s="1159"/>
      <c r="DP2" s="224"/>
      <c r="DQ2" s="1157" t="s">
        <v>367</v>
      </c>
      <c r="DR2" s="1158"/>
      <c r="DS2" s="1158"/>
      <c r="DT2" s="1158"/>
      <c r="DU2" s="1158"/>
      <c r="DV2" s="1158"/>
      <c r="DW2" s="1158"/>
      <c r="DX2" s="1158"/>
      <c r="DY2" s="1158"/>
      <c r="DZ2" s="115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5" t="s">
        <v>368</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8"/>
      <c r="BA4" s="228"/>
      <c r="BB4" s="228"/>
      <c r="BC4" s="228"/>
      <c r="BD4" s="228"/>
      <c r="BE4" s="229"/>
      <c r="BF4" s="229"/>
      <c r="BG4" s="229"/>
      <c r="BH4" s="229"/>
      <c r="BI4" s="229"/>
      <c r="BJ4" s="229"/>
      <c r="BK4" s="229"/>
      <c r="BL4" s="229"/>
      <c r="BM4" s="229"/>
      <c r="BN4" s="229"/>
      <c r="BO4" s="229"/>
      <c r="BP4" s="229"/>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61" t="s">
        <v>370</v>
      </c>
      <c r="B5" s="1062"/>
      <c r="C5" s="1062"/>
      <c r="D5" s="1062"/>
      <c r="E5" s="1062"/>
      <c r="F5" s="1062"/>
      <c r="G5" s="1062"/>
      <c r="H5" s="1062"/>
      <c r="I5" s="1062"/>
      <c r="J5" s="1062"/>
      <c r="K5" s="1062"/>
      <c r="L5" s="1062"/>
      <c r="M5" s="1062"/>
      <c r="N5" s="1062"/>
      <c r="O5" s="1062"/>
      <c r="P5" s="1063"/>
      <c r="Q5" s="1067" t="s">
        <v>371</v>
      </c>
      <c r="R5" s="1068"/>
      <c r="S5" s="1068"/>
      <c r="T5" s="1068"/>
      <c r="U5" s="1069"/>
      <c r="V5" s="1067" t="s">
        <v>372</v>
      </c>
      <c r="W5" s="1068"/>
      <c r="X5" s="1068"/>
      <c r="Y5" s="1068"/>
      <c r="Z5" s="1069"/>
      <c r="AA5" s="1067" t="s">
        <v>373</v>
      </c>
      <c r="AB5" s="1068"/>
      <c r="AC5" s="1068"/>
      <c r="AD5" s="1068"/>
      <c r="AE5" s="1068"/>
      <c r="AF5" s="1160" t="s">
        <v>374</v>
      </c>
      <c r="AG5" s="1068"/>
      <c r="AH5" s="1068"/>
      <c r="AI5" s="1068"/>
      <c r="AJ5" s="1081"/>
      <c r="AK5" s="1068" t="s">
        <v>375</v>
      </c>
      <c r="AL5" s="1068"/>
      <c r="AM5" s="1068"/>
      <c r="AN5" s="1068"/>
      <c r="AO5" s="1069"/>
      <c r="AP5" s="1067" t="s">
        <v>376</v>
      </c>
      <c r="AQ5" s="1068"/>
      <c r="AR5" s="1068"/>
      <c r="AS5" s="1068"/>
      <c r="AT5" s="1069"/>
      <c r="AU5" s="1067" t="s">
        <v>377</v>
      </c>
      <c r="AV5" s="1068"/>
      <c r="AW5" s="1068"/>
      <c r="AX5" s="1068"/>
      <c r="AY5" s="1081"/>
      <c r="AZ5" s="228"/>
      <c r="BA5" s="228"/>
      <c r="BB5" s="228"/>
      <c r="BC5" s="228"/>
      <c r="BD5" s="228"/>
      <c r="BE5" s="229"/>
      <c r="BF5" s="229"/>
      <c r="BG5" s="229"/>
      <c r="BH5" s="229"/>
      <c r="BI5" s="229"/>
      <c r="BJ5" s="229"/>
      <c r="BK5" s="229"/>
      <c r="BL5" s="229"/>
      <c r="BM5" s="229"/>
      <c r="BN5" s="229"/>
      <c r="BO5" s="229"/>
      <c r="BP5" s="229"/>
      <c r="BQ5" s="1061" t="s">
        <v>378</v>
      </c>
      <c r="BR5" s="1062"/>
      <c r="BS5" s="1062"/>
      <c r="BT5" s="1062"/>
      <c r="BU5" s="1062"/>
      <c r="BV5" s="1062"/>
      <c r="BW5" s="1062"/>
      <c r="BX5" s="1062"/>
      <c r="BY5" s="1062"/>
      <c r="BZ5" s="1062"/>
      <c r="CA5" s="1062"/>
      <c r="CB5" s="1062"/>
      <c r="CC5" s="1062"/>
      <c r="CD5" s="1062"/>
      <c r="CE5" s="1062"/>
      <c r="CF5" s="1062"/>
      <c r="CG5" s="1063"/>
      <c r="CH5" s="1067" t="s">
        <v>379</v>
      </c>
      <c r="CI5" s="1068"/>
      <c r="CJ5" s="1068"/>
      <c r="CK5" s="1068"/>
      <c r="CL5" s="1069"/>
      <c r="CM5" s="1067" t="s">
        <v>380</v>
      </c>
      <c r="CN5" s="1068"/>
      <c r="CO5" s="1068"/>
      <c r="CP5" s="1068"/>
      <c r="CQ5" s="1069"/>
      <c r="CR5" s="1067" t="s">
        <v>381</v>
      </c>
      <c r="CS5" s="1068"/>
      <c r="CT5" s="1068"/>
      <c r="CU5" s="1068"/>
      <c r="CV5" s="1069"/>
      <c r="CW5" s="1067" t="s">
        <v>382</v>
      </c>
      <c r="CX5" s="1068"/>
      <c r="CY5" s="1068"/>
      <c r="CZ5" s="1068"/>
      <c r="DA5" s="1069"/>
      <c r="DB5" s="1067" t="s">
        <v>383</v>
      </c>
      <c r="DC5" s="1068"/>
      <c r="DD5" s="1068"/>
      <c r="DE5" s="1068"/>
      <c r="DF5" s="1069"/>
      <c r="DG5" s="1150" t="s">
        <v>384</v>
      </c>
      <c r="DH5" s="1151"/>
      <c r="DI5" s="1151"/>
      <c r="DJ5" s="1151"/>
      <c r="DK5" s="1152"/>
      <c r="DL5" s="1150" t="s">
        <v>385</v>
      </c>
      <c r="DM5" s="1151"/>
      <c r="DN5" s="1151"/>
      <c r="DO5" s="1151"/>
      <c r="DP5" s="1152"/>
      <c r="DQ5" s="1067" t="s">
        <v>386</v>
      </c>
      <c r="DR5" s="1068"/>
      <c r="DS5" s="1068"/>
      <c r="DT5" s="1068"/>
      <c r="DU5" s="1069"/>
      <c r="DV5" s="1067" t="s">
        <v>377</v>
      </c>
      <c r="DW5" s="1068"/>
      <c r="DX5" s="1068"/>
      <c r="DY5" s="1068"/>
      <c r="DZ5" s="1081"/>
      <c r="EA5" s="230"/>
    </row>
    <row r="6" spans="1:131" s="231" customFormat="1" ht="26.25" customHeight="1" thickBot="1" x14ac:dyDescent="0.25">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28"/>
      <c r="BA6" s="228"/>
      <c r="BB6" s="228"/>
      <c r="BC6" s="228"/>
      <c r="BD6" s="228"/>
      <c r="BE6" s="229"/>
      <c r="BF6" s="229"/>
      <c r="BG6" s="229"/>
      <c r="BH6" s="229"/>
      <c r="BI6" s="229"/>
      <c r="BJ6" s="229"/>
      <c r="BK6" s="229"/>
      <c r="BL6" s="229"/>
      <c r="BM6" s="229"/>
      <c r="BN6" s="229"/>
      <c r="BO6" s="229"/>
      <c r="BP6" s="229"/>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0"/>
    </row>
    <row r="7" spans="1:131" s="231" customFormat="1" ht="26.25" customHeight="1" thickTop="1" x14ac:dyDescent="0.2">
      <c r="A7" s="232">
        <v>1</v>
      </c>
      <c r="B7" s="1113" t="s">
        <v>387</v>
      </c>
      <c r="C7" s="1114"/>
      <c r="D7" s="1114"/>
      <c r="E7" s="1114"/>
      <c r="F7" s="1114"/>
      <c r="G7" s="1114"/>
      <c r="H7" s="1114"/>
      <c r="I7" s="1114"/>
      <c r="J7" s="1114"/>
      <c r="K7" s="1114"/>
      <c r="L7" s="1114"/>
      <c r="M7" s="1114"/>
      <c r="N7" s="1114"/>
      <c r="O7" s="1114"/>
      <c r="P7" s="1115"/>
      <c r="Q7" s="1168">
        <v>8124</v>
      </c>
      <c r="R7" s="1169"/>
      <c r="S7" s="1169"/>
      <c r="T7" s="1169"/>
      <c r="U7" s="1169"/>
      <c r="V7" s="1169">
        <v>7221</v>
      </c>
      <c r="W7" s="1169"/>
      <c r="X7" s="1169"/>
      <c r="Y7" s="1169"/>
      <c r="Z7" s="1169"/>
      <c r="AA7" s="1169">
        <v>903</v>
      </c>
      <c r="AB7" s="1169"/>
      <c r="AC7" s="1169"/>
      <c r="AD7" s="1169"/>
      <c r="AE7" s="1170"/>
      <c r="AF7" s="1171">
        <v>817</v>
      </c>
      <c r="AG7" s="1172"/>
      <c r="AH7" s="1172"/>
      <c r="AI7" s="1172"/>
      <c r="AJ7" s="1173"/>
      <c r="AK7" s="1174">
        <v>43</v>
      </c>
      <c r="AL7" s="1175"/>
      <c r="AM7" s="1175"/>
      <c r="AN7" s="1175"/>
      <c r="AO7" s="1175"/>
      <c r="AP7" s="1175">
        <v>3787</v>
      </c>
      <c r="AQ7" s="1175"/>
      <c r="AR7" s="1175"/>
      <c r="AS7" s="1175"/>
      <c r="AT7" s="1175"/>
      <c r="AU7" s="1176"/>
      <c r="AV7" s="1176"/>
      <c r="AW7" s="1176"/>
      <c r="AX7" s="1176"/>
      <c r="AY7" s="1177"/>
      <c r="AZ7" s="228"/>
      <c r="BA7" s="228"/>
      <c r="BB7" s="228"/>
      <c r="BC7" s="228"/>
      <c r="BD7" s="228"/>
      <c r="BE7" s="229"/>
      <c r="BF7" s="229"/>
      <c r="BG7" s="229"/>
      <c r="BH7" s="229"/>
      <c r="BI7" s="229"/>
      <c r="BJ7" s="229"/>
      <c r="BK7" s="229"/>
      <c r="BL7" s="229"/>
      <c r="BM7" s="229"/>
      <c r="BN7" s="229"/>
      <c r="BO7" s="229"/>
      <c r="BP7" s="229"/>
      <c r="BQ7" s="232">
        <v>1</v>
      </c>
      <c r="BR7" s="233" t="s">
        <v>585</v>
      </c>
      <c r="BS7" s="1165" t="s">
        <v>586</v>
      </c>
      <c r="BT7" s="1166"/>
      <c r="BU7" s="1166"/>
      <c r="BV7" s="1166"/>
      <c r="BW7" s="1166"/>
      <c r="BX7" s="1166"/>
      <c r="BY7" s="1166"/>
      <c r="BZ7" s="1166"/>
      <c r="CA7" s="1166"/>
      <c r="CB7" s="1166"/>
      <c r="CC7" s="1166"/>
      <c r="CD7" s="1166"/>
      <c r="CE7" s="1166"/>
      <c r="CF7" s="1166"/>
      <c r="CG7" s="1178"/>
      <c r="CH7" s="1162">
        <v>263</v>
      </c>
      <c r="CI7" s="1163"/>
      <c r="CJ7" s="1163"/>
      <c r="CK7" s="1163"/>
      <c r="CL7" s="1164"/>
      <c r="CM7" s="1162">
        <v>385</v>
      </c>
      <c r="CN7" s="1163"/>
      <c r="CO7" s="1163"/>
      <c r="CP7" s="1163"/>
      <c r="CQ7" s="1164"/>
      <c r="CR7" s="1162">
        <v>3</v>
      </c>
      <c r="CS7" s="1163"/>
      <c r="CT7" s="1163"/>
      <c r="CU7" s="1163"/>
      <c r="CV7" s="1164"/>
      <c r="CW7" s="1162">
        <v>0</v>
      </c>
      <c r="CX7" s="1163"/>
      <c r="CY7" s="1163"/>
      <c r="CZ7" s="1163"/>
      <c r="DA7" s="1164"/>
      <c r="DB7" s="1162" t="s">
        <v>573</v>
      </c>
      <c r="DC7" s="1163"/>
      <c r="DD7" s="1163"/>
      <c r="DE7" s="1163"/>
      <c r="DF7" s="1164"/>
      <c r="DG7" s="1162" t="s">
        <v>573</v>
      </c>
      <c r="DH7" s="1163"/>
      <c r="DI7" s="1163"/>
      <c r="DJ7" s="1163"/>
      <c r="DK7" s="1164"/>
      <c r="DL7" s="1162">
        <v>2124</v>
      </c>
      <c r="DM7" s="1163"/>
      <c r="DN7" s="1163"/>
      <c r="DO7" s="1163"/>
      <c r="DP7" s="1164"/>
      <c r="DQ7" s="1162" t="s">
        <v>573</v>
      </c>
      <c r="DR7" s="1163"/>
      <c r="DS7" s="1163"/>
      <c r="DT7" s="1163"/>
      <c r="DU7" s="1164"/>
      <c r="DV7" s="1165"/>
      <c r="DW7" s="1166"/>
      <c r="DX7" s="1166"/>
      <c r="DY7" s="1166"/>
      <c r="DZ7" s="1167"/>
      <c r="EA7" s="230"/>
    </row>
    <row r="8" spans="1:131" s="231" customFormat="1" ht="26.25" customHeight="1" x14ac:dyDescent="0.2">
      <c r="A8" s="234">
        <v>2</v>
      </c>
      <c r="B8" s="1096"/>
      <c r="C8" s="1097"/>
      <c r="D8" s="1097"/>
      <c r="E8" s="1097"/>
      <c r="F8" s="1097"/>
      <c r="G8" s="1097"/>
      <c r="H8" s="1097"/>
      <c r="I8" s="1097"/>
      <c r="J8" s="1097"/>
      <c r="K8" s="1097"/>
      <c r="L8" s="1097"/>
      <c r="M8" s="1097"/>
      <c r="N8" s="1097"/>
      <c r="O8" s="1097"/>
      <c r="P8" s="1098"/>
      <c r="Q8" s="1104"/>
      <c r="R8" s="1105"/>
      <c r="S8" s="1105"/>
      <c r="T8" s="1105"/>
      <c r="U8" s="1105"/>
      <c r="V8" s="1105"/>
      <c r="W8" s="1105"/>
      <c r="X8" s="1105"/>
      <c r="Y8" s="1105"/>
      <c r="Z8" s="1105"/>
      <c r="AA8" s="1105"/>
      <c r="AB8" s="1105"/>
      <c r="AC8" s="1105"/>
      <c r="AD8" s="1105"/>
      <c r="AE8" s="1106"/>
      <c r="AF8" s="1101"/>
      <c r="AG8" s="1102"/>
      <c r="AH8" s="1102"/>
      <c r="AI8" s="1102"/>
      <c r="AJ8" s="1103"/>
      <c r="AK8" s="1146"/>
      <c r="AL8" s="1147"/>
      <c r="AM8" s="1147"/>
      <c r="AN8" s="1147"/>
      <c r="AO8" s="1147"/>
      <c r="AP8" s="1147"/>
      <c r="AQ8" s="1147"/>
      <c r="AR8" s="1147"/>
      <c r="AS8" s="1147"/>
      <c r="AT8" s="1147"/>
      <c r="AU8" s="1148"/>
      <c r="AV8" s="1148"/>
      <c r="AW8" s="1148"/>
      <c r="AX8" s="1148"/>
      <c r="AY8" s="1149"/>
      <c r="AZ8" s="228"/>
      <c r="BA8" s="228"/>
      <c r="BB8" s="228"/>
      <c r="BC8" s="228"/>
      <c r="BD8" s="228"/>
      <c r="BE8" s="229"/>
      <c r="BF8" s="229"/>
      <c r="BG8" s="229"/>
      <c r="BH8" s="229"/>
      <c r="BI8" s="229"/>
      <c r="BJ8" s="229"/>
      <c r="BK8" s="229"/>
      <c r="BL8" s="229"/>
      <c r="BM8" s="229"/>
      <c r="BN8" s="229"/>
      <c r="BO8" s="229"/>
      <c r="BP8" s="229"/>
      <c r="BQ8" s="234">
        <v>2</v>
      </c>
      <c r="BR8" s="235"/>
      <c r="BS8" s="1058"/>
      <c r="BT8" s="1059"/>
      <c r="BU8" s="1059"/>
      <c r="BV8" s="1059"/>
      <c r="BW8" s="1059"/>
      <c r="BX8" s="1059"/>
      <c r="BY8" s="1059"/>
      <c r="BZ8" s="1059"/>
      <c r="CA8" s="1059"/>
      <c r="CB8" s="1059"/>
      <c r="CC8" s="1059"/>
      <c r="CD8" s="1059"/>
      <c r="CE8" s="1059"/>
      <c r="CF8" s="1059"/>
      <c r="CG8" s="1080"/>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0"/>
    </row>
    <row r="9" spans="1:131" s="231" customFormat="1" ht="26.25" customHeight="1" x14ac:dyDescent="0.2">
      <c r="A9" s="234">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28"/>
      <c r="BA9" s="228"/>
      <c r="BB9" s="228"/>
      <c r="BC9" s="228"/>
      <c r="BD9" s="228"/>
      <c r="BE9" s="229"/>
      <c r="BF9" s="229"/>
      <c r="BG9" s="229"/>
      <c r="BH9" s="229"/>
      <c r="BI9" s="229"/>
      <c r="BJ9" s="229"/>
      <c r="BK9" s="229"/>
      <c r="BL9" s="229"/>
      <c r="BM9" s="229"/>
      <c r="BN9" s="229"/>
      <c r="BO9" s="229"/>
      <c r="BP9" s="229"/>
      <c r="BQ9" s="234">
        <v>3</v>
      </c>
      <c r="BR9" s="235"/>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0"/>
    </row>
    <row r="10" spans="1:131" s="231" customFormat="1" ht="26.25" customHeight="1" x14ac:dyDescent="0.2">
      <c r="A10" s="234">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28"/>
      <c r="BA10" s="228"/>
      <c r="BB10" s="228"/>
      <c r="BC10" s="228"/>
      <c r="BD10" s="228"/>
      <c r="BE10" s="229"/>
      <c r="BF10" s="229"/>
      <c r="BG10" s="229"/>
      <c r="BH10" s="229"/>
      <c r="BI10" s="229"/>
      <c r="BJ10" s="229"/>
      <c r="BK10" s="229"/>
      <c r="BL10" s="229"/>
      <c r="BM10" s="229"/>
      <c r="BN10" s="229"/>
      <c r="BO10" s="229"/>
      <c r="BP10" s="229"/>
      <c r="BQ10" s="234">
        <v>4</v>
      </c>
      <c r="BR10" s="235"/>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0"/>
    </row>
    <row r="11" spans="1:131" s="231" customFormat="1" ht="26.25" customHeight="1" x14ac:dyDescent="0.2">
      <c r="A11" s="234">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28"/>
      <c r="BA11" s="228"/>
      <c r="BB11" s="228"/>
      <c r="BC11" s="228"/>
      <c r="BD11" s="228"/>
      <c r="BE11" s="229"/>
      <c r="BF11" s="229"/>
      <c r="BG11" s="229"/>
      <c r="BH11" s="229"/>
      <c r="BI11" s="229"/>
      <c r="BJ11" s="229"/>
      <c r="BK11" s="229"/>
      <c r="BL11" s="229"/>
      <c r="BM11" s="229"/>
      <c r="BN11" s="229"/>
      <c r="BO11" s="229"/>
      <c r="BP11" s="229"/>
      <c r="BQ11" s="234">
        <v>5</v>
      </c>
      <c r="BR11" s="235"/>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0"/>
    </row>
    <row r="12" spans="1:131" s="231" customFormat="1" ht="26.25" customHeight="1" x14ac:dyDescent="0.2">
      <c r="A12" s="234">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28"/>
      <c r="BA12" s="228"/>
      <c r="BB12" s="228"/>
      <c r="BC12" s="228"/>
      <c r="BD12" s="228"/>
      <c r="BE12" s="229"/>
      <c r="BF12" s="229"/>
      <c r="BG12" s="229"/>
      <c r="BH12" s="229"/>
      <c r="BI12" s="229"/>
      <c r="BJ12" s="229"/>
      <c r="BK12" s="229"/>
      <c r="BL12" s="229"/>
      <c r="BM12" s="229"/>
      <c r="BN12" s="229"/>
      <c r="BO12" s="229"/>
      <c r="BP12" s="229"/>
      <c r="BQ12" s="234">
        <v>6</v>
      </c>
      <c r="BR12" s="235"/>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0"/>
    </row>
    <row r="13" spans="1:131" s="231" customFormat="1" ht="26.25" customHeight="1" x14ac:dyDescent="0.2">
      <c r="A13" s="234">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28"/>
      <c r="BA13" s="228"/>
      <c r="BB13" s="228"/>
      <c r="BC13" s="228"/>
      <c r="BD13" s="228"/>
      <c r="BE13" s="229"/>
      <c r="BF13" s="229"/>
      <c r="BG13" s="229"/>
      <c r="BH13" s="229"/>
      <c r="BI13" s="229"/>
      <c r="BJ13" s="229"/>
      <c r="BK13" s="229"/>
      <c r="BL13" s="229"/>
      <c r="BM13" s="229"/>
      <c r="BN13" s="229"/>
      <c r="BO13" s="229"/>
      <c r="BP13" s="229"/>
      <c r="BQ13" s="234">
        <v>7</v>
      </c>
      <c r="BR13" s="235"/>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0"/>
    </row>
    <row r="14" spans="1:131" s="231" customFormat="1" ht="26.25" customHeight="1" x14ac:dyDescent="0.2">
      <c r="A14" s="234">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28"/>
      <c r="BA14" s="228"/>
      <c r="BB14" s="228"/>
      <c r="BC14" s="228"/>
      <c r="BD14" s="228"/>
      <c r="BE14" s="229"/>
      <c r="BF14" s="229"/>
      <c r="BG14" s="229"/>
      <c r="BH14" s="229"/>
      <c r="BI14" s="229"/>
      <c r="BJ14" s="229"/>
      <c r="BK14" s="229"/>
      <c r="BL14" s="229"/>
      <c r="BM14" s="229"/>
      <c r="BN14" s="229"/>
      <c r="BO14" s="229"/>
      <c r="BP14" s="229"/>
      <c r="BQ14" s="234">
        <v>8</v>
      </c>
      <c r="BR14" s="235"/>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0"/>
    </row>
    <row r="15" spans="1:131" s="231" customFormat="1" ht="26.25" customHeight="1" x14ac:dyDescent="0.2">
      <c r="A15" s="234">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28"/>
      <c r="BA15" s="228"/>
      <c r="BB15" s="228"/>
      <c r="BC15" s="228"/>
      <c r="BD15" s="228"/>
      <c r="BE15" s="229"/>
      <c r="BF15" s="229"/>
      <c r="BG15" s="229"/>
      <c r="BH15" s="229"/>
      <c r="BI15" s="229"/>
      <c r="BJ15" s="229"/>
      <c r="BK15" s="229"/>
      <c r="BL15" s="229"/>
      <c r="BM15" s="229"/>
      <c r="BN15" s="229"/>
      <c r="BO15" s="229"/>
      <c r="BP15" s="229"/>
      <c r="BQ15" s="234">
        <v>9</v>
      </c>
      <c r="BR15" s="235"/>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0"/>
    </row>
    <row r="16" spans="1:131" s="231" customFormat="1" ht="26.25" customHeight="1" x14ac:dyDescent="0.2">
      <c r="A16" s="234">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28"/>
      <c r="BA16" s="228"/>
      <c r="BB16" s="228"/>
      <c r="BC16" s="228"/>
      <c r="BD16" s="228"/>
      <c r="BE16" s="229"/>
      <c r="BF16" s="229"/>
      <c r="BG16" s="229"/>
      <c r="BH16" s="229"/>
      <c r="BI16" s="229"/>
      <c r="BJ16" s="229"/>
      <c r="BK16" s="229"/>
      <c r="BL16" s="229"/>
      <c r="BM16" s="229"/>
      <c r="BN16" s="229"/>
      <c r="BO16" s="229"/>
      <c r="BP16" s="229"/>
      <c r="BQ16" s="234">
        <v>10</v>
      </c>
      <c r="BR16" s="235"/>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0"/>
    </row>
    <row r="17" spans="1:131" s="231" customFormat="1" ht="26.25" customHeight="1" x14ac:dyDescent="0.2">
      <c r="A17" s="234">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28"/>
      <c r="BA17" s="228"/>
      <c r="BB17" s="228"/>
      <c r="BC17" s="228"/>
      <c r="BD17" s="228"/>
      <c r="BE17" s="229"/>
      <c r="BF17" s="229"/>
      <c r="BG17" s="229"/>
      <c r="BH17" s="229"/>
      <c r="BI17" s="229"/>
      <c r="BJ17" s="229"/>
      <c r="BK17" s="229"/>
      <c r="BL17" s="229"/>
      <c r="BM17" s="229"/>
      <c r="BN17" s="229"/>
      <c r="BO17" s="229"/>
      <c r="BP17" s="229"/>
      <c r="BQ17" s="234">
        <v>11</v>
      </c>
      <c r="BR17" s="235"/>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0"/>
    </row>
    <row r="18" spans="1:131" s="231" customFormat="1" ht="26.25" customHeight="1" x14ac:dyDescent="0.2">
      <c r="A18" s="234">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28"/>
      <c r="BA18" s="228"/>
      <c r="BB18" s="228"/>
      <c r="BC18" s="228"/>
      <c r="BD18" s="228"/>
      <c r="BE18" s="229"/>
      <c r="BF18" s="229"/>
      <c r="BG18" s="229"/>
      <c r="BH18" s="229"/>
      <c r="BI18" s="229"/>
      <c r="BJ18" s="229"/>
      <c r="BK18" s="229"/>
      <c r="BL18" s="229"/>
      <c r="BM18" s="229"/>
      <c r="BN18" s="229"/>
      <c r="BO18" s="229"/>
      <c r="BP18" s="229"/>
      <c r="BQ18" s="234">
        <v>12</v>
      </c>
      <c r="BR18" s="235"/>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0"/>
    </row>
    <row r="19" spans="1:131" s="231" customFormat="1" ht="26.25" customHeight="1" x14ac:dyDescent="0.2">
      <c r="A19" s="234">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28"/>
      <c r="BA19" s="228"/>
      <c r="BB19" s="228"/>
      <c r="BC19" s="228"/>
      <c r="BD19" s="228"/>
      <c r="BE19" s="229"/>
      <c r="BF19" s="229"/>
      <c r="BG19" s="229"/>
      <c r="BH19" s="229"/>
      <c r="BI19" s="229"/>
      <c r="BJ19" s="229"/>
      <c r="BK19" s="229"/>
      <c r="BL19" s="229"/>
      <c r="BM19" s="229"/>
      <c r="BN19" s="229"/>
      <c r="BO19" s="229"/>
      <c r="BP19" s="229"/>
      <c r="BQ19" s="234">
        <v>13</v>
      </c>
      <c r="BR19" s="235"/>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0"/>
    </row>
    <row r="20" spans="1:131" s="231" customFormat="1" ht="26.25" customHeight="1" x14ac:dyDescent="0.2">
      <c r="A20" s="234">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28"/>
      <c r="BA20" s="228"/>
      <c r="BB20" s="228"/>
      <c r="BC20" s="228"/>
      <c r="BD20" s="228"/>
      <c r="BE20" s="229"/>
      <c r="BF20" s="229"/>
      <c r="BG20" s="229"/>
      <c r="BH20" s="229"/>
      <c r="BI20" s="229"/>
      <c r="BJ20" s="229"/>
      <c r="BK20" s="229"/>
      <c r="BL20" s="229"/>
      <c r="BM20" s="229"/>
      <c r="BN20" s="229"/>
      <c r="BO20" s="229"/>
      <c r="BP20" s="229"/>
      <c r="BQ20" s="234">
        <v>14</v>
      </c>
      <c r="BR20" s="235"/>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0"/>
    </row>
    <row r="21" spans="1:131" s="231" customFormat="1" ht="26.25" customHeight="1" thickBot="1" x14ac:dyDescent="0.25">
      <c r="A21" s="234">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28"/>
      <c r="BA21" s="228"/>
      <c r="BB21" s="228"/>
      <c r="BC21" s="228"/>
      <c r="BD21" s="228"/>
      <c r="BE21" s="229"/>
      <c r="BF21" s="229"/>
      <c r="BG21" s="229"/>
      <c r="BH21" s="229"/>
      <c r="BI21" s="229"/>
      <c r="BJ21" s="229"/>
      <c r="BK21" s="229"/>
      <c r="BL21" s="229"/>
      <c r="BM21" s="229"/>
      <c r="BN21" s="229"/>
      <c r="BO21" s="229"/>
      <c r="BP21" s="229"/>
      <c r="BQ21" s="234">
        <v>15</v>
      </c>
      <c r="BR21" s="235"/>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0"/>
    </row>
    <row r="22" spans="1:131" s="231" customFormat="1" ht="26.25" customHeight="1" x14ac:dyDescent="0.2">
      <c r="A22" s="234">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388</v>
      </c>
      <c r="BA22" s="1094"/>
      <c r="BB22" s="1094"/>
      <c r="BC22" s="1094"/>
      <c r="BD22" s="1095"/>
      <c r="BE22" s="229"/>
      <c r="BF22" s="229"/>
      <c r="BG22" s="229"/>
      <c r="BH22" s="229"/>
      <c r="BI22" s="229"/>
      <c r="BJ22" s="229"/>
      <c r="BK22" s="229"/>
      <c r="BL22" s="229"/>
      <c r="BM22" s="229"/>
      <c r="BN22" s="229"/>
      <c r="BO22" s="229"/>
      <c r="BP22" s="229"/>
      <c r="BQ22" s="234">
        <v>16</v>
      </c>
      <c r="BR22" s="235"/>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0"/>
    </row>
    <row r="23" spans="1:131" s="231" customFormat="1" ht="26.25" customHeight="1" thickBot="1" x14ac:dyDescent="0.25">
      <c r="A23" s="236" t="s">
        <v>389</v>
      </c>
      <c r="B23" s="1001" t="s">
        <v>390</v>
      </c>
      <c r="C23" s="1002"/>
      <c r="D23" s="1002"/>
      <c r="E23" s="1002"/>
      <c r="F23" s="1002"/>
      <c r="G23" s="1002"/>
      <c r="H23" s="1002"/>
      <c r="I23" s="1002"/>
      <c r="J23" s="1002"/>
      <c r="K23" s="1002"/>
      <c r="L23" s="1002"/>
      <c r="M23" s="1002"/>
      <c r="N23" s="1002"/>
      <c r="O23" s="1002"/>
      <c r="P23" s="1012"/>
      <c r="Q23" s="1133">
        <v>8124</v>
      </c>
      <c r="R23" s="1127"/>
      <c r="S23" s="1127"/>
      <c r="T23" s="1127"/>
      <c r="U23" s="1127"/>
      <c r="V23" s="1127">
        <v>7221</v>
      </c>
      <c r="W23" s="1127"/>
      <c r="X23" s="1127"/>
      <c r="Y23" s="1127"/>
      <c r="Z23" s="1127"/>
      <c r="AA23" s="1127">
        <v>903</v>
      </c>
      <c r="AB23" s="1127"/>
      <c r="AC23" s="1127"/>
      <c r="AD23" s="1127"/>
      <c r="AE23" s="1134"/>
      <c r="AF23" s="1135">
        <v>817</v>
      </c>
      <c r="AG23" s="1127"/>
      <c r="AH23" s="1127"/>
      <c r="AI23" s="1127"/>
      <c r="AJ23" s="1136"/>
      <c r="AK23" s="1137"/>
      <c r="AL23" s="1138"/>
      <c r="AM23" s="1138"/>
      <c r="AN23" s="1138"/>
      <c r="AO23" s="1138"/>
      <c r="AP23" s="1127">
        <v>3787</v>
      </c>
      <c r="AQ23" s="1127"/>
      <c r="AR23" s="1127"/>
      <c r="AS23" s="1127"/>
      <c r="AT23" s="1127"/>
      <c r="AU23" s="1128"/>
      <c r="AV23" s="1128"/>
      <c r="AW23" s="1128"/>
      <c r="AX23" s="1128"/>
      <c r="AY23" s="1129"/>
      <c r="AZ23" s="1130" t="s">
        <v>391</v>
      </c>
      <c r="BA23" s="1131"/>
      <c r="BB23" s="1131"/>
      <c r="BC23" s="1131"/>
      <c r="BD23" s="1132"/>
      <c r="BE23" s="229"/>
      <c r="BF23" s="229"/>
      <c r="BG23" s="229"/>
      <c r="BH23" s="229"/>
      <c r="BI23" s="229"/>
      <c r="BJ23" s="229"/>
      <c r="BK23" s="229"/>
      <c r="BL23" s="229"/>
      <c r="BM23" s="229"/>
      <c r="BN23" s="229"/>
      <c r="BO23" s="229"/>
      <c r="BP23" s="229"/>
      <c r="BQ23" s="234">
        <v>17</v>
      </c>
      <c r="BR23" s="235"/>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0"/>
    </row>
    <row r="24" spans="1:131" s="231" customFormat="1" ht="26.25" customHeight="1" x14ac:dyDescent="0.2">
      <c r="A24" s="1126" t="s">
        <v>392</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8"/>
      <c r="BA24" s="228"/>
      <c r="BB24" s="228"/>
      <c r="BC24" s="228"/>
      <c r="BD24" s="228"/>
      <c r="BE24" s="229"/>
      <c r="BF24" s="229"/>
      <c r="BG24" s="229"/>
      <c r="BH24" s="229"/>
      <c r="BI24" s="229"/>
      <c r="BJ24" s="229"/>
      <c r="BK24" s="229"/>
      <c r="BL24" s="229"/>
      <c r="BM24" s="229"/>
      <c r="BN24" s="229"/>
      <c r="BO24" s="229"/>
      <c r="BP24" s="229"/>
      <c r="BQ24" s="234">
        <v>18</v>
      </c>
      <c r="BR24" s="235"/>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0"/>
    </row>
    <row r="25" spans="1:131" ht="26.25" customHeight="1" thickBot="1" x14ac:dyDescent="0.25">
      <c r="A25" s="1125" t="s">
        <v>393</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8"/>
      <c r="BK25" s="228"/>
      <c r="BL25" s="228"/>
      <c r="BM25" s="228"/>
      <c r="BN25" s="228"/>
      <c r="BO25" s="237"/>
      <c r="BP25" s="237"/>
      <c r="BQ25" s="234">
        <v>19</v>
      </c>
      <c r="BR25" s="235"/>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2">
      <c r="A26" s="1061" t="s">
        <v>370</v>
      </c>
      <c r="B26" s="1062"/>
      <c r="C26" s="1062"/>
      <c r="D26" s="1062"/>
      <c r="E26" s="1062"/>
      <c r="F26" s="1062"/>
      <c r="G26" s="1062"/>
      <c r="H26" s="1062"/>
      <c r="I26" s="1062"/>
      <c r="J26" s="1062"/>
      <c r="K26" s="1062"/>
      <c r="L26" s="1062"/>
      <c r="M26" s="1062"/>
      <c r="N26" s="1062"/>
      <c r="O26" s="1062"/>
      <c r="P26" s="1063"/>
      <c r="Q26" s="1067" t="s">
        <v>394</v>
      </c>
      <c r="R26" s="1068"/>
      <c r="S26" s="1068"/>
      <c r="T26" s="1068"/>
      <c r="U26" s="1069"/>
      <c r="V26" s="1067" t="s">
        <v>395</v>
      </c>
      <c r="W26" s="1068"/>
      <c r="X26" s="1068"/>
      <c r="Y26" s="1068"/>
      <c r="Z26" s="1069"/>
      <c r="AA26" s="1067" t="s">
        <v>396</v>
      </c>
      <c r="AB26" s="1068"/>
      <c r="AC26" s="1068"/>
      <c r="AD26" s="1068"/>
      <c r="AE26" s="1068"/>
      <c r="AF26" s="1121" t="s">
        <v>397</v>
      </c>
      <c r="AG26" s="1074"/>
      <c r="AH26" s="1074"/>
      <c r="AI26" s="1074"/>
      <c r="AJ26" s="1122"/>
      <c r="AK26" s="1068" t="s">
        <v>398</v>
      </c>
      <c r="AL26" s="1068"/>
      <c r="AM26" s="1068"/>
      <c r="AN26" s="1068"/>
      <c r="AO26" s="1069"/>
      <c r="AP26" s="1067" t="s">
        <v>399</v>
      </c>
      <c r="AQ26" s="1068"/>
      <c r="AR26" s="1068"/>
      <c r="AS26" s="1068"/>
      <c r="AT26" s="1069"/>
      <c r="AU26" s="1067" t="s">
        <v>400</v>
      </c>
      <c r="AV26" s="1068"/>
      <c r="AW26" s="1068"/>
      <c r="AX26" s="1068"/>
      <c r="AY26" s="1069"/>
      <c r="AZ26" s="1067" t="s">
        <v>401</v>
      </c>
      <c r="BA26" s="1068"/>
      <c r="BB26" s="1068"/>
      <c r="BC26" s="1068"/>
      <c r="BD26" s="1069"/>
      <c r="BE26" s="1067" t="s">
        <v>377</v>
      </c>
      <c r="BF26" s="1068"/>
      <c r="BG26" s="1068"/>
      <c r="BH26" s="1068"/>
      <c r="BI26" s="1081"/>
      <c r="BJ26" s="228"/>
      <c r="BK26" s="228"/>
      <c r="BL26" s="228"/>
      <c r="BM26" s="228"/>
      <c r="BN26" s="228"/>
      <c r="BO26" s="237"/>
      <c r="BP26" s="237"/>
      <c r="BQ26" s="234">
        <v>20</v>
      </c>
      <c r="BR26" s="235"/>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5">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8"/>
      <c r="BK27" s="228"/>
      <c r="BL27" s="228"/>
      <c r="BM27" s="228"/>
      <c r="BN27" s="228"/>
      <c r="BO27" s="237"/>
      <c r="BP27" s="237"/>
      <c r="BQ27" s="234">
        <v>21</v>
      </c>
      <c r="BR27" s="235"/>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2">
      <c r="A28" s="238">
        <v>1</v>
      </c>
      <c r="B28" s="1113" t="s">
        <v>402</v>
      </c>
      <c r="C28" s="1114"/>
      <c r="D28" s="1114"/>
      <c r="E28" s="1114"/>
      <c r="F28" s="1114"/>
      <c r="G28" s="1114"/>
      <c r="H28" s="1114"/>
      <c r="I28" s="1114"/>
      <c r="J28" s="1114"/>
      <c r="K28" s="1114"/>
      <c r="L28" s="1114"/>
      <c r="M28" s="1114"/>
      <c r="N28" s="1114"/>
      <c r="O28" s="1114"/>
      <c r="P28" s="1115"/>
      <c r="Q28" s="1116">
        <v>1300</v>
      </c>
      <c r="R28" s="1117"/>
      <c r="S28" s="1117"/>
      <c r="T28" s="1117"/>
      <c r="U28" s="1117"/>
      <c r="V28" s="1117">
        <v>1261</v>
      </c>
      <c r="W28" s="1117"/>
      <c r="X28" s="1117"/>
      <c r="Y28" s="1117"/>
      <c r="Z28" s="1117"/>
      <c r="AA28" s="1117">
        <v>39</v>
      </c>
      <c r="AB28" s="1117"/>
      <c r="AC28" s="1117"/>
      <c r="AD28" s="1117"/>
      <c r="AE28" s="1118"/>
      <c r="AF28" s="1119">
        <v>39</v>
      </c>
      <c r="AG28" s="1117"/>
      <c r="AH28" s="1117"/>
      <c r="AI28" s="1117"/>
      <c r="AJ28" s="1120"/>
      <c r="AK28" s="1108">
        <v>103</v>
      </c>
      <c r="AL28" s="1109"/>
      <c r="AM28" s="1109"/>
      <c r="AN28" s="1109"/>
      <c r="AO28" s="1109"/>
      <c r="AP28" s="1109" t="s">
        <v>573</v>
      </c>
      <c r="AQ28" s="1109"/>
      <c r="AR28" s="1109"/>
      <c r="AS28" s="1109"/>
      <c r="AT28" s="1109"/>
      <c r="AU28" s="1109" t="s">
        <v>573</v>
      </c>
      <c r="AV28" s="1109"/>
      <c r="AW28" s="1109"/>
      <c r="AX28" s="1109"/>
      <c r="AY28" s="1109"/>
      <c r="AZ28" s="1110" t="s">
        <v>573</v>
      </c>
      <c r="BA28" s="1110"/>
      <c r="BB28" s="1110"/>
      <c r="BC28" s="1110"/>
      <c r="BD28" s="1110"/>
      <c r="BE28" s="1111"/>
      <c r="BF28" s="1111"/>
      <c r="BG28" s="1111"/>
      <c r="BH28" s="1111"/>
      <c r="BI28" s="1112"/>
      <c r="BJ28" s="228"/>
      <c r="BK28" s="228"/>
      <c r="BL28" s="228"/>
      <c r="BM28" s="228"/>
      <c r="BN28" s="228"/>
      <c r="BO28" s="237"/>
      <c r="BP28" s="237"/>
      <c r="BQ28" s="234">
        <v>22</v>
      </c>
      <c r="BR28" s="235"/>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2">
      <c r="A29" s="238">
        <v>2</v>
      </c>
      <c r="B29" s="1096" t="s">
        <v>403</v>
      </c>
      <c r="C29" s="1097"/>
      <c r="D29" s="1097"/>
      <c r="E29" s="1097"/>
      <c r="F29" s="1097"/>
      <c r="G29" s="1097"/>
      <c r="H29" s="1097"/>
      <c r="I29" s="1097"/>
      <c r="J29" s="1097"/>
      <c r="K29" s="1097"/>
      <c r="L29" s="1097"/>
      <c r="M29" s="1097"/>
      <c r="N29" s="1097"/>
      <c r="O29" s="1097"/>
      <c r="P29" s="1098"/>
      <c r="Q29" s="1104">
        <v>1027</v>
      </c>
      <c r="R29" s="1105"/>
      <c r="S29" s="1105"/>
      <c r="T29" s="1105"/>
      <c r="U29" s="1105"/>
      <c r="V29" s="1105">
        <v>971</v>
      </c>
      <c r="W29" s="1105"/>
      <c r="X29" s="1105"/>
      <c r="Y29" s="1105"/>
      <c r="Z29" s="1105"/>
      <c r="AA29" s="1105">
        <v>56</v>
      </c>
      <c r="AB29" s="1105"/>
      <c r="AC29" s="1105"/>
      <c r="AD29" s="1105"/>
      <c r="AE29" s="1106"/>
      <c r="AF29" s="1101">
        <v>56</v>
      </c>
      <c r="AG29" s="1102"/>
      <c r="AH29" s="1102"/>
      <c r="AI29" s="1102"/>
      <c r="AJ29" s="1103"/>
      <c r="AK29" s="1044">
        <v>149</v>
      </c>
      <c r="AL29" s="1035"/>
      <c r="AM29" s="1035"/>
      <c r="AN29" s="1035"/>
      <c r="AO29" s="1035"/>
      <c r="AP29" s="1035" t="s">
        <v>573</v>
      </c>
      <c r="AQ29" s="1035"/>
      <c r="AR29" s="1035"/>
      <c r="AS29" s="1035"/>
      <c r="AT29" s="1035"/>
      <c r="AU29" s="1035" t="s">
        <v>573</v>
      </c>
      <c r="AV29" s="1035"/>
      <c r="AW29" s="1035"/>
      <c r="AX29" s="1035"/>
      <c r="AY29" s="1035"/>
      <c r="AZ29" s="1107" t="s">
        <v>573</v>
      </c>
      <c r="BA29" s="1107"/>
      <c r="BB29" s="1107"/>
      <c r="BC29" s="1107"/>
      <c r="BD29" s="1107"/>
      <c r="BE29" s="1036"/>
      <c r="BF29" s="1036"/>
      <c r="BG29" s="1036"/>
      <c r="BH29" s="1036"/>
      <c r="BI29" s="1037"/>
      <c r="BJ29" s="228"/>
      <c r="BK29" s="228"/>
      <c r="BL29" s="228"/>
      <c r="BM29" s="228"/>
      <c r="BN29" s="228"/>
      <c r="BO29" s="237"/>
      <c r="BP29" s="237"/>
      <c r="BQ29" s="234">
        <v>23</v>
      </c>
      <c r="BR29" s="235"/>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2">
      <c r="A30" s="238">
        <v>3</v>
      </c>
      <c r="B30" s="1096" t="s">
        <v>404</v>
      </c>
      <c r="C30" s="1097"/>
      <c r="D30" s="1097"/>
      <c r="E30" s="1097"/>
      <c r="F30" s="1097"/>
      <c r="G30" s="1097"/>
      <c r="H30" s="1097"/>
      <c r="I30" s="1097"/>
      <c r="J30" s="1097"/>
      <c r="K30" s="1097"/>
      <c r="L30" s="1097"/>
      <c r="M30" s="1097"/>
      <c r="N30" s="1097"/>
      <c r="O30" s="1097"/>
      <c r="P30" s="1098"/>
      <c r="Q30" s="1104">
        <v>137</v>
      </c>
      <c r="R30" s="1105"/>
      <c r="S30" s="1105"/>
      <c r="T30" s="1105"/>
      <c r="U30" s="1105"/>
      <c r="V30" s="1105">
        <v>135</v>
      </c>
      <c r="W30" s="1105"/>
      <c r="X30" s="1105"/>
      <c r="Y30" s="1105"/>
      <c r="Z30" s="1105"/>
      <c r="AA30" s="1105">
        <v>2</v>
      </c>
      <c r="AB30" s="1105"/>
      <c r="AC30" s="1105"/>
      <c r="AD30" s="1105"/>
      <c r="AE30" s="1106"/>
      <c r="AF30" s="1101">
        <v>2</v>
      </c>
      <c r="AG30" s="1102"/>
      <c r="AH30" s="1102"/>
      <c r="AI30" s="1102"/>
      <c r="AJ30" s="1103"/>
      <c r="AK30" s="1044">
        <v>130</v>
      </c>
      <c r="AL30" s="1035"/>
      <c r="AM30" s="1035"/>
      <c r="AN30" s="1035"/>
      <c r="AO30" s="1035"/>
      <c r="AP30" s="1035" t="s">
        <v>573</v>
      </c>
      <c r="AQ30" s="1035"/>
      <c r="AR30" s="1035"/>
      <c r="AS30" s="1035"/>
      <c r="AT30" s="1035"/>
      <c r="AU30" s="1035" t="s">
        <v>573</v>
      </c>
      <c r="AV30" s="1035"/>
      <c r="AW30" s="1035"/>
      <c r="AX30" s="1035"/>
      <c r="AY30" s="1035"/>
      <c r="AZ30" s="1107" t="s">
        <v>573</v>
      </c>
      <c r="BA30" s="1107"/>
      <c r="BB30" s="1107"/>
      <c r="BC30" s="1107"/>
      <c r="BD30" s="1107"/>
      <c r="BE30" s="1036"/>
      <c r="BF30" s="1036"/>
      <c r="BG30" s="1036"/>
      <c r="BH30" s="1036"/>
      <c r="BI30" s="1037"/>
      <c r="BJ30" s="228"/>
      <c r="BK30" s="228"/>
      <c r="BL30" s="228"/>
      <c r="BM30" s="228"/>
      <c r="BN30" s="228"/>
      <c r="BO30" s="237"/>
      <c r="BP30" s="237"/>
      <c r="BQ30" s="234">
        <v>24</v>
      </c>
      <c r="BR30" s="235"/>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2">
      <c r="A31" s="238">
        <v>4</v>
      </c>
      <c r="B31" s="1096" t="s">
        <v>405</v>
      </c>
      <c r="C31" s="1097"/>
      <c r="D31" s="1097"/>
      <c r="E31" s="1097"/>
      <c r="F31" s="1097"/>
      <c r="G31" s="1097"/>
      <c r="H31" s="1097"/>
      <c r="I31" s="1097"/>
      <c r="J31" s="1097"/>
      <c r="K31" s="1097"/>
      <c r="L31" s="1097"/>
      <c r="M31" s="1097"/>
      <c r="N31" s="1097"/>
      <c r="O31" s="1097"/>
      <c r="P31" s="1098"/>
      <c r="Q31" s="1104">
        <v>298</v>
      </c>
      <c r="R31" s="1105"/>
      <c r="S31" s="1105"/>
      <c r="T31" s="1105"/>
      <c r="U31" s="1105"/>
      <c r="V31" s="1105">
        <v>295</v>
      </c>
      <c r="W31" s="1105"/>
      <c r="X31" s="1105"/>
      <c r="Y31" s="1105"/>
      <c r="Z31" s="1105"/>
      <c r="AA31" s="1105">
        <v>3</v>
      </c>
      <c r="AB31" s="1105"/>
      <c r="AC31" s="1105"/>
      <c r="AD31" s="1105"/>
      <c r="AE31" s="1106"/>
      <c r="AF31" s="1101">
        <v>3</v>
      </c>
      <c r="AG31" s="1102"/>
      <c r="AH31" s="1102"/>
      <c r="AI31" s="1102"/>
      <c r="AJ31" s="1103"/>
      <c r="AK31" s="1044">
        <v>145</v>
      </c>
      <c r="AL31" s="1035"/>
      <c r="AM31" s="1035"/>
      <c r="AN31" s="1035"/>
      <c r="AO31" s="1035"/>
      <c r="AP31" s="1035">
        <v>1020</v>
      </c>
      <c r="AQ31" s="1035"/>
      <c r="AR31" s="1035"/>
      <c r="AS31" s="1035"/>
      <c r="AT31" s="1035"/>
      <c r="AU31" s="1035">
        <v>1020</v>
      </c>
      <c r="AV31" s="1035"/>
      <c r="AW31" s="1035"/>
      <c r="AX31" s="1035"/>
      <c r="AY31" s="1035"/>
      <c r="AZ31" s="1107" t="s">
        <v>573</v>
      </c>
      <c r="BA31" s="1107"/>
      <c r="BB31" s="1107"/>
      <c r="BC31" s="1107"/>
      <c r="BD31" s="1107"/>
      <c r="BE31" s="1036" t="s">
        <v>406</v>
      </c>
      <c r="BF31" s="1036"/>
      <c r="BG31" s="1036"/>
      <c r="BH31" s="1036"/>
      <c r="BI31" s="1037"/>
      <c r="BJ31" s="228"/>
      <c r="BK31" s="228"/>
      <c r="BL31" s="228"/>
      <c r="BM31" s="228"/>
      <c r="BN31" s="228"/>
      <c r="BO31" s="237"/>
      <c r="BP31" s="237"/>
      <c r="BQ31" s="234">
        <v>25</v>
      </c>
      <c r="BR31" s="235"/>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2">
      <c r="A32" s="238">
        <v>5</v>
      </c>
      <c r="B32" s="1096"/>
      <c r="C32" s="1097"/>
      <c r="D32" s="1097"/>
      <c r="E32" s="1097"/>
      <c r="F32" s="1097"/>
      <c r="G32" s="1097"/>
      <c r="H32" s="1097"/>
      <c r="I32" s="1097"/>
      <c r="J32" s="1097"/>
      <c r="K32" s="1097"/>
      <c r="L32" s="1097"/>
      <c r="M32" s="1097"/>
      <c r="N32" s="1097"/>
      <c r="O32" s="1097"/>
      <c r="P32" s="1098"/>
      <c r="Q32" s="1104"/>
      <c r="R32" s="1105"/>
      <c r="S32" s="1105"/>
      <c r="T32" s="1105"/>
      <c r="U32" s="1105"/>
      <c r="V32" s="1105"/>
      <c r="W32" s="1105"/>
      <c r="X32" s="1105"/>
      <c r="Y32" s="1105"/>
      <c r="Z32" s="1105"/>
      <c r="AA32" s="1105"/>
      <c r="AB32" s="1105"/>
      <c r="AC32" s="1105"/>
      <c r="AD32" s="1105"/>
      <c r="AE32" s="1106"/>
      <c r="AF32" s="1101"/>
      <c r="AG32" s="1102"/>
      <c r="AH32" s="1102"/>
      <c r="AI32" s="1102"/>
      <c r="AJ32" s="1103"/>
      <c r="AK32" s="1044"/>
      <c r="AL32" s="1035"/>
      <c r="AM32" s="1035"/>
      <c r="AN32" s="1035"/>
      <c r="AO32" s="1035"/>
      <c r="AP32" s="1035"/>
      <c r="AQ32" s="1035"/>
      <c r="AR32" s="1035"/>
      <c r="AS32" s="1035"/>
      <c r="AT32" s="1035"/>
      <c r="AU32" s="1035"/>
      <c r="AV32" s="1035"/>
      <c r="AW32" s="1035"/>
      <c r="AX32" s="1035"/>
      <c r="AY32" s="1035"/>
      <c r="AZ32" s="1107"/>
      <c r="BA32" s="1107"/>
      <c r="BB32" s="1107"/>
      <c r="BC32" s="1107"/>
      <c r="BD32" s="1107"/>
      <c r="BE32" s="1036"/>
      <c r="BF32" s="1036"/>
      <c r="BG32" s="1036"/>
      <c r="BH32" s="1036"/>
      <c r="BI32" s="1037"/>
      <c r="BJ32" s="228"/>
      <c r="BK32" s="228"/>
      <c r="BL32" s="228"/>
      <c r="BM32" s="228"/>
      <c r="BN32" s="228"/>
      <c r="BO32" s="237"/>
      <c r="BP32" s="237"/>
      <c r="BQ32" s="234">
        <v>26</v>
      </c>
      <c r="BR32" s="235"/>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2">
      <c r="A33" s="238">
        <v>6</v>
      </c>
      <c r="B33" s="1096"/>
      <c r="C33" s="1097"/>
      <c r="D33" s="1097"/>
      <c r="E33" s="1097"/>
      <c r="F33" s="1097"/>
      <c r="G33" s="1097"/>
      <c r="H33" s="1097"/>
      <c r="I33" s="1097"/>
      <c r="J33" s="1097"/>
      <c r="K33" s="1097"/>
      <c r="L33" s="1097"/>
      <c r="M33" s="1097"/>
      <c r="N33" s="1097"/>
      <c r="O33" s="1097"/>
      <c r="P33" s="1098"/>
      <c r="Q33" s="1104"/>
      <c r="R33" s="1105"/>
      <c r="S33" s="1105"/>
      <c r="T33" s="1105"/>
      <c r="U33" s="1105"/>
      <c r="V33" s="1105"/>
      <c r="W33" s="1105"/>
      <c r="X33" s="1105"/>
      <c r="Y33" s="1105"/>
      <c r="Z33" s="1105"/>
      <c r="AA33" s="1105"/>
      <c r="AB33" s="1105"/>
      <c r="AC33" s="1105"/>
      <c r="AD33" s="1105"/>
      <c r="AE33" s="1106"/>
      <c r="AF33" s="1101"/>
      <c r="AG33" s="1102"/>
      <c r="AH33" s="1102"/>
      <c r="AI33" s="1102"/>
      <c r="AJ33" s="1103"/>
      <c r="AK33" s="1044"/>
      <c r="AL33" s="1035"/>
      <c r="AM33" s="1035"/>
      <c r="AN33" s="1035"/>
      <c r="AO33" s="1035"/>
      <c r="AP33" s="1035"/>
      <c r="AQ33" s="1035"/>
      <c r="AR33" s="1035"/>
      <c r="AS33" s="1035"/>
      <c r="AT33" s="1035"/>
      <c r="AU33" s="1035"/>
      <c r="AV33" s="1035"/>
      <c r="AW33" s="1035"/>
      <c r="AX33" s="1035"/>
      <c r="AY33" s="1035"/>
      <c r="AZ33" s="1107"/>
      <c r="BA33" s="1107"/>
      <c r="BB33" s="1107"/>
      <c r="BC33" s="1107"/>
      <c r="BD33" s="1107"/>
      <c r="BE33" s="1036"/>
      <c r="BF33" s="1036"/>
      <c r="BG33" s="1036"/>
      <c r="BH33" s="1036"/>
      <c r="BI33" s="1037"/>
      <c r="BJ33" s="228"/>
      <c r="BK33" s="228"/>
      <c r="BL33" s="228"/>
      <c r="BM33" s="228"/>
      <c r="BN33" s="228"/>
      <c r="BO33" s="237"/>
      <c r="BP33" s="237"/>
      <c r="BQ33" s="234">
        <v>27</v>
      </c>
      <c r="BR33" s="235"/>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2">
      <c r="A34" s="238">
        <v>7</v>
      </c>
      <c r="B34" s="1096"/>
      <c r="C34" s="1097"/>
      <c r="D34" s="1097"/>
      <c r="E34" s="1097"/>
      <c r="F34" s="1097"/>
      <c r="G34" s="1097"/>
      <c r="H34" s="1097"/>
      <c r="I34" s="1097"/>
      <c r="J34" s="1097"/>
      <c r="K34" s="1097"/>
      <c r="L34" s="1097"/>
      <c r="M34" s="1097"/>
      <c r="N34" s="1097"/>
      <c r="O34" s="1097"/>
      <c r="P34" s="1098"/>
      <c r="Q34" s="1104"/>
      <c r="R34" s="1105"/>
      <c r="S34" s="1105"/>
      <c r="T34" s="1105"/>
      <c r="U34" s="1105"/>
      <c r="V34" s="1105"/>
      <c r="W34" s="1105"/>
      <c r="X34" s="1105"/>
      <c r="Y34" s="1105"/>
      <c r="Z34" s="1105"/>
      <c r="AA34" s="1105"/>
      <c r="AB34" s="1105"/>
      <c r="AC34" s="1105"/>
      <c r="AD34" s="1105"/>
      <c r="AE34" s="1106"/>
      <c r="AF34" s="1101"/>
      <c r="AG34" s="1102"/>
      <c r="AH34" s="1102"/>
      <c r="AI34" s="1102"/>
      <c r="AJ34" s="1103"/>
      <c r="AK34" s="1044"/>
      <c r="AL34" s="1035"/>
      <c r="AM34" s="1035"/>
      <c r="AN34" s="1035"/>
      <c r="AO34" s="1035"/>
      <c r="AP34" s="1035"/>
      <c r="AQ34" s="1035"/>
      <c r="AR34" s="1035"/>
      <c r="AS34" s="1035"/>
      <c r="AT34" s="1035"/>
      <c r="AU34" s="1035"/>
      <c r="AV34" s="1035"/>
      <c r="AW34" s="1035"/>
      <c r="AX34" s="1035"/>
      <c r="AY34" s="1035"/>
      <c r="AZ34" s="1107"/>
      <c r="BA34" s="1107"/>
      <c r="BB34" s="1107"/>
      <c r="BC34" s="1107"/>
      <c r="BD34" s="1107"/>
      <c r="BE34" s="1036"/>
      <c r="BF34" s="1036"/>
      <c r="BG34" s="1036"/>
      <c r="BH34" s="1036"/>
      <c r="BI34" s="1037"/>
      <c r="BJ34" s="228"/>
      <c r="BK34" s="228"/>
      <c r="BL34" s="228"/>
      <c r="BM34" s="228"/>
      <c r="BN34" s="228"/>
      <c r="BO34" s="237"/>
      <c r="BP34" s="237"/>
      <c r="BQ34" s="234">
        <v>28</v>
      </c>
      <c r="BR34" s="235"/>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2">
      <c r="A35" s="238">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4"/>
      <c r="AL35" s="1035"/>
      <c r="AM35" s="1035"/>
      <c r="AN35" s="1035"/>
      <c r="AO35" s="1035"/>
      <c r="AP35" s="1035"/>
      <c r="AQ35" s="1035"/>
      <c r="AR35" s="1035"/>
      <c r="AS35" s="1035"/>
      <c r="AT35" s="1035"/>
      <c r="AU35" s="1035"/>
      <c r="AV35" s="1035"/>
      <c r="AW35" s="1035"/>
      <c r="AX35" s="1035"/>
      <c r="AY35" s="1035"/>
      <c r="AZ35" s="1107"/>
      <c r="BA35" s="1107"/>
      <c r="BB35" s="1107"/>
      <c r="BC35" s="1107"/>
      <c r="BD35" s="1107"/>
      <c r="BE35" s="1036"/>
      <c r="BF35" s="1036"/>
      <c r="BG35" s="1036"/>
      <c r="BH35" s="1036"/>
      <c r="BI35" s="1037"/>
      <c r="BJ35" s="228"/>
      <c r="BK35" s="228"/>
      <c r="BL35" s="228"/>
      <c r="BM35" s="228"/>
      <c r="BN35" s="228"/>
      <c r="BO35" s="237"/>
      <c r="BP35" s="237"/>
      <c r="BQ35" s="234">
        <v>29</v>
      </c>
      <c r="BR35" s="235"/>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2">
      <c r="A36" s="238">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28"/>
      <c r="BK36" s="228"/>
      <c r="BL36" s="228"/>
      <c r="BM36" s="228"/>
      <c r="BN36" s="228"/>
      <c r="BO36" s="237"/>
      <c r="BP36" s="237"/>
      <c r="BQ36" s="234">
        <v>30</v>
      </c>
      <c r="BR36" s="235"/>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2">
      <c r="A37" s="238">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28"/>
      <c r="BK37" s="228"/>
      <c r="BL37" s="228"/>
      <c r="BM37" s="228"/>
      <c r="BN37" s="228"/>
      <c r="BO37" s="237"/>
      <c r="BP37" s="237"/>
      <c r="BQ37" s="234">
        <v>31</v>
      </c>
      <c r="BR37" s="235"/>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2">
      <c r="A38" s="238">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28"/>
      <c r="BK38" s="228"/>
      <c r="BL38" s="228"/>
      <c r="BM38" s="228"/>
      <c r="BN38" s="228"/>
      <c r="BO38" s="237"/>
      <c r="BP38" s="237"/>
      <c r="BQ38" s="234">
        <v>32</v>
      </c>
      <c r="BR38" s="235"/>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2">
      <c r="A39" s="238">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28"/>
      <c r="BK39" s="228"/>
      <c r="BL39" s="228"/>
      <c r="BM39" s="228"/>
      <c r="BN39" s="228"/>
      <c r="BO39" s="237"/>
      <c r="BP39" s="237"/>
      <c r="BQ39" s="234">
        <v>33</v>
      </c>
      <c r="BR39" s="235"/>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2">
      <c r="A40" s="234">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28"/>
      <c r="BK40" s="228"/>
      <c r="BL40" s="228"/>
      <c r="BM40" s="228"/>
      <c r="BN40" s="228"/>
      <c r="BO40" s="237"/>
      <c r="BP40" s="237"/>
      <c r="BQ40" s="234">
        <v>34</v>
      </c>
      <c r="BR40" s="235"/>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2">
      <c r="A41" s="234">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28"/>
      <c r="BK41" s="228"/>
      <c r="BL41" s="228"/>
      <c r="BM41" s="228"/>
      <c r="BN41" s="228"/>
      <c r="BO41" s="237"/>
      <c r="BP41" s="237"/>
      <c r="BQ41" s="234">
        <v>35</v>
      </c>
      <c r="BR41" s="235"/>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2">
      <c r="A42" s="234">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28"/>
      <c r="BK42" s="228"/>
      <c r="BL42" s="228"/>
      <c r="BM42" s="228"/>
      <c r="BN42" s="228"/>
      <c r="BO42" s="237"/>
      <c r="BP42" s="237"/>
      <c r="BQ42" s="234">
        <v>36</v>
      </c>
      <c r="BR42" s="235"/>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2">
      <c r="A43" s="234">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28"/>
      <c r="BK43" s="228"/>
      <c r="BL43" s="228"/>
      <c r="BM43" s="228"/>
      <c r="BN43" s="228"/>
      <c r="BO43" s="237"/>
      <c r="BP43" s="237"/>
      <c r="BQ43" s="234">
        <v>37</v>
      </c>
      <c r="BR43" s="235"/>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2">
      <c r="A44" s="234">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28"/>
      <c r="BK44" s="228"/>
      <c r="BL44" s="228"/>
      <c r="BM44" s="228"/>
      <c r="BN44" s="228"/>
      <c r="BO44" s="237"/>
      <c r="BP44" s="237"/>
      <c r="BQ44" s="234">
        <v>38</v>
      </c>
      <c r="BR44" s="235"/>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2">
      <c r="A45" s="234">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28"/>
      <c r="BK45" s="228"/>
      <c r="BL45" s="228"/>
      <c r="BM45" s="228"/>
      <c r="BN45" s="228"/>
      <c r="BO45" s="237"/>
      <c r="BP45" s="237"/>
      <c r="BQ45" s="234">
        <v>39</v>
      </c>
      <c r="BR45" s="235"/>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2">
      <c r="A46" s="234">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28"/>
      <c r="BK46" s="228"/>
      <c r="BL46" s="228"/>
      <c r="BM46" s="228"/>
      <c r="BN46" s="228"/>
      <c r="BO46" s="237"/>
      <c r="BP46" s="237"/>
      <c r="BQ46" s="234">
        <v>40</v>
      </c>
      <c r="BR46" s="235"/>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2">
      <c r="A47" s="234">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28"/>
      <c r="BK47" s="228"/>
      <c r="BL47" s="228"/>
      <c r="BM47" s="228"/>
      <c r="BN47" s="228"/>
      <c r="BO47" s="237"/>
      <c r="BP47" s="237"/>
      <c r="BQ47" s="234">
        <v>41</v>
      </c>
      <c r="BR47" s="235"/>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2">
      <c r="A48" s="234">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28"/>
      <c r="BK48" s="228"/>
      <c r="BL48" s="228"/>
      <c r="BM48" s="228"/>
      <c r="BN48" s="228"/>
      <c r="BO48" s="237"/>
      <c r="BP48" s="237"/>
      <c r="BQ48" s="234">
        <v>42</v>
      </c>
      <c r="BR48" s="235"/>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2">
      <c r="A49" s="234">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28"/>
      <c r="BK49" s="228"/>
      <c r="BL49" s="228"/>
      <c r="BM49" s="228"/>
      <c r="BN49" s="228"/>
      <c r="BO49" s="237"/>
      <c r="BP49" s="237"/>
      <c r="BQ49" s="234">
        <v>43</v>
      </c>
      <c r="BR49" s="235"/>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2">
      <c r="A50" s="234">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28"/>
      <c r="BK50" s="228"/>
      <c r="BL50" s="228"/>
      <c r="BM50" s="228"/>
      <c r="BN50" s="228"/>
      <c r="BO50" s="237"/>
      <c r="BP50" s="237"/>
      <c r="BQ50" s="234">
        <v>44</v>
      </c>
      <c r="BR50" s="235"/>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2">
      <c r="A51" s="234">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28"/>
      <c r="BK51" s="228"/>
      <c r="BL51" s="228"/>
      <c r="BM51" s="228"/>
      <c r="BN51" s="228"/>
      <c r="BO51" s="237"/>
      <c r="BP51" s="237"/>
      <c r="BQ51" s="234">
        <v>45</v>
      </c>
      <c r="BR51" s="235"/>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2">
      <c r="A52" s="234">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28"/>
      <c r="BK52" s="228"/>
      <c r="BL52" s="228"/>
      <c r="BM52" s="228"/>
      <c r="BN52" s="228"/>
      <c r="BO52" s="237"/>
      <c r="BP52" s="237"/>
      <c r="BQ52" s="234">
        <v>46</v>
      </c>
      <c r="BR52" s="235"/>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2">
      <c r="A53" s="234">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28"/>
      <c r="BK53" s="228"/>
      <c r="BL53" s="228"/>
      <c r="BM53" s="228"/>
      <c r="BN53" s="228"/>
      <c r="BO53" s="237"/>
      <c r="BP53" s="237"/>
      <c r="BQ53" s="234">
        <v>47</v>
      </c>
      <c r="BR53" s="235"/>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2">
      <c r="A54" s="234">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28"/>
      <c r="BK54" s="228"/>
      <c r="BL54" s="228"/>
      <c r="BM54" s="228"/>
      <c r="BN54" s="228"/>
      <c r="BO54" s="237"/>
      <c r="BP54" s="237"/>
      <c r="BQ54" s="234">
        <v>48</v>
      </c>
      <c r="BR54" s="235"/>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2">
      <c r="A55" s="234">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28"/>
      <c r="BK55" s="228"/>
      <c r="BL55" s="228"/>
      <c r="BM55" s="228"/>
      <c r="BN55" s="228"/>
      <c r="BO55" s="237"/>
      <c r="BP55" s="237"/>
      <c r="BQ55" s="234">
        <v>49</v>
      </c>
      <c r="BR55" s="235"/>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2">
      <c r="A56" s="234">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28"/>
      <c r="BK56" s="228"/>
      <c r="BL56" s="228"/>
      <c r="BM56" s="228"/>
      <c r="BN56" s="228"/>
      <c r="BO56" s="237"/>
      <c r="BP56" s="237"/>
      <c r="BQ56" s="234">
        <v>50</v>
      </c>
      <c r="BR56" s="235"/>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2">
      <c r="A57" s="234">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28"/>
      <c r="BK57" s="228"/>
      <c r="BL57" s="228"/>
      <c r="BM57" s="228"/>
      <c r="BN57" s="228"/>
      <c r="BO57" s="237"/>
      <c r="BP57" s="237"/>
      <c r="BQ57" s="234">
        <v>51</v>
      </c>
      <c r="BR57" s="235"/>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2">
      <c r="A58" s="234">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28"/>
      <c r="BK58" s="228"/>
      <c r="BL58" s="228"/>
      <c r="BM58" s="228"/>
      <c r="BN58" s="228"/>
      <c r="BO58" s="237"/>
      <c r="BP58" s="237"/>
      <c r="BQ58" s="234">
        <v>52</v>
      </c>
      <c r="BR58" s="235"/>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2">
      <c r="A59" s="234">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28"/>
      <c r="BK59" s="228"/>
      <c r="BL59" s="228"/>
      <c r="BM59" s="228"/>
      <c r="BN59" s="228"/>
      <c r="BO59" s="237"/>
      <c r="BP59" s="237"/>
      <c r="BQ59" s="234">
        <v>53</v>
      </c>
      <c r="BR59" s="235"/>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2">
      <c r="A60" s="234">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28"/>
      <c r="BK60" s="228"/>
      <c r="BL60" s="228"/>
      <c r="BM60" s="228"/>
      <c r="BN60" s="228"/>
      <c r="BO60" s="237"/>
      <c r="BP60" s="237"/>
      <c r="BQ60" s="234">
        <v>54</v>
      </c>
      <c r="BR60" s="235"/>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5">
      <c r="A61" s="234">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28"/>
      <c r="BK61" s="228"/>
      <c r="BL61" s="228"/>
      <c r="BM61" s="228"/>
      <c r="BN61" s="228"/>
      <c r="BO61" s="237"/>
      <c r="BP61" s="237"/>
      <c r="BQ61" s="234">
        <v>55</v>
      </c>
      <c r="BR61" s="235"/>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2">
      <c r="A62" s="234">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407</v>
      </c>
      <c r="BK62" s="1094"/>
      <c r="BL62" s="1094"/>
      <c r="BM62" s="1094"/>
      <c r="BN62" s="1095"/>
      <c r="BO62" s="237"/>
      <c r="BP62" s="237"/>
      <c r="BQ62" s="234">
        <v>56</v>
      </c>
      <c r="BR62" s="235"/>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5">
      <c r="A63" s="236" t="s">
        <v>389</v>
      </c>
      <c r="B63" s="1001" t="s">
        <v>408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100</v>
      </c>
      <c r="AG63" s="1023"/>
      <c r="AH63" s="1023"/>
      <c r="AI63" s="1023"/>
      <c r="AJ63" s="1088"/>
      <c r="AK63" s="1089"/>
      <c r="AL63" s="1027"/>
      <c r="AM63" s="1027"/>
      <c r="AN63" s="1027"/>
      <c r="AO63" s="1027"/>
      <c r="AP63" s="1023">
        <v>1020</v>
      </c>
      <c r="AQ63" s="1023"/>
      <c r="AR63" s="1023"/>
      <c r="AS63" s="1023"/>
      <c r="AT63" s="1023"/>
      <c r="AU63" s="1023">
        <v>1020</v>
      </c>
      <c r="AV63" s="1023"/>
      <c r="AW63" s="1023"/>
      <c r="AX63" s="1023"/>
      <c r="AY63" s="1023"/>
      <c r="AZ63" s="1083"/>
      <c r="BA63" s="1083"/>
      <c r="BB63" s="1083"/>
      <c r="BC63" s="1083"/>
      <c r="BD63" s="1083"/>
      <c r="BE63" s="1024"/>
      <c r="BF63" s="1024"/>
      <c r="BG63" s="1024"/>
      <c r="BH63" s="1024"/>
      <c r="BI63" s="1025"/>
      <c r="BJ63" s="1084" t="s">
        <v>391</v>
      </c>
      <c r="BK63" s="1017"/>
      <c r="BL63" s="1017"/>
      <c r="BM63" s="1017"/>
      <c r="BN63" s="1085"/>
      <c r="BO63" s="237"/>
      <c r="BP63" s="237"/>
      <c r="BQ63" s="234">
        <v>57</v>
      </c>
      <c r="BR63" s="235"/>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5">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2">
      <c r="A66" s="1061" t="s">
        <v>410</v>
      </c>
      <c r="B66" s="1062"/>
      <c r="C66" s="1062"/>
      <c r="D66" s="1062"/>
      <c r="E66" s="1062"/>
      <c r="F66" s="1062"/>
      <c r="G66" s="1062"/>
      <c r="H66" s="1062"/>
      <c r="I66" s="1062"/>
      <c r="J66" s="1062"/>
      <c r="K66" s="1062"/>
      <c r="L66" s="1062"/>
      <c r="M66" s="1062"/>
      <c r="N66" s="1062"/>
      <c r="O66" s="1062"/>
      <c r="P66" s="1063"/>
      <c r="Q66" s="1067" t="s">
        <v>394</v>
      </c>
      <c r="R66" s="1068"/>
      <c r="S66" s="1068"/>
      <c r="T66" s="1068"/>
      <c r="U66" s="1069"/>
      <c r="V66" s="1067" t="s">
        <v>411</v>
      </c>
      <c r="W66" s="1068"/>
      <c r="X66" s="1068"/>
      <c r="Y66" s="1068"/>
      <c r="Z66" s="1069"/>
      <c r="AA66" s="1067" t="s">
        <v>412</v>
      </c>
      <c r="AB66" s="1068"/>
      <c r="AC66" s="1068"/>
      <c r="AD66" s="1068"/>
      <c r="AE66" s="1069"/>
      <c r="AF66" s="1073" t="s">
        <v>413</v>
      </c>
      <c r="AG66" s="1074"/>
      <c r="AH66" s="1074"/>
      <c r="AI66" s="1074"/>
      <c r="AJ66" s="1075"/>
      <c r="AK66" s="1067" t="s">
        <v>414</v>
      </c>
      <c r="AL66" s="1062"/>
      <c r="AM66" s="1062"/>
      <c r="AN66" s="1062"/>
      <c r="AO66" s="1063"/>
      <c r="AP66" s="1067" t="s">
        <v>415</v>
      </c>
      <c r="AQ66" s="1068"/>
      <c r="AR66" s="1068"/>
      <c r="AS66" s="1068"/>
      <c r="AT66" s="1069"/>
      <c r="AU66" s="1067" t="s">
        <v>416</v>
      </c>
      <c r="AV66" s="1068"/>
      <c r="AW66" s="1068"/>
      <c r="AX66" s="1068"/>
      <c r="AY66" s="1069"/>
      <c r="AZ66" s="1067" t="s">
        <v>377</v>
      </c>
      <c r="BA66" s="1068"/>
      <c r="BB66" s="1068"/>
      <c r="BC66" s="1068"/>
      <c r="BD66" s="1081"/>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51" t="s">
        <v>574</v>
      </c>
      <c r="C68" s="1052"/>
      <c r="D68" s="1052"/>
      <c r="E68" s="1052"/>
      <c r="F68" s="1052"/>
      <c r="G68" s="1052"/>
      <c r="H68" s="1052"/>
      <c r="I68" s="1052"/>
      <c r="J68" s="1052"/>
      <c r="K68" s="1052"/>
      <c r="L68" s="1052"/>
      <c r="M68" s="1052"/>
      <c r="N68" s="1052"/>
      <c r="O68" s="1052"/>
      <c r="P68" s="1053"/>
      <c r="Q68" s="1054">
        <v>2466</v>
      </c>
      <c r="R68" s="1047"/>
      <c r="S68" s="1047"/>
      <c r="T68" s="1047"/>
      <c r="U68" s="1048"/>
      <c r="V68" s="1046">
        <v>2231</v>
      </c>
      <c r="W68" s="1047"/>
      <c r="X68" s="1047"/>
      <c r="Y68" s="1047"/>
      <c r="Z68" s="1048"/>
      <c r="AA68" s="1046">
        <v>235</v>
      </c>
      <c r="AB68" s="1047"/>
      <c r="AC68" s="1047"/>
      <c r="AD68" s="1047"/>
      <c r="AE68" s="1048"/>
      <c r="AF68" s="1046">
        <v>165</v>
      </c>
      <c r="AG68" s="1047"/>
      <c r="AH68" s="1047"/>
      <c r="AI68" s="1047"/>
      <c r="AJ68" s="1048"/>
      <c r="AK68" s="1046">
        <v>164</v>
      </c>
      <c r="AL68" s="1047"/>
      <c r="AM68" s="1047"/>
      <c r="AN68" s="1047"/>
      <c r="AO68" s="1048"/>
      <c r="AP68" s="1046">
        <v>2523</v>
      </c>
      <c r="AQ68" s="1047"/>
      <c r="AR68" s="1047"/>
      <c r="AS68" s="1047"/>
      <c r="AT68" s="1048"/>
      <c r="AU68" s="1046">
        <v>250</v>
      </c>
      <c r="AV68" s="1047"/>
      <c r="AW68" s="1047"/>
      <c r="AX68" s="1047"/>
      <c r="AY68" s="1048"/>
      <c r="AZ68" s="1049"/>
      <c r="BA68" s="1049"/>
      <c r="BB68" s="1049"/>
      <c r="BC68" s="1049"/>
      <c r="BD68" s="1050"/>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575</v>
      </c>
      <c r="C69" s="1039"/>
      <c r="D69" s="1039"/>
      <c r="E69" s="1039"/>
      <c r="F69" s="1039"/>
      <c r="G69" s="1039"/>
      <c r="H69" s="1039"/>
      <c r="I69" s="1039"/>
      <c r="J69" s="1039"/>
      <c r="K69" s="1039"/>
      <c r="L69" s="1039"/>
      <c r="M69" s="1039"/>
      <c r="N69" s="1039"/>
      <c r="O69" s="1039"/>
      <c r="P69" s="1040"/>
      <c r="Q69" s="1045">
        <v>211</v>
      </c>
      <c r="R69" s="1043"/>
      <c r="S69" s="1043"/>
      <c r="T69" s="1043"/>
      <c r="U69" s="1044"/>
      <c r="V69" s="1042">
        <v>176</v>
      </c>
      <c r="W69" s="1043"/>
      <c r="X69" s="1043"/>
      <c r="Y69" s="1043"/>
      <c r="Z69" s="1044"/>
      <c r="AA69" s="1042">
        <v>34</v>
      </c>
      <c r="AB69" s="1043"/>
      <c r="AC69" s="1043"/>
      <c r="AD69" s="1043"/>
      <c r="AE69" s="1044"/>
      <c r="AF69" s="1042">
        <v>34</v>
      </c>
      <c r="AG69" s="1043"/>
      <c r="AH69" s="1043"/>
      <c r="AI69" s="1043"/>
      <c r="AJ69" s="1044"/>
      <c r="AK69" s="1042" t="s">
        <v>573</v>
      </c>
      <c r="AL69" s="1043"/>
      <c r="AM69" s="1043"/>
      <c r="AN69" s="1043"/>
      <c r="AO69" s="1044"/>
      <c r="AP69" s="1042" t="s">
        <v>573</v>
      </c>
      <c r="AQ69" s="1043"/>
      <c r="AR69" s="1043"/>
      <c r="AS69" s="1043"/>
      <c r="AT69" s="1044"/>
      <c r="AU69" s="1042" t="s">
        <v>573</v>
      </c>
      <c r="AV69" s="1043"/>
      <c r="AW69" s="1043"/>
      <c r="AX69" s="1043"/>
      <c r="AY69" s="1044"/>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576</v>
      </c>
      <c r="C70" s="1039"/>
      <c r="D70" s="1039"/>
      <c r="E70" s="1039"/>
      <c r="F70" s="1039"/>
      <c r="G70" s="1039"/>
      <c r="H70" s="1039"/>
      <c r="I70" s="1039"/>
      <c r="J70" s="1039"/>
      <c r="K70" s="1039"/>
      <c r="L70" s="1039"/>
      <c r="M70" s="1039"/>
      <c r="N70" s="1039"/>
      <c r="O70" s="1039"/>
      <c r="P70" s="1040"/>
      <c r="Q70" s="1045">
        <v>9488</v>
      </c>
      <c r="R70" s="1043"/>
      <c r="S70" s="1043"/>
      <c r="T70" s="1043"/>
      <c r="U70" s="1044"/>
      <c r="V70" s="1042">
        <v>8930</v>
      </c>
      <c r="W70" s="1043"/>
      <c r="X70" s="1043"/>
      <c r="Y70" s="1043"/>
      <c r="Z70" s="1044"/>
      <c r="AA70" s="1042">
        <v>559</v>
      </c>
      <c r="AB70" s="1043"/>
      <c r="AC70" s="1043"/>
      <c r="AD70" s="1043"/>
      <c r="AE70" s="1044"/>
      <c r="AF70" s="1042">
        <v>2586</v>
      </c>
      <c r="AG70" s="1043"/>
      <c r="AH70" s="1043"/>
      <c r="AI70" s="1043"/>
      <c r="AJ70" s="1044"/>
      <c r="AK70" s="1042" t="s">
        <v>573</v>
      </c>
      <c r="AL70" s="1043"/>
      <c r="AM70" s="1043"/>
      <c r="AN70" s="1043"/>
      <c r="AO70" s="1044"/>
      <c r="AP70" s="1042">
        <v>6563</v>
      </c>
      <c r="AQ70" s="1043"/>
      <c r="AR70" s="1043"/>
      <c r="AS70" s="1043"/>
      <c r="AT70" s="1044"/>
      <c r="AU70" s="1042">
        <v>177</v>
      </c>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577</v>
      </c>
      <c r="C71" s="1039"/>
      <c r="D71" s="1039"/>
      <c r="E71" s="1039"/>
      <c r="F71" s="1039"/>
      <c r="G71" s="1039"/>
      <c r="H71" s="1039"/>
      <c r="I71" s="1039"/>
      <c r="J71" s="1039"/>
      <c r="K71" s="1039"/>
      <c r="L71" s="1039"/>
      <c r="M71" s="1039"/>
      <c r="N71" s="1039"/>
      <c r="O71" s="1039"/>
      <c r="P71" s="1040"/>
      <c r="Q71" s="1045">
        <v>411</v>
      </c>
      <c r="R71" s="1043"/>
      <c r="S71" s="1043"/>
      <c r="T71" s="1043"/>
      <c r="U71" s="1044"/>
      <c r="V71" s="1042">
        <v>378</v>
      </c>
      <c r="W71" s="1043"/>
      <c r="X71" s="1043"/>
      <c r="Y71" s="1043"/>
      <c r="Z71" s="1044"/>
      <c r="AA71" s="1042">
        <v>33</v>
      </c>
      <c r="AB71" s="1043"/>
      <c r="AC71" s="1043"/>
      <c r="AD71" s="1043"/>
      <c r="AE71" s="1044"/>
      <c r="AF71" s="1042">
        <v>33</v>
      </c>
      <c r="AG71" s="1043"/>
      <c r="AH71" s="1043"/>
      <c r="AI71" s="1043"/>
      <c r="AJ71" s="1044"/>
      <c r="AK71" s="1042" t="s">
        <v>573</v>
      </c>
      <c r="AL71" s="1043"/>
      <c r="AM71" s="1043"/>
      <c r="AN71" s="1043"/>
      <c r="AO71" s="1044"/>
      <c r="AP71" s="1042" t="s">
        <v>573</v>
      </c>
      <c r="AQ71" s="1043"/>
      <c r="AR71" s="1043"/>
      <c r="AS71" s="1043"/>
      <c r="AT71" s="1044"/>
      <c r="AU71" s="1042" t="s">
        <v>573</v>
      </c>
      <c r="AV71" s="1043"/>
      <c r="AW71" s="1043"/>
      <c r="AX71" s="1043"/>
      <c r="AY71" s="1044"/>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578</v>
      </c>
      <c r="C72" s="1039"/>
      <c r="D72" s="1039"/>
      <c r="E72" s="1039"/>
      <c r="F72" s="1039"/>
      <c r="G72" s="1039"/>
      <c r="H72" s="1039"/>
      <c r="I72" s="1039"/>
      <c r="J72" s="1039"/>
      <c r="K72" s="1039"/>
      <c r="L72" s="1039"/>
      <c r="M72" s="1039"/>
      <c r="N72" s="1039"/>
      <c r="O72" s="1039"/>
      <c r="P72" s="1040"/>
      <c r="Q72" s="1045">
        <v>2940</v>
      </c>
      <c r="R72" s="1043"/>
      <c r="S72" s="1043"/>
      <c r="T72" s="1043"/>
      <c r="U72" s="1044"/>
      <c r="V72" s="1042">
        <v>2631</v>
      </c>
      <c r="W72" s="1043"/>
      <c r="X72" s="1043"/>
      <c r="Y72" s="1043"/>
      <c r="Z72" s="1044"/>
      <c r="AA72" s="1042">
        <v>309</v>
      </c>
      <c r="AB72" s="1043"/>
      <c r="AC72" s="1043"/>
      <c r="AD72" s="1043"/>
      <c r="AE72" s="1044"/>
      <c r="AF72" s="1042">
        <v>309</v>
      </c>
      <c r="AG72" s="1043"/>
      <c r="AH72" s="1043"/>
      <c r="AI72" s="1043"/>
      <c r="AJ72" s="1044"/>
      <c r="AK72" s="1042" t="s">
        <v>573</v>
      </c>
      <c r="AL72" s="1043"/>
      <c r="AM72" s="1043"/>
      <c r="AN72" s="1043"/>
      <c r="AO72" s="1044"/>
      <c r="AP72" s="1042">
        <v>14304</v>
      </c>
      <c r="AQ72" s="1043"/>
      <c r="AR72" s="1043"/>
      <c r="AS72" s="1043"/>
      <c r="AT72" s="1044"/>
      <c r="AU72" s="1042">
        <v>930</v>
      </c>
      <c r="AV72" s="1043"/>
      <c r="AW72" s="1043"/>
      <c r="AX72" s="1043"/>
      <c r="AY72" s="1044"/>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579</v>
      </c>
      <c r="C73" s="1039"/>
      <c r="D73" s="1039"/>
      <c r="E73" s="1039"/>
      <c r="F73" s="1039"/>
      <c r="G73" s="1039"/>
      <c r="H73" s="1039"/>
      <c r="I73" s="1039"/>
      <c r="J73" s="1039"/>
      <c r="K73" s="1039"/>
      <c r="L73" s="1039"/>
      <c r="M73" s="1039"/>
      <c r="N73" s="1039"/>
      <c r="O73" s="1039"/>
      <c r="P73" s="1040"/>
      <c r="Q73" s="1045">
        <v>1654</v>
      </c>
      <c r="R73" s="1043"/>
      <c r="S73" s="1043"/>
      <c r="T73" s="1043"/>
      <c r="U73" s="1044"/>
      <c r="V73" s="1042">
        <v>1602</v>
      </c>
      <c r="W73" s="1043"/>
      <c r="X73" s="1043"/>
      <c r="Y73" s="1043"/>
      <c r="Z73" s="1044"/>
      <c r="AA73" s="1042">
        <v>52</v>
      </c>
      <c r="AB73" s="1043"/>
      <c r="AC73" s="1043"/>
      <c r="AD73" s="1043"/>
      <c r="AE73" s="1044"/>
      <c r="AF73" s="1042">
        <v>52</v>
      </c>
      <c r="AG73" s="1043"/>
      <c r="AH73" s="1043"/>
      <c r="AI73" s="1043"/>
      <c r="AJ73" s="1044"/>
      <c r="AK73" s="1042">
        <v>73</v>
      </c>
      <c r="AL73" s="1043"/>
      <c r="AM73" s="1043"/>
      <c r="AN73" s="1043"/>
      <c r="AO73" s="1044"/>
      <c r="AP73" s="1042">
        <v>4609</v>
      </c>
      <c r="AQ73" s="1043"/>
      <c r="AR73" s="1043"/>
      <c r="AS73" s="1043"/>
      <c r="AT73" s="1044"/>
      <c r="AU73" s="1042">
        <v>12</v>
      </c>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580</v>
      </c>
      <c r="C74" s="1039"/>
      <c r="D74" s="1039"/>
      <c r="E74" s="1039"/>
      <c r="F74" s="1039"/>
      <c r="G74" s="1039"/>
      <c r="H74" s="1039"/>
      <c r="I74" s="1039"/>
      <c r="J74" s="1039"/>
      <c r="K74" s="1039"/>
      <c r="L74" s="1039"/>
      <c r="M74" s="1039"/>
      <c r="N74" s="1039"/>
      <c r="O74" s="1039"/>
      <c r="P74" s="1040"/>
      <c r="Q74" s="1045">
        <v>147</v>
      </c>
      <c r="R74" s="1043"/>
      <c r="S74" s="1043"/>
      <c r="T74" s="1043"/>
      <c r="U74" s="1044"/>
      <c r="V74" s="1042">
        <v>125</v>
      </c>
      <c r="W74" s="1043"/>
      <c r="X74" s="1043"/>
      <c r="Y74" s="1043"/>
      <c r="Z74" s="1044"/>
      <c r="AA74" s="1042">
        <v>22</v>
      </c>
      <c r="AB74" s="1043"/>
      <c r="AC74" s="1043"/>
      <c r="AD74" s="1043"/>
      <c r="AE74" s="1044"/>
      <c r="AF74" s="1042">
        <v>22</v>
      </c>
      <c r="AG74" s="1043"/>
      <c r="AH74" s="1043"/>
      <c r="AI74" s="1043"/>
      <c r="AJ74" s="1044"/>
      <c r="AK74" s="1042" t="s">
        <v>573</v>
      </c>
      <c r="AL74" s="1043"/>
      <c r="AM74" s="1043"/>
      <c r="AN74" s="1043"/>
      <c r="AO74" s="1044"/>
      <c r="AP74" s="1042" t="s">
        <v>573</v>
      </c>
      <c r="AQ74" s="1043"/>
      <c r="AR74" s="1043"/>
      <c r="AS74" s="1043"/>
      <c r="AT74" s="1044"/>
      <c r="AU74" s="1042" t="s">
        <v>573</v>
      </c>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581</v>
      </c>
      <c r="C75" s="1039"/>
      <c r="D75" s="1039"/>
      <c r="E75" s="1039"/>
      <c r="F75" s="1039"/>
      <c r="G75" s="1039"/>
      <c r="H75" s="1039"/>
      <c r="I75" s="1039"/>
      <c r="J75" s="1039"/>
      <c r="K75" s="1039"/>
      <c r="L75" s="1039"/>
      <c r="M75" s="1039"/>
      <c r="N75" s="1039"/>
      <c r="O75" s="1039"/>
      <c r="P75" s="1040"/>
      <c r="Q75" s="1045">
        <v>7172</v>
      </c>
      <c r="R75" s="1043"/>
      <c r="S75" s="1043"/>
      <c r="T75" s="1043"/>
      <c r="U75" s="1044"/>
      <c r="V75" s="1042">
        <v>6595</v>
      </c>
      <c r="W75" s="1043"/>
      <c r="X75" s="1043"/>
      <c r="Y75" s="1043"/>
      <c r="Z75" s="1044"/>
      <c r="AA75" s="1042">
        <v>576</v>
      </c>
      <c r="AB75" s="1043"/>
      <c r="AC75" s="1043"/>
      <c r="AD75" s="1043"/>
      <c r="AE75" s="1044"/>
      <c r="AF75" s="1042">
        <v>576</v>
      </c>
      <c r="AG75" s="1043"/>
      <c r="AH75" s="1043"/>
      <c r="AI75" s="1043"/>
      <c r="AJ75" s="1044"/>
      <c r="AK75" s="1042">
        <v>2400</v>
      </c>
      <c r="AL75" s="1043"/>
      <c r="AM75" s="1043"/>
      <c r="AN75" s="1043"/>
      <c r="AO75" s="1044"/>
      <c r="AP75" s="1042" t="s">
        <v>573</v>
      </c>
      <c r="AQ75" s="1043"/>
      <c r="AR75" s="1043"/>
      <c r="AS75" s="1043"/>
      <c r="AT75" s="1044"/>
      <c r="AU75" s="1042" t="s">
        <v>573</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582</v>
      </c>
      <c r="C76" s="1039"/>
      <c r="D76" s="1039"/>
      <c r="E76" s="1039"/>
      <c r="F76" s="1039"/>
      <c r="G76" s="1039"/>
      <c r="H76" s="1039"/>
      <c r="I76" s="1039"/>
      <c r="J76" s="1039"/>
      <c r="K76" s="1039"/>
      <c r="L76" s="1039"/>
      <c r="M76" s="1039"/>
      <c r="N76" s="1039"/>
      <c r="O76" s="1039"/>
      <c r="P76" s="1040"/>
      <c r="Q76" s="1045">
        <v>89</v>
      </c>
      <c r="R76" s="1043"/>
      <c r="S76" s="1043"/>
      <c r="T76" s="1043"/>
      <c r="U76" s="1044"/>
      <c r="V76" s="1042">
        <v>83</v>
      </c>
      <c r="W76" s="1043"/>
      <c r="X76" s="1043"/>
      <c r="Y76" s="1043"/>
      <c r="Z76" s="1044"/>
      <c r="AA76" s="1042">
        <v>6</v>
      </c>
      <c r="AB76" s="1043"/>
      <c r="AC76" s="1043"/>
      <c r="AD76" s="1043"/>
      <c r="AE76" s="1044"/>
      <c r="AF76" s="1042">
        <v>6</v>
      </c>
      <c r="AG76" s="1043"/>
      <c r="AH76" s="1043"/>
      <c r="AI76" s="1043"/>
      <c r="AJ76" s="1044"/>
      <c r="AK76" s="1042">
        <v>3</v>
      </c>
      <c r="AL76" s="1043"/>
      <c r="AM76" s="1043"/>
      <c r="AN76" s="1043"/>
      <c r="AO76" s="1044"/>
      <c r="AP76" s="1042" t="s">
        <v>573</v>
      </c>
      <c r="AQ76" s="1043"/>
      <c r="AR76" s="1043"/>
      <c r="AS76" s="1043"/>
      <c r="AT76" s="1044"/>
      <c r="AU76" s="1042" t="s">
        <v>573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583</v>
      </c>
      <c r="C77" s="1039"/>
      <c r="D77" s="1039"/>
      <c r="E77" s="1039"/>
      <c r="F77" s="1039"/>
      <c r="G77" s="1039"/>
      <c r="H77" s="1039"/>
      <c r="I77" s="1039"/>
      <c r="J77" s="1039"/>
      <c r="K77" s="1039"/>
      <c r="L77" s="1039"/>
      <c r="M77" s="1039"/>
      <c r="N77" s="1039"/>
      <c r="O77" s="1039"/>
      <c r="P77" s="1040"/>
      <c r="Q77" s="1045">
        <v>252958</v>
      </c>
      <c r="R77" s="1043"/>
      <c r="S77" s="1043"/>
      <c r="T77" s="1043"/>
      <c r="U77" s="1044"/>
      <c r="V77" s="1042">
        <v>245877</v>
      </c>
      <c r="W77" s="1043"/>
      <c r="X77" s="1043"/>
      <c r="Y77" s="1043"/>
      <c r="Z77" s="1044"/>
      <c r="AA77" s="1042">
        <v>7081</v>
      </c>
      <c r="AB77" s="1043"/>
      <c r="AC77" s="1043"/>
      <c r="AD77" s="1043"/>
      <c r="AE77" s="1044"/>
      <c r="AF77" s="1042">
        <v>7081</v>
      </c>
      <c r="AG77" s="1043"/>
      <c r="AH77" s="1043"/>
      <c r="AI77" s="1043"/>
      <c r="AJ77" s="1044"/>
      <c r="AK77" s="1042">
        <v>2765</v>
      </c>
      <c r="AL77" s="1043"/>
      <c r="AM77" s="1043"/>
      <c r="AN77" s="1043"/>
      <c r="AO77" s="1044"/>
      <c r="AP77" s="1042" t="s">
        <v>573</v>
      </c>
      <c r="AQ77" s="1043"/>
      <c r="AR77" s="1043"/>
      <c r="AS77" s="1043"/>
      <c r="AT77" s="1044"/>
      <c r="AU77" s="1042" t="s">
        <v>573</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t="s">
        <v>584</v>
      </c>
      <c r="C78" s="1039"/>
      <c r="D78" s="1039"/>
      <c r="E78" s="1039"/>
      <c r="F78" s="1039"/>
      <c r="G78" s="1039"/>
      <c r="H78" s="1039"/>
      <c r="I78" s="1039"/>
      <c r="J78" s="1039"/>
      <c r="K78" s="1039"/>
      <c r="L78" s="1039"/>
      <c r="M78" s="1039"/>
      <c r="N78" s="1039"/>
      <c r="O78" s="1039"/>
      <c r="P78" s="1040"/>
      <c r="Q78" s="1045">
        <v>9906</v>
      </c>
      <c r="R78" s="1043"/>
      <c r="S78" s="1043"/>
      <c r="T78" s="1043"/>
      <c r="U78" s="1044"/>
      <c r="V78" s="1042">
        <v>8592</v>
      </c>
      <c r="W78" s="1043"/>
      <c r="X78" s="1043"/>
      <c r="Y78" s="1043"/>
      <c r="Z78" s="1044"/>
      <c r="AA78" s="1042">
        <v>1314</v>
      </c>
      <c r="AB78" s="1043"/>
      <c r="AC78" s="1043"/>
      <c r="AD78" s="1043"/>
      <c r="AE78" s="1044"/>
      <c r="AF78" s="1042">
        <v>6635</v>
      </c>
      <c r="AG78" s="1043"/>
      <c r="AH78" s="1043"/>
      <c r="AI78" s="1043"/>
      <c r="AJ78" s="1044"/>
      <c r="AK78" s="1042" t="s">
        <v>573</v>
      </c>
      <c r="AL78" s="1043"/>
      <c r="AM78" s="1043"/>
      <c r="AN78" s="1043"/>
      <c r="AO78" s="1044"/>
      <c r="AP78" s="1042">
        <v>26778</v>
      </c>
      <c r="AQ78" s="1043"/>
      <c r="AR78" s="1043"/>
      <c r="AS78" s="1043"/>
      <c r="AT78" s="1044"/>
      <c r="AU78" s="1042" t="s">
        <v>573</v>
      </c>
      <c r="AV78" s="1043"/>
      <c r="AW78" s="1043"/>
      <c r="AX78" s="1043"/>
      <c r="AY78" s="1044"/>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389</v>
      </c>
      <c r="B88" s="1001" t="s">
        <v>417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17499</v>
      </c>
      <c r="AG88" s="1023"/>
      <c r="AH88" s="1023"/>
      <c r="AI88" s="1023"/>
      <c r="AJ88" s="1023"/>
      <c r="AK88" s="1027"/>
      <c r="AL88" s="1027"/>
      <c r="AM88" s="1027"/>
      <c r="AN88" s="1027"/>
      <c r="AO88" s="1027"/>
      <c r="AP88" s="1023">
        <v>54777</v>
      </c>
      <c r="AQ88" s="1023"/>
      <c r="AR88" s="1023"/>
      <c r="AS88" s="1023"/>
      <c r="AT88" s="1023"/>
      <c r="AU88" s="1023">
        <v>1369</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1" t="s">
        <v>418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v>
      </c>
      <c r="CS102" s="1017"/>
      <c r="CT102" s="1017"/>
      <c r="CU102" s="1017"/>
      <c r="CV102" s="1018"/>
      <c r="CW102" s="1016">
        <v>0</v>
      </c>
      <c r="CX102" s="1017"/>
      <c r="CY102" s="1017"/>
      <c r="CZ102" s="1017"/>
      <c r="DA102" s="1018"/>
      <c r="DB102" s="1016" t="s">
        <v>573</v>
      </c>
      <c r="DC102" s="1017"/>
      <c r="DD102" s="1017"/>
      <c r="DE102" s="1017"/>
      <c r="DF102" s="1018"/>
      <c r="DG102" s="1016" t="s">
        <v>573</v>
      </c>
      <c r="DH102" s="1017"/>
      <c r="DI102" s="1017"/>
      <c r="DJ102" s="1017"/>
      <c r="DK102" s="1018"/>
      <c r="DL102" s="1016">
        <v>2124</v>
      </c>
      <c r="DM102" s="1017"/>
      <c r="DN102" s="1017"/>
      <c r="DO102" s="1017"/>
      <c r="DP102" s="1018"/>
      <c r="DQ102" s="1016" t="s">
        <v>573</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426</v>
      </c>
      <c r="AB109" s="960"/>
      <c r="AC109" s="960"/>
      <c r="AD109" s="960"/>
      <c r="AE109" s="961"/>
      <c r="AF109" s="962" t="s">
        <v>427</v>
      </c>
      <c r="AG109" s="960"/>
      <c r="AH109" s="960"/>
      <c r="AI109" s="960"/>
      <c r="AJ109" s="961"/>
      <c r="AK109" s="962" t="s">
        <v>304</v>
      </c>
      <c r="AL109" s="960"/>
      <c r="AM109" s="960"/>
      <c r="AN109" s="960"/>
      <c r="AO109" s="961"/>
      <c r="AP109" s="962" t="s">
        <v>428</v>
      </c>
      <c r="AQ109" s="960"/>
      <c r="AR109" s="960"/>
      <c r="AS109" s="960"/>
      <c r="AT109" s="993"/>
      <c r="AU109" s="95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426</v>
      </c>
      <c r="BR109" s="960"/>
      <c r="BS109" s="960"/>
      <c r="BT109" s="960"/>
      <c r="BU109" s="961"/>
      <c r="BV109" s="962" t="s">
        <v>427</v>
      </c>
      <c r="BW109" s="960"/>
      <c r="BX109" s="960"/>
      <c r="BY109" s="960"/>
      <c r="BZ109" s="961"/>
      <c r="CA109" s="962" t="s">
        <v>304</v>
      </c>
      <c r="CB109" s="960"/>
      <c r="CC109" s="960"/>
      <c r="CD109" s="960"/>
      <c r="CE109" s="961"/>
      <c r="CF109" s="1000" t="s">
        <v>428</v>
      </c>
      <c r="CG109" s="1000"/>
      <c r="CH109" s="1000"/>
      <c r="CI109" s="1000"/>
      <c r="CJ109" s="1000"/>
      <c r="CK109" s="962"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426</v>
      </c>
      <c r="DH109" s="960"/>
      <c r="DI109" s="960"/>
      <c r="DJ109" s="960"/>
      <c r="DK109" s="961"/>
      <c r="DL109" s="962" t="s">
        <v>427</v>
      </c>
      <c r="DM109" s="960"/>
      <c r="DN109" s="960"/>
      <c r="DO109" s="960"/>
      <c r="DP109" s="961"/>
      <c r="DQ109" s="962" t="s">
        <v>304</v>
      </c>
      <c r="DR109" s="960"/>
      <c r="DS109" s="960"/>
      <c r="DT109" s="960"/>
      <c r="DU109" s="961"/>
      <c r="DV109" s="962" t="s">
        <v>428</v>
      </c>
      <c r="DW109" s="960"/>
      <c r="DX109" s="960"/>
      <c r="DY109" s="960"/>
      <c r="DZ109" s="993"/>
    </row>
    <row r="110" spans="1:131" s="226" customFormat="1" ht="26.25" customHeight="1" x14ac:dyDescent="0.2">
      <c r="A110" s="871" t="s">
        <v>430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319691</v>
      </c>
      <c r="AB110" s="953"/>
      <c r="AC110" s="953"/>
      <c r="AD110" s="953"/>
      <c r="AE110" s="954"/>
      <c r="AF110" s="955">
        <v>330214</v>
      </c>
      <c r="AG110" s="953"/>
      <c r="AH110" s="953"/>
      <c r="AI110" s="953"/>
      <c r="AJ110" s="954"/>
      <c r="AK110" s="955">
        <v>345759</v>
      </c>
      <c r="AL110" s="953"/>
      <c r="AM110" s="953"/>
      <c r="AN110" s="953"/>
      <c r="AO110" s="954"/>
      <c r="AP110" s="956">
        <v>10.8</v>
      </c>
      <c r="AQ110" s="957"/>
      <c r="AR110" s="957"/>
      <c r="AS110" s="957"/>
      <c r="AT110" s="958"/>
      <c r="AU110" s="994" t="s">
        <v>73</v>
      </c>
      <c r="AV110" s="995"/>
      <c r="AW110" s="995"/>
      <c r="AX110" s="995"/>
      <c r="AY110" s="995"/>
      <c r="AZ110" s="924" t="s">
        <v>431</v>
      </c>
      <c r="BA110" s="872"/>
      <c r="BB110" s="872"/>
      <c r="BC110" s="872"/>
      <c r="BD110" s="872"/>
      <c r="BE110" s="872"/>
      <c r="BF110" s="872"/>
      <c r="BG110" s="872"/>
      <c r="BH110" s="872"/>
      <c r="BI110" s="872"/>
      <c r="BJ110" s="872"/>
      <c r="BK110" s="872"/>
      <c r="BL110" s="872"/>
      <c r="BM110" s="872"/>
      <c r="BN110" s="872"/>
      <c r="BO110" s="872"/>
      <c r="BP110" s="873"/>
      <c r="BQ110" s="925">
        <v>3492743</v>
      </c>
      <c r="BR110" s="906"/>
      <c r="BS110" s="906"/>
      <c r="BT110" s="906"/>
      <c r="BU110" s="906"/>
      <c r="BV110" s="906">
        <v>3553883</v>
      </c>
      <c r="BW110" s="906"/>
      <c r="BX110" s="906"/>
      <c r="BY110" s="906"/>
      <c r="BZ110" s="906"/>
      <c r="CA110" s="906">
        <v>3787457</v>
      </c>
      <c r="CB110" s="906"/>
      <c r="CC110" s="906"/>
      <c r="CD110" s="906"/>
      <c r="CE110" s="906"/>
      <c r="CF110" s="930">
        <v>118.4</v>
      </c>
      <c r="CG110" s="931"/>
      <c r="CH110" s="931"/>
      <c r="CI110" s="931"/>
      <c r="CJ110" s="931"/>
      <c r="CK110" s="990" t="s">
        <v>432</v>
      </c>
      <c r="CL110" s="883"/>
      <c r="CM110" s="924" t="s">
        <v>433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434</v>
      </c>
      <c r="DH110" s="906"/>
      <c r="DI110" s="906"/>
      <c r="DJ110" s="906"/>
      <c r="DK110" s="906"/>
      <c r="DL110" s="906" t="s">
        <v>434</v>
      </c>
      <c r="DM110" s="906"/>
      <c r="DN110" s="906"/>
      <c r="DO110" s="906"/>
      <c r="DP110" s="906"/>
      <c r="DQ110" s="906" t="s">
        <v>391</v>
      </c>
      <c r="DR110" s="906"/>
      <c r="DS110" s="906"/>
      <c r="DT110" s="906"/>
      <c r="DU110" s="906"/>
      <c r="DV110" s="907" t="s">
        <v>129</v>
      </c>
      <c r="DW110" s="907"/>
      <c r="DX110" s="907"/>
      <c r="DY110" s="907"/>
      <c r="DZ110" s="908"/>
    </row>
    <row r="111" spans="1:131" s="226" customFormat="1" ht="26.25" customHeight="1" x14ac:dyDescent="0.2">
      <c r="A111" s="838" t="s">
        <v>435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434</v>
      </c>
      <c r="AB111" s="983"/>
      <c r="AC111" s="983"/>
      <c r="AD111" s="983"/>
      <c r="AE111" s="984"/>
      <c r="AF111" s="985" t="s">
        <v>391</v>
      </c>
      <c r="AG111" s="983"/>
      <c r="AH111" s="983"/>
      <c r="AI111" s="983"/>
      <c r="AJ111" s="984"/>
      <c r="AK111" s="985" t="s">
        <v>129</v>
      </c>
      <c r="AL111" s="983"/>
      <c r="AM111" s="983"/>
      <c r="AN111" s="983"/>
      <c r="AO111" s="984"/>
      <c r="AP111" s="986" t="s">
        <v>436</v>
      </c>
      <c r="AQ111" s="987"/>
      <c r="AR111" s="987"/>
      <c r="AS111" s="987"/>
      <c r="AT111" s="988"/>
      <c r="AU111" s="996"/>
      <c r="AV111" s="997"/>
      <c r="AW111" s="997"/>
      <c r="AX111" s="997"/>
      <c r="AY111" s="997"/>
      <c r="AZ111" s="879" t="s">
        <v>437</v>
      </c>
      <c r="BA111" s="816"/>
      <c r="BB111" s="816"/>
      <c r="BC111" s="816"/>
      <c r="BD111" s="816"/>
      <c r="BE111" s="816"/>
      <c r="BF111" s="816"/>
      <c r="BG111" s="816"/>
      <c r="BH111" s="816"/>
      <c r="BI111" s="816"/>
      <c r="BJ111" s="816"/>
      <c r="BK111" s="816"/>
      <c r="BL111" s="816"/>
      <c r="BM111" s="816"/>
      <c r="BN111" s="816"/>
      <c r="BO111" s="816"/>
      <c r="BP111" s="817"/>
      <c r="BQ111" s="880" t="s">
        <v>436</v>
      </c>
      <c r="BR111" s="881"/>
      <c r="BS111" s="881"/>
      <c r="BT111" s="881"/>
      <c r="BU111" s="881"/>
      <c r="BV111" s="881" t="s">
        <v>434</v>
      </c>
      <c r="BW111" s="881"/>
      <c r="BX111" s="881"/>
      <c r="BY111" s="881"/>
      <c r="BZ111" s="881"/>
      <c r="CA111" s="881" t="s">
        <v>436</v>
      </c>
      <c r="CB111" s="881"/>
      <c r="CC111" s="881"/>
      <c r="CD111" s="881"/>
      <c r="CE111" s="881"/>
      <c r="CF111" s="939" t="s">
        <v>391</v>
      </c>
      <c r="CG111" s="940"/>
      <c r="CH111" s="940"/>
      <c r="CI111" s="940"/>
      <c r="CJ111" s="940"/>
      <c r="CK111" s="991"/>
      <c r="CL111" s="885"/>
      <c r="CM111" s="879" t="s">
        <v>438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391</v>
      </c>
      <c r="DH111" s="881"/>
      <c r="DI111" s="881"/>
      <c r="DJ111" s="881"/>
      <c r="DK111" s="881"/>
      <c r="DL111" s="881" t="s">
        <v>129</v>
      </c>
      <c r="DM111" s="881"/>
      <c r="DN111" s="881"/>
      <c r="DO111" s="881"/>
      <c r="DP111" s="881"/>
      <c r="DQ111" s="881" t="s">
        <v>439</v>
      </c>
      <c r="DR111" s="881"/>
      <c r="DS111" s="881"/>
      <c r="DT111" s="881"/>
      <c r="DU111" s="881"/>
      <c r="DV111" s="858" t="s">
        <v>129</v>
      </c>
      <c r="DW111" s="858"/>
      <c r="DX111" s="858"/>
      <c r="DY111" s="858"/>
      <c r="DZ111" s="859"/>
    </row>
    <row r="112" spans="1:131" s="226" customFormat="1" ht="26.25" customHeight="1" x14ac:dyDescent="0.2">
      <c r="A112" s="976" t="s">
        <v>440</v>
      </c>
      <c r="B112" s="977"/>
      <c r="C112" s="816" t="s">
        <v>441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436</v>
      </c>
      <c r="AB112" s="844"/>
      <c r="AC112" s="844"/>
      <c r="AD112" s="844"/>
      <c r="AE112" s="845"/>
      <c r="AF112" s="846" t="s">
        <v>129</v>
      </c>
      <c r="AG112" s="844"/>
      <c r="AH112" s="844"/>
      <c r="AI112" s="844"/>
      <c r="AJ112" s="845"/>
      <c r="AK112" s="846" t="s">
        <v>129</v>
      </c>
      <c r="AL112" s="844"/>
      <c r="AM112" s="844"/>
      <c r="AN112" s="844"/>
      <c r="AO112" s="845"/>
      <c r="AP112" s="888" t="s">
        <v>391</v>
      </c>
      <c r="AQ112" s="889"/>
      <c r="AR112" s="889"/>
      <c r="AS112" s="889"/>
      <c r="AT112" s="890"/>
      <c r="AU112" s="996"/>
      <c r="AV112" s="997"/>
      <c r="AW112" s="997"/>
      <c r="AX112" s="997"/>
      <c r="AY112" s="997"/>
      <c r="AZ112" s="879" t="s">
        <v>442</v>
      </c>
      <c r="BA112" s="816"/>
      <c r="BB112" s="816"/>
      <c r="BC112" s="816"/>
      <c r="BD112" s="816"/>
      <c r="BE112" s="816"/>
      <c r="BF112" s="816"/>
      <c r="BG112" s="816"/>
      <c r="BH112" s="816"/>
      <c r="BI112" s="816"/>
      <c r="BJ112" s="816"/>
      <c r="BK112" s="816"/>
      <c r="BL112" s="816"/>
      <c r="BM112" s="816"/>
      <c r="BN112" s="816"/>
      <c r="BO112" s="816"/>
      <c r="BP112" s="817"/>
      <c r="BQ112" s="880">
        <v>1070678</v>
      </c>
      <c r="BR112" s="881"/>
      <c r="BS112" s="881"/>
      <c r="BT112" s="881"/>
      <c r="BU112" s="881"/>
      <c r="BV112" s="881">
        <v>1031842</v>
      </c>
      <c r="BW112" s="881"/>
      <c r="BX112" s="881"/>
      <c r="BY112" s="881"/>
      <c r="BZ112" s="881"/>
      <c r="CA112" s="881">
        <v>1020006</v>
      </c>
      <c r="CB112" s="881"/>
      <c r="CC112" s="881"/>
      <c r="CD112" s="881"/>
      <c r="CE112" s="881"/>
      <c r="CF112" s="939">
        <v>31.9</v>
      </c>
      <c r="CG112" s="940"/>
      <c r="CH112" s="940"/>
      <c r="CI112" s="940"/>
      <c r="CJ112" s="940"/>
      <c r="CK112" s="991"/>
      <c r="CL112" s="885"/>
      <c r="CM112" s="879" t="s">
        <v>443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129</v>
      </c>
      <c r="DH112" s="881"/>
      <c r="DI112" s="881"/>
      <c r="DJ112" s="881"/>
      <c r="DK112" s="881"/>
      <c r="DL112" s="881" t="s">
        <v>129</v>
      </c>
      <c r="DM112" s="881"/>
      <c r="DN112" s="881"/>
      <c r="DO112" s="881"/>
      <c r="DP112" s="881"/>
      <c r="DQ112" s="881" t="s">
        <v>129</v>
      </c>
      <c r="DR112" s="881"/>
      <c r="DS112" s="881"/>
      <c r="DT112" s="881"/>
      <c r="DU112" s="881"/>
      <c r="DV112" s="858" t="s">
        <v>129</v>
      </c>
      <c r="DW112" s="858"/>
      <c r="DX112" s="858"/>
      <c r="DY112" s="858"/>
      <c r="DZ112" s="859"/>
    </row>
    <row r="113" spans="1:130" s="226" customFormat="1" ht="26.25" customHeight="1" x14ac:dyDescent="0.2">
      <c r="A113" s="978"/>
      <c r="B113" s="979"/>
      <c r="C113" s="816" t="s">
        <v>444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97631</v>
      </c>
      <c r="AB113" s="983"/>
      <c r="AC113" s="983"/>
      <c r="AD113" s="983"/>
      <c r="AE113" s="984"/>
      <c r="AF113" s="985">
        <v>100305</v>
      </c>
      <c r="AG113" s="983"/>
      <c r="AH113" s="983"/>
      <c r="AI113" s="983"/>
      <c r="AJ113" s="984"/>
      <c r="AK113" s="985">
        <v>102098</v>
      </c>
      <c r="AL113" s="983"/>
      <c r="AM113" s="983"/>
      <c r="AN113" s="983"/>
      <c r="AO113" s="984"/>
      <c r="AP113" s="986">
        <v>3.2</v>
      </c>
      <c r="AQ113" s="987"/>
      <c r="AR113" s="987"/>
      <c r="AS113" s="987"/>
      <c r="AT113" s="988"/>
      <c r="AU113" s="996"/>
      <c r="AV113" s="997"/>
      <c r="AW113" s="997"/>
      <c r="AX113" s="997"/>
      <c r="AY113" s="997"/>
      <c r="AZ113" s="879" t="s">
        <v>445</v>
      </c>
      <c r="BA113" s="816"/>
      <c r="BB113" s="816"/>
      <c r="BC113" s="816"/>
      <c r="BD113" s="816"/>
      <c r="BE113" s="816"/>
      <c r="BF113" s="816"/>
      <c r="BG113" s="816"/>
      <c r="BH113" s="816"/>
      <c r="BI113" s="816"/>
      <c r="BJ113" s="816"/>
      <c r="BK113" s="816"/>
      <c r="BL113" s="816"/>
      <c r="BM113" s="816"/>
      <c r="BN113" s="816"/>
      <c r="BO113" s="816"/>
      <c r="BP113" s="817"/>
      <c r="BQ113" s="880">
        <v>635816</v>
      </c>
      <c r="BR113" s="881"/>
      <c r="BS113" s="881"/>
      <c r="BT113" s="881"/>
      <c r="BU113" s="881"/>
      <c r="BV113" s="881">
        <v>1400826</v>
      </c>
      <c r="BW113" s="881"/>
      <c r="BX113" s="881"/>
      <c r="BY113" s="881"/>
      <c r="BZ113" s="881"/>
      <c r="CA113" s="881">
        <v>1368524</v>
      </c>
      <c r="CB113" s="881"/>
      <c r="CC113" s="881"/>
      <c r="CD113" s="881"/>
      <c r="CE113" s="881"/>
      <c r="CF113" s="939">
        <v>42.8</v>
      </c>
      <c r="CG113" s="940"/>
      <c r="CH113" s="940"/>
      <c r="CI113" s="940"/>
      <c r="CJ113" s="940"/>
      <c r="CK113" s="991"/>
      <c r="CL113" s="885"/>
      <c r="CM113" s="879" t="s">
        <v>446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436</v>
      </c>
      <c r="DH113" s="844"/>
      <c r="DI113" s="844"/>
      <c r="DJ113" s="844"/>
      <c r="DK113" s="845"/>
      <c r="DL113" s="846" t="s">
        <v>391</v>
      </c>
      <c r="DM113" s="844"/>
      <c r="DN113" s="844"/>
      <c r="DO113" s="844"/>
      <c r="DP113" s="845"/>
      <c r="DQ113" s="846" t="s">
        <v>129</v>
      </c>
      <c r="DR113" s="844"/>
      <c r="DS113" s="844"/>
      <c r="DT113" s="844"/>
      <c r="DU113" s="845"/>
      <c r="DV113" s="888" t="s">
        <v>129</v>
      </c>
      <c r="DW113" s="889"/>
      <c r="DX113" s="889"/>
      <c r="DY113" s="889"/>
      <c r="DZ113" s="890"/>
    </row>
    <row r="114" spans="1:130" s="226" customFormat="1" ht="26.25" customHeight="1" x14ac:dyDescent="0.2">
      <c r="A114" s="978"/>
      <c r="B114" s="979"/>
      <c r="C114" s="816" t="s">
        <v>447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63907</v>
      </c>
      <c r="AB114" s="844"/>
      <c r="AC114" s="844"/>
      <c r="AD114" s="844"/>
      <c r="AE114" s="845"/>
      <c r="AF114" s="846">
        <v>55354</v>
      </c>
      <c r="AG114" s="844"/>
      <c r="AH114" s="844"/>
      <c r="AI114" s="844"/>
      <c r="AJ114" s="845"/>
      <c r="AK114" s="846">
        <v>79140</v>
      </c>
      <c r="AL114" s="844"/>
      <c r="AM114" s="844"/>
      <c r="AN114" s="844"/>
      <c r="AO114" s="845"/>
      <c r="AP114" s="888">
        <v>2.5</v>
      </c>
      <c r="AQ114" s="889"/>
      <c r="AR114" s="889"/>
      <c r="AS114" s="889"/>
      <c r="AT114" s="890"/>
      <c r="AU114" s="996"/>
      <c r="AV114" s="997"/>
      <c r="AW114" s="997"/>
      <c r="AX114" s="997"/>
      <c r="AY114" s="997"/>
      <c r="AZ114" s="879" t="s">
        <v>448</v>
      </c>
      <c r="BA114" s="816"/>
      <c r="BB114" s="816"/>
      <c r="BC114" s="816"/>
      <c r="BD114" s="816"/>
      <c r="BE114" s="816"/>
      <c r="BF114" s="816"/>
      <c r="BG114" s="816"/>
      <c r="BH114" s="816"/>
      <c r="BI114" s="816"/>
      <c r="BJ114" s="816"/>
      <c r="BK114" s="816"/>
      <c r="BL114" s="816"/>
      <c r="BM114" s="816"/>
      <c r="BN114" s="816"/>
      <c r="BO114" s="816"/>
      <c r="BP114" s="817"/>
      <c r="BQ114" s="880">
        <v>724433</v>
      </c>
      <c r="BR114" s="881"/>
      <c r="BS114" s="881"/>
      <c r="BT114" s="881"/>
      <c r="BU114" s="881"/>
      <c r="BV114" s="881">
        <v>701420</v>
      </c>
      <c r="BW114" s="881"/>
      <c r="BX114" s="881"/>
      <c r="BY114" s="881"/>
      <c r="BZ114" s="881"/>
      <c r="CA114" s="881">
        <v>682149</v>
      </c>
      <c r="CB114" s="881"/>
      <c r="CC114" s="881"/>
      <c r="CD114" s="881"/>
      <c r="CE114" s="881"/>
      <c r="CF114" s="939">
        <v>21.3</v>
      </c>
      <c r="CG114" s="940"/>
      <c r="CH114" s="940"/>
      <c r="CI114" s="940"/>
      <c r="CJ114" s="940"/>
      <c r="CK114" s="991"/>
      <c r="CL114" s="885"/>
      <c r="CM114" s="879" t="s">
        <v>449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436</v>
      </c>
      <c r="DH114" s="844"/>
      <c r="DI114" s="844"/>
      <c r="DJ114" s="844"/>
      <c r="DK114" s="845"/>
      <c r="DL114" s="846" t="s">
        <v>439</v>
      </c>
      <c r="DM114" s="844"/>
      <c r="DN114" s="844"/>
      <c r="DO114" s="844"/>
      <c r="DP114" s="845"/>
      <c r="DQ114" s="846" t="s">
        <v>391</v>
      </c>
      <c r="DR114" s="844"/>
      <c r="DS114" s="844"/>
      <c r="DT114" s="844"/>
      <c r="DU114" s="845"/>
      <c r="DV114" s="888" t="s">
        <v>439</v>
      </c>
      <c r="DW114" s="889"/>
      <c r="DX114" s="889"/>
      <c r="DY114" s="889"/>
      <c r="DZ114" s="890"/>
    </row>
    <row r="115" spans="1:130" s="226" customFormat="1" ht="26.25" customHeight="1" x14ac:dyDescent="0.2">
      <c r="A115" s="978"/>
      <c r="B115" s="979"/>
      <c r="C115" s="816" t="s">
        <v>450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196</v>
      </c>
      <c r="AB115" s="983"/>
      <c r="AC115" s="983"/>
      <c r="AD115" s="983"/>
      <c r="AE115" s="984"/>
      <c r="AF115" s="985">
        <v>211</v>
      </c>
      <c r="AG115" s="983"/>
      <c r="AH115" s="983"/>
      <c r="AI115" s="983"/>
      <c r="AJ115" s="984"/>
      <c r="AK115" s="985">
        <v>331</v>
      </c>
      <c r="AL115" s="983"/>
      <c r="AM115" s="983"/>
      <c r="AN115" s="983"/>
      <c r="AO115" s="984"/>
      <c r="AP115" s="986">
        <v>0</v>
      </c>
      <c r="AQ115" s="987"/>
      <c r="AR115" s="987"/>
      <c r="AS115" s="987"/>
      <c r="AT115" s="988"/>
      <c r="AU115" s="996"/>
      <c r="AV115" s="997"/>
      <c r="AW115" s="997"/>
      <c r="AX115" s="997"/>
      <c r="AY115" s="997"/>
      <c r="AZ115" s="879" t="s">
        <v>451</v>
      </c>
      <c r="BA115" s="816"/>
      <c r="BB115" s="816"/>
      <c r="BC115" s="816"/>
      <c r="BD115" s="816"/>
      <c r="BE115" s="816"/>
      <c r="BF115" s="816"/>
      <c r="BG115" s="816"/>
      <c r="BH115" s="816"/>
      <c r="BI115" s="816"/>
      <c r="BJ115" s="816"/>
      <c r="BK115" s="816"/>
      <c r="BL115" s="816"/>
      <c r="BM115" s="816"/>
      <c r="BN115" s="816"/>
      <c r="BO115" s="816"/>
      <c r="BP115" s="817"/>
      <c r="BQ115" s="880" t="s">
        <v>391</v>
      </c>
      <c r="BR115" s="881"/>
      <c r="BS115" s="881"/>
      <c r="BT115" s="881"/>
      <c r="BU115" s="881"/>
      <c r="BV115" s="881" t="s">
        <v>439</v>
      </c>
      <c r="BW115" s="881"/>
      <c r="BX115" s="881"/>
      <c r="BY115" s="881"/>
      <c r="BZ115" s="881"/>
      <c r="CA115" s="881" t="s">
        <v>439</v>
      </c>
      <c r="CB115" s="881"/>
      <c r="CC115" s="881"/>
      <c r="CD115" s="881"/>
      <c r="CE115" s="881"/>
      <c r="CF115" s="939" t="s">
        <v>391</v>
      </c>
      <c r="CG115" s="940"/>
      <c r="CH115" s="940"/>
      <c r="CI115" s="940"/>
      <c r="CJ115" s="940"/>
      <c r="CK115" s="991"/>
      <c r="CL115" s="885"/>
      <c r="CM115" s="879" t="s">
        <v>452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129</v>
      </c>
      <c r="DH115" s="844"/>
      <c r="DI115" s="844"/>
      <c r="DJ115" s="844"/>
      <c r="DK115" s="845"/>
      <c r="DL115" s="846" t="s">
        <v>391</v>
      </c>
      <c r="DM115" s="844"/>
      <c r="DN115" s="844"/>
      <c r="DO115" s="844"/>
      <c r="DP115" s="845"/>
      <c r="DQ115" s="846" t="s">
        <v>434</v>
      </c>
      <c r="DR115" s="844"/>
      <c r="DS115" s="844"/>
      <c r="DT115" s="844"/>
      <c r="DU115" s="845"/>
      <c r="DV115" s="888" t="s">
        <v>129</v>
      </c>
      <c r="DW115" s="889"/>
      <c r="DX115" s="889"/>
      <c r="DY115" s="889"/>
      <c r="DZ115" s="890"/>
    </row>
    <row r="116" spans="1:130" s="226" customFormat="1" ht="26.25" customHeight="1" x14ac:dyDescent="0.2">
      <c r="A116" s="980"/>
      <c r="B116" s="981"/>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391</v>
      </c>
      <c r="AB116" s="844"/>
      <c r="AC116" s="844"/>
      <c r="AD116" s="844"/>
      <c r="AE116" s="845"/>
      <c r="AF116" s="846" t="s">
        <v>391</v>
      </c>
      <c r="AG116" s="844"/>
      <c r="AH116" s="844"/>
      <c r="AI116" s="844"/>
      <c r="AJ116" s="845"/>
      <c r="AK116" s="846" t="s">
        <v>434</v>
      </c>
      <c r="AL116" s="844"/>
      <c r="AM116" s="844"/>
      <c r="AN116" s="844"/>
      <c r="AO116" s="845"/>
      <c r="AP116" s="888" t="s">
        <v>129</v>
      </c>
      <c r="AQ116" s="889"/>
      <c r="AR116" s="889"/>
      <c r="AS116" s="889"/>
      <c r="AT116" s="890"/>
      <c r="AU116" s="996"/>
      <c r="AV116" s="997"/>
      <c r="AW116" s="997"/>
      <c r="AX116" s="997"/>
      <c r="AY116" s="997"/>
      <c r="AZ116" s="973" t="s">
        <v>454</v>
      </c>
      <c r="BA116" s="974"/>
      <c r="BB116" s="974"/>
      <c r="BC116" s="974"/>
      <c r="BD116" s="974"/>
      <c r="BE116" s="974"/>
      <c r="BF116" s="974"/>
      <c r="BG116" s="974"/>
      <c r="BH116" s="974"/>
      <c r="BI116" s="974"/>
      <c r="BJ116" s="974"/>
      <c r="BK116" s="974"/>
      <c r="BL116" s="974"/>
      <c r="BM116" s="974"/>
      <c r="BN116" s="974"/>
      <c r="BO116" s="974"/>
      <c r="BP116" s="975"/>
      <c r="BQ116" s="880" t="s">
        <v>391</v>
      </c>
      <c r="BR116" s="881"/>
      <c r="BS116" s="881"/>
      <c r="BT116" s="881"/>
      <c r="BU116" s="881"/>
      <c r="BV116" s="881" t="s">
        <v>439</v>
      </c>
      <c r="BW116" s="881"/>
      <c r="BX116" s="881"/>
      <c r="BY116" s="881"/>
      <c r="BZ116" s="881"/>
      <c r="CA116" s="881" t="s">
        <v>439</v>
      </c>
      <c r="CB116" s="881"/>
      <c r="CC116" s="881"/>
      <c r="CD116" s="881"/>
      <c r="CE116" s="881"/>
      <c r="CF116" s="939" t="s">
        <v>439</v>
      </c>
      <c r="CG116" s="940"/>
      <c r="CH116" s="940"/>
      <c r="CI116" s="940"/>
      <c r="CJ116" s="940"/>
      <c r="CK116" s="991"/>
      <c r="CL116" s="885"/>
      <c r="CM116" s="879" t="s">
        <v>455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436</v>
      </c>
      <c r="DH116" s="844"/>
      <c r="DI116" s="844"/>
      <c r="DJ116" s="844"/>
      <c r="DK116" s="845"/>
      <c r="DL116" s="846" t="s">
        <v>434</v>
      </c>
      <c r="DM116" s="844"/>
      <c r="DN116" s="844"/>
      <c r="DO116" s="844"/>
      <c r="DP116" s="845"/>
      <c r="DQ116" s="846" t="s">
        <v>434</v>
      </c>
      <c r="DR116" s="844"/>
      <c r="DS116" s="844"/>
      <c r="DT116" s="844"/>
      <c r="DU116" s="845"/>
      <c r="DV116" s="888" t="s">
        <v>434</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456</v>
      </c>
      <c r="Z117" s="961"/>
      <c r="AA117" s="966">
        <v>481425</v>
      </c>
      <c r="AB117" s="967"/>
      <c r="AC117" s="967"/>
      <c r="AD117" s="967"/>
      <c r="AE117" s="968"/>
      <c r="AF117" s="969">
        <v>486084</v>
      </c>
      <c r="AG117" s="967"/>
      <c r="AH117" s="967"/>
      <c r="AI117" s="967"/>
      <c r="AJ117" s="968"/>
      <c r="AK117" s="969">
        <v>527328</v>
      </c>
      <c r="AL117" s="967"/>
      <c r="AM117" s="967"/>
      <c r="AN117" s="967"/>
      <c r="AO117" s="968"/>
      <c r="AP117" s="970"/>
      <c r="AQ117" s="971"/>
      <c r="AR117" s="971"/>
      <c r="AS117" s="971"/>
      <c r="AT117" s="972"/>
      <c r="AU117" s="996"/>
      <c r="AV117" s="997"/>
      <c r="AW117" s="997"/>
      <c r="AX117" s="997"/>
      <c r="AY117" s="997"/>
      <c r="AZ117" s="927" t="s">
        <v>457</v>
      </c>
      <c r="BA117" s="928"/>
      <c r="BB117" s="928"/>
      <c r="BC117" s="928"/>
      <c r="BD117" s="928"/>
      <c r="BE117" s="928"/>
      <c r="BF117" s="928"/>
      <c r="BG117" s="928"/>
      <c r="BH117" s="928"/>
      <c r="BI117" s="928"/>
      <c r="BJ117" s="928"/>
      <c r="BK117" s="928"/>
      <c r="BL117" s="928"/>
      <c r="BM117" s="928"/>
      <c r="BN117" s="928"/>
      <c r="BO117" s="928"/>
      <c r="BP117" s="929"/>
      <c r="BQ117" s="880" t="s">
        <v>434</v>
      </c>
      <c r="BR117" s="881"/>
      <c r="BS117" s="881"/>
      <c r="BT117" s="881"/>
      <c r="BU117" s="881"/>
      <c r="BV117" s="881" t="s">
        <v>129</v>
      </c>
      <c r="BW117" s="881"/>
      <c r="BX117" s="881"/>
      <c r="BY117" s="881"/>
      <c r="BZ117" s="881"/>
      <c r="CA117" s="881" t="s">
        <v>129</v>
      </c>
      <c r="CB117" s="881"/>
      <c r="CC117" s="881"/>
      <c r="CD117" s="881"/>
      <c r="CE117" s="881"/>
      <c r="CF117" s="939" t="s">
        <v>436</v>
      </c>
      <c r="CG117" s="940"/>
      <c r="CH117" s="940"/>
      <c r="CI117" s="940"/>
      <c r="CJ117" s="940"/>
      <c r="CK117" s="991"/>
      <c r="CL117" s="885"/>
      <c r="CM117" s="879" t="s">
        <v>458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129</v>
      </c>
      <c r="DH117" s="844"/>
      <c r="DI117" s="844"/>
      <c r="DJ117" s="844"/>
      <c r="DK117" s="845"/>
      <c r="DL117" s="846" t="s">
        <v>129</v>
      </c>
      <c r="DM117" s="844"/>
      <c r="DN117" s="844"/>
      <c r="DO117" s="844"/>
      <c r="DP117" s="845"/>
      <c r="DQ117" s="846" t="s">
        <v>129</v>
      </c>
      <c r="DR117" s="844"/>
      <c r="DS117" s="844"/>
      <c r="DT117" s="844"/>
      <c r="DU117" s="845"/>
      <c r="DV117" s="888" t="s">
        <v>129</v>
      </c>
      <c r="DW117" s="889"/>
      <c r="DX117" s="889"/>
      <c r="DY117" s="889"/>
      <c r="DZ117" s="890"/>
    </row>
    <row r="118" spans="1:130" s="226" customFormat="1" ht="26.25" customHeight="1" x14ac:dyDescent="0.2">
      <c r="A118" s="95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426</v>
      </c>
      <c r="AB118" s="960"/>
      <c r="AC118" s="960"/>
      <c r="AD118" s="960"/>
      <c r="AE118" s="961"/>
      <c r="AF118" s="962" t="s">
        <v>427</v>
      </c>
      <c r="AG118" s="960"/>
      <c r="AH118" s="960"/>
      <c r="AI118" s="960"/>
      <c r="AJ118" s="961"/>
      <c r="AK118" s="962" t="s">
        <v>304</v>
      </c>
      <c r="AL118" s="960"/>
      <c r="AM118" s="960"/>
      <c r="AN118" s="960"/>
      <c r="AO118" s="961"/>
      <c r="AP118" s="963" t="s">
        <v>428</v>
      </c>
      <c r="AQ118" s="964"/>
      <c r="AR118" s="964"/>
      <c r="AS118" s="964"/>
      <c r="AT118" s="965"/>
      <c r="AU118" s="996"/>
      <c r="AV118" s="997"/>
      <c r="AW118" s="997"/>
      <c r="AX118" s="997"/>
      <c r="AY118" s="997"/>
      <c r="AZ118" s="902" t="s">
        <v>459</v>
      </c>
      <c r="BA118" s="903"/>
      <c r="BB118" s="903"/>
      <c r="BC118" s="903"/>
      <c r="BD118" s="903"/>
      <c r="BE118" s="903"/>
      <c r="BF118" s="903"/>
      <c r="BG118" s="903"/>
      <c r="BH118" s="903"/>
      <c r="BI118" s="903"/>
      <c r="BJ118" s="903"/>
      <c r="BK118" s="903"/>
      <c r="BL118" s="903"/>
      <c r="BM118" s="903"/>
      <c r="BN118" s="903"/>
      <c r="BO118" s="903"/>
      <c r="BP118" s="904"/>
      <c r="BQ118" s="943" t="s">
        <v>129</v>
      </c>
      <c r="BR118" s="909"/>
      <c r="BS118" s="909"/>
      <c r="BT118" s="909"/>
      <c r="BU118" s="909"/>
      <c r="BV118" s="909" t="s">
        <v>129</v>
      </c>
      <c r="BW118" s="909"/>
      <c r="BX118" s="909"/>
      <c r="BY118" s="909"/>
      <c r="BZ118" s="909"/>
      <c r="CA118" s="909" t="s">
        <v>391</v>
      </c>
      <c r="CB118" s="909"/>
      <c r="CC118" s="909"/>
      <c r="CD118" s="909"/>
      <c r="CE118" s="909"/>
      <c r="CF118" s="939" t="s">
        <v>434</v>
      </c>
      <c r="CG118" s="940"/>
      <c r="CH118" s="940"/>
      <c r="CI118" s="940"/>
      <c r="CJ118" s="940"/>
      <c r="CK118" s="991"/>
      <c r="CL118" s="885"/>
      <c r="CM118" s="879" t="s">
        <v>460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434</v>
      </c>
      <c r="DH118" s="844"/>
      <c r="DI118" s="844"/>
      <c r="DJ118" s="844"/>
      <c r="DK118" s="845"/>
      <c r="DL118" s="846" t="s">
        <v>129</v>
      </c>
      <c r="DM118" s="844"/>
      <c r="DN118" s="844"/>
      <c r="DO118" s="844"/>
      <c r="DP118" s="845"/>
      <c r="DQ118" s="846" t="s">
        <v>129</v>
      </c>
      <c r="DR118" s="844"/>
      <c r="DS118" s="844"/>
      <c r="DT118" s="844"/>
      <c r="DU118" s="845"/>
      <c r="DV118" s="888" t="s">
        <v>129</v>
      </c>
      <c r="DW118" s="889"/>
      <c r="DX118" s="889"/>
      <c r="DY118" s="889"/>
      <c r="DZ118" s="890"/>
    </row>
    <row r="119" spans="1:130" s="226" customFormat="1" ht="26.25" customHeight="1" x14ac:dyDescent="0.2">
      <c r="A119" s="882" t="s">
        <v>432</v>
      </c>
      <c r="B119" s="883"/>
      <c r="C119" s="924" t="s">
        <v>433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129</v>
      </c>
      <c r="AB119" s="953"/>
      <c r="AC119" s="953"/>
      <c r="AD119" s="953"/>
      <c r="AE119" s="954"/>
      <c r="AF119" s="955" t="s">
        <v>434</v>
      </c>
      <c r="AG119" s="953"/>
      <c r="AH119" s="953"/>
      <c r="AI119" s="953"/>
      <c r="AJ119" s="954"/>
      <c r="AK119" s="955" t="s">
        <v>439</v>
      </c>
      <c r="AL119" s="953"/>
      <c r="AM119" s="953"/>
      <c r="AN119" s="953"/>
      <c r="AO119" s="954"/>
      <c r="AP119" s="956" t="s">
        <v>129</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461</v>
      </c>
      <c r="BP119" s="942"/>
      <c r="BQ119" s="943">
        <v>5923670</v>
      </c>
      <c r="BR119" s="909"/>
      <c r="BS119" s="909"/>
      <c r="BT119" s="909"/>
      <c r="BU119" s="909"/>
      <c r="BV119" s="909">
        <v>6687971</v>
      </c>
      <c r="BW119" s="909"/>
      <c r="BX119" s="909"/>
      <c r="BY119" s="909"/>
      <c r="BZ119" s="909"/>
      <c r="CA119" s="909">
        <v>6858136</v>
      </c>
      <c r="CB119" s="909"/>
      <c r="CC119" s="909"/>
      <c r="CD119" s="909"/>
      <c r="CE119" s="909"/>
      <c r="CF119" s="812"/>
      <c r="CG119" s="813"/>
      <c r="CH119" s="813"/>
      <c r="CI119" s="813"/>
      <c r="CJ119" s="898"/>
      <c r="CK119" s="992"/>
      <c r="CL119" s="887"/>
      <c r="CM119" s="902" t="s">
        <v>462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436</v>
      </c>
      <c r="DH119" s="828"/>
      <c r="DI119" s="828"/>
      <c r="DJ119" s="828"/>
      <c r="DK119" s="829"/>
      <c r="DL119" s="830" t="s">
        <v>436</v>
      </c>
      <c r="DM119" s="828"/>
      <c r="DN119" s="828"/>
      <c r="DO119" s="828"/>
      <c r="DP119" s="829"/>
      <c r="DQ119" s="830" t="s">
        <v>129</v>
      </c>
      <c r="DR119" s="828"/>
      <c r="DS119" s="828"/>
      <c r="DT119" s="828"/>
      <c r="DU119" s="829"/>
      <c r="DV119" s="912" t="s">
        <v>436</v>
      </c>
      <c r="DW119" s="913"/>
      <c r="DX119" s="913"/>
      <c r="DY119" s="913"/>
      <c r="DZ119" s="914"/>
    </row>
    <row r="120" spans="1:130" s="226" customFormat="1" ht="26.25" customHeight="1" x14ac:dyDescent="0.2">
      <c r="A120" s="884"/>
      <c r="B120" s="885"/>
      <c r="C120" s="879" t="s">
        <v>438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436</v>
      </c>
      <c r="AB120" s="844"/>
      <c r="AC120" s="844"/>
      <c r="AD120" s="844"/>
      <c r="AE120" s="845"/>
      <c r="AF120" s="846" t="s">
        <v>129</v>
      </c>
      <c r="AG120" s="844"/>
      <c r="AH120" s="844"/>
      <c r="AI120" s="844"/>
      <c r="AJ120" s="845"/>
      <c r="AK120" s="846" t="s">
        <v>434</v>
      </c>
      <c r="AL120" s="844"/>
      <c r="AM120" s="844"/>
      <c r="AN120" s="844"/>
      <c r="AO120" s="845"/>
      <c r="AP120" s="888" t="s">
        <v>391</v>
      </c>
      <c r="AQ120" s="889"/>
      <c r="AR120" s="889"/>
      <c r="AS120" s="889"/>
      <c r="AT120" s="890"/>
      <c r="AU120" s="944" t="s">
        <v>463</v>
      </c>
      <c r="AV120" s="945"/>
      <c r="AW120" s="945"/>
      <c r="AX120" s="945"/>
      <c r="AY120" s="946"/>
      <c r="AZ120" s="924" t="s">
        <v>464</v>
      </c>
      <c r="BA120" s="872"/>
      <c r="BB120" s="872"/>
      <c r="BC120" s="872"/>
      <c r="BD120" s="872"/>
      <c r="BE120" s="872"/>
      <c r="BF120" s="872"/>
      <c r="BG120" s="872"/>
      <c r="BH120" s="872"/>
      <c r="BI120" s="872"/>
      <c r="BJ120" s="872"/>
      <c r="BK120" s="872"/>
      <c r="BL120" s="872"/>
      <c r="BM120" s="872"/>
      <c r="BN120" s="872"/>
      <c r="BO120" s="872"/>
      <c r="BP120" s="873"/>
      <c r="BQ120" s="925">
        <v>2642388</v>
      </c>
      <c r="BR120" s="906"/>
      <c r="BS120" s="906"/>
      <c r="BT120" s="906"/>
      <c r="BU120" s="906"/>
      <c r="BV120" s="906">
        <v>2666371</v>
      </c>
      <c r="BW120" s="906"/>
      <c r="BX120" s="906"/>
      <c r="BY120" s="906"/>
      <c r="BZ120" s="906"/>
      <c r="CA120" s="906">
        <v>3915501</v>
      </c>
      <c r="CB120" s="906"/>
      <c r="CC120" s="906"/>
      <c r="CD120" s="906"/>
      <c r="CE120" s="906"/>
      <c r="CF120" s="930">
        <v>122.4</v>
      </c>
      <c r="CG120" s="931"/>
      <c r="CH120" s="931"/>
      <c r="CI120" s="931"/>
      <c r="CJ120" s="931"/>
      <c r="CK120" s="932" t="s">
        <v>465</v>
      </c>
      <c r="CL120" s="916"/>
      <c r="CM120" s="916"/>
      <c r="CN120" s="916"/>
      <c r="CO120" s="917"/>
      <c r="CP120" s="936" t="s">
        <v>405</v>
      </c>
      <c r="CQ120" s="937"/>
      <c r="CR120" s="937"/>
      <c r="CS120" s="937"/>
      <c r="CT120" s="937"/>
      <c r="CU120" s="937"/>
      <c r="CV120" s="937"/>
      <c r="CW120" s="937"/>
      <c r="CX120" s="937"/>
      <c r="CY120" s="937"/>
      <c r="CZ120" s="937"/>
      <c r="DA120" s="937"/>
      <c r="DB120" s="937"/>
      <c r="DC120" s="937"/>
      <c r="DD120" s="937"/>
      <c r="DE120" s="937"/>
      <c r="DF120" s="938"/>
      <c r="DG120" s="925">
        <v>1070678</v>
      </c>
      <c r="DH120" s="906"/>
      <c r="DI120" s="906"/>
      <c r="DJ120" s="906"/>
      <c r="DK120" s="906"/>
      <c r="DL120" s="906">
        <v>1031842</v>
      </c>
      <c r="DM120" s="906"/>
      <c r="DN120" s="906"/>
      <c r="DO120" s="906"/>
      <c r="DP120" s="906"/>
      <c r="DQ120" s="906">
        <v>1020006</v>
      </c>
      <c r="DR120" s="906"/>
      <c r="DS120" s="906"/>
      <c r="DT120" s="906"/>
      <c r="DU120" s="906"/>
      <c r="DV120" s="907">
        <v>31.9</v>
      </c>
      <c r="DW120" s="907"/>
      <c r="DX120" s="907"/>
      <c r="DY120" s="907"/>
      <c r="DZ120" s="908"/>
    </row>
    <row r="121" spans="1:130" s="226" customFormat="1" ht="26.25" customHeight="1" x14ac:dyDescent="0.2">
      <c r="A121" s="884"/>
      <c r="B121" s="885"/>
      <c r="C121" s="927" t="s">
        <v>466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434</v>
      </c>
      <c r="AB121" s="844"/>
      <c r="AC121" s="844"/>
      <c r="AD121" s="844"/>
      <c r="AE121" s="845"/>
      <c r="AF121" s="846" t="s">
        <v>436</v>
      </c>
      <c r="AG121" s="844"/>
      <c r="AH121" s="844"/>
      <c r="AI121" s="844"/>
      <c r="AJ121" s="845"/>
      <c r="AK121" s="846" t="s">
        <v>129</v>
      </c>
      <c r="AL121" s="844"/>
      <c r="AM121" s="844"/>
      <c r="AN121" s="844"/>
      <c r="AO121" s="845"/>
      <c r="AP121" s="888" t="s">
        <v>129</v>
      </c>
      <c r="AQ121" s="889"/>
      <c r="AR121" s="889"/>
      <c r="AS121" s="889"/>
      <c r="AT121" s="890"/>
      <c r="AU121" s="947"/>
      <c r="AV121" s="948"/>
      <c r="AW121" s="948"/>
      <c r="AX121" s="948"/>
      <c r="AY121" s="949"/>
      <c r="AZ121" s="879" t="s">
        <v>467</v>
      </c>
      <c r="BA121" s="816"/>
      <c r="BB121" s="816"/>
      <c r="BC121" s="816"/>
      <c r="BD121" s="816"/>
      <c r="BE121" s="816"/>
      <c r="BF121" s="816"/>
      <c r="BG121" s="816"/>
      <c r="BH121" s="816"/>
      <c r="BI121" s="816"/>
      <c r="BJ121" s="816"/>
      <c r="BK121" s="816"/>
      <c r="BL121" s="816"/>
      <c r="BM121" s="816"/>
      <c r="BN121" s="816"/>
      <c r="BO121" s="816"/>
      <c r="BP121" s="817"/>
      <c r="BQ121" s="880">
        <v>511590</v>
      </c>
      <c r="BR121" s="881"/>
      <c r="BS121" s="881"/>
      <c r="BT121" s="881"/>
      <c r="BU121" s="881"/>
      <c r="BV121" s="881">
        <v>487226</v>
      </c>
      <c r="BW121" s="881"/>
      <c r="BX121" s="881"/>
      <c r="BY121" s="881"/>
      <c r="BZ121" s="881"/>
      <c r="CA121" s="881">
        <v>496247</v>
      </c>
      <c r="CB121" s="881"/>
      <c r="CC121" s="881"/>
      <c r="CD121" s="881"/>
      <c r="CE121" s="881"/>
      <c r="CF121" s="939">
        <v>15.5</v>
      </c>
      <c r="CG121" s="940"/>
      <c r="CH121" s="940"/>
      <c r="CI121" s="940"/>
      <c r="CJ121" s="940"/>
      <c r="CK121" s="933"/>
      <c r="CL121" s="919"/>
      <c r="CM121" s="919"/>
      <c r="CN121" s="919"/>
      <c r="CO121" s="920"/>
      <c r="CP121" s="899" t="s">
        <v>468</v>
      </c>
      <c r="CQ121" s="900"/>
      <c r="CR121" s="900"/>
      <c r="CS121" s="900"/>
      <c r="CT121" s="900"/>
      <c r="CU121" s="900"/>
      <c r="CV121" s="900"/>
      <c r="CW121" s="900"/>
      <c r="CX121" s="900"/>
      <c r="CY121" s="900"/>
      <c r="CZ121" s="900"/>
      <c r="DA121" s="900"/>
      <c r="DB121" s="900"/>
      <c r="DC121" s="900"/>
      <c r="DD121" s="900"/>
      <c r="DE121" s="900"/>
      <c r="DF121" s="901"/>
      <c r="DG121" s="880" t="s">
        <v>391</v>
      </c>
      <c r="DH121" s="881"/>
      <c r="DI121" s="881"/>
      <c r="DJ121" s="881"/>
      <c r="DK121" s="881"/>
      <c r="DL121" s="881" t="s">
        <v>434</v>
      </c>
      <c r="DM121" s="881"/>
      <c r="DN121" s="881"/>
      <c r="DO121" s="881"/>
      <c r="DP121" s="881"/>
      <c r="DQ121" s="881" t="s">
        <v>391</v>
      </c>
      <c r="DR121" s="881"/>
      <c r="DS121" s="881"/>
      <c r="DT121" s="881"/>
      <c r="DU121" s="881"/>
      <c r="DV121" s="858" t="s">
        <v>434</v>
      </c>
      <c r="DW121" s="858"/>
      <c r="DX121" s="858"/>
      <c r="DY121" s="858"/>
      <c r="DZ121" s="859"/>
    </row>
    <row r="122" spans="1:130" s="226" customFormat="1" ht="26.25" customHeight="1" x14ac:dyDescent="0.2">
      <c r="A122" s="884"/>
      <c r="B122" s="885"/>
      <c r="C122" s="879" t="s">
        <v>449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391</v>
      </c>
      <c r="AB122" s="844"/>
      <c r="AC122" s="844"/>
      <c r="AD122" s="844"/>
      <c r="AE122" s="845"/>
      <c r="AF122" s="846" t="s">
        <v>434</v>
      </c>
      <c r="AG122" s="844"/>
      <c r="AH122" s="844"/>
      <c r="AI122" s="844"/>
      <c r="AJ122" s="845"/>
      <c r="AK122" s="846" t="s">
        <v>129</v>
      </c>
      <c r="AL122" s="844"/>
      <c r="AM122" s="844"/>
      <c r="AN122" s="844"/>
      <c r="AO122" s="845"/>
      <c r="AP122" s="888" t="s">
        <v>129</v>
      </c>
      <c r="AQ122" s="889"/>
      <c r="AR122" s="889"/>
      <c r="AS122" s="889"/>
      <c r="AT122" s="890"/>
      <c r="AU122" s="947"/>
      <c r="AV122" s="948"/>
      <c r="AW122" s="948"/>
      <c r="AX122" s="948"/>
      <c r="AY122" s="949"/>
      <c r="AZ122" s="902" t="s">
        <v>469</v>
      </c>
      <c r="BA122" s="903"/>
      <c r="BB122" s="903"/>
      <c r="BC122" s="903"/>
      <c r="BD122" s="903"/>
      <c r="BE122" s="903"/>
      <c r="BF122" s="903"/>
      <c r="BG122" s="903"/>
      <c r="BH122" s="903"/>
      <c r="BI122" s="903"/>
      <c r="BJ122" s="903"/>
      <c r="BK122" s="903"/>
      <c r="BL122" s="903"/>
      <c r="BM122" s="903"/>
      <c r="BN122" s="903"/>
      <c r="BO122" s="903"/>
      <c r="BP122" s="904"/>
      <c r="BQ122" s="943">
        <v>4330638</v>
      </c>
      <c r="BR122" s="909"/>
      <c r="BS122" s="909"/>
      <c r="BT122" s="909"/>
      <c r="BU122" s="909"/>
      <c r="BV122" s="909">
        <v>4416240</v>
      </c>
      <c r="BW122" s="909"/>
      <c r="BX122" s="909"/>
      <c r="BY122" s="909"/>
      <c r="BZ122" s="909"/>
      <c r="CA122" s="909">
        <v>4499212</v>
      </c>
      <c r="CB122" s="909"/>
      <c r="CC122" s="909"/>
      <c r="CD122" s="909"/>
      <c r="CE122" s="909"/>
      <c r="CF122" s="910">
        <v>140.69999999999999</v>
      </c>
      <c r="CG122" s="911"/>
      <c r="CH122" s="911"/>
      <c r="CI122" s="911"/>
      <c r="CJ122" s="911"/>
      <c r="CK122" s="933"/>
      <c r="CL122" s="919"/>
      <c r="CM122" s="919"/>
      <c r="CN122" s="919"/>
      <c r="CO122" s="920"/>
      <c r="CP122" s="899" t="s">
        <v>470</v>
      </c>
      <c r="CQ122" s="900"/>
      <c r="CR122" s="900"/>
      <c r="CS122" s="900"/>
      <c r="CT122" s="900"/>
      <c r="CU122" s="900"/>
      <c r="CV122" s="900"/>
      <c r="CW122" s="900"/>
      <c r="CX122" s="900"/>
      <c r="CY122" s="900"/>
      <c r="CZ122" s="900"/>
      <c r="DA122" s="900"/>
      <c r="DB122" s="900"/>
      <c r="DC122" s="900"/>
      <c r="DD122" s="900"/>
      <c r="DE122" s="900"/>
      <c r="DF122" s="901"/>
      <c r="DG122" s="880" t="s">
        <v>129</v>
      </c>
      <c r="DH122" s="881"/>
      <c r="DI122" s="881"/>
      <c r="DJ122" s="881"/>
      <c r="DK122" s="881"/>
      <c r="DL122" s="881" t="s">
        <v>436</v>
      </c>
      <c r="DM122" s="881"/>
      <c r="DN122" s="881"/>
      <c r="DO122" s="881"/>
      <c r="DP122" s="881"/>
      <c r="DQ122" s="881" t="s">
        <v>436</v>
      </c>
      <c r="DR122" s="881"/>
      <c r="DS122" s="881"/>
      <c r="DT122" s="881"/>
      <c r="DU122" s="881"/>
      <c r="DV122" s="858" t="s">
        <v>436</v>
      </c>
      <c r="DW122" s="858"/>
      <c r="DX122" s="858"/>
      <c r="DY122" s="858"/>
      <c r="DZ122" s="859"/>
    </row>
    <row r="123" spans="1:130" s="226" customFormat="1" ht="26.25" customHeight="1" x14ac:dyDescent="0.2">
      <c r="A123" s="884"/>
      <c r="B123" s="885"/>
      <c r="C123" s="879" t="s">
        <v>455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129</v>
      </c>
      <c r="AB123" s="844"/>
      <c r="AC123" s="844"/>
      <c r="AD123" s="844"/>
      <c r="AE123" s="845"/>
      <c r="AF123" s="846" t="s">
        <v>129</v>
      </c>
      <c r="AG123" s="844"/>
      <c r="AH123" s="844"/>
      <c r="AI123" s="844"/>
      <c r="AJ123" s="845"/>
      <c r="AK123" s="846" t="s">
        <v>439</v>
      </c>
      <c r="AL123" s="844"/>
      <c r="AM123" s="844"/>
      <c r="AN123" s="844"/>
      <c r="AO123" s="845"/>
      <c r="AP123" s="888" t="s">
        <v>391</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471</v>
      </c>
      <c r="BP123" s="942"/>
      <c r="BQ123" s="896">
        <v>7484616</v>
      </c>
      <c r="BR123" s="897"/>
      <c r="BS123" s="897"/>
      <c r="BT123" s="897"/>
      <c r="BU123" s="897"/>
      <c r="BV123" s="897">
        <v>7569837</v>
      </c>
      <c r="BW123" s="897"/>
      <c r="BX123" s="897"/>
      <c r="BY123" s="897"/>
      <c r="BZ123" s="897"/>
      <c r="CA123" s="897">
        <v>8910960</v>
      </c>
      <c r="CB123" s="897"/>
      <c r="CC123" s="897"/>
      <c r="CD123" s="897"/>
      <c r="CE123" s="897"/>
      <c r="CF123" s="812"/>
      <c r="CG123" s="813"/>
      <c r="CH123" s="813"/>
      <c r="CI123" s="813"/>
      <c r="CJ123" s="898"/>
      <c r="CK123" s="933"/>
      <c r="CL123" s="919"/>
      <c r="CM123" s="919"/>
      <c r="CN123" s="919"/>
      <c r="CO123" s="920"/>
      <c r="CP123" s="899" t="s">
        <v>472</v>
      </c>
      <c r="CQ123" s="900"/>
      <c r="CR123" s="900"/>
      <c r="CS123" s="900"/>
      <c r="CT123" s="900"/>
      <c r="CU123" s="900"/>
      <c r="CV123" s="900"/>
      <c r="CW123" s="900"/>
      <c r="CX123" s="900"/>
      <c r="CY123" s="900"/>
      <c r="CZ123" s="900"/>
      <c r="DA123" s="900"/>
      <c r="DB123" s="900"/>
      <c r="DC123" s="900"/>
      <c r="DD123" s="900"/>
      <c r="DE123" s="900"/>
      <c r="DF123" s="901"/>
      <c r="DG123" s="843" t="s">
        <v>439</v>
      </c>
      <c r="DH123" s="844"/>
      <c r="DI123" s="844"/>
      <c r="DJ123" s="844"/>
      <c r="DK123" s="845"/>
      <c r="DL123" s="846" t="s">
        <v>129</v>
      </c>
      <c r="DM123" s="844"/>
      <c r="DN123" s="844"/>
      <c r="DO123" s="844"/>
      <c r="DP123" s="845"/>
      <c r="DQ123" s="846" t="s">
        <v>436</v>
      </c>
      <c r="DR123" s="844"/>
      <c r="DS123" s="844"/>
      <c r="DT123" s="844"/>
      <c r="DU123" s="845"/>
      <c r="DV123" s="888" t="s">
        <v>129</v>
      </c>
      <c r="DW123" s="889"/>
      <c r="DX123" s="889"/>
      <c r="DY123" s="889"/>
      <c r="DZ123" s="890"/>
    </row>
    <row r="124" spans="1:130" s="226" customFormat="1" ht="26.25" customHeight="1" thickBot="1" x14ac:dyDescent="0.25">
      <c r="A124" s="884"/>
      <c r="B124" s="885"/>
      <c r="C124" s="879" t="s">
        <v>458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436</v>
      </c>
      <c r="AB124" s="844"/>
      <c r="AC124" s="844"/>
      <c r="AD124" s="844"/>
      <c r="AE124" s="845"/>
      <c r="AF124" s="846" t="s">
        <v>436</v>
      </c>
      <c r="AG124" s="844"/>
      <c r="AH124" s="844"/>
      <c r="AI124" s="844"/>
      <c r="AJ124" s="845"/>
      <c r="AK124" s="846" t="s">
        <v>434</v>
      </c>
      <c r="AL124" s="844"/>
      <c r="AM124" s="844"/>
      <c r="AN124" s="844"/>
      <c r="AO124" s="845"/>
      <c r="AP124" s="888" t="s">
        <v>436</v>
      </c>
      <c r="AQ124" s="889"/>
      <c r="AR124" s="889"/>
      <c r="AS124" s="889"/>
      <c r="AT124" s="890"/>
      <c r="AU124" s="891" t="s">
        <v>473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436</v>
      </c>
      <c r="BR124" s="895"/>
      <c r="BS124" s="895"/>
      <c r="BT124" s="895"/>
      <c r="BU124" s="895"/>
      <c r="BV124" s="895" t="s">
        <v>434</v>
      </c>
      <c r="BW124" s="895"/>
      <c r="BX124" s="895"/>
      <c r="BY124" s="895"/>
      <c r="BZ124" s="895"/>
      <c r="CA124" s="895" t="s">
        <v>439</v>
      </c>
      <c r="CB124" s="895"/>
      <c r="CC124" s="895"/>
      <c r="CD124" s="895"/>
      <c r="CE124" s="895"/>
      <c r="CF124" s="790"/>
      <c r="CG124" s="791"/>
      <c r="CH124" s="791"/>
      <c r="CI124" s="791"/>
      <c r="CJ124" s="926"/>
      <c r="CK124" s="934"/>
      <c r="CL124" s="934"/>
      <c r="CM124" s="934"/>
      <c r="CN124" s="934"/>
      <c r="CO124" s="935"/>
      <c r="CP124" s="899" t="s">
        <v>474</v>
      </c>
      <c r="CQ124" s="900"/>
      <c r="CR124" s="900"/>
      <c r="CS124" s="900"/>
      <c r="CT124" s="900"/>
      <c r="CU124" s="900"/>
      <c r="CV124" s="900"/>
      <c r="CW124" s="900"/>
      <c r="CX124" s="900"/>
      <c r="CY124" s="900"/>
      <c r="CZ124" s="900"/>
      <c r="DA124" s="900"/>
      <c r="DB124" s="900"/>
      <c r="DC124" s="900"/>
      <c r="DD124" s="900"/>
      <c r="DE124" s="900"/>
      <c r="DF124" s="901"/>
      <c r="DG124" s="827" t="s">
        <v>439</v>
      </c>
      <c r="DH124" s="828"/>
      <c r="DI124" s="828"/>
      <c r="DJ124" s="828"/>
      <c r="DK124" s="829"/>
      <c r="DL124" s="830" t="s">
        <v>391</v>
      </c>
      <c r="DM124" s="828"/>
      <c r="DN124" s="828"/>
      <c r="DO124" s="828"/>
      <c r="DP124" s="829"/>
      <c r="DQ124" s="830" t="s">
        <v>434</v>
      </c>
      <c r="DR124" s="828"/>
      <c r="DS124" s="828"/>
      <c r="DT124" s="828"/>
      <c r="DU124" s="829"/>
      <c r="DV124" s="912" t="s">
        <v>439</v>
      </c>
      <c r="DW124" s="913"/>
      <c r="DX124" s="913"/>
      <c r="DY124" s="913"/>
      <c r="DZ124" s="914"/>
    </row>
    <row r="125" spans="1:130" s="226" customFormat="1" ht="26.25" customHeight="1" x14ac:dyDescent="0.2">
      <c r="A125" s="884"/>
      <c r="B125" s="885"/>
      <c r="C125" s="879" t="s">
        <v>460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434</v>
      </c>
      <c r="AB125" s="844"/>
      <c r="AC125" s="844"/>
      <c r="AD125" s="844"/>
      <c r="AE125" s="845"/>
      <c r="AF125" s="846" t="s">
        <v>129</v>
      </c>
      <c r="AG125" s="844"/>
      <c r="AH125" s="844"/>
      <c r="AI125" s="844"/>
      <c r="AJ125" s="845"/>
      <c r="AK125" s="846" t="s">
        <v>129</v>
      </c>
      <c r="AL125" s="844"/>
      <c r="AM125" s="844"/>
      <c r="AN125" s="844"/>
      <c r="AO125" s="845"/>
      <c r="AP125" s="888" t="s">
        <v>129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475</v>
      </c>
      <c r="CL125" s="916"/>
      <c r="CM125" s="916"/>
      <c r="CN125" s="916"/>
      <c r="CO125" s="917"/>
      <c r="CP125" s="924" t="s">
        <v>476</v>
      </c>
      <c r="CQ125" s="872"/>
      <c r="CR125" s="872"/>
      <c r="CS125" s="872"/>
      <c r="CT125" s="872"/>
      <c r="CU125" s="872"/>
      <c r="CV125" s="872"/>
      <c r="CW125" s="872"/>
      <c r="CX125" s="872"/>
      <c r="CY125" s="872"/>
      <c r="CZ125" s="872"/>
      <c r="DA125" s="872"/>
      <c r="DB125" s="872"/>
      <c r="DC125" s="872"/>
      <c r="DD125" s="872"/>
      <c r="DE125" s="872"/>
      <c r="DF125" s="873"/>
      <c r="DG125" s="925" t="s">
        <v>391</v>
      </c>
      <c r="DH125" s="906"/>
      <c r="DI125" s="906"/>
      <c r="DJ125" s="906"/>
      <c r="DK125" s="906"/>
      <c r="DL125" s="906" t="s">
        <v>434</v>
      </c>
      <c r="DM125" s="906"/>
      <c r="DN125" s="906"/>
      <c r="DO125" s="906"/>
      <c r="DP125" s="906"/>
      <c r="DQ125" s="906" t="s">
        <v>129</v>
      </c>
      <c r="DR125" s="906"/>
      <c r="DS125" s="906"/>
      <c r="DT125" s="906"/>
      <c r="DU125" s="906"/>
      <c r="DV125" s="907" t="s">
        <v>391</v>
      </c>
      <c r="DW125" s="907"/>
      <c r="DX125" s="907"/>
      <c r="DY125" s="907"/>
      <c r="DZ125" s="908"/>
    </row>
    <row r="126" spans="1:130" s="226" customFormat="1" ht="26.25" customHeight="1" thickBot="1" x14ac:dyDescent="0.25">
      <c r="A126" s="884"/>
      <c r="B126" s="885"/>
      <c r="C126" s="879" t="s">
        <v>462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439</v>
      </c>
      <c r="AB126" s="844"/>
      <c r="AC126" s="844"/>
      <c r="AD126" s="844"/>
      <c r="AE126" s="845"/>
      <c r="AF126" s="846" t="s">
        <v>129</v>
      </c>
      <c r="AG126" s="844"/>
      <c r="AH126" s="844"/>
      <c r="AI126" s="844"/>
      <c r="AJ126" s="845"/>
      <c r="AK126" s="846" t="s">
        <v>129</v>
      </c>
      <c r="AL126" s="844"/>
      <c r="AM126" s="844"/>
      <c r="AN126" s="844"/>
      <c r="AO126" s="845"/>
      <c r="AP126" s="888" t="s">
        <v>129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477</v>
      </c>
      <c r="CQ126" s="816"/>
      <c r="CR126" s="816"/>
      <c r="CS126" s="816"/>
      <c r="CT126" s="816"/>
      <c r="CU126" s="816"/>
      <c r="CV126" s="816"/>
      <c r="CW126" s="816"/>
      <c r="CX126" s="816"/>
      <c r="CY126" s="816"/>
      <c r="CZ126" s="816"/>
      <c r="DA126" s="816"/>
      <c r="DB126" s="816"/>
      <c r="DC126" s="816"/>
      <c r="DD126" s="816"/>
      <c r="DE126" s="816"/>
      <c r="DF126" s="817"/>
      <c r="DG126" s="880" t="s">
        <v>129</v>
      </c>
      <c r="DH126" s="881"/>
      <c r="DI126" s="881"/>
      <c r="DJ126" s="881"/>
      <c r="DK126" s="881"/>
      <c r="DL126" s="881" t="s">
        <v>129</v>
      </c>
      <c r="DM126" s="881"/>
      <c r="DN126" s="881"/>
      <c r="DO126" s="881"/>
      <c r="DP126" s="881"/>
      <c r="DQ126" s="881" t="s">
        <v>129</v>
      </c>
      <c r="DR126" s="881"/>
      <c r="DS126" s="881"/>
      <c r="DT126" s="881"/>
      <c r="DU126" s="881"/>
      <c r="DV126" s="858" t="s">
        <v>391</v>
      </c>
      <c r="DW126" s="858"/>
      <c r="DX126" s="858"/>
      <c r="DY126" s="858"/>
      <c r="DZ126" s="859"/>
    </row>
    <row r="127" spans="1:130" s="226" customFormat="1" ht="26.25" customHeight="1" x14ac:dyDescent="0.2">
      <c r="A127" s="886"/>
      <c r="B127" s="887"/>
      <c r="C127" s="902" t="s">
        <v>478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196</v>
      </c>
      <c r="AB127" s="844"/>
      <c r="AC127" s="844"/>
      <c r="AD127" s="844"/>
      <c r="AE127" s="845"/>
      <c r="AF127" s="846">
        <v>211</v>
      </c>
      <c r="AG127" s="844"/>
      <c r="AH127" s="844"/>
      <c r="AI127" s="844"/>
      <c r="AJ127" s="845"/>
      <c r="AK127" s="846">
        <v>331</v>
      </c>
      <c r="AL127" s="844"/>
      <c r="AM127" s="844"/>
      <c r="AN127" s="844"/>
      <c r="AO127" s="845"/>
      <c r="AP127" s="888">
        <v>0</v>
      </c>
      <c r="AQ127" s="889"/>
      <c r="AR127" s="889"/>
      <c r="AS127" s="889"/>
      <c r="AT127" s="890"/>
      <c r="AU127" s="228"/>
      <c r="AV127" s="228"/>
      <c r="AW127" s="228"/>
      <c r="AX127" s="905" t="s">
        <v>479</v>
      </c>
      <c r="AY127" s="876"/>
      <c r="AZ127" s="876"/>
      <c r="BA127" s="876"/>
      <c r="BB127" s="876"/>
      <c r="BC127" s="876"/>
      <c r="BD127" s="876"/>
      <c r="BE127" s="877"/>
      <c r="BF127" s="875" t="s">
        <v>480</v>
      </c>
      <c r="BG127" s="876"/>
      <c r="BH127" s="876"/>
      <c r="BI127" s="876"/>
      <c r="BJ127" s="876"/>
      <c r="BK127" s="876"/>
      <c r="BL127" s="877"/>
      <c r="BM127" s="875" t="s">
        <v>481</v>
      </c>
      <c r="BN127" s="876"/>
      <c r="BO127" s="876"/>
      <c r="BP127" s="876"/>
      <c r="BQ127" s="876"/>
      <c r="BR127" s="876"/>
      <c r="BS127" s="877"/>
      <c r="BT127" s="875" t="s">
        <v>482</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483</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439</v>
      </c>
      <c r="DM127" s="881"/>
      <c r="DN127" s="881"/>
      <c r="DO127" s="881"/>
      <c r="DP127" s="881"/>
      <c r="DQ127" s="881" t="s">
        <v>129</v>
      </c>
      <c r="DR127" s="881"/>
      <c r="DS127" s="881"/>
      <c r="DT127" s="881"/>
      <c r="DU127" s="881"/>
      <c r="DV127" s="858" t="s">
        <v>391</v>
      </c>
      <c r="DW127" s="858"/>
      <c r="DX127" s="858"/>
      <c r="DY127" s="858"/>
      <c r="DZ127" s="859"/>
    </row>
    <row r="128" spans="1:130" s="226" customFormat="1" ht="26.25" customHeight="1" thickBot="1" x14ac:dyDescent="0.25">
      <c r="A128" s="860" t="s">
        <v>484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485</v>
      </c>
      <c r="X128" s="862"/>
      <c r="Y128" s="862"/>
      <c r="Z128" s="863"/>
      <c r="AA128" s="864">
        <v>39875</v>
      </c>
      <c r="AB128" s="865"/>
      <c r="AC128" s="865"/>
      <c r="AD128" s="865"/>
      <c r="AE128" s="866"/>
      <c r="AF128" s="867">
        <v>51319</v>
      </c>
      <c r="AG128" s="865"/>
      <c r="AH128" s="865"/>
      <c r="AI128" s="865"/>
      <c r="AJ128" s="866"/>
      <c r="AK128" s="867">
        <v>59029</v>
      </c>
      <c r="AL128" s="865"/>
      <c r="AM128" s="865"/>
      <c r="AN128" s="865"/>
      <c r="AO128" s="866"/>
      <c r="AP128" s="868"/>
      <c r="AQ128" s="869"/>
      <c r="AR128" s="869"/>
      <c r="AS128" s="869"/>
      <c r="AT128" s="870"/>
      <c r="AU128" s="228"/>
      <c r="AV128" s="228"/>
      <c r="AW128" s="228"/>
      <c r="AX128" s="871" t="s">
        <v>486</v>
      </c>
      <c r="AY128" s="872"/>
      <c r="AZ128" s="872"/>
      <c r="BA128" s="872"/>
      <c r="BB128" s="872"/>
      <c r="BC128" s="872"/>
      <c r="BD128" s="872"/>
      <c r="BE128" s="873"/>
      <c r="BF128" s="850" t="s">
        <v>129</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487</v>
      </c>
      <c r="CQ128" s="794"/>
      <c r="CR128" s="794"/>
      <c r="CS128" s="794"/>
      <c r="CT128" s="794"/>
      <c r="CU128" s="794"/>
      <c r="CV128" s="794"/>
      <c r="CW128" s="794"/>
      <c r="CX128" s="794"/>
      <c r="CY128" s="794"/>
      <c r="CZ128" s="794"/>
      <c r="DA128" s="794"/>
      <c r="DB128" s="794"/>
      <c r="DC128" s="794"/>
      <c r="DD128" s="794"/>
      <c r="DE128" s="794"/>
      <c r="DF128" s="795"/>
      <c r="DG128" s="854" t="s">
        <v>439</v>
      </c>
      <c r="DH128" s="855"/>
      <c r="DI128" s="855"/>
      <c r="DJ128" s="855"/>
      <c r="DK128" s="855"/>
      <c r="DL128" s="855" t="s">
        <v>129</v>
      </c>
      <c r="DM128" s="855"/>
      <c r="DN128" s="855"/>
      <c r="DO128" s="855"/>
      <c r="DP128" s="855"/>
      <c r="DQ128" s="855" t="s">
        <v>391</v>
      </c>
      <c r="DR128" s="855"/>
      <c r="DS128" s="855"/>
      <c r="DT128" s="855"/>
      <c r="DU128" s="855"/>
      <c r="DV128" s="856" t="s">
        <v>439</v>
      </c>
      <c r="DW128" s="856"/>
      <c r="DX128" s="856"/>
      <c r="DY128" s="856"/>
      <c r="DZ128" s="857"/>
    </row>
    <row r="129" spans="1:131" s="226"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488</v>
      </c>
      <c r="X129" s="841"/>
      <c r="Y129" s="841"/>
      <c r="Z129" s="842"/>
      <c r="AA129" s="843">
        <v>3069136</v>
      </c>
      <c r="AB129" s="844"/>
      <c r="AC129" s="844"/>
      <c r="AD129" s="844"/>
      <c r="AE129" s="845"/>
      <c r="AF129" s="846">
        <v>3261119</v>
      </c>
      <c r="AG129" s="844"/>
      <c r="AH129" s="844"/>
      <c r="AI129" s="844"/>
      <c r="AJ129" s="845"/>
      <c r="AK129" s="846">
        <v>3510221</v>
      </c>
      <c r="AL129" s="844"/>
      <c r="AM129" s="844"/>
      <c r="AN129" s="844"/>
      <c r="AO129" s="845"/>
      <c r="AP129" s="847"/>
      <c r="AQ129" s="848"/>
      <c r="AR129" s="848"/>
      <c r="AS129" s="848"/>
      <c r="AT129" s="849"/>
      <c r="AU129" s="229"/>
      <c r="AV129" s="229"/>
      <c r="AW129" s="229"/>
      <c r="AX129" s="815" t="s">
        <v>489</v>
      </c>
      <c r="AY129" s="816"/>
      <c r="AZ129" s="816"/>
      <c r="BA129" s="816"/>
      <c r="BB129" s="816"/>
      <c r="BC129" s="816"/>
      <c r="BD129" s="816"/>
      <c r="BE129" s="817"/>
      <c r="BF129" s="834" t="s">
        <v>490</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491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492</v>
      </c>
      <c r="X130" s="841"/>
      <c r="Y130" s="841"/>
      <c r="Z130" s="842"/>
      <c r="AA130" s="843">
        <v>292668</v>
      </c>
      <c r="AB130" s="844"/>
      <c r="AC130" s="844"/>
      <c r="AD130" s="844"/>
      <c r="AE130" s="845"/>
      <c r="AF130" s="846">
        <v>300460</v>
      </c>
      <c r="AG130" s="844"/>
      <c r="AH130" s="844"/>
      <c r="AI130" s="844"/>
      <c r="AJ130" s="845"/>
      <c r="AK130" s="846">
        <v>311667</v>
      </c>
      <c r="AL130" s="844"/>
      <c r="AM130" s="844"/>
      <c r="AN130" s="844"/>
      <c r="AO130" s="845"/>
      <c r="AP130" s="847"/>
      <c r="AQ130" s="848"/>
      <c r="AR130" s="848"/>
      <c r="AS130" s="848"/>
      <c r="AT130" s="849"/>
      <c r="AU130" s="229"/>
      <c r="AV130" s="229"/>
      <c r="AW130" s="229"/>
      <c r="AX130" s="815" t="s">
        <v>493</v>
      </c>
      <c r="AY130" s="816"/>
      <c r="AZ130" s="816"/>
      <c r="BA130" s="816"/>
      <c r="BB130" s="816"/>
      <c r="BC130" s="816"/>
      <c r="BD130" s="816"/>
      <c r="BE130" s="817"/>
      <c r="BF130" s="818">
        <v>4.9000000000000004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494</v>
      </c>
      <c r="X131" s="825"/>
      <c r="Y131" s="825"/>
      <c r="Z131" s="826"/>
      <c r="AA131" s="827">
        <v>2776468</v>
      </c>
      <c r="AB131" s="828"/>
      <c r="AC131" s="828"/>
      <c r="AD131" s="828"/>
      <c r="AE131" s="829"/>
      <c r="AF131" s="830">
        <v>2960659</v>
      </c>
      <c r="AG131" s="828"/>
      <c r="AH131" s="828"/>
      <c r="AI131" s="828"/>
      <c r="AJ131" s="829"/>
      <c r="AK131" s="830">
        <v>3198554</v>
      </c>
      <c r="AL131" s="828"/>
      <c r="AM131" s="828"/>
      <c r="AN131" s="828"/>
      <c r="AO131" s="829"/>
      <c r="AP131" s="831"/>
      <c r="AQ131" s="832"/>
      <c r="AR131" s="832"/>
      <c r="AS131" s="832"/>
      <c r="AT131" s="833"/>
      <c r="AU131" s="229"/>
      <c r="AV131" s="229"/>
      <c r="AW131" s="229"/>
      <c r="AX131" s="793" t="s">
        <v>495</v>
      </c>
      <c r="AY131" s="794"/>
      <c r="AZ131" s="794"/>
      <c r="BA131" s="794"/>
      <c r="BB131" s="794"/>
      <c r="BC131" s="794"/>
      <c r="BD131" s="794"/>
      <c r="BE131" s="795"/>
      <c r="BF131" s="796" t="s">
        <v>496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497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498</v>
      </c>
      <c r="W132" s="806"/>
      <c r="X132" s="806"/>
      <c r="Y132" s="806"/>
      <c r="Z132" s="807"/>
      <c r="AA132" s="808">
        <v>5.3622804220000004</v>
      </c>
      <c r="AB132" s="809"/>
      <c r="AC132" s="809"/>
      <c r="AD132" s="809"/>
      <c r="AE132" s="810"/>
      <c r="AF132" s="811">
        <v>4.5363211369999998</v>
      </c>
      <c r="AG132" s="809"/>
      <c r="AH132" s="809"/>
      <c r="AI132" s="809"/>
      <c r="AJ132" s="810"/>
      <c r="AK132" s="811">
        <v>4.8969628150000002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499</v>
      </c>
      <c r="W133" s="785"/>
      <c r="X133" s="785"/>
      <c r="Y133" s="785"/>
      <c r="Z133" s="786"/>
      <c r="AA133" s="787">
        <v>6</v>
      </c>
      <c r="AB133" s="788"/>
      <c r="AC133" s="788"/>
      <c r="AD133" s="788"/>
      <c r="AE133" s="789"/>
      <c r="AF133" s="787">
        <v>5.3</v>
      </c>
      <c r="AG133" s="788"/>
      <c r="AH133" s="788"/>
      <c r="AI133" s="788"/>
      <c r="AJ133" s="789"/>
      <c r="AK133" s="787">
        <v>4.9000000000000004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20e6DP5GBO07ZmBmkz78E2Dnzy10Q4it5KydMg0jVLiDF3Da9QYNaMWuFd8CfT++3dzaU+Ty0V6RcvRt19lQqg==" saltValue="CI7gKdgV2e27kPsR2Tw2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500</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K3tjXfkIAL0s5pHB7yASZ84ZsHnMAMtSENpihH6xUB+RwVEjzYfTGLwHNCNx87hvTd4E16MkDwtrA+09ROdLbA==" saltValue="EMC/hcIsbnqDGu8NTm95o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GOGR3ZkC4BPN5Ccl84XIyjSlSnKK9790JaI+NYXa9Mmg+4rZXbh//mRq0ZnBjPEMbRbS8ABW/7gVPLGG2KrwA==" saltValue="nE7RDuB8PCZKUTXSweEUy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503</v>
      </c>
      <c r="AP7" s="268"/>
      <c r="AQ7" s="269" t="s">
        <v>504</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505</v>
      </c>
      <c r="AQ8" s="275" t="s">
        <v>506</v>
      </c>
      <c r="AR8" s="276" t="s">
        <v>507</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6" t="s">
        <v>508</v>
      </c>
      <c r="AL9" s="1197"/>
      <c r="AM9" s="1197"/>
      <c r="AN9" s="1198"/>
      <c r="AO9" s="277">
        <v>1055471</v>
      </c>
      <c r="AP9" s="277">
        <v>95122</v>
      </c>
      <c r="AQ9" s="278">
        <v>102574</v>
      </c>
      <c r="AR9" s="279">
        <v>-7.3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6" t="s">
        <v>509</v>
      </c>
      <c r="AL10" s="1197"/>
      <c r="AM10" s="1197"/>
      <c r="AN10" s="1198"/>
      <c r="AO10" s="280">
        <v>169730</v>
      </c>
      <c r="AP10" s="280">
        <v>15297</v>
      </c>
      <c r="AQ10" s="281">
        <v>16361</v>
      </c>
      <c r="AR10" s="282">
        <v>-6.5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6" t="s">
        <v>510</v>
      </c>
      <c r="AL11" s="1197"/>
      <c r="AM11" s="1197"/>
      <c r="AN11" s="1198"/>
      <c r="AO11" s="280" t="s">
        <v>511</v>
      </c>
      <c r="AP11" s="280" t="s">
        <v>511</v>
      </c>
      <c r="AQ11" s="281">
        <v>763</v>
      </c>
      <c r="AR11" s="282" t="s">
        <v>511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6" t="s">
        <v>512</v>
      </c>
      <c r="AL12" s="1197"/>
      <c r="AM12" s="1197"/>
      <c r="AN12" s="1198"/>
      <c r="AO12" s="280" t="s">
        <v>511</v>
      </c>
      <c r="AP12" s="280" t="s">
        <v>511</v>
      </c>
      <c r="AQ12" s="281" t="s">
        <v>511</v>
      </c>
      <c r="AR12" s="282" t="s">
        <v>511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6" t="s">
        <v>513</v>
      </c>
      <c r="AL13" s="1197"/>
      <c r="AM13" s="1197"/>
      <c r="AN13" s="1198"/>
      <c r="AO13" s="280">
        <v>40086</v>
      </c>
      <c r="AP13" s="280">
        <v>3613</v>
      </c>
      <c r="AQ13" s="281">
        <v>4354</v>
      </c>
      <c r="AR13" s="282">
        <v>-17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6" t="s">
        <v>514</v>
      </c>
      <c r="AL14" s="1197"/>
      <c r="AM14" s="1197"/>
      <c r="AN14" s="1198"/>
      <c r="AO14" s="280">
        <v>21099</v>
      </c>
      <c r="AP14" s="280">
        <v>1901</v>
      </c>
      <c r="AQ14" s="281">
        <v>2046</v>
      </c>
      <c r="AR14" s="282">
        <v>-7.1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9" t="s">
        <v>515</v>
      </c>
      <c r="AL15" s="1200"/>
      <c r="AM15" s="1200"/>
      <c r="AN15" s="1201"/>
      <c r="AO15" s="280">
        <v>-66489</v>
      </c>
      <c r="AP15" s="280">
        <v>-5992</v>
      </c>
      <c r="AQ15" s="281">
        <v>-7552</v>
      </c>
      <c r="AR15" s="282">
        <v>-20.7</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9" t="s">
        <v>188</v>
      </c>
      <c r="AL16" s="1200"/>
      <c r="AM16" s="1200"/>
      <c r="AN16" s="1201"/>
      <c r="AO16" s="280">
        <v>1219897</v>
      </c>
      <c r="AP16" s="280">
        <v>109940</v>
      </c>
      <c r="AQ16" s="281">
        <v>118546</v>
      </c>
      <c r="AR16" s="282">
        <v>-7.3</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2" t="s">
        <v>520</v>
      </c>
      <c r="AL21" s="1203"/>
      <c r="AM21" s="1203"/>
      <c r="AN21" s="1204"/>
      <c r="AO21" s="293">
        <v>9.64</v>
      </c>
      <c r="AP21" s="294">
        <v>10.45</v>
      </c>
      <c r="AQ21" s="295">
        <v>-0.81</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2" t="s">
        <v>521</v>
      </c>
      <c r="AL22" s="1203"/>
      <c r="AM22" s="1203"/>
      <c r="AN22" s="1204"/>
      <c r="AO22" s="298">
        <v>96.7</v>
      </c>
      <c r="AP22" s="299">
        <v>96.7</v>
      </c>
      <c r="AQ22" s="300">
        <v>0</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5" t="s">
        <v>522</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3"/>
    </row>
    <row r="27" spans="1:46" ht="13" x14ac:dyDescent="0.2">
      <c r="A27" s="305"/>
      <c r="AO27" s="258"/>
      <c r="AP27" s="258"/>
      <c r="AQ27" s="258"/>
      <c r="AR27" s="258"/>
      <c r="AS27" s="258"/>
      <c r="AT27" s="258"/>
    </row>
    <row r="28" spans="1:46" ht="16.5" x14ac:dyDescent="0.2">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503</v>
      </c>
      <c r="AP30" s="268"/>
      <c r="AQ30" s="269" t="s">
        <v>504</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505</v>
      </c>
      <c r="AQ31" s="275" t="s">
        <v>506</v>
      </c>
      <c r="AR31" s="276" t="s">
        <v>507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6" t="s">
        <v>525</v>
      </c>
      <c r="AL32" s="1187"/>
      <c r="AM32" s="1187"/>
      <c r="AN32" s="1188"/>
      <c r="AO32" s="308">
        <v>345759</v>
      </c>
      <c r="AP32" s="308">
        <v>31161</v>
      </c>
      <c r="AQ32" s="309">
        <v>59538</v>
      </c>
      <c r="AR32" s="310">
        <v>-47.7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6" t="s">
        <v>526</v>
      </c>
      <c r="AL33" s="1187"/>
      <c r="AM33" s="1187"/>
      <c r="AN33" s="1188"/>
      <c r="AO33" s="308" t="s">
        <v>511</v>
      </c>
      <c r="AP33" s="308" t="s">
        <v>511</v>
      </c>
      <c r="AQ33" s="309" t="s">
        <v>511</v>
      </c>
      <c r="AR33" s="310" t="s">
        <v>511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6" t="s">
        <v>527</v>
      </c>
      <c r="AL34" s="1187"/>
      <c r="AM34" s="1187"/>
      <c r="AN34" s="1188"/>
      <c r="AO34" s="308" t="s">
        <v>511</v>
      </c>
      <c r="AP34" s="308" t="s">
        <v>511</v>
      </c>
      <c r="AQ34" s="309" t="s">
        <v>511</v>
      </c>
      <c r="AR34" s="310" t="s">
        <v>511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6" t="s">
        <v>528</v>
      </c>
      <c r="AL35" s="1187"/>
      <c r="AM35" s="1187"/>
      <c r="AN35" s="1188"/>
      <c r="AO35" s="308">
        <v>102098</v>
      </c>
      <c r="AP35" s="308">
        <v>9201</v>
      </c>
      <c r="AQ35" s="309">
        <v>21589</v>
      </c>
      <c r="AR35" s="310">
        <v>-57.4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6" t="s">
        <v>529</v>
      </c>
      <c r="AL36" s="1187"/>
      <c r="AM36" s="1187"/>
      <c r="AN36" s="1188"/>
      <c r="AO36" s="308">
        <v>79140</v>
      </c>
      <c r="AP36" s="308">
        <v>7132</v>
      </c>
      <c r="AQ36" s="309">
        <v>5101</v>
      </c>
      <c r="AR36" s="310">
        <v>39.799999999999997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6" t="s">
        <v>530</v>
      </c>
      <c r="AL37" s="1187"/>
      <c r="AM37" s="1187"/>
      <c r="AN37" s="1188"/>
      <c r="AO37" s="308">
        <v>331</v>
      </c>
      <c r="AP37" s="308">
        <v>30</v>
      </c>
      <c r="AQ37" s="309">
        <v>610</v>
      </c>
      <c r="AR37" s="310">
        <v>-95.1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9" t="s">
        <v>531</v>
      </c>
      <c r="AL38" s="1190"/>
      <c r="AM38" s="1190"/>
      <c r="AN38" s="1191"/>
      <c r="AO38" s="311" t="s">
        <v>511</v>
      </c>
      <c r="AP38" s="311" t="s">
        <v>511</v>
      </c>
      <c r="AQ38" s="312">
        <v>3</v>
      </c>
      <c r="AR38" s="300" t="s">
        <v>511</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9" t="s">
        <v>532</v>
      </c>
      <c r="AL39" s="1190"/>
      <c r="AM39" s="1190"/>
      <c r="AN39" s="1191"/>
      <c r="AO39" s="308">
        <v>-59029</v>
      </c>
      <c r="AP39" s="308">
        <v>-5320</v>
      </c>
      <c r="AQ39" s="309">
        <v>-1700</v>
      </c>
      <c r="AR39" s="310">
        <v>212.9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6" t="s">
        <v>533</v>
      </c>
      <c r="AL40" s="1187"/>
      <c r="AM40" s="1187"/>
      <c r="AN40" s="1188"/>
      <c r="AO40" s="308">
        <v>-311667</v>
      </c>
      <c r="AP40" s="308">
        <v>-28088</v>
      </c>
      <c r="AQ40" s="309">
        <v>-57744</v>
      </c>
      <c r="AR40" s="310">
        <v>-51.4</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2" t="s">
        <v>297</v>
      </c>
      <c r="AL41" s="1193"/>
      <c r="AM41" s="1193"/>
      <c r="AN41" s="1194"/>
      <c r="AO41" s="308">
        <v>156632</v>
      </c>
      <c r="AP41" s="308">
        <v>14116</v>
      </c>
      <c r="AQ41" s="309">
        <v>27397</v>
      </c>
      <c r="AR41" s="310">
        <v>-48.5</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9" t="s">
        <v>503</v>
      </c>
      <c r="AN49" s="1181" t="s">
        <v>537</v>
      </c>
      <c r="AO49" s="1182"/>
      <c r="AP49" s="1182"/>
      <c r="AQ49" s="1182"/>
      <c r="AR49" s="1183"/>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0"/>
      <c r="AN50" s="324" t="s">
        <v>538</v>
      </c>
      <c r="AO50" s="325" t="s">
        <v>539</v>
      </c>
      <c r="AP50" s="326" t="s">
        <v>540</v>
      </c>
      <c r="AQ50" s="327" t="s">
        <v>541</v>
      </c>
      <c r="AR50" s="328" t="s">
        <v>542</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391172</v>
      </c>
      <c r="AN51" s="330">
        <v>34021</v>
      </c>
      <c r="AO51" s="331">
        <v>-26.2</v>
      </c>
      <c r="AP51" s="332">
        <v>82993</v>
      </c>
      <c r="AQ51" s="333">
        <v>5.2</v>
      </c>
      <c r="AR51" s="334">
        <v>-31.4</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310770</v>
      </c>
      <c r="AN52" s="338">
        <v>27028</v>
      </c>
      <c r="AO52" s="339">
        <v>-34.299999999999997</v>
      </c>
      <c r="AP52" s="340">
        <v>46787</v>
      </c>
      <c r="AQ52" s="341">
        <v>-4.9000000000000004</v>
      </c>
      <c r="AR52" s="342">
        <v>-29.4</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221861</v>
      </c>
      <c r="AN53" s="330">
        <v>19441</v>
      </c>
      <c r="AO53" s="331">
        <v>-42.9</v>
      </c>
      <c r="AP53" s="332">
        <v>108252</v>
      </c>
      <c r="AQ53" s="333">
        <v>30.4</v>
      </c>
      <c r="AR53" s="334">
        <v>-73.3</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148291</v>
      </c>
      <c r="AN54" s="338">
        <v>12994</v>
      </c>
      <c r="AO54" s="339">
        <v>-51.9</v>
      </c>
      <c r="AP54" s="340">
        <v>50321</v>
      </c>
      <c r="AQ54" s="341">
        <v>7.6</v>
      </c>
      <c r="AR54" s="342">
        <v>-59.5</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290535</v>
      </c>
      <c r="AN55" s="330">
        <v>25789</v>
      </c>
      <c r="AO55" s="331">
        <v>32.700000000000003</v>
      </c>
      <c r="AP55" s="332">
        <v>93492</v>
      </c>
      <c r="AQ55" s="333">
        <v>-13.6</v>
      </c>
      <c r="AR55" s="334">
        <v>46.3</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205388</v>
      </c>
      <c r="AN56" s="338">
        <v>18231</v>
      </c>
      <c r="AO56" s="339">
        <v>40.299999999999997</v>
      </c>
      <c r="AP56" s="340">
        <v>53316</v>
      </c>
      <c r="AQ56" s="341">
        <v>6</v>
      </c>
      <c r="AR56" s="342">
        <v>34.299999999999997</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456953</v>
      </c>
      <c r="AN57" s="330">
        <v>40781</v>
      </c>
      <c r="AO57" s="331">
        <v>58.1</v>
      </c>
      <c r="AP57" s="332">
        <v>94796</v>
      </c>
      <c r="AQ57" s="333">
        <v>1.4</v>
      </c>
      <c r="AR57" s="334">
        <v>56.7</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361813</v>
      </c>
      <c r="AN58" s="338">
        <v>32290</v>
      </c>
      <c r="AO58" s="339">
        <v>77.099999999999994</v>
      </c>
      <c r="AP58" s="340">
        <v>55781</v>
      </c>
      <c r="AQ58" s="341">
        <v>4.5999999999999996</v>
      </c>
      <c r="AR58" s="342">
        <v>72.5</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691184</v>
      </c>
      <c r="AN59" s="330">
        <v>62291</v>
      </c>
      <c r="AO59" s="331">
        <v>52.7</v>
      </c>
      <c r="AP59" s="332">
        <v>85942</v>
      </c>
      <c r="AQ59" s="333">
        <v>-9.3000000000000007</v>
      </c>
      <c r="AR59" s="334">
        <v>62</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584794</v>
      </c>
      <c r="AN60" s="338">
        <v>52703</v>
      </c>
      <c r="AO60" s="339">
        <v>63.2</v>
      </c>
      <c r="AP60" s="340">
        <v>48630</v>
      </c>
      <c r="AQ60" s="341">
        <v>-12.8</v>
      </c>
      <c r="AR60" s="342">
        <v>76</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410341</v>
      </c>
      <c r="AN61" s="345">
        <v>36465</v>
      </c>
      <c r="AO61" s="346">
        <v>14.9</v>
      </c>
      <c r="AP61" s="347">
        <v>93095</v>
      </c>
      <c r="AQ61" s="348">
        <v>2.8</v>
      </c>
      <c r="AR61" s="334">
        <v>12.1</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322211</v>
      </c>
      <c r="AN62" s="338">
        <v>28649</v>
      </c>
      <c r="AO62" s="339">
        <v>18.899999999999999</v>
      </c>
      <c r="AP62" s="340">
        <v>50967</v>
      </c>
      <c r="AQ62" s="341">
        <v>0.1</v>
      </c>
      <c r="AR62" s="342">
        <v>18.8</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PWwZiEFeGitimwiDH13jMmNMMWeMYV9iYg9nLWSGX87GWiGqTAhCL8upED7p/wGbSRpo3cxRgzoTYWcIY+LSUA==" saltValue="zNJt0SXd0QiqCEpX551A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551</v>
      </c>
    </row>
    <row r="121" spans="125:125" ht="13.5" hidden="1" customHeight="1" x14ac:dyDescent="0.2">
      <c r="DU121" s="255"/>
    </row>
  </sheetData>
  <sheetProtection algorithmName="SHA-512" hashValue="DIqhsrMcLhAfMPN0X4MHwD3RJJdDBeXpwuYuIbqg1LHfChw63lnuazvwProGIxEHn1ok/Mvi/7Q0j7CggkgUrA==" saltValue="/XZYOJnTdEoHtaUlX5DMH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552</v>
      </c>
    </row>
  </sheetData>
  <sheetProtection algorithmName="SHA-512" hashValue="keyw0u4Fj5E5+o2EwfvPt52mnlCdXde00/4F5pRT/1fBvnzuRs1XIgZkY4zkmuqki0RmwyH+R9pdP492dBQyTw==" saltValue="7pvO4sqLAznBQbVuyWFH0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205" t="s">
        <v>3</v>
      </c>
      <c r="D47" s="1205"/>
      <c r="E47" s="1206"/>
      <c r="F47" s="11">
        <v>40.92</v>
      </c>
      <c r="G47" s="12">
        <v>41.15</v>
      </c>
      <c r="H47" s="12">
        <v>39.369999999999997</v>
      </c>
      <c r="I47" s="12">
        <v>37.99</v>
      </c>
      <c r="J47" s="13">
        <v>39.58</v>
      </c>
    </row>
    <row r="48" spans="2:10" ht="57.75" customHeight="1" x14ac:dyDescent="0.2">
      <c r="B48" s="14"/>
      <c r="C48" s="1207" t="s">
        <v>4</v>
      </c>
      <c r="D48" s="1207"/>
      <c r="E48" s="1208"/>
      <c r="F48" s="15">
        <v>8.16</v>
      </c>
      <c r="G48" s="16">
        <v>8.35</v>
      </c>
      <c r="H48" s="16">
        <v>7.02</v>
      </c>
      <c r="I48" s="16">
        <v>10.94</v>
      </c>
      <c r="J48" s="17">
        <v>23.29</v>
      </c>
    </row>
    <row r="49" spans="2:10" ht="57.75" customHeight="1" thickBot="1" x14ac:dyDescent="0.25">
      <c r="B49" s="18"/>
      <c r="C49" s="1209" t="s">
        <v>5</v>
      </c>
      <c r="D49" s="1209"/>
      <c r="E49" s="1210"/>
      <c r="F49" s="19" t="s">
        <v>558</v>
      </c>
      <c r="G49" s="20">
        <v>0.56000000000000005</v>
      </c>
      <c r="H49" s="20" t="s">
        <v>559</v>
      </c>
      <c r="I49" s="20">
        <v>5.26</v>
      </c>
      <c r="J49" s="21">
        <v>17.41</v>
      </c>
    </row>
    <row r="50" spans="2:10" ht="13" x14ac:dyDescent="0.2"/>
  </sheetData>
  <sheetProtection algorithmName="SHA-512" hashValue="6NS55ubVAWDPAUcmDfnBNBvZV2H9TJ/Ii7ZxdDmOJG4cuEIWbQokxN0z0dquCwEDqT1ZC542Ig+ArSeQSsUriA==" saltValue="wjnOFItI9lFAzUe/MZMe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2023-03-20T01:30:32Z</cp:lastPrinted>
  <dcterms:created xsi:type="dcterms:W3CDTF">2023-02-20T04:24:44Z</dcterms:created>
  <dcterms:modified xsi:type="dcterms:W3CDTF">2023-10-30T08:10:47Z</dcterms:modified>
  <cp:category/>
</cp:coreProperties>
</file>