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4 各団体回答\（電気以外）01 前橋市\"/>
    </mc:Choice>
  </mc:AlternateContent>
  <xr:revisionPtr revIDLastSave="0" documentId="13_ncr:1_{1EC0811E-A5CD-45EC-BEAA-5B2B7B27B1F1}" xr6:coauthVersionLast="47" xr6:coauthVersionMax="47" xr10:uidLastSave="{00000000-0000-0000-0000-000000000000}"/>
  <workbookProtection workbookAlgorithmName="SHA-512" workbookHashValue="0W8UpRDI7gjYeZc5tJnRA/DAfHdMme3xiYSxL7g1icMMuqb2p9iB24mjyZknO5deZXJmQpWBJZdYbzRoOMhmMg==" workbookSaltValue="jb9C68mzlEfp2ypa4Z3MmA==" workbookSpinCount="100000" lockStructure="1"/>
  <bookViews>
    <workbookView xWindow="12690" yWindow="178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P10" i="4"/>
  <c r="I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<sst xmlns="http://schemas.openxmlformats.org/spreadsheetml/2006/main" count="231" uniqueCount="116">
  <si>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</si>
  <si>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</si>
  <si>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</si>
  <si>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</si>
  <si>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</si>
  <si>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</si>
  <si>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</si>
  <si>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</si>
  <si>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</si>
  <si>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</si>
  <si>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</si>
  <si>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</si>
  <si>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</si>
  <si>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</si>
  <si>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</si>
  <si>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</si>
  <si>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</si>
  <si>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</si>
  <si>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</si>
  <si>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</si>
  <si>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</si>
  <si>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</si>
  <si>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</si>
  <si>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</si>
  <si>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</si>
  <si>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</si>
  <si>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</si>
  <si>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</si>
  <si>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</si>
  <si>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</si>
  <si>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</si>
  <si>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</si>
  <si>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</si>
  <si>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</si>
  <si>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</si>
  <si>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</si>
  <si>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</si>
  <si>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</si>
  <si>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</si>
  <si>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</si>
  <si>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</si>
  <si>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</si>
  <si>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</si>
  <si>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</si>
  <si>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</si>
  <si>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</si>
  <si>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</si>
  <si>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</si>
  <si>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</si>
  <si>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</si>
  <si>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</si>
  <si>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</si>
  <si>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</si>
  <si>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</si>
  <si>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</si>
  <si>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</si>
  <si>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</si>
  <si>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</si>
  <si>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</si>
  <si>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</si>
  <si>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</si>
  <si>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</si>
  <si>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</si>
  <si>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</si>
  <si>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</si>
  <si>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</si>
  <si>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</si>
  <si>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</si>
  <si>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</si>
  <si>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</si>
  <si>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</si>
  <si>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</si>
  <si>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</si>
  <si>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</si>
  <si>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</si>
  <si>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</si>
  <si>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</si>
  <si>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</si>
  <si>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</si>
  <si>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</si>
  <si>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</si>
  <si>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</si>
  <si>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</si>
  <si>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</si>
  <si>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</si>
  <si>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</si>
  <si>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</si>
  <si>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</si>
  <si>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</si>
  <si>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</si>
  <si>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</si>
  <si>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</si>
  <si>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</si>
  <si>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</si>
  <si>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</si>
  <si>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</si>
  <si>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前橋市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</si>
  <si>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</si>
  <si>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</si>
  <si>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</si>
  <si>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</si>
  <si>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</si>
  <si>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</si>
  <si>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</si>
  <si>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</si>
  <si>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</si>
  <si>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</si>
  <si>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</si>
  <si>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</si>
  <si>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</si>
  <si>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</si>
  <si>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</si>
  <si>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</si>
  <si>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①有形固定資産減価償却率は、年々上昇しており、類似団体平均を上回っている。管渠老朽化率と管渠改善率の状況も踏まえ、財政計画やストックマネジメント計画に基づき、施設の改築・更新に努める。
②管渠老朽化率は、年々上昇しており、類似団体平均を上回っている。ストックマネジメント計画に基づき調査を行い、老朽化の進んだ管渠の改築・更新に努める。
③管渠改善率は、すべての管を更新するのに50年かかるペースである2％に達しておらず、類似団体平均を下回っている。法定耐用年数を経過した管渠延長が年々上昇している中、財政計画やストックマネジメント計画に基づき調査を実施し、老朽化の進んだ管渠を優先的に改築・更新していく。</t>
    <phoneticPr fontId="4"/>
  </si>
  <si>
    <t>・経営の健全性については、経費回収率および流動比率が100％を下回っていることから、支払能力を高めるための経営改善に努める必要がある。
・経営の効率性については、類似団体との比較では効率的な経営がなされている。引き続き、収益の確保、費用の縮減に努め、さらに経営の健全性・効率性を高める。
・老朽化の状況については、管渠の改築・更新を進めているが、法定耐用年数を経過した管渠延長が年々上昇しているなか、管渠改善率はすべての管を更新するのに50年かかるペースである2％にはほど遠い。ストックマネジメント計画に基づき、引き続き調査を実施し、少しでも老朽化の改善につながるよう、老朽化の進んだ管渠を優先的に改築・更新していく。</t>
    <phoneticPr fontId="4"/>
  </si>
  <si>
    <t xml:space="preserve">①経常収支比率は、100％を上回っているが、類似団体平均を下回るため、引き続き収益の確保、費用の縮減に努め、さらなる改善を図る。
②累積欠損金比率は、H30から0％を維持しており、引き続き収益の確保、費用の縮減に努める。
③流動比率は、100％を下回っていることから改善が必要である。引き続き収益の確保、費用の縮減に努めるとともに、事業規模に見合った借入を行い支払能力の改善に努める。
④企業債残高対事業規模比率は、類似団体平均を上回っている。事業規模に見合った借入を行っており、直ちに借入を減らす必要はないものの、引き続き収益の確保、事業規模に見合った借入に努める。
⑤経費回収率は、H30から100％を下回っており、さらに収益の確保、費用の縮減に努める必要がある。
⑥汚水処理原価は、類似団体平均を下回っているが、増加傾向にあることから、費用の縮減に努める。
⑦施設利用率は、H30から100％超の利用率となり、類似団体平均を上回っている。施設の老朽化が進んでいるため、計画的な施設の更新が必要である。
⑧水洗化率はH30から微減しており、類似団体平均を上回っているが、100％は下回っている。引き続き整備、啓発を進め水洗化率の向上に努める。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</si>
</sst>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</c:v>
                </c:pt>
                <c:pt idx="3">
                  <c:v>0.04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8-4EEB-88ED-45840A9F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0.21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8-4EEB-88ED-45840A9F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110.45</c:v>
                </c:pt>
                <c:pt idx="2">
                  <c:v>109.24</c:v>
                </c:pt>
                <c:pt idx="3">
                  <c:v>111.09</c:v>
                </c:pt>
                <c:pt idx="4">
                  <c:v>112.88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5-4B50-8BEB-7F76DD0A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66.78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5-4B50-8BEB-7F76DD0A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96.68</c:v>
                </c:pt>
                <c:pt idx="1">
                  <c:v>96.48</c:v>
                </c:pt>
                <c:pt idx="2">
                  <c:v>96.47</c:v>
                </c:pt>
                <c:pt idx="3">
                  <c:v>96.48</c:v>
                </c:pt>
                <c:pt idx="4">
                  <c:v>96.47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6-4B7A-B3B8-3570693CA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94.06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6-4B7A-B3B8-3570693CA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106.77</c:v>
                </c:pt>
                <c:pt idx="1">
                  <c:v>106.61</c:v>
                </c:pt>
                <c:pt idx="2">
                  <c:v>105.62</c:v>
                </c:pt>
                <c:pt idx="3">
                  <c:v>104.7</c:v>
                </c:pt>
                <c:pt idx="4">
                  <c:v>103.49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2-4A03-A2BC-74422F5A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111.12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2-4A03-A2BC-74422F5A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42.43</c:v>
                </c:pt>
                <c:pt idx="2">
                  <c:v>43.62</c:v>
                </c:pt>
                <c:pt idx="3">
                  <c:v>44.89</c:v>
                </c:pt>
                <c:pt idx="4">
                  <c:v>46.78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4-4A91-9C50-D89F003E3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33.090000000000003</c:v>
                </c:pt>
                <c:pt idx="1">
                  <c:v>34.33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4-4A91-9C50-D89F003E3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3.91</c:v>
                </c:pt>
                <c:pt idx="2">
                  <c:v>5.9</c:v>
                </c:pt>
                <c:pt idx="3">
                  <c:v>6.54</c:v>
                </c:pt>
                <c:pt idx="4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4-415C-ADD1-330E955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5.04</c:v>
                </c:pt>
                <c:pt idx="1">
                  <c:v>5.1100000000000003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4-415C-ADD1-330E955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7-4CE3-8FC0-CE35BE248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2.36</c:v>
                </c:pt>
                <c:pt idx="1">
                  <c:v>2.0699999999999998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7-4CE3-8FC0-CE35BE248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88.35</c:v>
                </c:pt>
                <c:pt idx="1">
                  <c:v>85.92</c:v>
                </c:pt>
                <c:pt idx="2">
                  <c:v>82.37</c:v>
                </c:pt>
                <c:pt idx="3">
                  <c:v>83.7</c:v>
                </c:pt>
                <c:pt idx="4">
                  <c:v>81.540000000000006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2-4B39-8127-456F700AB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61.57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2-4B39-8127-456F700AB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1150.76</c:v>
                </c:pt>
                <c:pt idx="1">
                  <c:v>1125.49</c:v>
                </c:pt>
                <c:pt idx="2">
                  <c:v>1080.1199999999999</c:v>
                </c:pt>
                <c:pt idx="3">
                  <c:v>1051.27</c:v>
                </c:pt>
                <c:pt idx="4">
                  <c:v>981.38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6-4F8A-9C26-F5E5CBA26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875.53</c:v>
                </c:pt>
                <c:pt idx="1">
                  <c:v>867.39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F8A-9C26-F5E5CBA26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83.79</c:v>
                </c:pt>
                <c:pt idx="1">
                  <c:v>84.09</c:v>
                </c:pt>
                <c:pt idx="2">
                  <c:v>83.31</c:v>
                </c:pt>
                <c:pt idx="3">
                  <c:v>82.38</c:v>
                </c:pt>
                <c:pt idx="4">
                  <c:v>80.790000000000006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4-4C1A-93F0-F6D52E7E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100.91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4-4C1A-93F0-F6D52E7E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133.01</c:v>
                </c:pt>
                <c:pt idx="1">
                  <c:v>132.72</c:v>
                </c:pt>
                <c:pt idx="2">
                  <c:v>132.41</c:v>
                </c:pt>
                <c:pt idx="3">
                  <c:v>134.25</c:v>
                </c:pt>
                <c:pt idx="4">
                  <c:v>137.16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8-43E6-912F-78D5A025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158.94</c:v>
                </c:pt>
                <c:pt idx="1">
                  <c:v>158.04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8-43E6-912F-78D5A025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群馬県　前橋市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Ad</v>
      </c>
      <c r="X8" s="35"/>
      <c r="Y8" s="35"/>
      <c r="Z8" s="35"/>
      <c r="AA8" s="35"/>
      <c r="AB8" s="35"/>
      <c r="AC8" s="35"/>
      <c r="AD8" s="36" t="str">
        <f>データ!$M$6</f>
        <v>自治体職員</v>
      </c>
      <c r="AE8" s="36"/>
      <c r="AF8" s="36"/>
      <c r="AG8" s="36"/>
      <c r="AH8" s="36"/>
      <c r="AI8" s="36"/>
      <c r="AJ8" s="36"/>
      <c r="AK8" s="3"/>
      <c r="AL8" s="37">
        <f>データ!S6</f>
        <v>331771</v>
      </c>
      <c r="AM8" s="37"/>
      <c r="AN8" s="37"/>
      <c r="AO8" s="37"/>
      <c r="AP8" s="37"/>
      <c r="AQ8" s="37"/>
      <c r="AR8" s="37"/>
      <c r="AS8" s="37"/>
      <c r="AT8" s="38">
        <f>データ!T6</f>
        <v>311.58999999999997</v>
      </c>
      <c r="AU8" s="38"/>
      <c r="AV8" s="38"/>
      <c r="AW8" s="38"/>
      <c r="AX8" s="38"/>
      <c r="AY8" s="38"/>
      <c r="AZ8" s="38"/>
      <c r="BA8" s="38"/>
      <c r="BB8" s="38">
        <f>データ!U6</f>
        <v>1064.77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62.29</v>
      </c>
      <c r="J10" s="38"/>
      <c r="K10" s="38"/>
      <c r="L10" s="38"/>
      <c r="M10" s="38"/>
      <c r="N10" s="38"/>
      <c r="O10" s="38"/>
      <c r="P10" s="38">
        <f>データ!P6</f>
        <v>71.52</v>
      </c>
      <c r="Q10" s="38"/>
      <c r="R10" s="38"/>
      <c r="S10" s="38"/>
      <c r="T10" s="38"/>
      <c r="U10" s="38"/>
      <c r="V10" s="38"/>
      <c r="W10" s="38">
        <f>データ!Q6</f>
        <v>82.48</v>
      </c>
      <c r="X10" s="38"/>
      <c r="Y10" s="38"/>
      <c r="Z10" s="38"/>
      <c r="AA10" s="38"/>
      <c r="AB10" s="38"/>
      <c r="AC10" s="38"/>
      <c r="AD10" s="37">
        <f>データ!R6</f>
        <v>2156</v>
      </c>
      <c r="AE10" s="37"/>
      <c r="AF10" s="37"/>
      <c r="AG10" s="37"/>
      <c r="AH10" s="37"/>
      <c r="AI10" s="37"/>
      <c r="AJ10" s="37"/>
      <c r="AK10" s="2"/>
      <c r="AL10" s="37">
        <f>データ!V6</f>
        <v>236273</v>
      </c>
      <c r="AM10" s="37"/>
      <c r="AN10" s="37"/>
      <c r="AO10" s="37"/>
      <c r="AP10" s="37"/>
      <c r="AQ10" s="37"/>
      <c r="AR10" s="37"/>
      <c r="AS10" s="37"/>
      <c r="AT10" s="38">
        <f>データ!W6</f>
        <v>62.69</v>
      </c>
      <c r="AU10" s="38"/>
      <c r="AV10" s="38"/>
      <c r="AW10" s="38"/>
      <c r="AX10" s="38"/>
      <c r="AY10" s="38"/>
      <c r="AZ10" s="38"/>
      <c r="BA10" s="38"/>
      <c r="BB10" s="38">
        <f>データ!X6</f>
        <v>3768.91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wGaJ+NdCvLMZGJ8C9s4dTLjUfuxDmn+AhelLl21hepHk8jP9zC3QlgRBsP4klvd8h2+FRvMp/W1G3hsmkTCpcg==" saltValue="lvNrIvoltGzSysOTzKb60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102016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前橋市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62.29</v>
      </c>
      <c r="P6" s="20">
        <f t="shared" si="3"/>
        <v>71.52</v>
      </c>
      <c r="Q6" s="20">
        <f t="shared" si="3"/>
        <v>82.48</v>
      </c>
      <c r="R6" s="20">
        <f t="shared" si="3"/>
        <v>2156</v>
      </c>
      <c r="S6" s="20">
        <f t="shared" si="3"/>
        <v>331771</v>
      </c>
      <c r="T6" s="20">
        <f t="shared" si="3"/>
        <v>311.58999999999997</v>
      </c>
      <c r="U6" s="20">
        <f t="shared" si="3"/>
        <v>1064.77</v>
      </c>
      <c r="V6" s="20">
        <f t="shared" si="3"/>
        <v>236273</v>
      </c>
      <c r="W6" s="20">
        <f t="shared" si="3"/>
        <v>62.69</v>
      </c>
      <c r="X6" s="20">
        <f t="shared" si="3"/>
        <v>3768.91</v>
      </c>
      <c r="Y6" s="21">
        <f>IF(Y7="",NA(),Y7)</f>
        <v>106.77</v>
      </c>
      <c r="Z6" s="21">
        <f t="shared" ref="Z6:AH6" si="4">IF(Z7="",NA(),Z7)</f>
        <v>106.61</v>
      </c>
      <c r="AA6" s="21">
        <f t="shared" si="4"/>
        <v>105.62</v>
      </c>
      <c r="AB6" s="21">
        <f t="shared" si="4"/>
        <v>104.7</v>
      </c>
      <c r="AC6" s="21">
        <f t="shared" si="4"/>
        <v>103.49</v>
      </c>
      <c r="AD6" s="21">
        <f t="shared" si="4"/>
        <v>110.01</v>
      </c>
      <c r="AE6" s="21">
        <f t="shared" si="4"/>
        <v>111.12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2.36</v>
      </c>
      <c r="AP6" s="21">
        <f t="shared" si="5"/>
        <v>2.0699999999999998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>
        <f>IF(AU7="",NA(),AU7)</f>
        <v>88.35</v>
      </c>
      <c r="AV6" s="21">
        <f t="shared" ref="AV6:BD6" si="6">IF(AV7="",NA(),AV7)</f>
        <v>85.92</v>
      </c>
      <c r="AW6" s="21">
        <f t="shared" si="6"/>
        <v>82.37</v>
      </c>
      <c r="AX6" s="21">
        <f t="shared" si="6"/>
        <v>83.7</v>
      </c>
      <c r="AY6" s="21">
        <f t="shared" si="6"/>
        <v>81.540000000000006</v>
      </c>
      <c r="AZ6" s="21">
        <f t="shared" si="6"/>
        <v>62.12</v>
      </c>
      <c r="BA6" s="21">
        <f t="shared" si="6"/>
        <v>61.57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>
        <f>IF(BF7="",NA(),BF7)</f>
        <v>1150.76</v>
      </c>
      <c r="BG6" s="21">
        <f t="shared" ref="BG6:BO6" si="7">IF(BG7="",NA(),BG7)</f>
        <v>1125.49</v>
      </c>
      <c r="BH6" s="21">
        <f t="shared" si="7"/>
        <v>1080.1199999999999</v>
      </c>
      <c r="BI6" s="21">
        <f t="shared" si="7"/>
        <v>1051.27</v>
      </c>
      <c r="BJ6" s="21">
        <f t="shared" si="7"/>
        <v>981.38</v>
      </c>
      <c r="BK6" s="21">
        <f t="shared" si="7"/>
        <v>875.53</v>
      </c>
      <c r="BL6" s="21">
        <f t="shared" si="7"/>
        <v>867.39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>
        <f>IF(BQ7="",NA(),BQ7)</f>
        <v>83.79</v>
      </c>
      <c r="BR6" s="21">
        <f t="shared" ref="BR6:BZ6" si="8">IF(BR7="",NA(),BR7)</f>
        <v>84.09</v>
      </c>
      <c r="BS6" s="21">
        <f t="shared" si="8"/>
        <v>83.31</v>
      </c>
      <c r="BT6" s="21">
        <f t="shared" si="8"/>
        <v>82.38</v>
      </c>
      <c r="BU6" s="21">
        <f t="shared" si="8"/>
        <v>80.790000000000006</v>
      </c>
      <c r="BV6" s="21">
        <f t="shared" si="8"/>
        <v>99.83</v>
      </c>
      <c r="BW6" s="21">
        <f t="shared" si="8"/>
        <v>100.91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>
        <f>IF(CB7="",NA(),CB7)</f>
        <v>133.01</v>
      </c>
      <c r="CC6" s="21">
        <f t="shared" ref="CC6:CK6" si="9">IF(CC7="",NA(),CC7)</f>
        <v>132.72</v>
      </c>
      <c r="CD6" s="21">
        <f t="shared" si="9"/>
        <v>132.41</v>
      </c>
      <c r="CE6" s="21">
        <f t="shared" si="9"/>
        <v>134.25</v>
      </c>
      <c r="CF6" s="21">
        <f t="shared" si="9"/>
        <v>137.16</v>
      </c>
      <c r="CG6" s="21">
        <f t="shared" si="9"/>
        <v>158.94</v>
      </c>
      <c r="CH6" s="21">
        <f t="shared" si="9"/>
        <v>158.04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>
        <f>IF(CM7="",NA(),CM7)</f>
        <v>101.85</v>
      </c>
      <c r="CN6" s="21">
        <f t="shared" ref="CN6:CV6" si="10">IF(CN7="",NA(),CN7)</f>
        <v>110.45</v>
      </c>
      <c r="CO6" s="21">
        <f t="shared" si="10"/>
        <v>109.24</v>
      </c>
      <c r="CP6" s="21">
        <f t="shared" si="10"/>
        <v>111.09</v>
      </c>
      <c r="CQ6" s="21">
        <f t="shared" si="10"/>
        <v>112.88</v>
      </c>
      <c r="CR6" s="21">
        <f t="shared" si="10"/>
        <v>67.069999999999993</v>
      </c>
      <c r="CS6" s="21">
        <f t="shared" si="10"/>
        <v>66.78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>
        <f>IF(CX7="",NA(),CX7)</f>
        <v>96.68</v>
      </c>
      <c r="CY6" s="21">
        <f t="shared" ref="CY6:DG6" si="11">IF(CY7="",NA(),CY7)</f>
        <v>96.48</v>
      </c>
      <c r="CZ6" s="21">
        <f t="shared" si="11"/>
        <v>96.47</v>
      </c>
      <c r="DA6" s="21">
        <f t="shared" si="11"/>
        <v>96.48</v>
      </c>
      <c r="DB6" s="21">
        <f t="shared" si="11"/>
        <v>96.47</v>
      </c>
      <c r="DC6" s="21">
        <f t="shared" si="11"/>
        <v>93.96</v>
      </c>
      <c r="DD6" s="21">
        <f t="shared" si="11"/>
        <v>94.06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>
        <f>IF(DI7="",NA(),DI7)</f>
        <v>41.29</v>
      </c>
      <c r="DJ6" s="21">
        <f t="shared" ref="DJ6:DR6" si="12">IF(DJ7="",NA(),DJ7)</f>
        <v>42.43</v>
      </c>
      <c r="DK6" s="21">
        <f t="shared" si="12"/>
        <v>43.62</v>
      </c>
      <c r="DL6" s="21">
        <f t="shared" si="12"/>
        <v>44.89</v>
      </c>
      <c r="DM6" s="21">
        <f t="shared" si="12"/>
        <v>46.78</v>
      </c>
      <c r="DN6" s="21">
        <f t="shared" si="12"/>
        <v>33.090000000000003</v>
      </c>
      <c r="DO6" s="21">
        <f t="shared" si="12"/>
        <v>34.33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1">
        <f>IF(DT7="",NA(),DT7)</f>
        <v>3.91</v>
      </c>
      <c r="DU6" s="21">
        <f t="shared" ref="DU6:EC6" si="13">IF(DU7="",NA(),DU7)</f>
        <v>3.91</v>
      </c>
      <c r="DV6" s="21">
        <f t="shared" si="13"/>
        <v>5.9</v>
      </c>
      <c r="DW6" s="21">
        <f t="shared" si="13"/>
        <v>6.54</v>
      </c>
      <c r="DX6" s="21">
        <f t="shared" si="13"/>
        <v>7.96</v>
      </c>
      <c r="DY6" s="21">
        <f t="shared" si="13"/>
        <v>5.04</v>
      </c>
      <c r="DZ6" s="21">
        <f t="shared" si="13"/>
        <v>5.1100000000000003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>
        <f>IF(EE7="",NA(),EE7)</f>
        <v>0.12</v>
      </c>
      <c r="EF6" s="21">
        <f t="shared" ref="EF6:EN6" si="14">IF(EF7="",NA(),EF7)</f>
        <v>0.12</v>
      </c>
      <c r="EG6" s="21">
        <f t="shared" si="14"/>
        <v>0.1</v>
      </c>
      <c r="EH6" s="21">
        <f t="shared" si="14"/>
        <v>0.04</v>
      </c>
      <c r="EI6" s="21">
        <f t="shared" si="14"/>
        <v>0.12</v>
      </c>
      <c r="EJ6" s="21">
        <f t="shared" si="14"/>
        <v>0.25</v>
      </c>
      <c r="EK6" s="21">
        <f t="shared" si="14"/>
        <v>0.21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102016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62.29</v>
      </c>
      <c r="P7" s="24">
        <v>71.52</v>
      </c>
      <c r="Q7" s="24">
        <v>82.48</v>
      </c>
      <c r="R7" s="24">
        <v>2156</v>
      </c>
      <c r="S7" s="24">
        <v>331771</v>
      </c>
      <c r="T7" s="24">
        <v>311.58999999999997</v>
      </c>
      <c r="U7" s="24">
        <v>1064.77</v>
      </c>
      <c r="V7" s="24">
        <v>236273</v>
      </c>
      <c r="W7" s="24">
        <v>62.69</v>
      </c>
      <c r="X7" s="24">
        <v>3768.91</v>
      </c>
      <c r="Y7" s="24">
        <v>106.77</v>
      </c>
      <c r="Z7" s="24">
        <v>106.61</v>
      </c>
      <c r="AA7" s="24">
        <v>105.62</v>
      </c>
      <c r="AB7" s="24">
        <v>104.7</v>
      </c>
      <c r="AC7" s="24">
        <v>103.49</v>
      </c>
      <c r="AD7" s="24">
        <v>110.01</v>
      </c>
      <c r="AE7" s="24">
        <v>111.12</v>
      </c>
      <c r="AF7" s="24">
        <v>109.58</v>
      </c>
      <c r="AG7" s="24">
        <v>109.32</v>
      </c>
      <c r="AH7" s="24">
        <v>108.33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2.36</v>
      </c>
      <c r="AP7" s="24">
        <v>2.0699999999999998</v>
      </c>
      <c r="AQ7" s="24">
        <v>5.97</v>
      </c>
      <c r="AR7" s="24">
        <v>1.54</v>
      </c>
      <c r="AS7" s="24">
        <v>1.28</v>
      </c>
      <c r="AT7" s="24">
        <v>3.15</v>
      </c>
      <c r="AU7" s="24">
        <v>88.35</v>
      </c>
      <c r="AV7" s="24">
        <v>85.92</v>
      </c>
      <c r="AW7" s="24">
        <v>82.37</v>
      </c>
      <c r="AX7" s="24">
        <v>83.7</v>
      </c>
      <c r="AY7" s="24">
        <v>81.540000000000006</v>
      </c>
      <c r="AZ7" s="24">
        <v>62.12</v>
      </c>
      <c r="BA7" s="24">
        <v>61.57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>
        <v>1150.76</v>
      </c>
      <c r="BG7" s="24">
        <v>1125.49</v>
      </c>
      <c r="BH7" s="24">
        <v>1080.1199999999999</v>
      </c>
      <c r="BI7" s="24">
        <v>1051.27</v>
      </c>
      <c r="BJ7" s="24">
        <v>981.38</v>
      </c>
      <c r="BK7" s="24">
        <v>875.53</v>
      </c>
      <c r="BL7" s="24">
        <v>867.39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>
        <v>83.79</v>
      </c>
      <c r="BR7" s="24">
        <v>84.09</v>
      </c>
      <c r="BS7" s="24">
        <v>83.31</v>
      </c>
      <c r="BT7" s="24">
        <v>82.38</v>
      </c>
      <c r="BU7" s="24">
        <v>80.790000000000006</v>
      </c>
      <c r="BV7" s="24">
        <v>99.83</v>
      </c>
      <c r="BW7" s="24">
        <v>100.91</v>
      </c>
      <c r="BX7" s="24">
        <v>99.82</v>
      </c>
      <c r="BY7" s="24">
        <v>100.32</v>
      </c>
      <c r="BZ7" s="24">
        <v>99.71</v>
      </c>
      <c r="CA7" s="24">
        <v>97.61</v>
      </c>
      <c r="CB7" s="24">
        <v>133.01</v>
      </c>
      <c r="CC7" s="24">
        <v>132.72</v>
      </c>
      <c r="CD7" s="24">
        <v>132.41</v>
      </c>
      <c r="CE7" s="24">
        <v>134.25</v>
      </c>
      <c r="CF7" s="24">
        <v>137.16</v>
      </c>
      <c r="CG7" s="24">
        <v>158.94</v>
      </c>
      <c r="CH7" s="24">
        <v>158.04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>
        <v>101.85</v>
      </c>
      <c r="CN7" s="24">
        <v>110.45</v>
      </c>
      <c r="CO7" s="24">
        <v>109.24</v>
      </c>
      <c r="CP7" s="24">
        <v>111.09</v>
      </c>
      <c r="CQ7" s="24">
        <v>112.88</v>
      </c>
      <c r="CR7" s="24">
        <v>67.069999999999993</v>
      </c>
      <c r="CS7" s="24">
        <v>66.78</v>
      </c>
      <c r="CT7" s="24">
        <v>67</v>
      </c>
      <c r="CU7" s="24">
        <v>66.650000000000006</v>
      </c>
      <c r="CV7" s="24">
        <v>64.45</v>
      </c>
      <c r="CW7" s="24">
        <v>59.1</v>
      </c>
      <c r="CX7" s="24">
        <v>96.68</v>
      </c>
      <c r="CY7" s="24">
        <v>96.48</v>
      </c>
      <c r="CZ7" s="24">
        <v>96.47</v>
      </c>
      <c r="DA7" s="24">
        <v>96.48</v>
      </c>
      <c r="DB7" s="24">
        <v>96.47</v>
      </c>
      <c r="DC7" s="24">
        <v>93.96</v>
      </c>
      <c r="DD7" s="24">
        <v>94.06</v>
      </c>
      <c r="DE7" s="24">
        <v>94.41</v>
      </c>
      <c r="DF7" s="24">
        <v>94.43</v>
      </c>
      <c r="DG7" s="24">
        <v>94.58</v>
      </c>
      <c r="DH7" s="24">
        <v>95.82</v>
      </c>
      <c r="DI7" s="24">
        <v>41.29</v>
      </c>
      <c r="DJ7" s="24">
        <v>42.43</v>
      </c>
      <c r="DK7" s="24">
        <v>43.62</v>
      </c>
      <c r="DL7" s="24">
        <v>44.89</v>
      </c>
      <c r="DM7" s="24">
        <v>46.78</v>
      </c>
      <c r="DN7" s="24">
        <v>33.090000000000003</v>
      </c>
      <c r="DO7" s="24">
        <v>34.33</v>
      </c>
      <c r="DP7" s="24">
        <v>34.15</v>
      </c>
      <c r="DQ7" s="24">
        <v>35.53</v>
      </c>
      <c r="DR7" s="24">
        <v>37.51</v>
      </c>
      <c r="DS7" s="24">
        <v>39.74</v>
      </c>
      <c r="DT7" s="24">
        <v>3.91</v>
      </c>
      <c r="DU7" s="24">
        <v>3.91</v>
      </c>
      <c r="DV7" s="24">
        <v>5.9</v>
      </c>
      <c r="DW7" s="24">
        <v>6.54</v>
      </c>
      <c r="DX7" s="24">
        <v>7.96</v>
      </c>
      <c r="DY7" s="24">
        <v>5.04</v>
      </c>
      <c r="DZ7" s="24">
        <v>5.1100000000000003</v>
      </c>
      <c r="EA7" s="24">
        <v>5.18</v>
      </c>
      <c r="EB7" s="24">
        <v>6.01</v>
      </c>
      <c r="EC7" s="24">
        <v>6.84</v>
      </c>
      <c r="ED7" s="24">
        <v>7.62</v>
      </c>
      <c r="EE7" s="24">
        <v>0.12</v>
      </c>
      <c r="EF7" s="24">
        <v>0.12</v>
      </c>
      <c r="EG7" s="24">
        <v>0.1</v>
      </c>
      <c r="EH7" s="24">
        <v>0.04</v>
      </c>
      <c r="EI7" s="24">
        <v>0.12</v>
      </c>
      <c r="EJ7" s="24">
        <v>0.25</v>
      </c>
      <c r="EK7" s="24">
        <v>0.21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2024-02-01T05:22:11Z</cp:lastPrinted>
  <dcterms:created xsi:type="dcterms:W3CDTF">2023-12-12T00:44:03Z</dcterms:created>
  <dcterms:modified xsi:type="dcterms:W3CDTF">2024-02-01T05:22:15Z</dcterms:modified>
  <cp:category/>
</cp:coreProperties>
</file>