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6 沼田市●■\"/>
    </mc:Choice>
  </mc:AlternateContent>
  <xr:revisionPtr revIDLastSave="0" documentId="8_{8D550243-527E-4E20-B2EA-3A2A4883AAFC}" xr6:coauthVersionLast="47" xr6:coauthVersionMax="47" xr10:uidLastSave="{00000000-0000-0000-0000-000000000000}"/>
  <workbookProtection workbookAlgorithmName="SHA-512" workbookHashValue="S8Pdu3LCtyqF+GaoPpynT8v3Xa7coeXx7Y5Dsq87QJPt0TrIa1KzhufjoE/+xXEyFvUwdq5wAxEutIRO/pAsfw==" workbookSaltValue="MlFbcZhN2+aEi9GPorE78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H85" i="4"/>
  <c r="BB10" i="4"/>
  <c r="AD10" i="4"/>
  <c r="P10" i="4"/>
  <c r="AT8" i="4"/>
  <c r="W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<sst xmlns="http://schemas.openxmlformats.org/spreadsheetml/2006/main" count="278" uniqueCount="118">
  <si>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</si>
  <si>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</si>
  <si>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</si>
  <si>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</si>
  <si>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</si>
  <si>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</si>
  <si>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</si>
  <si>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</si>
  <si>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</si>
  <si>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</si>
  <si>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</si>
  <si>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</si>
  <si>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</si>
  <si>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</si>
  <si>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</si>
  <si>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</si>
  <si>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</si>
  <si>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</si>
  <si>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</si>
  <si>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</si>
  <si>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</si>
  <si>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</si>
  <si>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</si>
  <si>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</si>
  <si>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</si>
  <si>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</si>
  <si>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</si>
  <si>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</si>
  <si>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</si>
  <si>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</si>
  <si>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</si>
  <si>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</si>
  <si>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</si>
  <si>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</si>
  <si>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</si>
  <si>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</si>
  <si>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</si>
  <si>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</si>
  <si>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</si>
  <si>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</si>
  <si>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</si>
  <si>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</si>
  <si>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</si>
  <si>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</si>
  <si>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</si>
  <si>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</si>
  <si>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</si>
  <si>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</si>
  <si>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</si>
  <si>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</si>
  <si>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</si>
  <si>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</si>
  <si>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</si>
  <si>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</si>
  <si>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</si>
  <si>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</si>
  <si>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</si>
  <si>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</si>
  <si>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</si>
  <si>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</si>
  <si>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</si>
  <si>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</si>
  <si>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</si>
  <si>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</si>
  <si>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</si>
  <si>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</si>
  <si>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</si>
  <si>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</si>
  <si>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</si>
  <si>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</si>
  <si>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</si>
  <si>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</si>
  <si>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</si>
  <si>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</si>
  <si>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</si>
  <si>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</si>
  <si>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</si>
  <si>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</si>
  <si>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</si>
  <si>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</si>
  <si>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</si>
  <si>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</si>
  <si>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</si>
  <si>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</si>
  <si>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</si>
  <si>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</si>
  <si>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</si>
  <si>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</si>
  <si>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</si>
  <si>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</si>
  <si>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</si>
  <si>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</si>
  <si>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</si>
  <si>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</si>
  <si>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</si>
  <si>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</si>
  <si>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</si>
  <si>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</si>
  <si>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</si>
  <si>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</si>
  <si>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</si>
  <si>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</si>
  <si>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</si>
  <si>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</si>
  <si>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</si>
  <si>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</si>
  <si>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</si>
  <si>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</si>
  <si>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</si>
  <si>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</si>
  <si>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</si>
  <si>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</si>
  <si>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</si>
  <si>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</si>
  <si>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</si>
  <si>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①法適化して３年目のため、数値自体は低い状況であるが、実際は整備後に３５年以上経過する償却資産もあることから、計画的な管渠更新を検討する必要がある。
②・③管渠改善については未着手となっているが、築造から40年以上経過するものも一部存在するため、緊急性や優先度を考慮した施設の更新、修繕計画を検討する時期に来ている。老朽化対策については、建設費と維持管理費のバランスを考慮して進める必要がある。
</t>
    <phoneticPr fontId="4"/>
  </si>
  <si>
    <t>①100%は超えているものの、類似団体平均値との比較では低く、また、営業外収益に占める一般会計補助金の割合が高い状況であるため、使用料収入の確保に努めていく必要がある。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④近年は企業債の償還額が借入額を上回る状況が続いており、数値は改善傾向にあるが、引き続き企業債の新規借入を抑制するとともに、使用料収入の確保に努めていく必要がある。
⑤前年度との比較では悪化し、類似団体平均値との比較でも低い状況が続いている。引き続き使用料収入の確保に努める必要がある。
⑥前年度との比較では悪化し、類似団体平均値との比較でも高い状況である。施設老朽化による修繕費増大の懸念もあることから、引き続き、経常的な維持管理費の削減に努めるとともに有収率向上のための取り組みを行う必要がある。
⑦流域下水道接続のため、施設を有していない。
⑧着実に上昇し、類似団体平均値との比較でも高い水準であるが、未接続の世帯もあることから、引き続き普及啓発活動に努めていく必要がある。</t>
    <rPh sb="19" eb="22">
      <t>ヘイキンチ</t>
    </rPh>
    <rPh sb="118" eb="121">
      <t>ヘイキンチ</t>
    </rPh>
    <rPh sb="272" eb="275">
      <t>ヘイキンチ</t>
    </rPh>
    <rPh sb="333" eb="336">
      <t>ヘイキンチ</t>
    </rPh>
    <rPh sb="457" eb="460">
      <t>ヘイキンチ</t>
    </rPh>
    <phoneticPr fontId="4"/>
  </si>
  <si>
    <t xml:space="preserve"> 経営指標数値については、類似団体平均値との比較でも低調な項目が多い。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また、今後、施設の老朽化対策が急務となるため、適正なストックマネジメントを行ったうえで、経営戦略に基づき使用料の見直を検討していく必要がある。</t>
    <rPh sb="17" eb="20">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</si>
</sst>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8E-4101-84FD-71A5F66123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E8E-4101-84FD-71A5F66123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45-4B30-9D96-3D1D9B59EF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F645-4B30-9D96-3D1D9B59EF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91.56</c:v>
                </c:pt>
                <c:pt idx="3">
                  <c:v>93.48</c:v>
                </c:pt>
                <c:pt idx="4">
                  <c:v>96.39</c:v>
                </c:pt>
              </c:numCache>
            </c:numRef>
          </c:val>
          <c:extLst>
            <c:ext xmlns:c16="http://schemas.microsoft.com/office/drawing/2014/chart" uri="{C3380CC4-5D6E-409C-BE32-E72D297353CC}">
              <c16:uniqueId val="{00000000-A331-4120-A20A-5A7F0FA82B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A331-4120-A20A-5A7F0FA82B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103.32</c:v>
                </c:pt>
                <c:pt idx="3">
                  <c:v>103.56</c:v>
                </c:pt>
                <c:pt idx="4">
                  <c:v>100.39</c:v>
                </c:pt>
              </c:numCache>
            </c:numRef>
          </c:val>
          <c:extLst>
            <c:ext xmlns:c16="http://schemas.microsoft.com/office/drawing/2014/chart" uri="{C3380CC4-5D6E-409C-BE32-E72D297353CC}">
              <c16:uniqueId val="{00000000-5E44-4309-97F1-4B1F11AA59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E44-4309-97F1-4B1F11AA59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3.39</c:v>
                </c:pt>
                <c:pt idx="3">
                  <c:v>6.72</c:v>
                </c:pt>
                <c:pt idx="4">
                  <c:v>9.9700000000000006</c:v>
                </c:pt>
              </c:numCache>
            </c:numRef>
          </c:val>
          <c:extLst>
            <c:ext xmlns:c16="http://schemas.microsoft.com/office/drawing/2014/chart" uri="{C3380CC4-5D6E-409C-BE32-E72D297353CC}">
              <c16:uniqueId val="{00000000-322A-454C-9C4B-C2DF7D7DAC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322A-454C-9C4B-C2DF7D7DAC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F9-44A2-9425-ABC05966F2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E9F9-44A2-9425-ABC05966F2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57-4861-BDD5-60CEAA42F3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7757-4861-BDD5-60CEAA42F3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17.47</c:v>
                </c:pt>
                <c:pt idx="3">
                  <c:v>29.5</c:v>
                </c:pt>
                <c:pt idx="4">
                  <c:v>31.65</c:v>
                </c:pt>
              </c:numCache>
            </c:numRef>
          </c:val>
          <c:extLst>
            <c:ext xmlns:c16="http://schemas.microsoft.com/office/drawing/2014/chart" uri="{C3380CC4-5D6E-409C-BE32-E72D297353CC}">
              <c16:uniqueId val="{00000000-4534-4E57-A3BC-4D80DF0160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4534-4E57-A3BC-4D80DF0160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183.47</c:v>
                </c:pt>
                <c:pt idx="3">
                  <c:v>164.9</c:v>
                </c:pt>
                <c:pt idx="4">
                  <c:v>144</c:v>
                </c:pt>
              </c:numCache>
            </c:numRef>
          </c:val>
          <c:extLst>
            <c:ext xmlns:c16="http://schemas.microsoft.com/office/drawing/2014/chart" uri="{C3380CC4-5D6E-409C-BE32-E72D297353CC}">
              <c16:uniqueId val="{00000000-7EFD-45A7-92D3-DAE509C468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7EFD-45A7-92D3-DAE509C468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81.97</c:v>
                </c:pt>
                <c:pt idx="3">
                  <c:v>85.35</c:v>
                </c:pt>
                <c:pt idx="4">
                  <c:v>77.13</c:v>
                </c:pt>
              </c:numCache>
            </c:numRef>
          </c:val>
          <c:extLst>
            <c:ext xmlns:c16="http://schemas.microsoft.com/office/drawing/2014/chart" uri="{C3380CC4-5D6E-409C-BE32-E72D297353CC}">
              <c16:uniqueId val="{00000000-053B-417D-B990-2A3A97EAC3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053B-417D-B990-2A3A97EAC3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169.92</c:v>
                </c:pt>
                <c:pt idx="3">
                  <c:v>163.57</c:v>
                </c:pt>
                <c:pt idx="4">
                  <c:v>181.47</c:v>
                </c:pt>
              </c:numCache>
            </c:numRef>
          </c:val>
          <c:extLst>
            <c:ext xmlns:c16="http://schemas.microsoft.com/office/drawing/2014/chart" uri="{C3380CC4-5D6E-409C-BE32-E72D297353CC}">
              <c16:uniqueId val="{00000000-37CB-4CF0-9F0E-F9C5E084C0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37CB-4CF0-9F0E-F9C5E084C0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沼田市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45305</v>
      </c>
      <c r="AM8" s="42"/>
      <c r="AN8" s="42"/>
      <c r="AO8" s="42"/>
      <c r="AP8" s="42"/>
      <c r="AQ8" s="42"/>
      <c r="AR8" s="42"/>
      <c r="AS8" s="42"/>
      <c r="AT8" s="35">
        <f>データ!T6</f>
        <v>443.46</v>
      </c>
      <c r="AU8" s="35"/>
      <c r="AV8" s="35"/>
      <c r="AW8" s="35"/>
      <c r="AX8" s="35"/>
      <c r="AY8" s="35"/>
      <c r="AZ8" s="35"/>
      <c r="BA8" s="35"/>
      <c r="BB8" s="35">
        <f>データ!U6</f>
        <v>102.16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51.76</v>
      </c>
      <c r="J10" s="35"/>
      <c r="K10" s="35"/>
      <c r="L10" s="35"/>
      <c r="M10" s="35"/>
      <c r="N10" s="35"/>
      <c r="O10" s="35"/>
      <c r="P10" s="35">
        <f>データ!P6</f>
        <v>46.94</v>
      </c>
      <c r="Q10" s="35"/>
      <c r="R10" s="35"/>
      <c r="S10" s="35"/>
      <c r="T10" s="35"/>
      <c r="U10" s="35"/>
      <c r="V10" s="35"/>
      <c r="W10" s="35">
        <f>データ!Q6</f>
        <v>86.96</v>
      </c>
      <c r="X10" s="35"/>
      <c r="Y10" s="35"/>
      <c r="Z10" s="35"/>
      <c r="AA10" s="35"/>
      <c r="AB10" s="35"/>
      <c r="AC10" s="35"/>
      <c r="AD10" s="42">
        <f>データ!R6</f>
        <v>2780</v>
      </c>
      <c r="AE10" s="42"/>
      <c r="AF10" s="42"/>
      <c r="AG10" s="42"/>
      <c r="AH10" s="42"/>
      <c r="AI10" s="42"/>
      <c r="AJ10" s="42"/>
      <c r="AK10" s="2"/>
      <c r="AL10" s="42">
        <f>データ!V6</f>
        <v>21084</v>
      </c>
      <c r="AM10" s="42"/>
      <c r="AN10" s="42"/>
      <c r="AO10" s="42"/>
      <c r="AP10" s="42"/>
      <c r="AQ10" s="42"/>
      <c r="AR10" s="42"/>
      <c r="AS10" s="42"/>
      <c r="AT10" s="35">
        <f>データ!W6</f>
        <v>6.95</v>
      </c>
      <c r="AU10" s="35"/>
      <c r="AV10" s="35"/>
      <c r="AW10" s="35"/>
      <c r="AX10" s="35"/>
      <c r="AY10" s="35"/>
      <c r="AZ10" s="35"/>
      <c r="BA10" s="35"/>
      <c r="BB10" s="35">
        <f>データ!X6</f>
        <v>3033.67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66Zt6JzMU4zrUofNFVZQ3CJw3zkL8+FiBRS7MWt3N7wayymEPvJdTzWB9sHA9vx+wPpc0E2s/9IsQHj7n6sZw==" saltValue="P7mR9/V+0IzeRrNgCa9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102067</v>
      </c>
      <c r="D6" s="19">
        <f t="shared" si="3"/>
        <v>46</v>
      </c>
      <c r="E6" s="19">
        <f t="shared" si="3"/>
        <v>17</v>
      </c>
      <c r="F6" s="19">
        <f t="shared" si="3"/>
        <v>1</v>
      </c>
      <c r="G6" s="19">
        <f t="shared" si="3"/>
        <v>0</v>
      </c>
      <c r="H6" s="19" t="str">
        <f t="shared" si="3"/>
        <v>群馬県　沼田市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51.76</v>
      </c>
      <c r="P6" s="20">
        <f t="shared" si="3"/>
        <v>46.94</v>
      </c>
      <c r="Q6" s="20">
        <f t="shared" si="3"/>
        <v>86.96</v>
      </c>
      <c r="R6" s="20">
        <f t="shared" si="3"/>
        <v>2780</v>
      </c>
      <c r="S6" s="20">
        <f t="shared" si="3"/>
        <v>45305</v>
      </c>
      <c r="T6" s="20">
        <f t="shared" si="3"/>
        <v>443.46</v>
      </c>
      <c r="U6" s="20">
        <f t="shared" si="3"/>
        <v>102.16</v>
      </c>
      <c r="V6" s="20">
        <f t="shared" si="3"/>
        <v>21084</v>
      </c>
      <c r="W6" s="20">
        <f t="shared" si="3"/>
        <v>6.95</v>
      </c>
      <c r="X6" s="20">
        <f t="shared" si="3"/>
        <v>3033.67</v>
      </c>
      <c r="Y6" s="21" t="str">
        <f>IF(Y7="",NA(),Y7)</f>
        <v>-</v>
      </c>
      <c r="Z6" s="21" t="str">
        <f t="shared" ref="Z6:AH6" si="4">IF(Z7="",NA(),Z7)</f>
        <v>-</v>
      </c>
      <c r="AA6" s="21">
        <f t="shared" si="4"/>
        <v>103.32</v>
      </c>
      <c r="AB6" s="21">
        <f t="shared" si="4"/>
        <v>103.56</v>
      </c>
      <c r="AC6" s="21">
        <f t="shared" si="4"/>
        <v>100.39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17.47</v>
      </c>
      <c r="AX6" s="21">
        <f t="shared" si="6"/>
        <v>29.5</v>
      </c>
      <c r="AY6" s="21">
        <f t="shared" si="6"/>
        <v>31.65</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183.47</v>
      </c>
      <c r="BI6" s="21">
        <f t="shared" si="7"/>
        <v>164.9</v>
      </c>
      <c r="BJ6" s="21">
        <f t="shared" si="7"/>
        <v>144</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81.97</v>
      </c>
      <c r="BT6" s="21">
        <f t="shared" si="8"/>
        <v>85.35</v>
      </c>
      <c r="BU6" s="21">
        <f t="shared" si="8"/>
        <v>77.13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169.92</v>
      </c>
      <c r="CE6" s="21">
        <f t="shared" si="9"/>
        <v>163.57</v>
      </c>
      <c r="CF6" s="21">
        <f t="shared" si="9"/>
        <v>181.47</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91.56</v>
      </c>
      <c r="DA6" s="21">
        <f t="shared" si="11"/>
        <v>93.48</v>
      </c>
      <c r="DB6" s="21">
        <f t="shared" si="11"/>
        <v>96.39</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3.39</v>
      </c>
      <c r="DL6" s="21">
        <f t="shared" si="12"/>
        <v>6.72</v>
      </c>
      <c r="DM6" s="21">
        <f t="shared" si="12"/>
        <v>9.9700000000000006</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102067</v>
      </c>
      <c r="D7" s="23">
        <v>46</v>
      </c>
      <c r="E7" s="23">
        <v>17</v>
      </c>
      <c r="F7" s="23">
        <v>1</v>
      </c>
      <c r="G7" s="23">
        <v>0</v>
      </c>
      <c r="H7" s="23" t="s">
        <v>96</v>
      </c>
      <c r="I7" s="23" t="s">
        <v>97</v>
      </c>
      <c r="J7" s="23" t="s">
        <v>98</v>
      </c>
      <c r="K7" s="23" t="s">
        <v>99</v>
      </c>
      <c r="L7" s="23" t="s">
        <v>100</v>
      </c>
      <c r="M7" s="23" t="s">
        <v>101</v>
      </c>
      <c r="N7" s="24" t="s">
        <v>102</v>
      </c>
      <c r="O7" s="24">
        <v>51.76</v>
      </c>
      <c r="P7" s="24">
        <v>46.94</v>
      </c>
      <c r="Q7" s="24">
        <v>86.96</v>
      </c>
      <c r="R7" s="24">
        <v>2780</v>
      </c>
      <c r="S7" s="24">
        <v>45305</v>
      </c>
      <c r="T7" s="24">
        <v>443.46</v>
      </c>
      <c r="U7" s="24">
        <v>102.16</v>
      </c>
      <c r="V7" s="24">
        <v>21084</v>
      </c>
      <c r="W7" s="24">
        <v>6.95</v>
      </c>
      <c r="X7" s="24">
        <v>3033.67</v>
      </c>
      <c r="Y7" s="24" t="s">
        <v>102</v>
      </c>
      <c r="Z7" s="24" t="s">
        <v>102</v>
      </c>
      <c r="AA7" s="24">
        <v>103.32</v>
      </c>
      <c r="AB7" s="24">
        <v>103.56</v>
      </c>
      <c r="AC7" s="24">
        <v>100.39</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17.47</v>
      </c>
      <c r="AX7" s="24">
        <v>29.5</v>
      </c>
      <c r="AY7" s="24">
        <v>31.65</v>
      </c>
      <c r="AZ7" s="24" t="s">
        <v>102</v>
      </c>
      <c r="BA7" s="24" t="s">
        <v>102</v>
      </c>
      <c r="BB7" s="24">
        <v>55.6</v>
      </c>
      <c r="BC7" s="24">
        <v>59.4</v>
      </c>
      <c r="BD7" s="24">
        <v>68.27</v>
      </c>
      <c r="BE7" s="24">
        <v>73.44</v>
      </c>
      <c r="BF7" s="24" t="s">
        <v>102</v>
      </c>
      <c r="BG7" s="24" t="s">
        <v>102</v>
      </c>
      <c r="BH7" s="24">
        <v>183.47</v>
      </c>
      <c r="BI7" s="24">
        <v>164.9</v>
      </c>
      <c r="BJ7" s="24">
        <v>144</v>
      </c>
      <c r="BK7" s="24" t="s">
        <v>102</v>
      </c>
      <c r="BL7" s="24" t="s">
        <v>102</v>
      </c>
      <c r="BM7" s="24">
        <v>789.08</v>
      </c>
      <c r="BN7" s="24">
        <v>747.84</v>
      </c>
      <c r="BO7" s="24">
        <v>804.98</v>
      </c>
      <c r="BP7" s="24">
        <v>652.82000000000005</v>
      </c>
      <c r="BQ7" s="24" t="s">
        <v>102</v>
      </c>
      <c r="BR7" s="24" t="s">
        <v>102</v>
      </c>
      <c r="BS7" s="24">
        <v>81.97</v>
      </c>
      <c r="BT7" s="24">
        <v>85.35</v>
      </c>
      <c r="BU7" s="24">
        <v>77.13</v>
      </c>
      <c r="BV7" s="24" t="s">
        <v>102</v>
      </c>
      <c r="BW7" s="24" t="s">
        <v>102</v>
      </c>
      <c r="BX7" s="24">
        <v>88.25</v>
      </c>
      <c r="BY7" s="24">
        <v>90.17</v>
      </c>
      <c r="BZ7" s="24">
        <v>88.71</v>
      </c>
      <c r="CA7" s="24">
        <v>97.61</v>
      </c>
      <c r="CB7" s="24" t="s">
        <v>102</v>
      </c>
      <c r="CC7" s="24" t="s">
        <v>102</v>
      </c>
      <c r="CD7" s="24">
        <v>169.92</v>
      </c>
      <c r="CE7" s="24">
        <v>163.57</v>
      </c>
      <c r="CF7" s="24">
        <v>181.47</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91.56</v>
      </c>
      <c r="DA7" s="24">
        <v>93.48</v>
      </c>
      <c r="DB7" s="24">
        <v>96.39</v>
      </c>
      <c r="DC7" s="24" t="s">
        <v>102</v>
      </c>
      <c r="DD7" s="24" t="s">
        <v>102</v>
      </c>
      <c r="DE7" s="24">
        <v>90.72</v>
      </c>
      <c r="DF7" s="24">
        <v>91.07</v>
      </c>
      <c r="DG7" s="24">
        <v>90.67</v>
      </c>
      <c r="DH7" s="24">
        <v>95.82</v>
      </c>
      <c r="DI7" s="24" t="s">
        <v>102</v>
      </c>
      <c r="DJ7" s="24" t="s">
        <v>102</v>
      </c>
      <c r="DK7" s="24">
        <v>3.39</v>
      </c>
      <c r="DL7" s="24">
        <v>6.72</v>
      </c>
      <c r="DM7" s="24">
        <v>9.9700000000000006</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2024-01-22T07:54:27Z</cp:lastPrinted>
  <dcterms:created xsi:type="dcterms:W3CDTF">2023-12-12T00:44:06Z</dcterms:created>
  <dcterms:modified xsi:type="dcterms:W3CDTF">2024-02-19T05:12:10Z</dcterms:modified>
  <cp:category/>
</cp:coreProperties>
</file>