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06 沼田市●□■△▲◇\"/>
    </mc:Choice>
  </mc:AlternateContent>
  <xr:revisionPtr revIDLastSave="0" documentId="13_ncr:1_{F7907A6B-765D-4CE6-8258-BDEDFE4266AD}" xr6:coauthVersionLast="47" xr6:coauthVersionMax="47" xr10:uidLastSave="{00000000-0000-0000-0000-000000000000}"/>
  <workbookProtection workbookAlgorithmName="SHA-512" workbookHashValue="ZoDPMnjS/jA+/ByVI09Bs8rV6pBqklwUdQgJyLlIYIvqGyawLTAxN3b6G6UbcTu4NaDFnpYrZQBD7K5rPE1SvA==" workbookSaltValue="0O1AEbTzBhDVHbOqkOgwV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AL10" i="4"/>
  <c r="AD10" i="4"/>
  <c r="B10" i="4"/>
  <c r="BB8" i="4"/>
  <c r="AD8" i="4"/>
  <c r="P8" i="4"/>
  <c r="I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<sst xmlns="http://schemas.openxmlformats.org/spreadsheetml/2006/main" count="275" uniqueCount="117">
  <si>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</si>
  <si>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</si>
  <si>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</si>
  <si>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</si>
  <si>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</si>
  <si>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</si>
  <si>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</si>
  <si>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</si>
  <si>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</si>
  <si>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</si>
  <si>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</si>
  <si>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</si>
  <si>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</si>
  <si>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</si>
  <si>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</si>
  <si>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</si>
  <si>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</si>
  <si>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</si>
  <si>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</si>
  <si>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</si>
  <si>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</si>
  <si>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</si>
  <si>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</si>
  <si>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</si>
  <si>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</si>
  <si>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</si>
  <si>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</si>
  <si>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</si>
  <si>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</si>
  <si>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</si>
  <si>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</si>
  <si>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</si>
  <si>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</si>
  <si>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</si>
  <si>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</si>
  <si>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</si>
  <si>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</si>
  <si>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</si>
  <si>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</si>
  <si>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</si>
  <si>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</si>
  <si>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</si>
  <si>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</si>
  <si>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</si>
  <si>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</si>
  <si>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</si>
  <si>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</si>
  <si>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</si>
  <si>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</si>
  <si>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</si>
  <si>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</si>
  <si>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</si>
  <si>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</si>
  <si>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</si>
  <si>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</si>
  <si>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</si>
  <si>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</si>
  <si>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</si>
  <si>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</si>
  <si>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</si>
  <si>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</si>
  <si>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</si>
  <si>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</si>
  <si>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</si>
  <si>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</si>
  <si>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</si>
  <si>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</si>
  <si>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</si>
  <si>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</si>
  <si>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</si>
  <si>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</si>
  <si>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</si>
  <si>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</si>
  <si>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</si>
  <si>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</si>
  <si>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</si>
  <si>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</si>
  <si>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</si>
  <si>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</si>
  <si>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</si>
  <si>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</si>
  <si>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</si>
  <si>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</si>
  <si>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</si>
  <si>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</si>
  <si>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</si>
  <si>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</si>
  <si>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</si>
  <si>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</si>
  <si>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</si>
  <si>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</si>
  <si>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</si>
  <si>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</si>
  <si>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</si>
  <si>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</si>
  <si>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</si>
  <si>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</si>
  <si>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</si>
  <si>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</si>
  <si>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</si>
  <si>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</si>
  <si>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</si>
  <si>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</si>
  <si>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</si>
  <si>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</si>
  <si>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</si>
  <si>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</si>
  <si>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</si>
  <si>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</si>
  <si>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</si>
  <si>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</si>
  <si>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</si>
  <si>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</si>
  <si>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</si>
  <si>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①法適化して３年目のため、数値自体は低い状況であるが、実際は整備後に３５年以上経過する償却資産もあることから、計画的な管渠更新を検討する必要がある。
②・③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
</t>
    <phoneticPr fontId="4"/>
  </si>
  <si>
    <t>　経営指標数値については、類似団体平均値との比較において低調な項目が多い。これは、汚水処理に係る維持管理費用が依然として高いことに起因しているため、早急に削減を検討する必要がある。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また、今後、施設の更新などに要する費用の増加が見込まれるため、公共下水道事業と同様に適正なストックマネジメントを行ったうえで、経営戦略に基づき使用料の見直しを検討する必要がある。</t>
    <rPh sb="17" eb="20">
      <t>ヘイキンチ</t>
    </rPh>
    <phoneticPr fontId="4"/>
  </si>
  <si>
    <r>
      <t>①100%は超えているものの、全国平均との比較では低く、また、営業外収益に占める一般会計補助金の割合が高い状況であるため、使用料収入の確保に努めていく必要がある。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④近年は、企業債の償還額が借入額を上回る状況が続いており、数値は改善傾向にあるが、引き続き、企業債の新規借入を抑制していく必要がある。
⑤前年度は処理場の修繕に多額の費用が掛かり一時的に数値が悪化し、今年度は改善したが、類似団体平均値との比較においては依然として低い水準にある。引き続き使用料収入の確保に努めていく必要がある。
⑥前年度は処理場の修繕に多額の費用が掛かり一時的に数値が悪化し、今年度は改善したが、安定的に低い水準となるよう、引き続き維持管理費の削減に努める必要がある。
⑦類似団体平均値と比較し若干高い水準にあるものの、近年は50%前後で推移しており、施設の処理能力に</t>
    </r>
    <r>
      <rPr>
        <sz val="11"/>
        <rFont val="ＭＳ ゴシック"/>
        <family val="3"/>
        <charset val="128"/>
      </rPr>
      <t>余剰</t>
    </r>
    <r>
      <rPr>
        <sz val="11"/>
        <color theme="1"/>
        <rFont val="ＭＳ ゴシック"/>
        <family val="3"/>
        <charset val="128"/>
      </rPr>
      <t xml:space="preserve">が生じている。
⑧計画区域内の整備が概ね終了していることから横ばい傾向であるが、未接続の世帯もあることから、引き続き普及啓発活動を行う必要がある。
</t>
    </r>
    <rPh sb="460" eb="462">
      <t>ヨジョウ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</si>
</sst>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021-420E-8335-C9D8700E21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7021-420E-8335-C9D8700E21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48.89</c:v>
                </c:pt>
                <c:pt idx="3">
                  <c:v>48.81</c:v>
                </c:pt>
                <c:pt idx="4">
                  <c:v>49.59</c:v>
                </c:pt>
              </c:numCache>
            </c:numRef>
          </c:val>
          <c:extLst>
            <c:ext xmlns:c16="http://schemas.microsoft.com/office/drawing/2014/chart" uri="{C3380CC4-5D6E-409C-BE32-E72D297353CC}">
              <c16:uniqueId val="{00000000-9A02-4D92-9821-32E2194541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9A02-4D92-9821-32E2194541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84.98</c:v>
                </c:pt>
                <c:pt idx="3">
                  <c:v>86.21</c:v>
                </c:pt>
                <c:pt idx="4">
                  <c:v>87.72</c:v>
                </c:pt>
              </c:numCache>
            </c:numRef>
          </c:val>
          <c:extLst>
            <c:ext xmlns:c16="http://schemas.microsoft.com/office/drawing/2014/chart" uri="{C3380CC4-5D6E-409C-BE32-E72D297353CC}">
              <c16:uniqueId val="{00000000-F816-42D4-B033-07918EE872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F816-42D4-B033-07918EE872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103.84</c:v>
                </c:pt>
                <c:pt idx="3">
                  <c:v>104.24</c:v>
                </c:pt>
                <c:pt idx="4">
                  <c:v>103.62</c:v>
                </c:pt>
              </c:numCache>
            </c:numRef>
          </c:val>
          <c:extLst>
            <c:ext xmlns:c16="http://schemas.microsoft.com/office/drawing/2014/chart" uri="{C3380CC4-5D6E-409C-BE32-E72D297353CC}">
              <c16:uniqueId val="{00000000-C66D-4F97-A785-C03FE9FD8D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C66D-4F97-A785-C03FE9FD8D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3.64</c:v>
                </c:pt>
                <c:pt idx="3">
                  <c:v>7.28</c:v>
                </c:pt>
                <c:pt idx="4">
                  <c:v>10.7</c:v>
                </c:pt>
              </c:numCache>
            </c:numRef>
          </c:val>
          <c:extLst>
            <c:ext xmlns:c16="http://schemas.microsoft.com/office/drawing/2014/chart" uri="{C3380CC4-5D6E-409C-BE32-E72D297353CC}">
              <c16:uniqueId val="{00000000-159D-404A-8EA1-8FC5A8F899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159D-404A-8EA1-8FC5A8F899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BA-43F6-9210-88D6195D80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F8BA-43F6-9210-88D6195D80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C9-4C45-8AF1-8D80AF710C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6DC9-4C45-8AF1-8D80AF710C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22.84</c:v>
                </c:pt>
                <c:pt idx="3">
                  <c:v>23.77</c:v>
                </c:pt>
                <c:pt idx="4">
                  <c:v>19.760000000000002</c:v>
                </c:pt>
              </c:numCache>
            </c:numRef>
          </c:val>
          <c:extLst>
            <c:ext xmlns:c16="http://schemas.microsoft.com/office/drawing/2014/chart" uri="{C3380CC4-5D6E-409C-BE32-E72D297353CC}">
              <c16:uniqueId val="{00000000-AFBD-4AF0-8956-BC0B1A07EE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AFBD-4AF0-8956-BC0B1A07EE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38.020000000000003</c:v>
                </c:pt>
                <c:pt idx="3">
                  <c:v>32.18</c:v>
                </c:pt>
                <c:pt idx="4">
                  <c:v>27.62</c:v>
                </c:pt>
              </c:numCache>
            </c:numRef>
          </c:val>
          <c:extLst>
            <c:ext xmlns:c16="http://schemas.microsoft.com/office/drawing/2014/chart" uri="{C3380CC4-5D6E-409C-BE32-E72D297353CC}">
              <c16:uniqueId val="{00000000-AFE4-4D47-800F-6BBB03DCF6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AFE4-4D47-800F-6BBB03DCF6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78.09</c:v>
                </c:pt>
                <c:pt idx="3">
                  <c:v>62.22</c:v>
                </c:pt>
                <c:pt idx="4">
                  <c:v>69.84</c:v>
                </c:pt>
              </c:numCache>
            </c:numRef>
          </c:val>
          <c:extLst>
            <c:ext xmlns:c16="http://schemas.microsoft.com/office/drawing/2014/chart" uri="{C3380CC4-5D6E-409C-BE32-E72D297353CC}">
              <c16:uniqueId val="{00000000-8ECE-436E-9E70-291EF2A4EF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8ECE-436E-9E70-291EF2A4EF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177.48</c:v>
                </c:pt>
                <c:pt idx="3">
                  <c:v>216.52</c:v>
                </c:pt>
                <c:pt idx="4">
                  <c:v>192.84</c:v>
                </c:pt>
              </c:numCache>
            </c:numRef>
          </c:val>
          <c:extLst>
            <c:ext xmlns:c16="http://schemas.microsoft.com/office/drawing/2014/chart" uri="{C3380CC4-5D6E-409C-BE32-E72D297353CC}">
              <c16:uniqueId val="{00000000-280E-4367-ADC9-1C6E9A73E1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280E-4367-ADC9-1C6E9A73E1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沼田市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45305</v>
      </c>
      <c r="AM8" s="42"/>
      <c r="AN8" s="42"/>
      <c r="AO8" s="42"/>
      <c r="AP8" s="42"/>
      <c r="AQ8" s="42"/>
      <c r="AR8" s="42"/>
      <c r="AS8" s="42"/>
      <c r="AT8" s="35">
        <f>データ!T6</f>
        <v>443.46</v>
      </c>
      <c r="AU8" s="35"/>
      <c r="AV8" s="35"/>
      <c r="AW8" s="35"/>
      <c r="AX8" s="35"/>
      <c r="AY8" s="35"/>
      <c r="AZ8" s="35"/>
      <c r="BA8" s="35"/>
      <c r="BB8" s="35">
        <f>データ!U6</f>
        <v>102.16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57.5</v>
      </c>
      <c r="J10" s="35"/>
      <c r="K10" s="35"/>
      <c r="L10" s="35"/>
      <c r="M10" s="35"/>
      <c r="N10" s="35"/>
      <c r="O10" s="35"/>
      <c r="P10" s="35">
        <f>データ!P6</f>
        <v>12.85</v>
      </c>
      <c r="Q10" s="35"/>
      <c r="R10" s="35"/>
      <c r="S10" s="35"/>
      <c r="T10" s="35"/>
      <c r="U10" s="35"/>
      <c r="V10" s="35"/>
      <c r="W10" s="35">
        <f>データ!Q6</f>
        <v>97.73</v>
      </c>
      <c r="X10" s="35"/>
      <c r="Y10" s="35"/>
      <c r="Z10" s="35"/>
      <c r="AA10" s="35"/>
      <c r="AB10" s="35"/>
      <c r="AC10" s="35"/>
      <c r="AD10" s="42">
        <f>データ!R6</f>
        <v>2780</v>
      </c>
      <c r="AE10" s="42"/>
      <c r="AF10" s="42"/>
      <c r="AG10" s="42"/>
      <c r="AH10" s="42"/>
      <c r="AI10" s="42"/>
      <c r="AJ10" s="42"/>
      <c r="AK10" s="2"/>
      <c r="AL10" s="42">
        <f>データ!V6</f>
        <v>5772</v>
      </c>
      <c r="AM10" s="42"/>
      <c r="AN10" s="42"/>
      <c r="AO10" s="42"/>
      <c r="AP10" s="42"/>
      <c r="AQ10" s="42"/>
      <c r="AR10" s="42"/>
      <c r="AS10" s="42"/>
      <c r="AT10" s="35">
        <f>データ!W6</f>
        <v>3.97</v>
      </c>
      <c r="AU10" s="35"/>
      <c r="AV10" s="35"/>
      <c r="AW10" s="35"/>
      <c r="AX10" s="35"/>
      <c r="AY10" s="35"/>
      <c r="AZ10" s="35"/>
      <c r="BA10" s="35"/>
      <c r="BB10" s="35">
        <f>データ!X6</f>
        <v>1453.9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R6w0eVpjq0zRriG/NhlQffDDYfegm2mxrx8BOuaEIKCbzTyO6MEudWFXNTzWs4Fcnj2gKsi1yWNbYp3ZOwrQw==" saltValue="S2s7lISc8xIjwdECHZG2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102067</v>
      </c>
      <c r="D6" s="19">
        <f t="shared" si="3"/>
        <v>46</v>
      </c>
      <c r="E6" s="19">
        <f t="shared" si="3"/>
        <v>17</v>
      </c>
      <c r="F6" s="19">
        <f t="shared" si="3"/>
        <v>4</v>
      </c>
      <c r="G6" s="19">
        <f t="shared" si="3"/>
        <v>0</v>
      </c>
      <c r="H6" s="19" t="str">
        <f t="shared" si="3"/>
        <v>群馬県　沼田市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57.5</v>
      </c>
      <c r="P6" s="20">
        <f t="shared" si="3"/>
        <v>12.85</v>
      </c>
      <c r="Q6" s="20">
        <f t="shared" si="3"/>
        <v>97.73</v>
      </c>
      <c r="R6" s="20">
        <f t="shared" si="3"/>
        <v>2780</v>
      </c>
      <c r="S6" s="20">
        <f t="shared" si="3"/>
        <v>45305</v>
      </c>
      <c r="T6" s="20">
        <f t="shared" si="3"/>
        <v>443.46</v>
      </c>
      <c r="U6" s="20">
        <f t="shared" si="3"/>
        <v>102.16</v>
      </c>
      <c r="V6" s="20">
        <f t="shared" si="3"/>
        <v>5772</v>
      </c>
      <c r="W6" s="20">
        <f t="shared" si="3"/>
        <v>3.97</v>
      </c>
      <c r="X6" s="20">
        <f t="shared" si="3"/>
        <v>1453.9</v>
      </c>
      <c r="Y6" s="21" t="str">
        <f>IF(Y7="",NA(),Y7)</f>
        <v>-</v>
      </c>
      <c r="Z6" s="21" t="str">
        <f t="shared" ref="Z6:AH6" si="4">IF(Z7="",NA(),Z7)</f>
        <v>-</v>
      </c>
      <c r="AA6" s="21">
        <f t="shared" si="4"/>
        <v>103.84</v>
      </c>
      <c r="AB6" s="21">
        <f t="shared" si="4"/>
        <v>104.24</v>
      </c>
      <c r="AC6" s="21">
        <f t="shared" si="4"/>
        <v>103.62</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22.84</v>
      </c>
      <c r="AX6" s="21">
        <f t="shared" si="6"/>
        <v>23.77</v>
      </c>
      <c r="AY6" s="21">
        <f t="shared" si="6"/>
        <v>19.760000000000002</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38.020000000000003</v>
      </c>
      <c r="BI6" s="21">
        <f t="shared" si="7"/>
        <v>32.18</v>
      </c>
      <c r="BJ6" s="21">
        <f t="shared" si="7"/>
        <v>27.62</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78.09</v>
      </c>
      <c r="BT6" s="21">
        <f t="shared" si="8"/>
        <v>62.22</v>
      </c>
      <c r="BU6" s="21">
        <f t="shared" si="8"/>
        <v>69.84</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177.48</v>
      </c>
      <c r="CE6" s="21">
        <f t="shared" si="9"/>
        <v>216.52</v>
      </c>
      <c r="CF6" s="21">
        <f t="shared" si="9"/>
        <v>192.84</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48.89</v>
      </c>
      <c r="CP6" s="21">
        <f t="shared" si="10"/>
        <v>48.81</v>
      </c>
      <c r="CQ6" s="21">
        <f t="shared" si="10"/>
        <v>49.59</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84.98</v>
      </c>
      <c r="DA6" s="21">
        <f t="shared" si="11"/>
        <v>86.21</v>
      </c>
      <c r="DB6" s="21">
        <f t="shared" si="11"/>
        <v>87.72</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3.64</v>
      </c>
      <c r="DL6" s="21">
        <f t="shared" si="12"/>
        <v>7.28</v>
      </c>
      <c r="DM6" s="21">
        <f t="shared" si="12"/>
        <v>10.7</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
      <c r="A7" s="14"/>
      <c r="B7" s="23">
        <v>2022</v>
      </c>
      <c r="C7" s="23">
        <v>102067</v>
      </c>
      <c r="D7" s="23">
        <v>46</v>
      </c>
      <c r="E7" s="23">
        <v>17</v>
      </c>
      <c r="F7" s="23">
        <v>4</v>
      </c>
      <c r="G7" s="23">
        <v>0</v>
      </c>
      <c r="H7" s="23" t="s">
        <v>96</v>
      </c>
      <c r="I7" s="23" t="s">
        <v>97</v>
      </c>
      <c r="J7" s="23" t="s">
        <v>98</v>
      </c>
      <c r="K7" s="23" t="s">
        <v>99</v>
      </c>
      <c r="L7" s="23" t="s">
        <v>100</v>
      </c>
      <c r="M7" s="23" t="s">
        <v>101</v>
      </c>
      <c r="N7" s="24" t="s">
        <v>102</v>
      </c>
      <c r="O7" s="24">
        <v>57.5</v>
      </c>
      <c r="P7" s="24">
        <v>12.85</v>
      </c>
      <c r="Q7" s="24">
        <v>97.73</v>
      </c>
      <c r="R7" s="24">
        <v>2780</v>
      </c>
      <c r="S7" s="24">
        <v>45305</v>
      </c>
      <c r="T7" s="24">
        <v>443.46</v>
      </c>
      <c r="U7" s="24">
        <v>102.16</v>
      </c>
      <c r="V7" s="24">
        <v>5772</v>
      </c>
      <c r="W7" s="24">
        <v>3.97</v>
      </c>
      <c r="X7" s="24">
        <v>1453.9</v>
      </c>
      <c r="Y7" s="24" t="s">
        <v>102</v>
      </c>
      <c r="Z7" s="24" t="s">
        <v>102</v>
      </c>
      <c r="AA7" s="24">
        <v>103.84</v>
      </c>
      <c r="AB7" s="24">
        <v>104.24</v>
      </c>
      <c r="AC7" s="24">
        <v>103.62</v>
      </c>
      <c r="AD7" s="24" t="s">
        <v>102</v>
      </c>
      <c r="AE7" s="24" t="s">
        <v>102</v>
      </c>
      <c r="AF7" s="24">
        <v>102.7</v>
      </c>
      <c r="AG7" s="24">
        <v>104.11</v>
      </c>
      <c r="AH7" s="24">
        <v>101.98</v>
      </c>
      <c r="AI7" s="24">
        <v>104.54</v>
      </c>
      <c r="AJ7" s="24" t="s">
        <v>102</v>
      </c>
      <c r="AK7" s="24" t="s">
        <v>102</v>
      </c>
      <c r="AL7" s="24">
        <v>0</v>
      </c>
      <c r="AM7" s="24">
        <v>0</v>
      </c>
      <c r="AN7" s="24">
        <v>0</v>
      </c>
      <c r="AO7" s="24" t="s">
        <v>102</v>
      </c>
      <c r="AP7" s="24" t="s">
        <v>102</v>
      </c>
      <c r="AQ7" s="24">
        <v>48.2</v>
      </c>
      <c r="AR7" s="24">
        <v>46.91</v>
      </c>
      <c r="AS7" s="24">
        <v>52.27</v>
      </c>
      <c r="AT7" s="24">
        <v>65.930000000000007</v>
      </c>
      <c r="AU7" s="24" t="s">
        <v>102</v>
      </c>
      <c r="AV7" s="24" t="s">
        <v>102</v>
      </c>
      <c r="AW7" s="24">
        <v>22.84</v>
      </c>
      <c r="AX7" s="24">
        <v>23.77</v>
      </c>
      <c r="AY7" s="24">
        <v>19.760000000000002</v>
      </c>
      <c r="AZ7" s="24" t="s">
        <v>102</v>
      </c>
      <c r="BA7" s="24" t="s">
        <v>102</v>
      </c>
      <c r="BB7" s="24">
        <v>46.85</v>
      </c>
      <c r="BC7" s="24">
        <v>44.35</v>
      </c>
      <c r="BD7" s="24">
        <v>41.51</v>
      </c>
      <c r="BE7" s="24">
        <v>44.25</v>
      </c>
      <c r="BF7" s="24" t="s">
        <v>102</v>
      </c>
      <c r="BG7" s="24" t="s">
        <v>102</v>
      </c>
      <c r="BH7" s="24">
        <v>38.020000000000003</v>
      </c>
      <c r="BI7" s="24">
        <v>32.18</v>
      </c>
      <c r="BJ7" s="24">
        <v>27.62</v>
      </c>
      <c r="BK7" s="24" t="s">
        <v>102</v>
      </c>
      <c r="BL7" s="24" t="s">
        <v>102</v>
      </c>
      <c r="BM7" s="24">
        <v>1268.6300000000001</v>
      </c>
      <c r="BN7" s="24">
        <v>1283.69</v>
      </c>
      <c r="BO7" s="24">
        <v>1160.22</v>
      </c>
      <c r="BP7" s="24">
        <v>1182.1099999999999</v>
      </c>
      <c r="BQ7" s="24" t="s">
        <v>102</v>
      </c>
      <c r="BR7" s="24" t="s">
        <v>102</v>
      </c>
      <c r="BS7" s="24">
        <v>78.09</v>
      </c>
      <c r="BT7" s="24">
        <v>62.22</v>
      </c>
      <c r="BU7" s="24">
        <v>69.84</v>
      </c>
      <c r="BV7" s="24" t="s">
        <v>102</v>
      </c>
      <c r="BW7" s="24" t="s">
        <v>102</v>
      </c>
      <c r="BX7" s="24">
        <v>82.88</v>
      </c>
      <c r="BY7" s="24">
        <v>82.53</v>
      </c>
      <c r="BZ7" s="24">
        <v>81.81</v>
      </c>
      <c r="CA7" s="24">
        <v>73.78</v>
      </c>
      <c r="CB7" s="24" t="s">
        <v>102</v>
      </c>
      <c r="CC7" s="24" t="s">
        <v>102</v>
      </c>
      <c r="CD7" s="24">
        <v>177.48</v>
      </c>
      <c r="CE7" s="24">
        <v>216.52</v>
      </c>
      <c r="CF7" s="24">
        <v>192.84</v>
      </c>
      <c r="CG7" s="24" t="s">
        <v>102</v>
      </c>
      <c r="CH7" s="24" t="s">
        <v>102</v>
      </c>
      <c r="CI7" s="24">
        <v>187.76</v>
      </c>
      <c r="CJ7" s="24">
        <v>190.48</v>
      </c>
      <c r="CK7" s="24">
        <v>193.59</v>
      </c>
      <c r="CL7" s="24">
        <v>220.62</v>
      </c>
      <c r="CM7" s="24" t="s">
        <v>102</v>
      </c>
      <c r="CN7" s="24" t="s">
        <v>102</v>
      </c>
      <c r="CO7" s="24">
        <v>48.89</v>
      </c>
      <c r="CP7" s="24">
        <v>48.81</v>
      </c>
      <c r="CQ7" s="24">
        <v>49.59</v>
      </c>
      <c r="CR7" s="24" t="s">
        <v>102</v>
      </c>
      <c r="CS7" s="24" t="s">
        <v>102</v>
      </c>
      <c r="CT7" s="24">
        <v>45.87</v>
      </c>
      <c r="CU7" s="24">
        <v>44.24</v>
      </c>
      <c r="CV7" s="24">
        <v>45.3</v>
      </c>
      <c r="CW7" s="24">
        <v>42.22</v>
      </c>
      <c r="CX7" s="24" t="s">
        <v>102</v>
      </c>
      <c r="CY7" s="24" t="s">
        <v>102</v>
      </c>
      <c r="CZ7" s="24">
        <v>84.98</v>
      </c>
      <c r="DA7" s="24">
        <v>86.21</v>
      </c>
      <c r="DB7" s="24">
        <v>87.72</v>
      </c>
      <c r="DC7" s="24" t="s">
        <v>102</v>
      </c>
      <c r="DD7" s="24" t="s">
        <v>102</v>
      </c>
      <c r="DE7" s="24">
        <v>87.65</v>
      </c>
      <c r="DF7" s="24">
        <v>88.15</v>
      </c>
      <c r="DG7" s="24">
        <v>88.37</v>
      </c>
      <c r="DH7" s="24">
        <v>85.67</v>
      </c>
      <c r="DI7" s="24" t="s">
        <v>102</v>
      </c>
      <c r="DJ7" s="24" t="s">
        <v>102</v>
      </c>
      <c r="DK7" s="24">
        <v>3.64</v>
      </c>
      <c r="DL7" s="24">
        <v>7.28</v>
      </c>
      <c r="DM7" s="24">
        <v>10.7</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2024-01-22T07:56:02Z</cp:lastPrinted>
  <dcterms:created xsi:type="dcterms:W3CDTF">2023-12-12T00:54:42Z</dcterms:created>
  <dcterms:modified xsi:type="dcterms:W3CDTF">2024-02-22T00:06:11Z</dcterms:modified>
  <cp:category/>
</cp:coreProperties>
</file>