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13 榛東村\"/>
    </mc:Choice>
  </mc:AlternateContent>
  <xr:revisionPtr revIDLastSave="0" documentId="13_ncr:1_{8C2A5368-A8DB-4142-A79B-7862B4A47E7A}" xr6:coauthVersionLast="47" xr6:coauthVersionMax="47" xr10:uidLastSave="{00000000-0000-0000-0000-000000000000}"/>
  <workbookProtection workbookAlgorithmName="SHA-512" workbookHashValue="wPn2JVb7zqpYSIBjQT89VtdsQu3LRn6iXUJgcE/7We8TJvQDBAzQvTR+pCIx8+JIl8FYIQGMXMDlwFIgI4v27w==" workbookSaltValue="ryCx+VtoBbMvGLNMbxgbHg=="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<sst xmlns="http://schemas.openxmlformats.org/spreadsheetml/2006/main" count="320" uniqueCount="116">
  <si>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</si>
  <si>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</si>
  <si>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</si>
  <si>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</si>
  <si>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</si>
  <si>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</si>
  <si>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</si>
  <si>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</si>
  <si>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</si>
  <si>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</si>
  <si>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</si>
  <si>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</si>
  <si>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</si>
  <si>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</si>
  <si>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</si>
  <si>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</si>
  <si>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</si>
  <si>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</si>
  <si>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</si>
  <si>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</si>
  <si>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</si>
  <si>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</si>
  <si>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</si>
  <si>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</si>
  <si>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</si>
  <si>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</si>
  <si>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</si>
  <si>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</si>
  <si>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</si>
  <si>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</si>
  <si>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</si>
  <si>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</si>
  <si>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</si>
  <si>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</si>
  <si>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</si>
  <si>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</si>
  <si>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</si>
  <si>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</si>
  <si>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</si>
  <si>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</si>
  <si>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</si>
  <si>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</si>
  <si>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</si>
  <si>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</si>
  <si>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</si>
  <si>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</si>
  <si>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</si>
  <si>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</si>
  <si>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</si>
  <si>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</si>
  <si>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</si>
  <si>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</si>
  <si>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</si>
  <si>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</si>
  <si>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</si>
  <si>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</si>
  <si>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</si>
  <si>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</si>
  <si>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</si>
  <si>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</si>
  <si>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</si>
  <si>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</si>
  <si>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</si>
  <si>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</si>
  <si>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</si>
  <si>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</si>
  <si>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</si>
  <si>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</si>
  <si>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</si>
  <si>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</si>
  <si>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</si>
  <si>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</si>
  <si>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</si>
  <si>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</si>
  <si>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</si>
  <si>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</si>
  <si>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</si>
  <si>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</si>
  <si>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</si>
  <si>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</si>
  <si>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</si>
  <si>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</si>
  <si>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</si>
  <si>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</si>
  <si>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</si>
  <si>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</si>
  <si>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</si>
  <si>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</si>
  <si>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</si>
  <si>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</si>
  <si>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</si>
  <si>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</si>
  <si>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</si>
  <si>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</si>
  <si>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</si>
  <si>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</si>
  <si>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</si>
  <si>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</si>
  <si>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</si>
  <si>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</si>
  <si>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</si>
  <si>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</si>
  <si>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</si>
  <si>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</si>
  <si>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</si>
  <si>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</si>
  <si>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</si>
  <si>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</si>
  <si>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</si>
  <si>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</si>
  <si>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</si>
  <si>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</si>
  <si>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</si>
  <si>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令和4年度から公営企業会計に移行したことからまだ当該データは反映されていない。
現在、早急な老朽化対策が必要な設備等はないが、引き続き検討していく。</t>
    <phoneticPr fontId="4"/>
  </si>
  <si>
    <t>公営企業会計に移行したことから、経営戦略等を基にし、今後は一層経営の健全性及び効率性に留意しながら事業を進めていく必要がある。</t>
    <phoneticPr fontId="4"/>
  </si>
  <si>
    <t>①経常収支比率
　100％を上回っているが、引き続き収支の健全化を図る必要がある。
③流動比率
　67.09％であり、今後は経営戦略等を基にしてより、効率的、健全な事業運営に努めたい。
④企業債残高対給水収益比率
　令和4年度から公営企業会計に移行したことも影響した数値ではあるが、下水道事業の特性から、施設及び管路の更新を遅滞なく実施するために必要な借入の選別に注力すべきである。
⑤経費回収率
　100％を上回っており、経費回収率は良好といえるが、公営企業会計に移行したばかりであるため、注視していかなければならない。
⑥汚水処理原価
　平均値を下回っており、比較的効率の良い下水道の維持管理が行えていると評価できる。
⑦施設利用率
　施設利用率については、県営の県央水質浄化センターで処理しているため数値がない。
⑧水洗化率
　平均値を上回っているが、引き続き水洗化に努めていく必要がある。</t>
    <rPh sb="14" eb="16">
      <t>ウワマワ</t>
    </rPh>
    <rPh sb="22" eb="23">
      <t>ヒ</t>
    </rPh>
    <rPh sb="24" eb="25">
      <t>ツヅ</t>
    </rPh>
    <rPh sb="26" eb="28">
      <t>シュウシ</t>
    </rPh>
    <rPh sb="29" eb="32">
      <t>ケンゼンカ</t>
    </rPh>
    <rPh sb="33" eb="34">
      <t>ハカ</t>
    </rPh>
    <rPh sb="35" eb="37">
      <t>ヒツヨウ</t>
    </rPh>
    <rPh sb="59" eb="61">
      <t>コンゴ</t>
    </rPh>
    <rPh sb="62" eb="64">
      <t>ケイエイ</t>
    </rPh>
    <rPh sb="64" eb="66">
      <t>センリャク</t>
    </rPh>
    <rPh sb="66" eb="67">
      <t>トウ</t>
    </rPh>
    <rPh sb="68" eb="69">
      <t>モト</t>
    </rPh>
    <rPh sb="75" eb="77">
      <t>コウリツ</t>
    </rPh>
    <rPh sb="77" eb="78">
      <t>テキ</t>
    </rPh>
    <rPh sb="79" eb="81">
      <t>ケンゼン</t>
    </rPh>
    <rPh sb="82" eb="84">
      <t>ジギョウ</t>
    </rPh>
    <rPh sb="84" eb="86">
      <t>ウンエイ</t>
    </rPh>
    <rPh sb="87" eb="88">
      <t>ツト</t>
    </rPh>
    <rPh sb="108" eb="110">
      <t>レイワ</t>
    </rPh>
    <rPh sb="111" eb="113">
      <t>ネンド</t>
    </rPh>
    <rPh sb="115" eb="117">
      <t>コウエイ</t>
    </rPh>
    <rPh sb="117" eb="119">
      <t>キギョウ</t>
    </rPh>
    <rPh sb="119" eb="121">
      <t>カイケイ</t>
    </rPh>
    <rPh sb="122" eb="124">
      <t>イコウ</t>
    </rPh>
    <rPh sb="129" eb="131">
      <t>エイキョウ</t>
    </rPh>
    <rPh sb="133" eb="135">
      <t>スウチ</t>
    </rPh>
    <rPh sb="141" eb="144">
      <t>ゲスイドウ</t>
    </rPh>
    <rPh sb="144" eb="146">
      <t>ジギョウ</t>
    </rPh>
    <rPh sb="147" eb="149">
      <t>トクセイ</t>
    </rPh>
    <rPh sb="152" eb="154">
      <t>シセツ</t>
    </rPh>
    <rPh sb="154" eb="155">
      <t>オヨ</t>
    </rPh>
    <rPh sb="156" eb="158">
      <t>カンロ</t>
    </rPh>
    <rPh sb="159" eb="161">
      <t>コウシン</t>
    </rPh>
    <rPh sb="162" eb="164">
      <t>チタイ</t>
    </rPh>
    <rPh sb="166" eb="168">
      <t>ジッシ</t>
    </rPh>
    <rPh sb="173" eb="175">
      <t>ヒツヨウ</t>
    </rPh>
    <rPh sb="176" eb="178">
      <t>カリイレ</t>
    </rPh>
    <rPh sb="179" eb="181">
      <t>センベツ</t>
    </rPh>
    <rPh sb="182" eb="184">
      <t>チュウリョク</t>
    </rPh>
    <rPh sb="193" eb="195">
      <t>ケイヒ</t>
    </rPh>
    <rPh sb="205" eb="207">
      <t>ウワマワ</t>
    </rPh>
    <rPh sb="263" eb="265">
      <t>オスイ</t>
    </rPh>
    <rPh sb="265" eb="267">
      <t>ショリ</t>
    </rPh>
    <rPh sb="271" eb="274">
      <t>ヘイキンチ</t>
    </rPh>
    <rPh sb="275" eb="277">
      <t>シタマワ</t>
    </rPh>
    <rPh sb="282" eb="285">
      <t>ヒカクテキ</t>
    </rPh>
    <rPh sb="290" eb="293">
      <t>ゲスイドウ</t>
    </rPh>
    <rPh sb="305" eb="307">
      <t>ヒョウカ</t>
    </rPh>
    <rPh sb="313" eb="315">
      <t>シセツ</t>
    </rPh>
    <rPh sb="315" eb="318">
      <t>リヨウリツ</t>
    </rPh>
    <rPh sb="361" eb="363">
      <t>スイセン</t>
    </rPh>
    <rPh sb="363" eb="364">
      <t>カ</t>
    </rPh>
    <rPh sb="367" eb="370">
      <t>ヘイキンチ</t>
    </rPh>
    <rPh sb="379" eb="380">
      <t>ヒ</t>
    </rPh>
    <rPh sb="381" eb="382">
      <t>ツヅ</t>
    </rPh>
    <rPh sb="383" eb="386">
      <t>スイセンカ</t>
    </rPh>
    <rPh sb="387" eb="388">
      <t>ツト</t>
    </rPh>
    <rPh sb="392" eb="3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</si>
</sst>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E91-4717-AA4B-8431FFAB00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AE91-4717-AA4B-8431FFAB00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6E-4F0F-A2E1-0D83C58BF2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47.32</c:v>
                </c:pt>
              </c:numCache>
            </c:numRef>
          </c:val>
          <c:smooth val="0"/>
          <c:extLst>
            <c:ext xmlns:c16="http://schemas.microsoft.com/office/drawing/2014/chart" uri="{C3380CC4-5D6E-409C-BE32-E72D297353CC}">
              <c16:uniqueId val="{00000001-8E6E-4F0F-A2E1-0D83C58BF2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91.47</c:v>
                </c:pt>
              </c:numCache>
            </c:numRef>
          </c:val>
          <c:extLst>
            <c:ext xmlns:c16="http://schemas.microsoft.com/office/drawing/2014/chart" uri="{C3380CC4-5D6E-409C-BE32-E72D297353CC}">
              <c16:uniqueId val="{00000000-496C-4928-9563-3A70CD77A7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81.33</c:v>
                </c:pt>
              </c:numCache>
            </c:numRef>
          </c:val>
          <c:smooth val="0"/>
          <c:extLst>
            <c:ext xmlns:c16="http://schemas.microsoft.com/office/drawing/2014/chart" uri="{C3380CC4-5D6E-409C-BE32-E72D297353CC}">
              <c16:uniqueId val="{00000001-496C-4928-9563-3A70CD77A7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163.06</c:v>
                </c:pt>
              </c:numCache>
            </c:numRef>
          </c:val>
          <c:extLst>
            <c:ext xmlns:c16="http://schemas.microsoft.com/office/drawing/2014/chart" uri="{C3380CC4-5D6E-409C-BE32-E72D297353CC}">
              <c16:uniqueId val="{00000000-ADD5-4A11-9E56-A075C14F3F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107.19</c:v>
                </c:pt>
              </c:numCache>
            </c:numRef>
          </c:val>
          <c:smooth val="0"/>
          <c:extLst>
            <c:ext xmlns:c16="http://schemas.microsoft.com/office/drawing/2014/chart" uri="{C3380CC4-5D6E-409C-BE32-E72D297353CC}">
              <c16:uniqueId val="{00000001-ADD5-4A11-9E56-A075C14F3F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30.2</c:v>
                </c:pt>
              </c:numCache>
            </c:numRef>
          </c:val>
          <c:extLst>
            <c:ext xmlns:c16="http://schemas.microsoft.com/office/drawing/2014/chart" uri="{C3380CC4-5D6E-409C-BE32-E72D297353CC}">
              <c16:uniqueId val="{00000000-AF54-40FC-B640-883BE97157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22.89</c:v>
                </c:pt>
              </c:numCache>
            </c:numRef>
          </c:val>
          <c:smooth val="0"/>
          <c:extLst>
            <c:ext xmlns:c16="http://schemas.microsoft.com/office/drawing/2014/chart" uri="{C3380CC4-5D6E-409C-BE32-E72D297353CC}">
              <c16:uniqueId val="{00000001-AF54-40FC-B640-883BE97157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A9-4334-9ACC-1C4C27C578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1A9-4334-9ACC-1C4C27C578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C4-48D8-86C1-ABEC9EA7DB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31.07</c:v>
                </c:pt>
              </c:numCache>
            </c:numRef>
          </c:val>
          <c:smooth val="0"/>
          <c:extLst>
            <c:ext xmlns:c16="http://schemas.microsoft.com/office/drawing/2014/chart" uri="{C3380CC4-5D6E-409C-BE32-E72D297353CC}">
              <c16:uniqueId val="{00000001-D2C4-48D8-86C1-ABEC9EA7DB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67.09</c:v>
                </c:pt>
              </c:numCache>
            </c:numRef>
          </c:val>
          <c:extLst>
            <c:ext xmlns:c16="http://schemas.microsoft.com/office/drawing/2014/chart" uri="{C3380CC4-5D6E-409C-BE32-E72D297353CC}">
              <c16:uniqueId val="{00000000-7D22-4586-854B-9C85D7E345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51.09</c:v>
                </c:pt>
              </c:numCache>
            </c:numRef>
          </c:val>
          <c:smooth val="0"/>
          <c:extLst>
            <c:ext xmlns:c16="http://schemas.microsoft.com/office/drawing/2014/chart" uri="{C3380CC4-5D6E-409C-BE32-E72D297353CC}">
              <c16:uniqueId val="{00000001-7D22-4586-854B-9C85D7E345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3415.08</c:v>
                </c:pt>
              </c:numCache>
            </c:numRef>
          </c:val>
          <c:extLst>
            <c:ext xmlns:c16="http://schemas.microsoft.com/office/drawing/2014/chart" uri="{C3380CC4-5D6E-409C-BE32-E72D297353CC}">
              <c16:uniqueId val="{00000000-C4E5-4A66-A2B9-EE6FF8D12E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1194.56</c:v>
                </c:pt>
              </c:numCache>
            </c:numRef>
          </c:val>
          <c:smooth val="0"/>
          <c:extLst>
            <c:ext xmlns:c16="http://schemas.microsoft.com/office/drawing/2014/chart" uri="{C3380CC4-5D6E-409C-BE32-E72D297353CC}">
              <c16:uniqueId val="{00000001-C4E5-4A66-A2B9-EE6FF8D12E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102.72</c:v>
                </c:pt>
              </c:numCache>
            </c:numRef>
          </c:val>
          <c:extLst>
            <c:ext xmlns:c16="http://schemas.microsoft.com/office/drawing/2014/chart" uri="{C3380CC4-5D6E-409C-BE32-E72D297353CC}">
              <c16:uniqueId val="{00000000-A4ED-4489-B3C2-967C8C015E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76.78</c:v>
                </c:pt>
              </c:numCache>
            </c:numRef>
          </c:val>
          <c:smooth val="0"/>
          <c:extLst>
            <c:ext xmlns:c16="http://schemas.microsoft.com/office/drawing/2014/chart" uri="{C3380CC4-5D6E-409C-BE32-E72D297353CC}">
              <c16:uniqueId val="{00000001-A4ED-4489-B3C2-967C8C015E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99.98</c:v>
                </c:pt>
              </c:numCache>
            </c:numRef>
          </c:val>
          <c:extLst>
            <c:ext xmlns:c16="http://schemas.microsoft.com/office/drawing/2014/chart" uri="{C3380CC4-5D6E-409C-BE32-E72D297353CC}">
              <c16:uniqueId val="{00000000-248E-4954-AB35-93F2F2ACE4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224.31</c:v>
                </c:pt>
              </c:numCache>
            </c:numRef>
          </c:val>
          <c:smooth val="0"/>
          <c:extLst>
            <c:ext xmlns:c16="http://schemas.microsoft.com/office/drawing/2014/chart" uri="{C3380CC4-5D6E-409C-BE32-E72D297353CC}">
              <c16:uniqueId val="{00000001-248E-4954-AB35-93F2F2ACE4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群馬県　榛東村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1">
        <f>データ!S6</f>
        <v>14610</v>
      </c>
      <c r="AM8" s="51"/>
      <c r="AN8" s="51"/>
      <c r="AO8" s="51"/>
      <c r="AP8" s="51"/>
      <c r="AQ8" s="51"/>
      <c r="AR8" s="51"/>
      <c r="AS8" s="51"/>
      <c r="AT8" s="45">
        <f>データ!T6</f>
        <v>27.92</v>
      </c>
      <c r="AU8" s="45"/>
      <c r="AV8" s="45"/>
      <c r="AW8" s="45"/>
      <c r="AX8" s="45"/>
      <c r="AY8" s="45"/>
      <c r="AZ8" s="45"/>
      <c r="BA8" s="45"/>
      <c r="BB8" s="45">
        <f>データ!U6</f>
        <v>523.28</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5" t="str">
        <f>データ!N6</f>
        <v>-</v>
      </c>
      <c r="C10" s="45"/>
      <c r="D10" s="45"/>
      <c r="E10" s="45"/>
      <c r="F10" s="45"/>
      <c r="G10" s="45"/>
      <c r="H10" s="45"/>
      <c r="I10" s="45">
        <f>データ!O6</f>
        <v>55.56</v>
      </c>
      <c r="J10" s="45"/>
      <c r="K10" s="45"/>
      <c r="L10" s="45"/>
      <c r="M10" s="45"/>
      <c r="N10" s="45"/>
      <c r="O10" s="45"/>
      <c r="P10" s="45">
        <f>データ!P6</f>
        <v>26.81</v>
      </c>
      <c r="Q10" s="45"/>
      <c r="R10" s="45"/>
      <c r="S10" s="45"/>
      <c r="T10" s="45"/>
      <c r="U10" s="45"/>
      <c r="V10" s="45"/>
      <c r="W10" s="45">
        <f>データ!Q6</f>
        <v>100</v>
      </c>
      <c r="X10" s="45"/>
      <c r="Y10" s="45"/>
      <c r="Z10" s="45"/>
      <c r="AA10" s="45"/>
      <c r="AB10" s="45"/>
      <c r="AC10" s="45"/>
      <c r="AD10" s="51">
        <f>データ!R6</f>
        <v>2200</v>
      </c>
      <c r="AE10" s="51"/>
      <c r="AF10" s="51"/>
      <c r="AG10" s="51"/>
      <c r="AH10" s="51"/>
      <c r="AI10" s="51"/>
      <c r="AJ10" s="51"/>
      <c r="AK10" s="2"/>
      <c r="AL10" s="51">
        <f>データ!V6</f>
        <v>3906</v>
      </c>
      <c r="AM10" s="51"/>
      <c r="AN10" s="51"/>
      <c r="AO10" s="51"/>
      <c r="AP10" s="51"/>
      <c r="AQ10" s="51"/>
      <c r="AR10" s="51"/>
      <c r="AS10" s="51"/>
      <c r="AT10" s="45">
        <f>データ!W6</f>
        <v>2.16</v>
      </c>
      <c r="AU10" s="45"/>
      <c r="AV10" s="45"/>
      <c r="AW10" s="45"/>
      <c r="AX10" s="45"/>
      <c r="AY10" s="45"/>
      <c r="AZ10" s="45"/>
      <c r="BA10" s="45"/>
      <c r="BB10" s="45">
        <f>データ!X6</f>
        <v>1808.33</v>
      </c>
      <c r="BC10" s="45"/>
      <c r="BD10" s="45"/>
      <c r="BE10" s="45"/>
      <c r="BF10" s="45"/>
      <c r="BG10" s="45"/>
      <c r="BH10" s="45"/>
      <c r="BI10" s="45"/>
      <c r="BJ10" s="2"/>
      <c r="BK10" s="2"/>
      <c r="BL10" s="52" t="s">
        <v>22</v>
      </c>
      <c r="BM10" s="53"/>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54"/>
      <c r="BN16" s="54"/>
      <c r="BO16" s="54"/>
      <c r="BP16" s="54"/>
      <c r="BQ16" s="54"/>
      <c r="BR16" s="54"/>
      <c r="BS16" s="54"/>
      <c r="BT16" s="54"/>
      <c r="BU16" s="54"/>
      <c r="BV16" s="54"/>
      <c r="BW16" s="54"/>
      <c r="BX16" s="54"/>
      <c r="BY16" s="5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54"/>
      <c r="BN17" s="54"/>
      <c r="BO17" s="54"/>
      <c r="BP17" s="54"/>
      <c r="BQ17" s="54"/>
      <c r="BR17" s="54"/>
      <c r="BS17" s="54"/>
      <c r="BT17" s="54"/>
      <c r="BU17" s="54"/>
      <c r="BV17" s="54"/>
      <c r="BW17" s="54"/>
      <c r="BX17" s="54"/>
      <c r="BY17" s="5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54"/>
      <c r="BN18" s="54"/>
      <c r="BO18" s="54"/>
      <c r="BP18" s="54"/>
      <c r="BQ18" s="54"/>
      <c r="BR18" s="54"/>
      <c r="BS18" s="54"/>
      <c r="BT18" s="54"/>
      <c r="BU18" s="54"/>
      <c r="BV18" s="54"/>
      <c r="BW18" s="54"/>
      <c r="BX18" s="54"/>
      <c r="BY18" s="5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54"/>
      <c r="BN19" s="54"/>
      <c r="BO19" s="54"/>
      <c r="BP19" s="54"/>
      <c r="BQ19" s="54"/>
      <c r="BR19" s="54"/>
      <c r="BS19" s="54"/>
      <c r="BT19" s="54"/>
      <c r="BU19" s="54"/>
      <c r="BV19" s="54"/>
      <c r="BW19" s="54"/>
      <c r="BX19" s="54"/>
      <c r="BY19" s="5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54"/>
      <c r="BN20" s="54"/>
      <c r="BO20" s="54"/>
      <c r="BP20" s="54"/>
      <c r="BQ20" s="54"/>
      <c r="BR20" s="54"/>
      <c r="BS20" s="54"/>
      <c r="BT20" s="54"/>
      <c r="BU20" s="54"/>
      <c r="BV20" s="54"/>
      <c r="BW20" s="54"/>
      <c r="BX20" s="54"/>
      <c r="BY20" s="5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54"/>
      <c r="BN21" s="54"/>
      <c r="BO21" s="54"/>
      <c r="BP21" s="54"/>
      <c r="BQ21" s="54"/>
      <c r="BR21" s="54"/>
      <c r="BS21" s="54"/>
      <c r="BT21" s="54"/>
      <c r="BU21" s="54"/>
      <c r="BV21" s="54"/>
      <c r="BW21" s="54"/>
      <c r="BX21" s="54"/>
      <c r="BY21" s="5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54"/>
      <c r="BN22" s="54"/>
      <c r="BO22" s="54"/>
      <c r="BP22" s="54"/>
      <c r="BQ22" s="54"/>
      <c r="BR22" s="54"/>
      <c r="BS22" s="54"/>
      <c r="BT22" s="54"/>
      <c r="BU22" s="54"/>
      <c r="BV22" s="54"/>
      <c r="BW22" s="54"/>
      <c r="BX22" s="54"/>
      <c r="BY22" s="5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54"/>
      <c r="BN23" s="54"/>
      <c r="BO23" s="54"/>
      <c r="BP23" s="54"/>
      <c r="BQ23" s="54"/>
      <c r="BR23" s="54"/>
      <c r="BS23" s="54"/>
      <c r="BT23" s="54"/>
      <c r="BU23" s="54"/>
      <c r="BV23" s="54"/>
      <c r="BW23" s="54"/>
      <c r="BX23" s="54"/>
      <c r="BY23" s="5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54"/>
      <c r="BN24" s="54"/>
      <c r="BO24" s="54"/>
      <c r="BP24" s="54"/>
      <c r="BQ24" s="54"/>
      <c r="BR24" s="54"/>
      <c r="BS24" s="54"/>
      <c r="BT24" s="54"/>
      <c r="BU24" s="54"/>
      <c r="BV24" s="54"/>
      <c r="BW24" s="54"/>
      <c r="BX24" s="54"/>
      <c r="BY24" s="5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54"/>
      <c r="BN25" s="54"/>
      <c r="BO25" s="54"/>
      <c r="BP25" s="54"/>
      <c r="BQ25" s="54"/>
      <c r="BR25" s="54"/>
      <c r="BS25" s="54"/>
      <c r="BT25" s="54"/>
      <c r="BU25" s="54"/>
      <c r="BV25" s="54"/>
      <c r="BW25" s="54"/>
      <c r="BX25" s="54"/>
      <c r="BY25" s="5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54"/>
      <c r="BN26" s="54"/>
      <c r="BO26" s="54"/>
      <c r="BP26" s="54"/>
      <c r="BQ26" s="54"/>
      <c r="BR26" s="54"/>
      <c r="BS26" s="54"/>
      <c r="BT26" s="54"/>
      <c r="BU26" s="54"/>
      <c r="BV26" s="54"/>
      <c r="BW26" s="54"/>
      <c r="BX26" s="54"/>
      <c r="BY26" s="5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54"/>
      <c r="BN27" s="54"/>
      <c r="BO27" s="54"/>
      <c r="BP27" s="54"/>
      <c r="BQ27" s="54"/>
      <c r="BR27" s="54"/>
      <c r="BS27" s="54"/>
      <c r="BT27" s="54"/>
      <c r="BU27" s="54"/>
      <c r="BV27" s="54"/>
      <c r="BW27" s="54"/>
      <c r="BX27" s="54"/>
      <c r="BY27" s="5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54"/>
      <c r="BN28" s="54"/>
      <c r="BO28" s="54"/>
      <c r="BP28" s="54"/>
      <c r="BQ28" s="54"/>
      <c r="BR28" s="54"/>
      <c r="BS28" s="54"/>
      <c r="BT28" s="54"/>
      <c r="BU28" s="54"/>
      <c r="BV28" s="54"/>
      <c r="BW28" s="54"/>
      <c r="BX28" s="54"/>
      <c r="BY28" s="5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54"/>
      <c r="BN29" s="54"/>
      <c r="BO29" s="54"/>
      <c r="BP29" s="54"/>
      <c r="BQ29" s="54"/>
      <c r="BR29" s="54"/>
      <c r="BS29" s="54"/>
      <c r="BT29" s="54"/>
      <c r="BU29" s="54"/>
      <c r="BV29" s="54"/>
      <c r="BW29" s="54"/>
      <c r="BX29" s="54"/>
      <c r="BY29" s="5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54"/>
      <c r="BN30" s="54"/>
      <c r="BO30" s="54"/>
      <c r="BP30" s="54"/>
      <c r="BQ30" s="54"/>
      <c r="BR30" s="54"/>
      <c r="BS30" s="54"/>
      <c r="BT30" s="54"/>
      <c r="BU30" s="54"/>
      <c r="BV30" s="54"/>
      <c r="BW30" s="54"/>
      <c r="BX30" s="54"/>
      <c r="BY30" s="5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54"/>
      <c r="BN31" s="54"/>
      <c r="BO31" s="54"/>
      <c r="BP31" s="54"/>
      <c r="BQ31" s="54"/>
      <c r="BR31" s="54"/>
      <c r="BS31" s="54"/>
      <c r="BT31" s="54"/>
      <c r="BU31" s="54"/>
      <c r="BV31" s="54"/>
      <c r="BW31" s="54"/>
      <c r="BX31" s="54"/>
      <c r="BY31" s="5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54"/>
      <c r="BN32" s="54"/>
      <c r="BO32" s="54"/>
      <c r="BP32" s="54"/>
      <c r="BQ32" s="54"/>
      <c r="BR32" s="54"/>
      <c r="BS32" s="54"/>
      <c r="BT32" s="54"/>
      <c r="BU32" s="54"/>
      <c r="BV32" s="54"/>
      <c r="BW32" s="54"/>
      <c r="BX32" s="54"/>
      <c r="BY32" s="5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54"/>
      <c r="BN33" s="54"/>
      <c r="BO33" s="54"/>
      <c r="BP33" s="54"/>
      <c r="BQ33" s="54"/>
      <c r="BR33" s="54"/>
      <c r="BS33" s="54"/>
      <c r="BT33" s="54"/>
      <c r="BU33" s="54"/>
      <c r="BV33" s="54"/>
      <c r="BW33" s="54"/>
      <c r="BX33" s="54"/>
      <c r="BY33" s="5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54"/>
      <c r="BN34" s="54"/>
      <c r="BO34" s="54"/>
      <c r="BP34" s="54"/>
      <c r="BQ34" s="54"/>
      <c r="BR34" s="54"/>
      <c r="BS34" s="54"/>
      <c r="BT34" s="54"/>
      <c r="BU34" s="54"/>
      <c r="BV34" s="54"/>
      <c r="BW34" s="54"/>
      <c r="BX34" s="54"/>
      <c r="BY34" s="5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54"/>
      <c r="BN35" s="54"/>
      <c r="BO35" s="54"/>
      <c r="BP35" s="54"/>
      <c r="BQ35" s="54"/>
      <c r="BR35" s="54"/>
      <c r="BS35" s="54"/>
      <c r="BT35" s="54"/>
      <c r="BU35" s="54"/>
      <c r="BV35" s="54"/>
      <c r="BW35" s="54"/>
      <c r="BX35" s="54"/>
      <c r="BY35" s="5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54"/>
      <c r="BN36" s="54"/>
      <c r="BO36" s="54"/>
      <c r="BP36" s="54"/>
      <c r="BQ36" s="54"/>
      <c r="BR36" s="54"/>
      <c r="BS36" s="54"/>
      <c r="BT36" s="54"/>
      <c r="BU36" s="54"/>
      <c r="BV36" s="54"/>
      <c r="BW36" s="54"/>
      <c r="BX36" s="54"/>
      <c r="BY36" s="5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54"/>
      <c r="BN37" s="54"/>
      <c r="BO37" s="54"/>
      <c r="BP37" s="54"/>
      <c r="BQ37" s="54"/>
      <c r="BR37" s="54"/>
      <c r="BS37" s="54"/>
      <c r="BT37" s="54"/>
      <c r="BU37" s="54"/>
      <c r="BV37" s="54"/>
      <c r="BW37" s="54"/>
      <c r="BX37" s="54"/>
      <c r="BY37" s="5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54"/>
      <c r="BN38" s="54"/>
      <c r="BO38" s="54"/>
      <c r="BP38" s="54"/>
      <c r="BQ38" s="54"/>
      <c r="BR38" s="54"/>
      <c r="BS38" s="54"/>
      <c r="BT38" s="54"/>
      <c r="BU38" s="54"/>
      <c r="BV38" s="54"/>
      <c r="BW38" s="54"/>
      <c r="BX38" s="54"/>
      <c r="BY38" s="5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54"/>
      <c r="BN39" s="54"/>
      <c r="BO39" s="54"/>
      <c r="BP39" s="54"/>
      <c r="BQ39" s="54"/>
      <c r="BR39" s="54"/>
      <c r="BS39" s="54"/>
      <c r="BT39" s="54"/>
      <c r="BU39" s="54"/>
      <c r="BV39" s="54"/>
      <c r="BW39" s="54"/>
      <c r="BX39" s="54"/>
      <c r="BY39" s="5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54"/>
      <c r="BN40" s="54"/>
      <c r="BO40" s="54"/>
      <c r="BP40" s="54"/>
      <c r="BQ40" s="54"/>
      <c r="BR40" s="54"/>
      <c r="BS40" s="54"/>
      <c r="BT40" s="54"/>
      <c r="BU40" s="54"/>
      <c r="BV40" s="54"/>
      <c r="BW40" s="54"/>
      <c r="BX40" s="54"/>
      <c r="BY40" s="5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54"/>
      <c r="BN41" s="54"/>
      <c r="BO41" s="54"/>
      <c r="BP41" s="54"/>
      <c r="BQ41" s="54"/>
      <c r="BR41" s="54"/>
      <c r="BS41" s="54"/>
      <c r="BT41" s="54"/>
      <c r="BU41" s="54"/>
      <c r="BV41" s="54"/>
      <c r="BW41" s="54"/>
      <c r="BX41" s="54"/>
      <c r="BY41" s="5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54"/>
      <c r="BN42" s="54"/>
      <c r="BO42" s="54"/>
      <c r="BP42" s="54"/>
      <c r="BQ42" s="54"/>
      <c r="BR42" s="54"/>
      <c r="BS42" s="54"/>
      <c r="BT42" s="54"/>
      <c r="BU42" s="54"/>
      <c r="BV42" s="54"/>
      <c r="BW42" s="54"/>
      <c r="BX42" s="54"/>
      <c r="BY42" s="5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54"/>
      <c r="BN43" s="54"/>
      <c r="BO43" s="54"/>
      <c r="BP43" s="54"/>
      <c r="BQ43" s="54"/>
      <c r="BR43" s="54"/>
      <c r="BS43" s="54"/>
      <c r="BT43" s="54"/>
      <c r="BU43" s="54"/>
      <c r="BV43" s="54"/>
      <c r="BW43" s="54"/>
      <c r="BX43" s="54"/>
      <c r="BY43" s="5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29"/>
      <c r="BM44" s="54"/>
      <c r="BN44" s="54"/>
      <c r="BO44" s="54"/>
      <c r="BP44" s="54"/>
      <c r="BQ44" s="54"/>
      <c r="BR44" s="54"/>
      <c r="BS44" s="54"/>
      <c r="BT44" s="54"/>
      <c r="BU44" s="54"/>
      <c r="BV44" s="54"/>
      <c r="BW44" s="54"/>
      <c r="BX44" s="54"/>
      <c r="BY44" s="54"/>
      <c r="BZ44" s="3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TKSTjzU9JC3CbCQRbGElyXLb8XWB5Wd4vd9nXZ7oOcJwCKHE17a4+SRbeq/FNbGQ0+yvbE/+MFj5Y+UYXiCVA==" saltValue="pCVua0M1L4QWmONOcRDN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103446</v>
      </c>
      <c r="D6" s="19">
        <f t="shared" si="3"/>
        <v>46</v>
      </c>
      <c r="E6" s="19">
        <f t="shared" si="3"/>
        <v>17</v>
      </c>
      <c r="F6" s="19">
        <f t="shared" si="3"/>
        <v>1</v>
      </c>
      <c r="G6" s="19">
        <f t="shared" si="3"/>
        <v>0</v>
      </c>
      <c r="H6" s="19" t="str">
        <f t="shared" si="3"/>
        <v>群馬県　榛東村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55.56</v>
      </c>
      <c r="P6" s="20">
        <f t="shared" si="3"/>
        <v>26.81</v>
      </c>
      <c r="Q6" s="20">
        <f t="shared" si="3"/>
        <v>100</v>
      </c>
      <c r="R6" s="20">
        <f t="shared" si="3"/>
        <v>2200</v>
      </c>
      <c r="S6" s="20">
        <f t="shared" si="3"/>
        <v>14610</v>
      </c>
      <c r="T6" s="20">
        <f t="shared" si="3"/>
        <v>27.92</v>
      </c>
      <c r="U6" s="20">
        <f t="shared" si="3"/>
        <v>523.28</v>
      </c>
      <c r="V6" s="20">
        <f t="shared" si="3"/>
        <v>3906</v>
      </c>
      <c r="W6" s="20">
        <f t="shared" si="3"/>
        <v>2.16</v>
      </c>
      <c r="X6" s="20">
        <f t="shared" si="3"/>
        <v>1808.33</v>
      </c>
      <c r="Y6" s="21" t="str">
        <f>IF(Y7="",NA(),Y7)</f>
        <v>-</v>
      </c>
      <c r="Z6" s="21" t="str">
        <f t="shared" ref="Z6:AH6" si="4">IF(Z7="",NA(),Z7)</f>
        <v>-</v>
      </c>
      <c r="AA6" s="21" t="str">
        <f t="shared" si="4"/>
        <v>-</v>
      </c>
      <c r="AB6" s="21" t="str">
        <f t="shared" si="4"/>
        <v>-</v>
      </c>
      <c r="AC6" s="21">
        <f t="shared" si="4"/>
        <v>163.06</v>
      </c>
      <c r="AD6" s="21" t="str">
        <f t="shared" si="4"/>
        <v>-</v>
      </c>
      <c r="AE6" s="21" t="str">
        <f t="shared" si="4"/>
        <v>-</v>
      </c>
      <c r="AF6" s="21" t="str">
        <f t="shared" si="4"/>
        <v>-</v>
      </c>
      <c r="AG6" s="21" t="str">
        <f t="shared" si="4"/>
        <v>-</v>
      </c>
      <c r="AH6" s="21">
        <f t="shared" si="4"/>
        <v>107.19</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31.07</v>
      </c>
      <c r="AT6" s="20" t="str">
        <f>IF(AT7="","",IF(AT7="-","【-】","【"&amp;SUBSTITUTE(TEXT(AT7,"#,##0.00"),"-","△")&amp;"】"))</f>
        <v>【3.15】</v>
      </c>
      <c r="AU6" s="21" t="str">
        <f>IF(AU7="",NA(),AU7)</f>
        <v>-</v>
      </c>
      <c r="AV6" s="21" t="str">
        <f t="shared" ref="AV6:BD6" si="6">IF(AV7="",NA(),AV7)</f>
        <v>-</v>
      </c>
      <c r="AW6" s="21" t="str">
        <f t="shared" si="6"/>
        <v>-</v>
      </c>
      <c r="AX6" s="21" t="str">
        <f t="shared" si="6"/>
        <v>-</v>
      </c>
      <c r="AY6" s="21">
        <f t="shared" si="6"/>
        <v>67.09</v>
      </c>
      <c r="AZ6" s="21" t="str">
        <f t="shared" si="6"/>
        <v>-</v>
      </c>
      <c r="BA6" s="21" t="str">
        <f t="shared" si="6"/>
        <v>-</v>
      </c>
      <c r="BB6" s="21" t="str">
        <f t="shared" si="6"/>
        <v>-</v>
      </c>
      <c r="BC6" s="21" t="str">
        <f t="shared" si="6"/>
        <v>-</v>
      </c>
      <c r="BD6" s="21">
        <f t="shared" si="6"/>
        <v>51.09</v>
      </c>
      <c r="BE6" s="20" t="str">
        <f>IF(BE7="","",IF(BE7="-","【-】","【"&amp;SUBSTITUTE(TEXT(BE7,"#,##0.00"),"-","△")&amp;"】"))</f>
        <v>【73.44】</v>
      </c>
      <c r="BF6" s="21" t="str">
        <f>IF(BF7="",NA(),BF7)</f>
        <v>-</v>
      </c>
      <c r="BG6" s="21" t="str">
        <f t="shared" ref="BG6:BO6" si="7">IF(BG7="",NA(),BG7)</f>
        <v>-</v>
      </c>
      <c r="BH6" s="21" t="str">
        <f t="shared" si="7"/>
        <v>-</v>
      </c>
      <c r="BI6" s="21" t="str">
        <f t="shared" si="7"/>
        <v>-</v>
      </c>
      <c r="BJ6" s="21">
        <f t="shared" si="7"/>
        <v>3415.08</v>
      </c>
      <c r="BK6" s="21" t="str">
        <f t="shared" si="7"/>
        <v>-</v>
      </c>
      <c r="BL6" s="21" t="str">
        <f t="shared" si="7"/>
        <v>-</v>
      </c>
      <c r="BM6" s="21" t="str">
        <f t="shared" si="7"/>
        <v>-</v>
      </c>
      <c r="BN6" s="21" t="str">
        <f t="shared" si="7"/>
        <v>-</v>
      </c>
      <c r="BO6" s="21">
        <f t="shared" si="7"/>
        <v>1194.56</v>
      </c>
      <c r="BP6" s="20" t="str">
        <f>IF(BP7="","",IF(BP7="-","【-】","【"&amp;SUBSTITUTE(TEXT(BP7,"#,##0.00"),"-","△")&amp;"】"))</f>
        <v>【652.82】</v>
      </c>
      <c r="BQ6" s="21" t="str">
        <f>IF(BQ7="",NA(),BQ7)</f>
        <v>-</v>
      </c>
      <c r="BR6" s="21" t="str">
        <f t="shared" ref="BR6:BZ6" si="8">IF(BR7="",NA(),BR7)</f>
        <v>-</v>
      </c>
      <c r="BS6" s="21" t="str">
        <f t="shared" si="8"/>
        <v>-</v>
      </c>
      <c r="BT6" s="21" t="str">
        <f t="shared" si="8"/>
        <v>-</v>
      </c>
      <c r="BU6" s="21">
        <f t="shared" si="8"/>
        <v>102.72</v>
      </c>
      <c r="BV6" s="21" t="str">
        <f t="shared" si="8"/>
        <v>-</v>
      </c>
      <c r="BW6" s="21" t="str">
        <f t="shared" si="8"/>
        <v>-</v>
      </c>
      <c r="BX6" s="21" t="str">
        <f t="shared" si="8"/>
        <v>-</v>
      </c>
      <c r="BY6" s="21" t="str">
        <f t="shared" si="8"/>
        <v>-</v>
      </c>
      <c r="BZ6" s="21">
        <f t="shared" si="8"/>
        <v>76.78</v>
      </c>
      <c r="CA6" s="20" t="str">
        <f>IF(CA7="","",IF(CA7="-","【-】","【"&amp;SUBSTITUTE(TEXT(CA7,"#,##0.00"),"-","△")&amp;"】"))</f>
        <v>【97.61】</v>
      </c>
      <c r="CB6" s="21" t="str">
        <f>IF(CB7="",NA(),CB7)</f>
        <v>-</v>
      </c>
      <c r="CC6" s="21" t="str">
        <f t="shared" ref="CC6:CK6" si="9">IF(CC7="",NA(),CC7)</f>
        <v>-</v>
      </c>
      <c r="CD6" s="21" t="str">
        <f t="shared" si="9"/>
        <v>-</v>
      </c>
      <c r="CE6" s="21" t="str">
        <f t="shared" si="9"/>
        <v>-</v>
      </c>
      <c r="CF6" s="21">
        <f t="shared" si="9"/>
        <v>99.98</v>
      </c>
      <c r="CG6" s="21" t="str">
        <f t="shared" si="9"/>
        <v>-</v>
      </c>
      <c r="CH6" s="21" t="str">
        <f t="shared" si="9"/>
        <v>-</v>
      </c>
      <c r="CI6" s="21" t="str">
        <f t="shared" si="9"/>
        <v>-</v>
      </c>
      <c r="CJ6" s="21" t="str">
        <f t="shared" si="9"/>
        <v>-</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47.32</v>
      </c>
      <c r="CW6" s="20" t="str">
        <f>IF(CW7="","",IF(CW7="-","【-】","【"&amp;SUBSTITUTE(TEXT(CW7,"#,##0.00"),"-","△")&amp;"】"))</f>
        <v>【59.10】</v>
      </c>
      <c r="CX6" s="21" t="str">
        <f>IF(CX7="",NA(),CX7)</f>
        <v>-</v>
      </c>
      <c r="CY6" s="21" t="str">
        <f t="shared" ref="CY6:DG6" si="11">IF(CY7="",NA(),CY7)</f>
        <v>-</v>
      </c>
      <c r="CZ6" s="21" t="str">
        <f t="shared" si="11"/>
        <v>-</v>
      </c>
      <c r="DA6" s="21" t="str">
        <f t="shared" si="11"/>
        <v>-</v>
      </c>
      <c r="DB6" s="21">
        <f t="shared" si="11"/>
        <v>91.47</v>
      </c>
      <c r="DC6" s="21" t="str">
        <f t="shared" si="11"/>
        <v>-</v>
      </c>
      <c r="DD6" s="21" t="str">
        <f t="shared" si="11"/>
        <v>-</v>
      </c>
      <c r="DE6" s="21" t="str">
        <f t="shared" si="11"/>
        <v>-</v>
      </c>
      <c r="DF6" s="21" t="str">
        <f t="shared" si="11"/>
        <v>-</v>
      </c>
      <c r="DG6" s="21">
        <f t="shared" si="11"/>
        <v>81.33</v>
      </c>
      <c r="DH6" s="20" t="str">
        <f>IF(DH7="","",IF(DH7="-","【-】","【"&amp;SUBSTITUTE(TEXT(DH7,"#,##0.00"),"-","△")&amp;"】"))</f>
        <v>【95.82】</v>
      </c>
      <c r="DI6" s="21" t="str">
        <f>IF(DI7="",NA(),DI7)</f>
        <v>-</v>
      </c>
      <c r="DJ6" s="21" t="str">
        <f t="shared" ref="DJ6:DR6" si="12">IF(DJ7="",NA(),DJ7)</f>
        <v>-</v>
      </c>
      <c r="DK6" s="21" t="str">
        <f t="shared" si="12"/>
        <v>-</v>
      </c>
      <c r="DL6" s="21" t="str">
        <f t="shared" si="12"/>
        <v>-</v>
      </c>
      <c r="DM6" s="21">
        <f t="shared" si="12"/>
        <v>30.2</v>
      </c>
      <c r="DN6" s="21" t="str">
        <f t="shared" si="12"/>
        <v>-</v>
      </c>
      <c r="DO6" s="21" t="str">
        <f t="shared" si="12"/>
        <v>-</v>
      </c>
      <c r="DP6" s="21" t="str">
        <f t="shared" si="12"/>
        <v>-</v>
      </c>
      <c r="DQ6" s="21" t="str">
        <f t="shared" si="12"/>
        <v>-</v>
      </c>
      <c r="DR6" s="21">
        <f t="shared" si="12"/>
        <v>22.89</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0.09</v>
      </c>
      <c r="EO6" s="20" t="str">
        <f>IF(EO7="","",IF(EO7="-","【-】","【"&amp;SUBSTITUTE(TEXT(EO7,"#,##0.00"),"-","△")&amp;"】"))</f>
        <v>【0.23】</v>
      </c>
    </row>
    <row r="7" spans="1:148" s="22" customFormat="1" x14ac:dyDescent="0.15">
      <c r="A7" s="14"/>
      <c r="B7" s="23">
        <v>2022</v>
      </c>
      <c r="C7" s="23">
        <v>103446</v>
      </c>
      <c r="D7" s="23">
        <v>46</v>
      </c>
      <c r="E7" s="23">
        <v>17</v>
      </c>
      <c r="F7" s="23">
        <v>1</v>
      </c>
      <c r="G7" s="23">
        <v>0</v>
      </c>
      <c r="H7" s="23" t="s">
        <v>96</v>
      </c>
      <c r="I7" s="23" t="s">
        <v>97</v>
      </c>
      <c r="J7" s="23" t="s">
        <v>98</v>
      </c>
      <c r="K7" s="23" t="s">
        <v>99</v>
      </c>
      <c r="L7" s="23" t="s">
        <v>100</v>
      </c>
      <c r="M7" s="23" t="s">
        <v>101</v>
      </c>
      <c r="N7" s="24" t="s">
        <v>102</v>
      </c>
      <c r="O7" s="24">
        <v>55.56</v>
      </c>
      <c r="P7" s="24">
        <v>26.81</v>
      </c>
      <c r="Q7" s="24">
        <v>100</v>
      </c>
      <c r="R7" s="24">
        <v>2200</v>
      </c>
      <c r="S7" s="24">
        <v>14610</v>
      </c>
      <c r="T7" s="24">
        <v>27.92</v>
      </c>
      <c r="U7" s="24">
        <v>523.28</v>
      </c>
      <c r="V7" s="24">
        <v>3906</v>
      </c>
      <c r="W7" s="24">
        <v>2.16</v>
      </c>
      <c r="X7" s="24">
        <v>1808.33</v>
      </c>
      <c r="Y7" s="24" t="s">
        <v>102</v>
      </c>
      <c r="Z7" s="24" t="s">
        <v>102</v>
      </c>
      <c r="AA7" s="24" t="s">
        <v>102</v>
      </c>
      <c r="AB7" s="24" t="s">
        <v>102</v>
      </c>
      <c r="AC7" s="24">
        <v>163.06</v>
      </c>
      <c r="AD7" s="24" t="s">
        <v>102</v>
      </c>
      <c r="AE7" s="24" t="s">
        <v>102</v>
      </c>
      <c r="AF7" s="24" t="s">
        <v>102</v>
      </c>
      <c r="AG7" s="24" t="s">
        <v>102</v>
      </c>
      <c r="AH7" s="24">
        <v>107.19</v>
      </c>
      <c r="AI7" s="24">
        <v>106.11</v>
      </c>
      <c r="AJ7" s="24" t="s">
        <v>102</v>
      </c>
      <c r="AK7" s="24" t="s">
        <v>102</v>
      </c>
      <c r="AL7" s="24" t="s">
        <v>102</v>
      </c>
      <c r="AM7" s="24" t="s">
        <v>102</v>
      </c>
      <c r="AN7" s="24">
        <v>0</v>
      </c>
      <c r="AO7" s="24" t="s">
        <v>102</v>
      </c>
      <c r="AP7" s="24" t="s">
        <v>102</v>
      </c>
      <c r="AQ7" s="24" t="s">
        <v>102</v>
      </c>
      <c r="AR7" s="24" t="s">
        <v>102</v>
      </c>
      <c r="AS7" s="24">
        <v>31.07</v>
      </c>
      <c r="AT7" s="24">
        <v>3.15</v>
      </c>
      <c r="AU7" s="24" t="s">
        <v>102</v>
      </c>
      <c r="AV7" s="24" t="s">
        <v>102</v>
      </c>
      <c r="AW7" s="24" t="s">
        <v>102</v>
      </c>
      <c r="AX7" s="24" t="s">
        <v>102</v>
      </c>
      <c r="AY7" s="24">
        <v>67.09</v>
      </c>
      <c r="AZ7" s="24" t="s">
        <v>102</v>
      </c>
      <c r="BA7" s="24" t="s">
        <v>102</v>
      </c>
      <c r="BB7" s="24" t="s">
        <v>102</v>
      </c>
      <c r="BC7" s="24" t="s">
        <v>102</v>
      </c>
      <c r="BD7" s="24">
        <v>51.09</v>
      </c>
      <c r="BE7" s="24">
        <v>73.44</v>
      </c>
      <c r="BF7" s="24" t="s">
        <v>102</v>
      </c>
      <c r="BG7" s="24" t="s">
        <v>102</v>
      </c>
      <c r="BH7" s="24" t="s">
        <v>102</v>
      </c>
      <c r="BI7" s="24" t="s">
        <v>102</v>
      </c>
      <c r="BJ7" s="24">
        <v>3415.08</v>
      </c>
      <c r="BK7" s="24" t="s">
        <v>102</v>
      </c>
      <c r="BL7" s="24" t="s">
        <v>102</v>
      </c>
      <c r="BM7" s="24" t="s">
        <v>102</v>
      </c>
      <c r="BN7" s="24" t="s">
        <v>102</v>
      </c>
      <c r="BO7" s="24">
        <v>1194.56</v>
      </c>
      <c r="BP7" s="24">
        <v>652.82000000000005</v>
      </c>
      <c r="BQ7" s="24" t="s">
        <v>102</v>
      </c>
      <c r="BR7" s="24" t="s">
        <v>102</v>
      </c>
      <c r="BS7" s="24" t="s">
        <v>102</v>
      </c>
      <c r="BT7" s="24" t="s">
        <v>102</v>
      </c>
      <c r="BU7" s="24">
        <v>102.72</v>
      </c>
      <c r="BV7" s="24" t="s">
        <v>102</v>
      </c>
      <c r="BW7" s="24" t="s">
        <v>102</v>
      </c>
      <c r="BX7" s="24" t="s">
        <v>102</v>
      </c>
      <c r="BY7" s="24" t="s">
        <v>102</v>
      </c>
      <c r="BZ7" s="24">
        <v>76.78</v>
      </c>
      <c r="CA7" s="24">
        <v>97.61</v>
      </c>
      <c r="CB7" s="24" t="s">
        <v>102</v>
      </c>
      <c r="CC7" s="24" t="s">
        <v>102</v>
      </c>
      <c r="CD7" s="24" t="s">
        <v>102</v>
      </c>
      <c r="CE7" s="24" t="s">
        <v>102</v>
      </c>
      <c r="CF7" s="24">
        <v>99.98</v>
      </c>
      <c r="CG7" s="24" t="s">
        <v>102</v>
      </c>
      <c r="CH7" s="24" t="s">
        <v>102</v>
      </c>
      <c r="CI7" s="24" t="s">
        <v>102</v>
      </c>
      <c r="CJ7" s="24" t="s">
        <v>102</v>
      </c>
      <c r="CK7" s="24">
        <v>224.31</v>
      </c>
      <c r="CL7" s="24">
        <v>138.29</v>
      </c>
      <c r="CM7" s="24" t="s">
        <v>102</v>
      </c>
      <c r="CN7" s="24" t="s">
        <v>102</v>
      </c>
      <c r="CO7" s="24" t="s">
        <v>102</v>
      </c>
      <c r="CP7" s="24" t="s">
        <v>102</v>
      </c>
      <c r="CQ7" s="24" t="s">
        <v>102</v>
      </c>
      <c r="CR7" s="24" t="s">
        <v>102</v>
      </c>
      <c r="CS7" s="24" t="s">
        <v>102</v>
      </c>
      <c r="CT7" s="24" t="s">
        <v>102</v>
      </c>
      <c r="CU7" s="24" t="s">
        <v>102</v>
      </c>
      <c r="CV7" s="24">
        <v>47.32</v>
      </c>
      <c r="CW7" s="24">
        <v>59.1</v>
      </c>
      <c r="CX7" s="24" t="s">
        <v>102</v>
      </c>
      <c r="CY7" s="24" t="s">
        <v>102</v>
      </c>
      <c r="CZ7" s="24" t="s">
        <v>102</v>
      </c>
      <c r="DA7" s="24" t="s">
        <v>102</v>
      </c>
      <c r="DB7" s="24">
        <v>91.47</v>
      </c>
      <c r="DC7" s="24" t="s">
        <v>102</v>
      </c>
      <c r="DD7" s="24" t="s">
        <v>102</v>
      </c>
      <c r="DE7" s="24" t="s">
        <v>102</v>
      </c>
      <c r="DF7" s="24" t="s">
        <v>102</v>
      </c>
      <c r="DG7" s="24">
        <v>81.33</v>
      </c>
      <c r="DH7" s="24">
        <v>95.82</v>
      </c>
      <c r="DI7" s="24" t="s">
        <v>102</v>
      </c>
      <c r="DJ7" s="24" t="s">
        <v>102</v>
      </c>
      <c r="DK7" s="24" t="s">
        <v>102</v>
      </c>
      <c r="DL7" s="24" t="s">
        <v>102</v>
      </c>
      <c r="DM7" s="24">
        <v>30.2</v>
      </c>
      <c r="DN7" s="24" t="s">
        <v>102</v>
      </c>
      <c r="DO7" s="24" t="s">
        <v>102</v>
      </c>
      <c r="DP7" s="24" t="s">
        <v>102</v>
      </c>
      <c r="DQ7" s="24" t="s">
        <v>102</v>
      </c>
      <c r="DR7" s="24">
        <v>22.89</v>
      </c>
      <c r="DS7" s="24">
        <v>39.74</v>
      </c>
      <c r="DT7" s="24" t="s">
        <v>102</v>
      </c>
      <c r="DU7" s="24" t="s">
        <v>102</v>
      </c>
      <c r="DV7" s="24" t="s">
        <v>102</v>
      </c>
      <c r="DW7" s="24" t="s">
        <v>102</v>
      </c>
      <c r="DX7" s="24">
        <v>0</v>
      </c>
      <c r="DY7" s="24" t="s">
        <v>102</v>
      </c>
      <c r="DZ7" s="24" t="s">
        <v>102</v>
      </c>
      <c r="EA7" s="24" t="s">
        <v>102</v>
      </c>
      <c r="EB7" s="24" t="s">
        <v>102</v>
      </c>
      <c r="EC7" s="24">
        <v>0</v>
      </c>
      <c r="ED7" s="24">
        <v>7.62</v>
      </c>
      <c r="EE7" s="24" t="s">
        <v>102</v>
      </c>
      <c r="EF7" s="24" t="s">
        <v>102</v>
      </c>
      <c r="EG7" s="24" t="s">
        <v>102</v>
      </c>
      <c r="EH7" s="24" t="s">
        <v>102</v>
      </c>
      <c r="EI7" s="24">
        <v>0</v>
      </c>
      <c r="EJ7" s="24" t="s">
        <v>102</v>
      </c>
      <c r="EK7" s="24" t="s">
        <v>102</v>
      </c>
      <c r="EL7" s="24" t="s">
        <v>102</v>
      </c>
      <c r="EM7" s="24" t="s">
        <v>102</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2024-02-21T06:54:23Z</cp:lastPrinted>
  <dcterms:created xsi:type="dcterms:W3CDTF">2023-12-12T00:44:11Z</dcterms:created>
  <dcterms:modified xsi:type="dcterms:W3CDTF">2024-02-21T06:54:30Z</dcterms:modified>
  <cp:category/>
</cp:coreProperties>
</file>