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10.70.0.41\下水道事業\100 総務経営課\300 経営会計係\022 経営関係調査\060 経営比較分析表\R4\"/>
    </mc:Choice>
  </mc:AlternateContent>
  <xr:revisionPtr revIDLastSave="0" documentId="13_ncr:1_{A092F8CB-645C-48F0-AC5B-0AD796905D56}" xr6:coauthVersionLast="36" xr6:coauthVersionMax="36" xr10:uidLastSave="{00000000-0000-0000-0000-000000000000}"/>
  <workbookProtection workbookAlgorithmName="SHA-512" workbookHashValue="MVQ+TMBWPkhcjepA+uf5SlKm379Um6g7z90VherSHX7npyyT1l+XXtX3TvFgMBN0SlTanj86T/ALP8QPblCpKg==" workbookSaltValue="5DnvZWI05jq8nfAf33IcX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T10" i="4"/>
  <c r="W10" i="4"/>
  <c r="P10" i="4"/>
  <c r="I10" i="4"/>
  <c r="BB8" i="4"/>
  <c r="AT8" i="4"/>
  <c r="AD8" i="4"/>
  <c r="W8" i="4"/>
  <c r="P8" i="4"/>
  <c r="B6" i="4"/>
</calcChain>
</file>

<file path=xl/sharedStrings.xml><?xml version="1.0" encoding="utf-8"?>
<sst xmlns="http://schemas.openxmlformats.org/spreadsheetml/2006/main" count="275" uniqueCount="115">
  <si>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</si>
  <si>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</si>
  <si>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</si>
  <si>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</si>
  <si>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</si>
  <si>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</si>
  <si>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</si>
  <si>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</si>
  <si>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</si>
  <si>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</si>
  <si>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</si>
  <si>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</si>
  <si>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</si>
  <si>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</si>
  <si>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</si>
  <si>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</si>
  <si>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</si>
  <si>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</si>
  <si>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</si>
  <si>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</si>
  <si>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</si>
  <si>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</si>
  <si>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</si>
  <si>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</si>
  <si>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</si>
  <si>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</si>
  <si>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</si>
  <si>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</si>
  <si>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</si>
  <si>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</si>
  <si>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</si>
  <si>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</si>
  <si>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</si>
  <si>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</si>
  <si>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</si>
  <si>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</si>
  <si>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</si>
  <si>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</si>
  <si>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</si>
  <si>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</si>
  <si>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</si>
  <si>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</si>
  <si>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</si>
  <si>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</si>
  <si>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</si>
  <si>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</si>
  <si>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</si>
  <si>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</si>
  <si>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</si>
  <si>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</si>
  <si>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</si>
  <si>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</si>
  <si>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</si>
  <si>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</si>
  <si>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</si>
  <si>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</si>
  <si>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</si>
  <si>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</si>
  <si>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</si>
  <si>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</si>
  <si>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</si>
  <si>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</si>
  <si>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</si>
  <si>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</si>
  <si>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</si>
  <si>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</si>
  <si>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</si>
  <si>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</si>
  <si>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</si>
  <si>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</si>
  <si>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</si>
  <si>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</si>
  <si>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</si>
  <si>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</si>
  <si>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</si>
  <si>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</si>
  <si>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</si>
  <si>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</si>
  <si>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</si>
  <si>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</si>
  <si>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</si>
  <si>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</si>
  <si>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</si>
  <si>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</si>
  <si>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</si>
  <si>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</si>
  <si>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</si>
  <si>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</si>
  <si>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</si>
  <si>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</si>
  <si>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</si>
  <si>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</si>
  <si>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</si>
  <si>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</si>
  <si>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</si>
  <si>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渋川市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</si>
  <si>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</si>
  <si>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</si>
  <si>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</si>
  <si>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</si>
  <si>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</si>
  <si>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</si>
  <si>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</si>
  <si>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</si>
  <si>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</si>
  <si>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</si>
  <si>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</si>
  <si>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</si>
  <si>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</si>
  <si>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</si>
  <si>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</si>
  <si>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</si>
  <si>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類似団体平均値を下回ってはいるが、計画的な更新が必要となる。
②管渠老朽化率
　老朽化を示す指標は0.00%であるが、計画的な更新が必要となる。
③管渠改善率
　老朽化を示す指標は0.00%であるが、地理的要件により施設数が多いため、効率的な更新計画を検討していく必要がある。</t>
    <phoneticPr fontId="4"/>
  </si>
  <si>
    <t>　昭和59年度に事業着手し、平成2年に供用開始した事業で、平成29年度に事業完了しており、維持管理のみ実施している。
　当市の起伏が多い地理的要件により施設数が多く、維持管理費が増大している。
　下水道使用料では維持管理費が賄えていないことから、早晩、改定が必要な時期となっている。
少子高齢化、人口減少、高齢単身世帯の増加により、接続数の増加は見込めないことから、施設の統廃合や流域下水道への検討が必要である。</t>
    <phoneticPr fontId="4"/>
  </si>
  <si>
    <t>①経常収支比率
　経常収支比率は100%を上回っているが、営業損失が発生していることから、一般会計繰入金に頼った経営となっている。
　人口減少などにより有収水量の減少のため、早急に使用料改定等の経営改善を行うことが必要である。
②累積欠損金比率
　法適用への移行に係る資産整理により欠損金が生じている。今後は、使用料改定などの経営改善を行うことで使用料収入の増加を図ることが必要である。
③流動比率
　類似団体平均値や100%を下回ってはいるが、流動負債には施設整備や建設改良費等にあてた企業債等が含まれているため、今後、使用料による回収が見込まれる。
④企業債残高対事業規模比率
　類似団体平均を下回っている。
　整備は終了しており、現在高は減少する見込みである。
⑤経費回収率
　類似団体平均値を下回っている。
　施設整備が完了していることから、利用者の減少により使用料収入は減少、維持管理費は増加傾向であり、一般会計繰入金に依存している。
⑥汚水処理原価
　類似団体平均値を下回っている。
　維持管理費の減少により汚水処理費は減少、利用者の減少により年間有収水量は減少しており、今後も同程度での推移が予想される。このため、経費削減等の改善が必要である。
⑦施設利用率
　類似団体平均値を下回っている。
　施設整備が完了していることから、利用者数の減少により有収水量が減少傾向にあり、利用促進の働きかけをしても更なる上昇は困難が予想される。
⑧水洗化率
　類似団体平均値を下回っている。
　施設整備が完了していることから、現在水洗便所設置済人口、現在処理区域内人口は減少しており、利用促進の働きかけをしても更なる上昇は困難だと予想される。</t>
    <rPh sb="1" eb="7">
      <t>ケイジョウシュウシヒリツ</t>
    </rPh>
    <rPh sb="195" eb="197">
      <t>リュウドウ</t>
    </rPh>
    <rPh sb="197" eb="199">
      <t>ヒリツ</t>
    </rPh>
    <rPh sb="278" eb="281">
      <t>キギョウサイ</t>
    </rPh>
    <rPh sb="281" eb="283">
      <t>ザンダカ</t>
    </rPh>
    <rPh sb="283" eb="284">
      <t>タイ</t>
    </rPh>
    <rPh sb="284" eb="286">
      <t>ジギョウ</t>
    </rPh>
    <rPh sb="286" eb="288">
      <t>キボ</t>
    </rPh>
    <rPh sb="288" eb="290">
      <t>ヒリツ</t>
    </rPh>
    <rPh sb="546" eb="547">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</si>
</sst>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8D4-4E87-B379-32E9D4096F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78D4-4E87-B379-32E9D4096F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57.42</c:v>
                </c:pt>
                <c:pt idx="3">
                  <c:v>54.61</c:v>
                </c:pt>
                <c:pt idx="4">
                  <c:v>52.35</c:v>
                </c:pt>
              </c:numCache>
            </c:numRef>
          </c:val>
          <c:extLst>
            <c:ext xmlns:c16="http://schemas.microsoft.com/office/drawing/2014/chart" uri="{C3380CC4-5D6E-409C-BE32-E72D297353CC}">
              <c16:uniqueId val="{00000000-32B4-4C4B-8358-557B9C99B9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32B4-4C4B-8358-557B9C99B9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82.14</c:v>
                </c:pt>
                <c:pt idx="3">
                  <c:v>82.82</c:v>
                </c:pt>
                <c:pt idx="4">
                  <c:v>83.84</c:v>
                </c:pt>
              </c:numCache>
            </c:numRef>
          </c:val>
          <c:extLst>
            <c:ext xmlns:c16="http://schemas.microsoft.com/office/drawing/2014/chart" uri="{C3380CC4-5D6E-409C-BE32-E72D297353CC}">
              <c16:uniqueId val="{00000000-90C2-49FF-B947-F9D1B16DC3B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90C2-49FF-B947-F9D1B16DC3B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101.69</c:v>
                </c:pt>
                <c:pt idx="3">
                  <c:v>105.36</c:v>
                </c:pt>
                <c:pt idx="4">
                  <c:v>103.01</c:v>
                </c:pt>
              </c:numCache>
            </c:numRef>
          </c:val>
          <c:extLst>
            <c:ext xmlns:c16="http://schemas.microsoft.com/office/drawing/2014/chart" uri="{C3380CC4-5D6E-409C-BE32-E72D297353CC}">
              <c16:uniqueId val="{00000000-9DD5-4673-9204-BB901113B74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9DD5-4673-9204-BB901113B74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3.45</c:v>
                </c:pt>
                <c:pt idx="3">
                  <c:v>6.89</c:v>
                </c:pt>
                <c:pt idx="4">
                  <c:v>10.69</c:v>
                </c:pt>
              </c:numCache>
            </c:numRef>
          </c:val>
          <c:extLst>
            <c:ext xmlns:c16="http://schemas.microsoft.com/office/drawing/2014/chart" uri="{C3380CC4-5D6E-409C-BE32-E72D297353CC}">
              <c16:uniqueId val="{00000000-DE68-4251-B690-D240D957A4E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DE68-4251-B690-D240D957A4E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1F8-4D2A-903E-79A085E06D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1F8-4D2A-903E-79A085E06D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161.02000000000001</c:v>
                </c:pt>
                <c:pt idx="3">
                  <c:v>190.02</c:v>
                </c:pt>
                <c:pt idx="4">
                  <c:v>208.26</c:v>
                </c:pt>
              </c:numCache>
            </c:numRef>
          </c:val>
          <c:extLst>
            <c:ext xmlns:c16="http://schemas.microsoft.com/office/drawing/2014/chart" uri="{C3380CC4-5D6E-409C-BE32-E72D297353CC}">
              <c16:uniqueId val="{00000000-F289-412F-9689-BCD08F7D15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F289-412F-9689-BCD08F7D15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27.76</c:v>
                </c:pt>
                <c:pt idx="3">
                  <c:v>32.5</c:v>
                </c:pt>
                <c:pt idx="4">
                  <c:v>18.28</c:v>
                </c:pt>
              </c:numCache>
            </c:numRef>
          </c:val>
          <c:extLst>
            <c:ext xmlns:c16="http://schemas.microsoft.com/office/drawing/2014/chart" uri="{C3380CC4-5D6E-409C-BE32-E72D297353CC}">
              <c16:uniqueId val="{00000000-DE74-40B0-A44D-F2C6556BDA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DE74-40B0-A44D-F2C6556BDA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417.71</c:v>
                </c:pt>
                <c:pt idx="3">
                  <c:v>529.62</c:v>
                </c:pt>
                <c:pt idx="4">
                  <c:v>211.56</c:v>
                </c:pt>
              </c:numCache>
            </c:numRef>
          </c:val>
          <c:extLst>
            <c:ext xmlns:c16="http://schemas.microsoft.com/office/drawing/2014/chart" uri="{C3380CC4-5D6E-409C-BE32-E72D297353CC}">
              <c16:uniqueId val="{00000000-7308-4479-A63D-19BA8319E4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7308-4479-A63D-19BA8319E4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65.17</c:v>
                </c:pt>
                <c:pt idx="3">
                  <c:v>65.52</c:v>
                </c:pt>
                <c:pt idx="4">
                  <c:v>65.38</c:v>
                </c:pt>
              </c:numCache>
            </c:numRef>
          </c:val>
          <c:extLst>
            <c:ext xmlns:c16="http://schemas.microsoft.com/office/drawing/2014/chart" uri="{C3380CC4-5D6E-409C-BE32-E72D297353CC}">
              <c16:uniqueId val="{00000000-E6BE-48CE-BED5-0D482A3386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E6BE-48CE-BED5-0D482A3386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A8E6-4FD3-9E99-B3150CB476B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A8E6-4FD3-9E99-B3150CB476B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56"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渋川市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73968</v>
      </c>
      <c r="AM8" s="37"/>
      <c r="AN8" s="37"/>
      <c r="AO8" s="37"/>
      <c r="AP8" s="37"/>
      <c r="AQ8" s="37"/>
      <c r="AR8" s="37"/>
      <c r="AS8" s="37"/>
      <c r="AT8" s="38">
        <f>データ!T6</f>
        <v>240.27</v>
      </c>
      <c r="AU8" s="38"/>
      <c r="AV8" s="38"/>
      <c r="AW8" s="38"/>
      <c r="AX8" s="38"/>
      <c r="AY8" s="38"/>
      <c r="AZ8" s="38"/>
      <c r="BA8" s="38"/>
      <c r="BB8" s="38">
        <f>データ!U6</f>
        <v>307.85000000000002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55.24</v>
      </c>
      <c r="J10" s="38"/>
      <c r="K10" s="38"/>
      <c r="L10" s="38"/>
      <c r="M10" s="38"/>
      <c r="N10" s="38"/>
      <c r="O10" s="38"/>
      <c r="P10" s="38">
        <f>データ!P6</f>
        <v>27.54</v>
      </c>
      <c r="Q10" s="38"/>
      <c r="R10" s="38"/>
      <c r="S10" s="38"/>
      <c r="T10" s="38"/>
      <c r="U10" s="38"/>
      <c r="V10" s="38"/>
      <c r="W10" s="38">
        <f>データ!Q6</f>
        <v>100</v>
      </c>
      <c r="X10" s="38"/>
      <c r="Y10" s="38"/>
      <c r="Z10" s="38"/>
      <c r="AA10" s="38"/>
      <c r="AB10" s="38"/>
      <c r="AC10" s="38"/>
      <c r="AD10" s="37">
        <f>データ!R6</f>
        <v>2013</v>
      </c>
      <c r="AE10" s="37"/>
      <c r="AF10" s="37"/>
      <c r="AG10" s="37"/>
      <c r="AH10" s="37"/>
      <c r="AI10" s="37"/>
      <c r="AJ10" s="37"/>
      <c r="AK10" s="2"/>
      <c r="AL10" s="37">
        <f>データ!V6</f>
        <v>20289</v>
      </c>
      <c r="AM10" s="37"/>
      <c r="AN10" s="37"/>
      <c r="AO10" s="37"/>
      <c r="AP10" s="37"/>
      <c r="AQ10" s="37"/>
      <c r="AR10" s="37"/>
      <c r="AS10" s="37"/>
      <c r="AT10" s="38">
        <f>データ!W6</f>
        <v>13.3</v>
      </c>
      <c r="AU10" s="38"/>
      <c r="AV10" s="38"/>
      <c r="AW10" s="38"/>
      <c r="AX10" s="38"/>
      <c r="AY10" s="38"/>
      <c r="AZ10" s="38"/>
      <c r="BA10" s="38"/>
      <c r="BB10" s="38">
        <f>データ!X6</f>
        <v>1525.49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112</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7"/>
      <c r="BN66" s="77"/>
      <c r="BO66" s="77"/>
      <c r="BP66" s="77"/>
      <c r="BQ66" s="77"/>
      <c r="BR66" s="77"/>
      <c r="BS66" s="77"/>
      <c r="BT66" s="77"/>
      <c r="BU66" s="77"/>
      <c r="BV66" s="77"/>
      <c r="BW66" s="77"/>
      <c r="BX66" s="77"/>
      <c r="BY66" s="77"/>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7"/>
      <c r="BN67" s="77"/>
      <c r="BO67" s="77"/>
      <c r="BP67" s="77"/>
      <c r="BQ67" s="77"/>
      <c r="BR67" s="77"/>
      <c r="BS67" s="77"/>
      <c r="BT67" s="77"/>
      <c r="BU67" s="77"/>
      <c r="BV67" s="77"/>
      <c r="BW67" s="77"/>
      <c r="BX67" s="77"/>
      <c r="BY67" s="77"/>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7"/>
      <c r="BN68" s="77"/>
      <c r="BO68" s="77"/>
      <c r="BP68" s="77"/>
      <c r="BQ68" s="77"/>
      <c r="BR68" s="77"/>
      <c r="BS68" s="77"/>
      <c r="BT68" s="77"/>
      <c r="BU68" s="77"/>
      <c r="BV68" s="77"/>
      <c r="BW68" s="77"/>
      <c r="BX68" s="77"/>
      <c r="BY68" s="77"/>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7"/>
      <c r="BN69" s="77"/>
      <c r="BO69" s="77"/>
      <c r="BP69" s="77"/>
      <c r="BQ69" s="77"/>
      <c r="BR69" s="77"/>
      <c r="BS69" s="77"/>
      <c r="BT69" s="77"/>
      <c r="BU69" s="77"/>
      <c r="BV69" s="77"/>
      <c r="BW69" s="77"/>
      <c r="BX69" s="77"/>
      <c r="BY69" s="77"/>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7"/>
      <c r="BN70" s="77"/>
      <c r="BO70" s="77"/>
      <c r="BP70" s="77"/>
      <c r="BQ70" s="77"/>
      <c r="BR70" s="77"/>
      <c r="BS70" s="77"/>
      <c r="BT70" s="77"/>
      <c r="BU70" s="77"/>
      <c r="BV70" s="77"/>
      <c r="BW70" s="77"/>
      <c r="BX70" s="77"/>
      <c r="BY70" s="77"/>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7"/>
      <c r="BN71" s="77"/>
      <c r="BO71" s="77"/>
      <c r="BP71" s="77"/>
      <c r="BQ71" s="77"/>
      <c r="BR71" s="77"/>
      <c r="BS71" s="77"/>
      <c r="BT71" s="77"/>
      <c r="BU71" s="77"/>
      <c r="BV71" s="77"/>
      <c r="BW71" s="77"/>
      <c r="BX71" s="77"/>
      <c r="BY71" s="77"/>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7"/>
      <c r="BN72" s="77"/>
      <c r="BO72" s="77"/>
      <c r="BP72" s="77"/>
      <c r="BQ72" s="77"/>
      <c r="BR72" s="77"/>
      <c r="BS72" s="77"/>
      <c r="BT72" s="77"/>
      <c r="BU72" s="77"/>
      <c r="BV72" s="77"/>
      <c r="BW72" s="77"/>
      <c r="BX72" s="77"/>
      <c r="BY72" s="77"/>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7"/>
      <c r="BN73" s="77"/>
      <c r="BO73" s="77"/>
      <c r="BP73" s="77"/>
      <c r="BQ73" s="77"/>
      <c r="BR73" s="77"/>
      <c r="BS73" s="77"/>
      <c r="BT73" s="77"/>
      <c r="BU73" s="77"/>
      <c r="BV73" s="77"/>
      <c r="BW73" s="77"/>
      <c r="BX73" s="77"/>
      <c r="BY73" s="77"/>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7"/>
      <c r="BN74" s="77"/>
      <c r="BO74" s="77"/>
      <c r="BP74" s="77"/>
      <c r="BQ74" s="77"/>
      <c r="BR74" s="77"/>
      <c r="BS74" s="77"/>
      <c r="BT74" s="77"/>
      <c r="BU74" s="77"/>
      <c r="BV74" s="77"/>
      <c r="BW74" s="77"/>
      <c r="BX74" s="77"/>
      <c r="BY74" s="77"/>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7"/>
      <c r="BN75" s="77"/>
      <c r="BO75" s="77"/>
      <c r="BP75" s="77"/>
      <c r="BQ75" s="77"/>
      <c r="BR75" s="77"/>
      <c r="BS75" s="77"/>
      <c r="BT75" s="77"/>
      <c r="BU75" s="77"/>
      <c r="BV75" s="77"/>
      <c r="BW75" s="77"/>
      <c r="BX75" s="77"/>
      <c r="BY75" s="77"/>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7"/>
      <c r="BN76" s="77"/>
      <c r="BO76" s="77"/>
      <c r="BP76" s="77"/>
      <c r="BQ76" s="77"/>
      <c r="BR76" s="77"/>
      <c r="BS76" s="77"/>
      <c r="BT76" s="77"/>
      <c r="BU76" s="77"/>
      <c r="BV76" s="77"/>
      <c r="BW76" s="77"/>
      <c r="BX76" s="77"/>
      <c r="BY76" s="77"/>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7"/>
      <c r="BN77" s="77"/>
      <c r="BO77" s="77"/>
      <c r="BP77" s="77"/>
      <c r="BQ77" s="77"/>
      <c r="BR77" s="77"/>
      <c r="BS77" s="77"/>
      <c r="BT77" s="77"/>
      <c r="BU77" s="77"/>
      <c r="BV77" s="77"/>
      <c r="BW77" s="77"/>
      <c r="BX77" s="77"/>
      <c r="BY77" s="77"/>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7"/>
      <c r="BN78" s="77"/>
      <c r="BO78" s="77"/>
      <c r="BP78" s="77"/>
      <c r="BQ78" s="77"/>
      <c r="BR78" s="77"/>
      <c r="BS78" s="77"/>
      <c r="BT78" s="77"/>
      <c r="BU78" s="77"/>
      <c r="BV78" s="77"/>
      <c r="BW78" s="77"/>
      <c r="BX78" s="77"/>
      <c r="BY78" s="77"/>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7"/>
      <c r="BN79" s="77"/>
      <c r="BO79" s="77"/>
      <c r="BP79" s="77"/>
      <c r="BQ79" s="77"/>
      <c r="BR79" s="77"/>
      <c r="BS79" s="77"/>
      <c r="BT79" s="77"/>
      <c r="BU79" s="77"/>
      <c r="BV79" s="77"/>
      <c r="BW79" s="77"/>
      <c r="BX79" s="77"/>
      <c r="BY79" s="77"/>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7"/>
      <c r="BN80" s="77"/>
      <c r="BO80" s="77"/>
      <c r="BP80" s="77"/>
      <c r="BQ80" s="77"/>
      <c r="BR80" s="77"/>
      <c r="BS80" s="77"/>
      <c r="BT80" s="77"/>
      <c r="BU80" s="77"/>
      <c r="BV80" s="77"/>
      <c r="BW80" s="77"/>
      <c r="BX80" s="77"/>
      <c r="BY80" s="77"/>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7"/>
      <c r="BN81" s="77"/>
      <c r="BO81" s="77"/>
      <c r="BP81" s="77"/>
      <c r="BQ81" s="77"/>
      <c r="BR81" s="77"/>
      <c r="BS81" s="77"/>
      <c r="BT81" s="77"/>
      <c r="BU81" s="77"/>
      <c r="BV81" s="77"/>
      <c r="BW81" s="77"/>
      <c r="BX81" s="77"/>
      <c r="BY81" s="77"/>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8" t="s">
        <v>30</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e9XsZHaReGr/1EsexYNkZgDW+dED7MR3NSwehE8rQqN2vTQTi0gMCcEwbpReyV3VMOKWoX9zYzInSHlFMUKhPQ==" saltValue="W83a+VxlNJ03dETuPmGVn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28</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54</v>
      </c>
      <c r="B4" s="16"/>
      <c r="C4" s="16"/>
      <c r="D4" s="16"/>
      <c r="E4" s="16"/>
      <c r="F4" s="16"/>
      <c r="G4" s="16"/>
      <c r="H4" s="83"/>
      <c r="I4" s="84"/>
      <c r="J4" s="84"/>
      <c r="K4" s="84"/>
      <c r="L4" s="84"/>
      <c r="M4" s="84"/>
      <c r="N4" s="84"/>
      <c r="O4" s="84"/>
      <c r="P4" s="84"/>
      <c r="Q4" s="84"/>
      <c r="R4" s="84"/>
      <c r="S4" s="84"/>
      <c r="T4" s="84"/>
      <c r="U4" s="84"/>
      <c r="V4" s="84"/>
      <c r="W4" s="84"/>
      <c r="X4" s="85"/>
      <c r="Y4" s="79" t="s">
        <v>55</v>
      </c>
      <c r="Z4" s="79"/>
      <c r="AA4" s="79"/>
      <c r="AB4" s="79"/>
      <c r="AC4" s="79"/>
      <c r="AD4" s="79"/>
      <c r="AE4" s="79"/>
      <c r="AF4" s="79"/>
      <c r="AG4" s="79"/>
      <c r="AH4" s="79"/>
      <c r="AI4" s="79"/>
      <c r="AJ4" s="79" t="s">
        <v>56</v>
      </c>
      <c r="AK4" s="79"/>
      <c r="AL4" s="79"/>
      <c r="AM4" s="79"/>
      <c r="AN4" s="79"/>
      <c r="AO4" s="79"/>
      <c r="AP4" s="79"/>
      <c r="AQ4" s="79"/>
      <c r="AR4" s="79"/>
      <c r="AS4" s="79"/>
      <c r="AT4" s="79"/>
      <c r="AU4" s="79" t="s">
        <v>57</v>
      </c>
      <c r="AV4" s="79"/>
      <c r="AW4" s="79"/>
      <c r="AX4" s="79"/>
      <c r="AY4" s="79"/>
      <c r="AZ4" s="79"/>
      <c r="BA4" s="79"/>
      <c r="BB4" s="79"/>
      <c r="BC4" s="79"/>
      <c r="BD4" s="79"/>
      <c r="BE4" s="79"/>
      <c r="BF4" s="79" t="s">
        <v>58</v>
      </c>
      <c r="BG4" s="79"/>
      <c r="BH4" s="79"/>
      <c r="BI4" s="79"/>
      <c r="BJ4" s="79"/>
      <c r="BK4" s="79"/>
      <c r="BL4" s="79"/>
      <c r="BM4" s="79"/>
      <c r="BN4" s="79"/>
      <c r="BO4" s="79"/>
      <c r="BP4" s="79"/>
      <c r="BQ4" s="79" t="s">
        <v>59</v>
      </c>
      <c r="BR4" s="79"/>
      <c r="BS4" s="79"/>
      <c r="BT4" s="79"/>
      <c r="BU4" s="79"/>
      <c r="BV4" s="79"/>
      <c r="BW4" s="79"/>
      <c r="BX4" s="79"/>
      <c r="BY4" s="79"/>
      <c r="BZ4" s="79"/>
      <c r="CA4" s="79"/>
      <c r="CB4" s="79" t="s">
        <v>60</v>
      </c>
      <c r="CC4" s="79"/>
      <c r="CD4" s="79"/>
      <c r="CE4" s="79"/>
      <c r="CF4" s="79"/>
      <c r="CG4" s="79"/>
      <c r="CH4" s="79"/>
      <c r="CI4" s="79"/>
      <c r="CJ4" s="79"/>
      <c r="CK4" s="79"/>
      <c r="CL4" s="79"/>
      <c r="CM4" s="79" t="s">
        <v>61</v>
      </c>
      <c r="CN4" s="79"/>
      <c r="CO4" s="79"/>
      <c r="CP4" s="79"/>
      <c r="CQ4" s="79"/>
      <c r="CR4" s="79"/>
      <c r="CS4" s="79"/>
      <c r="CT4" s="79"/>
      <c r="CU4" s="79"/>
      <c r="CV4" s="79"/>
      <c r="CW4" s="79"/>
      <c r="CX4" s="79" t="s">
        <v>62</v>
      </c>
      <c r="CY4" s="79"/>
      <c r="CZ4" s="79"/>
      <c r="DA4" s="79"/>
      <c r="DB4" s="79"/>
      <c r="DC4" s="79"/>
      <c r="DD4" s="79"/>
      <c r="DE4" s="79"/>
      <c r="DF4" s="79"/>
      <c r="DG4" s="79"/>
      <c r="DH4" s="79"/>
      <c r="DI4" s="79" t="s">
        <v>63</v>
      </c>
      <c r="DJ4" s="79"/>
      <c r="DK4" s="79"/>
      <c r="DL4" s="79"/>
      <c r="DM4" s="79"/>
      <c r="DN4" s="79"/>
      <c r="DO4" s="79"/>
      <c r="DP4" s="79"/>
      <c r="DQ4" s="79"/>
      <c r="DR4" s="79"/>
      <c r="DS4" s="79"/>
      <c r="DT4" s="79" t="s">
        <v>64</v>
      </c>
      <c r="DU4" s="79"/>
      <c r="DV4" s="79"/>
      <c r="DW4" s="79"/>
      <c r="DX4" s="79"/>
      <c r="DY4" s="79"/>
      <c r="DZ4" s="79"/>
      <c r="EA4" s="79"/>
      <c r="EB4" s="79"/>
      <c r="EC4" s="79"/>
      <c r="ED4" s="79"/>
      <c r="EE4" s="79" t="s">
        <v>65</v>
      </c>
      <c r="EF4" s="79"/>
      <c r="EG4" s="79"/>
      <c r="EH4" s="79"/>
      <c r="EI4" s="79"/>
      <c r="EJ4" s="79"/>
      <c r="EK4" s="79"/>
      <c r="EL4" s="79"/>
      <c r="EM4" s="79"/>
      <c r="EN4" s="79"/>
      <c r="EO4" s="79"/>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102083</v>
      </c>
      <c r="D6" s="19">
        <f t="shared" si="3"/>
        <v>46</v>
      </c>
      <c r="E6" s="19">
        <f t="shared" si="3"/>
        <v>17</v>
      </c>
      <c r="F6" s="19">
        <f t="shared" si="3"/>
        <v>5</v>
      </c>
      <c r="G6" s="19">
        <f t="shared" si="3"/>
        <v>0</v>
      </c>
      <c r="H6" s="19" t="str">
        <f t="shared" si="3"/>
        <v>群馬県　渋川市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55.24</v>
      </c>
      <c r="P6" s="20">
        <f t="shared" si="3"/>
        <v>27.54</v>
      </c>
      <c r="Q6" s="20">
        <f t="shared" si="3"/>
        <v>100</v>
      </c>
      <c r="R6" s="20">
        <f t="shared" si="3"/>
        <v>2013</v>
      </c>
      <c r="S6" s="20">
        <f t="shared" si="3"/>
        <v>73968</v>
      </c>
      <c r="T6" s="20">
        <f t="shared" si="3"/>
        <v>240.27</v>
      </c>
      <c r="U6" s="20">
        <f t="shared" si="3"/>
        <v>307.85000000000002</v>
      </c>
      <c r="V6" s="20">
        <f t="shared" si="3"/>
        <v>20289</v>
      </c>
      <c r="W6" s="20">
        <f t="shared" si="3"/>
        <v>13.3</v>
      </c>
      <c r="X6" s="20">
        <f t="shared" si="3"/>
        <v>1525.49</v>
      </c>
      <c r="Y6" s="21" t="str">
        <f>IF(Y7="",NA(),Y7)</f>
        <v>-</v>
      </c>
      <c r="Z6" s="21" t="str">
        <f t="shared" ref="Z6:AH6" si="4">IF(Z7="",NA(),Z7)</f>
        <v>-</v>
      </c>
      <c r="AA6" s="21">
        <f t="shared" si="4"/>
        <v>101.69</v>
      </c>
      <c r="AB6" s="21">
        <f t="shared" si="4"/>
        <v>105.36</v>
      </c>
      <c r="AC6" s="21">
        <f t="shared" si="4"/>
        <v>103.01</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1">
        <f t="shared" si="5"/>
        <v>161.02000000000001</v>
      </c>
      <c r="AM6" s="21">
        <f t="shared" si="5"/>
        <v>190.02</v>
      </c>
      <c r="AN6" s="21">
        <f t="shared" si="5"/>
        <v>208.26</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27.76</v>
      </c>
      <c r="AX6" s="21">
        <f t="shared" si="6"/>
        <v>32.5</v>
      </c>
      <c r="AY6" s="21">
        <f t="shared" si="6"/>
        <v>18.28</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1">
        <f t="shared" si="7"/>
        <v>417.71</v>
      </c>
      <c r="BI6" s="21">
        <f t="shared" si="7"/>
        <v>529.62</v>
      </c>
      <c r="BJ6" s="21">
        <f t="shared" si="7"/>
        <v>211.56</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65.17</v>
      </c>
      <c r="BT6" s="21">
        <f t="shared" si="8"/>
        <v>65.52</v>
      </c>
      <c r="BU6" s="21">
        <f t="shared" si="8"/>
        <v>65.38</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1">
        <f t="shared" si="10"/>
        <v>57.42</v>
      </c>
      <c r="CP6" s="21">
        <f t="shared" si="10"/>
        <v>54.61</v>
      </c>
      <c r="CQ6" s="21">
        <f t="shared" si="10"/>
        <v>52.35</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82.14</v>
      </c>
      <c r="DA6" s="21">
        <f t="shared" si="11"/>
        <v>82.82</v>
      </c>
      <c r="DB6" s="21">
        <f t="shared" si="11"/>
        <v>83.84</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3.45</v>
      </c>
      <c r="DL6" s="21">
        <f t="shared" si="12"/>
        <v>6.89</v>
      </c>
      <c r="DM6" s="21">
        <f t="shared" si="12"/>
        <v>10.69</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15">
      <c r="A7" s="14"/>
      <c r="B7" s="23">
        <v>2022</v>
      </c>
      <c r="C7" s="23">
        <v>102083</v>
      </c>
      <c r="D7" s="23">
        <v>46</v>
      </c>
      <c r="E7" s="23">
        <v>17</v>
      </c>
      <c r="F7" s="23">
        <v>5</v>
      </c>
      <c r="G7" s="23">
        <v>0</v>
      </c>
      <c r="H7" s="23" t="s">
        <v>95</v>
      </c>
      <c r="I7" s="23" t="s">
        <v>96</v>
      </c>
      <c r="J7" s="23" t="s">
        <v>97</v>
      </c>
      <c r="K7" s="23" t="s">
        <v>98</v>
      </c>
      <c r="L7" s="23" t="s">
        <v>99</v>
      </c>
      <c r="M7" s="23" t="s">
        <v>100</v>
      </c>
      <c r="N7" s="24" t="s">
        <v>101</v>
      </c>
      <c r="O7" s="24">
        <v>55.24</v>
      </c>
      <c r="P7" s="24">
        <v>27.54</v>
      </c>
      <c r="Q7" s="24">
        <v>100</v>
      </c>
      <c r="R7" s="24">
        <v>2013</v>
      </c>
      <c r="S7" s="24">
        <v>73968</v>
      </c>
      <c r="T7" s="24">
        <v>240.27</v>
      </c>
      <c r="U7" s="24">
        <v>307.85000000000002</v>
      </c>
      <c r="V7" s="24">
        <v>20289</v>
      </c>
      <c r="W7" s="24">
        <v>13.3</v>
      </c>
      <c r="X7" s="24">
        <v>1525.49</v>
      </c>
      <c r="Y7" s="24" t="s">
        <v>101</v>
      </c>
      <c r="Z7" s="24" t="s">
        <v>101</v>
      </c>
      <c r="AA7" s="24">
        <v>101.69</v>
      </c>
      <c r="AB7" s="24">
        <v>105.36</v>
      </c>
      <c r="AC7" s="24">
        <v>103.01</v>
      </c>
      <c r="AD7" s="24" t="s">
        <v>101</v>
      </c>
      <c r="AE7" s="24" t="s">
        <v>101</v>
      </c>
      <c r="AF7" s="24">
        <v>103.09</v>
      </c>
      <c r="AG7" s="24">
        <v>102.11</v>
      </c>
      <c r="AH7" s="24">
        <v>101.91</v>
      </c>
      <c r="AI7" s="24">
        <v>103.61</v>
      </c>
      <c r="AJ7" s="24" t="s">
        <v>101</v>
      </c>
      <c r="AK7" s="24" t="s">
        <v>101</v>
      </c>
      <c r="AL7" s="24">
        <v>161.02000000000001</v>
      </c>
      <c r="AM7" s="24">
        <v>190.02</v>
      </c>
      <c r="AN7" s="24">
        <v>208.26</v>
      </c>
      <c r="AO7" s="24" t="s">
        <v>101</v>
      </c>
      <c r="AP7" s="24" t="s">
        <v>101</v>
      </c>
      <c r="AQ7" s="24">
        <v>101.24</v>
      </c>
      <c r="AR7" s="24">
        <v>124.9</v>
      </c>
      <c r="AS7" s="24">
        <v>124.8</v>
      </c>
      <c r="AT7" s="24">
        <v>133.62</v>
      </c>
      <c r="AU7" s="24" t="s">
        <v>101</v>
      </c>
      <c r="AV7" s="24" t="s">
        <v>101</v>
      </c>
      <c r="AW7" s="24">
        <v>27.76</v>
      </c>
      <c r="AX7" s="24">
        <v>32.5</v>
      </c>
      <c r="AY7" s="24">
        <v>18.28</v>
      </c>
      <c r="AZ7" s="24" t="s">
        <v>101</v>
      </c>
      <c r="BA7" s="24" t="s">
        <v>101</v>
      </c>
      <c r="BB7" s="24">
        <v>37.24</v>
      </c>
      <c r="BC7" s="24">
        <v>33.58</v>
      </c>
      <c r="BD7" s="24">
        <v>35.42</v>
      </c>
      <c r="BE7" s="24">
        <v>36.94</v>
      </c>
      <c r="BF7" s="24" t="s">
        <v>101</v>
      </c>
      <c r="BG7" s="24" t="s">
        <v>101</v>
      </c>
      <c r="BH7" s="24">
        <v>417.71</v>
      </c>
      <c r="BI7" s="24">
        <v>529.62</v>
      </c>
      <c r="BJ7" s="24">
        <v>211.56</v>
      </c>
      <c r="BK7" s="24" t="s">
        <v>101</v>
      </c>
      <c r="BL7" s="24" t="s">
        <v>101</v>
      </c>
      <c r="BM7" s="24">
        <v>783.8</v>
      </c>
      <c r="BN7" s="24">
        <v>778.81</v>
      </c>
      <c r="BO7" s="24">
        <v>718.49</v>
      </c>
      <c r="BP7" s="24">
        <v>809.19</v>
      </c>
      <c r="BQ7" s="24" t="s">
        <v>101</v>
      </c>
      <c r="BR7" s="24" t="s">
        <v>101</v>
      </c>
      <c r="BS7" s="24">
        <v>65.17</v>
      </c>
      <c r="BT7" s="24">
        <v>65.52</v>
      </c>
      <c r="BU7" s="24">
        <v>65.38</v>
      </c>
      <c r="BV7" s="24" t="s">
        <v>101</v>
      </c>
      <c r="BW7" s="24" t="s">
        <v>101</v>
      </c>
      <c r="BX7" s="24">
        <v>68.11</v>
      </c>
      <c r="BY7" s="24">
        <v>67.23</v>
      </c>
      <c r="BZ7" s="24">
        <v>61.82</v>
      </c>
      <c r="CA7" s="24">
        <v>57.02</v>
      </c>
      <c r="CB7" s="24" t="s">
        <v>101</v>
      </c>
      <c r="CC7" s="24" t="s">
        <v>101</v>
      </c>
      <c r="CD7" s="24">
        <v>150</v>
      </c>
      <c r="CE7" s="24">
        <v>150</v>
      </c>
      <c r="CF7" s="24">
        <v>150</v>
      </c>
      <c r="CG7" s="24" t="s">
        <v>101</v>
      </c>
      <c r="CH7" s="24" t="s">
        <v>101</v>
      </c>
      <c r="CI7" s="24">
        <v>222.41</v>
      </c>
      <c r="CJ7" s="24">
        <v>228.21</v>
      </c>
      <c r="CK7" s="24">
        <v>246.9</v>
      </c>
      <c r="CL7" s="24">
        <v>273.68</v>
      </c>
      <c r="CM7" s="24" t="s">
        <v>101</v>
      </c>
      <c r="CN7" s="24" t="s">
        <v>101</v>
      </c>
      <c r="CO7" s="24">
        <v>57.42</v>
      </c>
      <c r="CP7" s="24">
        <v>54.61</v>
      </c>
      <c r="CQ7" s="24">
        <v>52.35</v>
      </c>
      <c r="CR7" s="24" t="s">
        <v>101</v>
      </c>
      <c r="CS7" s="24" t="s">
        <v>101</v>
      </c>
      <c r="CT7" s="24">
        <v>55.26</v>
      </c>
      <c r="CU7" s="24">
        <v>54.54</v>
      </c>
      <c r="CV7" s="24">
        <v>52.9</v>
      </c>
      <c r="CW7" s="24">
        <v>52.55</v>
      </c>
      <c r="CX7" s="24" t="s">
        <v>101</v>
      </c>
      <c r="CY7" s="24" t="s">
        <v>101</v>
      </c>
      <c r="CZ7" s="24">
        <v>82.14</v>
      </c>
      <c r="DA7" s="24">
        <v>82.82</v>
      </c>
      <c r="DB7" s="24">
        <v>83.84</v>
      </c>
      <c r="DC7" s="24" t="s">
        <v>101</v>
      </c>
      <c r="DD7" s="24" t="s">
        <v>101</v>
      </c>
      <c r="DE7" s="24">
        <v>90.52</v>
      </c>
      <c r="DF7" s="24">
        <v>90.3</v>
      </c>
      <c r="DG7" s="24">
        <v>90.3</v>
      </c>
      <c r="DH7" s="24">
        <v>87.3</v>
      </c>
      <c r="DI7" s="24" t="s">
        <v>101</v>
      </c>
      <c r="DJ7" s="24" t="s">
        <v>101</v>
      </c>
      <c r="DK7" s="24">
        <v>3.45</v>
      </c>
      <c r="DL7" s="24">
        <v>6.89</v>
      </c>
      <c r="DM7" s="24">
        <v>10.69</v>
      </c>
      <c r="DN7" s="24" t="s">
        <v>101</v>
      </c>
      <c r="DO7" s="24" t="s">
        <v>101</v>
      </c>
      <c r="DP7" s="24">
        <v>24.8</v>
      </c>
      <c r="DQ7" s="24">
        <v>28.12</v>
      </c>
      <c r="DR7" s="24">
        <v>28.79</v>
      </c>
      <c r="DS7" s="24">
        <v>27.11</v>
      </c>
      <c r="DT7" s="24" t="s">
        <v>101</v>
      </c>
      <c r="DU7" s="24" t="s">
        <v>101</v>
      </c>
      <c r="DV7" s="24">
        <v>0</v>
      </c>
      <c r="DW7" s="24">
        <v>0</v>
      </c>
      <c r="DX7" s="24">
        <v>0</v>
      </c>
      <c r="DY7" s="24" t="s">
        <v>101</v>
      </c>
      <c r="DZ7" s="24" t="s">
        <v>101</v>
      </c>
      <c r="EA7" s="24">
        <v>0</v>
      </c>
      <c r="EB7" s="24">
        <v>0</v>
      </c>
      <c r="EC7" s="24">
        <v>0</v>
      </c>
      <c r="ED7" s="24">
        <v>0</v>
      </c>
      <c r="EE7" s="24" t="s">
        <v>101</v>
      </c>
      <c r="EF7" s="24" t="s">
        <v>101</v>
      </c>
      <c r="EG7" s="24">
        <v>0</v>
      </c>
      <c r="EH7" s="24">
        <v>0</v>
      </c>
      <c r="EI7" s="24">
        <v>0</v>
      </c>
      <c r="EJ7" s="24" t="s">
        <v>101</v>
      </c>
      <c r="EK7" s="24" t="s">
        <v>101</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2024-01-25T01:53:49Z</cp:lastPrinted>
  <dcterms:created xsi:type="dcterms:W3CDTF">2023-12-12T01:00:59Z</dcterms:created>
  <dcterms:modified xsi:type="dcterms:W3CDTF">2024-01-25T02:09:58Z</dcterms:modified>
  <cp:category/>
</cp:coreProperties>
</file>