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13 榛東村\"/>
    </mc:Choice>
  </mc:AlternateContent>
  <xr:revisionPtr revIDLastSave="0" documentId="13_ncr:1_{4A819A08-756A-4216-B202-EFAA6D5A44D2}" xr6:coauthVersionLast="47" xr6:coauthVersionMax="47" xr10:uidLastSave="{00000000-0000-0000-0000-000000000000}"/>
  <workbookProtection workbookAlgorithmName="SHA-512" workbookHashValue="+BA5aLt1bGQkk5J+gaTQE83AojDyum2e9EK0rh0GyAu/Wsds4rmVsAFlvokXYNsQoU7GwPwfs+84XCk5rq8Ytg==" workbookSaltValue="JetHx0bj+wWcKdp3z0cXSQ=="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P10" i="4" s="1"/>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BB10" i="4"/>
  <c r="AT10" i="4"/>
  <c r="B10" i="4"/>
  <c r="BB8" i="4"/>
  <c r="AT8" i="4"/>
  <c r="AD8" i="4"/>
  <c r="W8" i="4"/>
</calcChain>
</file>

<file path=xl/sharedStrings.xml><?xml version="1.0" encoding="utf-8"?>
<sst xmlns="http://schemas.openxmlformats.org/spreadsheetml/2006/main" count="319" uniqueCount="116">
  <si>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</si>
  <si>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</si>
  <si>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</si>
  <si>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</si>
  <si>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</si>
  <si>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</si>
  <si>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</si>
  <si>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</si>
  <si>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</si>
  <si>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</si>
  <si>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</si>
  <si>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</si>
  <si>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</si>
  <si>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</si>
  <si>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</si>
  <si>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</si>
  <si>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</si>
  <si>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</si>
  <si>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</si>
  <si>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</si>
  <si>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</si>
  <si>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</si>
  <si>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</si>
  <si>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</si>
  <si>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</si>
  <si>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</si>
  <si>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</si>
  <si>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</si>
  <si>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</si>
  <si>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</si>
  <si>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</si>
  <si>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</si>
  <si>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</si>
  <si>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</si>
  <si>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</si>
  <si>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</si>
  <si>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</si>
  <si>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</si>
  <si>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</si>
  <si>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</si>
  <si>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</si>
  <si>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</si>
  <si>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</si>
  <si>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</si>
  <si>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</si>
  <si>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</si>
  <si>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</si>
  <si>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</si>
  <si>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</si>
  <si>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</si>
  <si>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</si>
  <si>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</si>
  <si>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</si>
  <si>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</si>
  <si>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</si>
  <si>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</si>
  <si>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</si>
  <si>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</si>
  <si>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</si>
  <si>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</si>
  <si>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</si>
  <si>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</si>
  <si>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</si>
  <si>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</si>
  <si>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</si>
  <si>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</si>
  <si>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</si>
  <si>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</si>
  <si>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</si>
  <si>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</si>
  <si>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</si>
  <si>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</si>
  <si>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</si>
  <si>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</si>
  <si>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</si>
  <si>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</si>
  <si>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</si>
  <si>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</si>
  <si>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</si>
  <si>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</si>
  <si>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</si>
  <si>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</si>
  <si>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</si>
  <si>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</si>
  <si>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</si>
  <si>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</si>
  <si>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</si>
  <si>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</si>
  <si>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</si>
  <si>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</si>
  <si>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</si>
  <si>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</si>
  <si>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</si>
  <si>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</si>
  <si>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</si>
  <si>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</si>
  <si>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</si>
  <si>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</si>
  <si>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</si>
  <si>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</si>
  <si>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</si>
  <si>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</si>
  <si>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</si>
  <si>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</si>
  <si>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</si>
  <si>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</si>
  <si>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</si>
  <si>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</si>
  <si>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</si>
  <si>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</si>
  <si>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</si>
  <si>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</si>
  <si>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</si>
  <si>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100％を上回っているが、引き続き収支の健全化を図る必要がある。
③流動比率
　68.21％であるが、策定した経営戦略等を基により健全性と効率性の高い事業を進めていく。
⑤経費回収率
　100％を下回っており、経費回収率は課題の一つといえる。経営戦略の改定等を行う中で注視すべき点といえる。
⑥汚水処理原価
　平均値を上回っており、懸念されるべき点である。浮き彫りとなった問題について今後注意していく。
⑦施設利用率
　利用率の低さが目立つため、経営戦略改定時等における今後の課題としたい。
⑧水洗化率
　平均値を下回っており、引き続き水洗化に努めていく必要がある。</t>
    <rPh sb="14" eb="16">
      <t>ウワマワ</t>
    </rPh>
    <rPh sb="22" eb="23">
      <t>ヒ</t>
    </rPh>
    <rPh sb="24" eb="25">
      <t>ツヅ</t>
    </rPh>
    <rPh sb="26" eb="28">
      <t>シュウシ</t>
    </rPh>
    <rPh sb="29" eb="32">
      <t>ケンゼンカ</t>
    </rPh>
    <rPh sb="33" eb="34">
      <t>ハカ</t>
    </rPh>
    <rPh sb="35" eb="37">
      <t>ヒツヨウ</t>
    </rPh>
    <rPh sb="60" eb="62">
      <t>サクテイ</t>
    </rPh>
    <rPh sb="64" eb="66">
      <t>ケイエイ</t>
    </rPh>
    <rPh sb="66" eb="68">
      <t>センリャク</t>
    </rPh>
    <rPh sb="68" eb="69">
      <t>トウ</t>
    </rPh>
    <rPh sb="70" eb="71">
      <t>モト</t>
    </rPh>
    <rPh sb="74" eb="76">
      <t>ケンゼン</t>
    </rPh>
    <rPh sb="76" eb="77">
      <t>セイ</t>
    </rPh>
    <rPh sb="78" eb="80">
      <t>コウリツ</t>
    </rPh>
    <rPh sb="80" eb="81">
      <t>セイ</t>
    </rPh>
    <rPh sb="82" eb="83">
      <t>タカ</t>
    </rPh>
    <rPh sb="84" eb="86">
      <t>ジギョウ</t>
    </rPh>
    <rPh sb="87" eb="88">
      <t>スス</t>
    </rPh>
    <rPh sb="95" eb="97">
      <t>ケイヒ</t>
    </rPh>
    <rPh sb="120" eb="122">
      <t>カダイ</t>
    </rPh>
    <rPh sb="123" eb="124">
      <t>ヒト</t>
    </rPh>
    <rPh sb="130" eb="132">
      <t>ケイエイ</t>
    </rPh>
    <rPh sb="132" eb="134">
      <t>センリャク</t>
    </rPh>
    <rPh sb="135" eb="137">
      <t>カイテイ</t>
    </rPh>
    <rPh sb="137" eb="138">
      <t>トウ</t>
    </rPh>
    <rPh sb="139" eb="140">
      <t>オコナ</t>
    </rPh>
    <rPh sb="141" eb="142">
      <t>ナカ</t>
    </rPh>
    <rPh sb="143" eb="145">
      <t>チュウシ</t>
    </rPh>
    <rPh sb="148" eb="149">
      <t>テン</t>
    </rPh>
    <rPh sb="156" eb="158">
      <t>オスイ</t>
    </rPh>
    <rPh sb="158" eb="160">
      <t>ショリ</t>
    </rPh>
    <rPh sb="164" eb="167">
      <t>ヘイキンチ</t>
    </rPh>
    <rPh sb="219" eb="221">
      <t>リヨウ</t>
    </rPh>
    <rPh sb="221" eb="222">
      <t>リツ</t>
    </rPh>
    <rPh sb="223" eb="224">
      <t>ヒク</t>
    </rPh>
    <rPh sb="226" eb="228">
      <t>メダ</t>
    </rPh>
    <rPh sb="232" eb="234">
      <t>ケイエイ</t>
    </rPh>
    <rPh sb="234" eb="236">
      <t>センリャク</t>
    </rPh>
    <rPh sb="236" eb="238">
      <t>カイテイ</t>
    </rPh>
    <rPh sb="238" eb="239">
      <t>ジ</t>
    </rPh>
    <rPh sb="239" eb="240">
      <t>トウ</t>
    </rPh>
    <rPh sb="244" eb="246">
      <t>コンゴ</t>
    </rPh>
    <rPh sb="247" eb="249">
      <t>カダイ</t>
    </rPh>
    <rPh sb="256" eb="258">
      <t>スイセン</t>
    </rPh>
    <rPh sb="258" eb="259">
      <t>カ</t>
    </rPh>
    <rPh sb="262" eb="265">
      <t>ヘイキンチ</t>
    </rPh>
    <rPh sb="266" eb="267">
      <t>シタ</t>
    </rPh>
    <rPh sb="273" eb="274">
      <t>ヒ</t>
    </rPh>
    <rPh sb="275" eb="276">
      <t>ツヅ</t>
    </rPh>
    <rPh sb="277" eb="280">
      <t>スイセンカ</t>
    </rPh>
    <rPh sb="281" eb="282">
      <t>ツト</t>
    </rPh>
    <rPh sb="286" eb="288">
      <t>ヒツヨウ</t>
    </rPh>
    <phoneticPr fontId="4"/>
  </si>
  <si>
    <t>令和4年度から公営企業会計に移行したことからまだ当該データは反映されていない。
現在、早急な老朽化対策が必要な設備等はないが、引き続き検討していく。</t>
    <rPh sb="40" eb="42">
      <t>ゲンザイ</t>
    </rPh>
    <rPh sb="43" eb="45">
      <t>ソウキュウ</t>
    </rPh>
    <rPh sb="46" eb="49">
      <t>ロウキュウカ</t>
    </rPh>
    <rPh sb="49" eb="51">
      <t>タイサク</t>
    </rPh>
    <rPh sb="52" eb="54">
      <t>ヒツヨウ</t>
    </rPh>
    <rPh sb="55" eb="57">
      <t>セツビ</t>
    </rPh>
    <rPh sb="57" eb="58">
      <t>トウ</t>
    </rPh>
    <rPh sb="63" eb="64">
      <t>ヒ</t>
    </rPh>
    <rPh sb="65" eb="66">
      <t>ツヅ</t>
    </rPh>
    <rPh sb="67" eb="69">
      <t>ケントウ</t>
    </rPh>
    <phoneticPr fontId="4"/>
  </si>
  <si>
    <t>公営企業会計に移行したことから、経営戦略等を基にし、今後は一層経営の健全性及び効率性に留意しながら事業を進めていく必要がある。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</si>
</sst>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59-4353-9215-ED03325006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4459-4353-9215-ED03325006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39.51</c:v>
                </c:pt>
              </c:numCache>
            </c:numRef>
          </c:val>
          <c:extLst>
            <c:ext xmlns:c16="http://schemas.microsoft.com/office/drawing/2014/chart" uri="{C3380CC4-5D6E-409C-BE32-E72D297353CC}">
              <c16:uniqueId val="{00000000-8B6E-4F47-A10F-4B5F18DAE39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52.35</c:v>
                </c:pt>
              </c:numCache>
            </c:numRef>
          </c:val>
          <c:smooth val="0"/>
          <c:extLst>
            <c:ext xmlns:c16="http://schemas.microsoft.com/office/drawing/2014/chart" uri="{C3380CC4-5D6E-409C-BE32-E72D297353CC}">
              <c16:uniqueId val="{00000001-8B6E-4F47-A10F-4B5F18DAE39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67.45</c:v>
                </c:pt>
              </c:numCache>
            </c:numRef>
          </c:val>
          <c:extLst>
            <c:ext xmlns:c16="http://schemas.microsoft.com/office/drawing/2014/chart" uri="{C3380CC4-5D6E-409C-BE32-E72D297353CC}">
              <c16:uniqueId val="{00000000-7CF4-4CE3-9966-3EA720B6B0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84.39</c:v>
                </c:pt>
              </c:numCache>
            </c:numRef>
          </c:val>
          <c:smooth val="0"/>
          <c:extLst>
            <c:ext xmlns:c16="http://schemas.microsoft.com/office/drawing/2014/chart" uri="{C3380CC4-5D6E-409C-BE32-E72D297353CC}">
              <c16:uniqueId val="{00000001-7CF4-4CE3-9966-3EA720B6B0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118.68</c:v>
                </c:pt>
              </c:numCache>
            </c:numRef>
          </c:val>
          <c:extLst>
            <c:ext xmlns:c16="http://schemas.microsoft.com/office/drawing/2014/chart" uri="{C3380CC4-5D6E-409C-BE32-E72D297353CC}">
              <c16:uniqueId val="{00000000-0722-4801-9DF0-C2916C54DD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c:v>
                </c:pt>
              </c:numCache>
            </c:numRef>
          </c:val>
          <c:smooth val="0"/>
          <c:extLst>
            <c:ext xmlns:c16="http://schemas.microsoft.com/office/drawing/2014/chart" uri="{C3380CC4-5D6E-409C-BE32-E72D297353CC}">
              <c16:uniqueId val="{00000001-0722-4801-9DF0-C2916C54DD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33.67</c:v>
                </c:pt>
              </c:numCache>
            </c:numRef>
          </c:val>
          <c:extLst>
            <c:ext xmlns:c16="http://schemas.microsoft.com/office/drawing/2014/chart" uri="{C3380CC4-5D6E-409C-BE32-E72D297353CC}">
              <c16:uniqueId val="{00000000-F8E1-4DB0-87C4-61EED22731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25.19</c:v>
                </c:pt>
              </c:numCache>
            </c:numRef>
          </c:val>
          <c:smooth val="0"/>
          <c:extLst>
            <c:ext xmlns:c16="http://schemas.microsoft.com/office/drawing/2014/chart" uri="{C3380CC4-5D6E-409C-BE32-E72D297353CC}">
              <c16:uniqueId val="{00000001-F8E1-4DB0-87C4-61EED22731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BC1-4614-9757-C94162FE13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BC1-4614-9757-C94162FE13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1BA-4B1C-BDBC-E5ACE55517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145.43</c:v>
                </c:pt>
              </c:numCache>
            </c:numRef>
          </c:val>
          <c:smooth val="0"/>
          <c:extLst>
            <c:ext xmlns:c16="http://schemas.microsoft.com/office/drawing/2014/chart" uri="{C3380CC4-5D6E-409C-BE32-E72D297353CC}">
              <c16:uniqueId val="{00000001-21BA-4B1C-BDBC-E5ACE55517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68.209999999999994</c:v>
                </c:pt>
              </c:numCache>
            </c:numRef>
          </c:val>
          <c:extLst>
            <c:ext xmlns:c16="http://schemas.microsoft.com/office/drawing/2014/chart" uri="{C3380CC4-5D6E-409C-BE32-E72D297353CC}">
              <c16:uniqueId val="{00000000-0ABE-43EA-9628-54ADBB0ABE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38.4</c:v>
                </c:pt>
              </c:numCache>
            </c:numRef>
          </c:val>
          <c:smooth val="0"/>
          <c:extLst>
            <c:ext xmlns:c16="http://schemas.microsoft.com/office/drawing/2014/chart" uri="{C3380CC4-5D6E-409C-BE32-E72D297353CC}">
              <c16:uniqueId val="{00000001-0ABE-43EA-9628-54ADBB0ABE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8CE-4F66-9FD4-F0E2CC6E9F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900.82</c:v>
                </c:pt>
              </c:numCache>
            </c:numRef>
          </c:val>
          <c:smooth val="0"/>
          <c:extLst>
            <c:ext xmlns:c16="http://schemas.microsoft.com/office/drawing/2014/chart" uri="{C3380CC4-5D6E-409C-BE32-E72D297353CC}">
              <c16:uniqueId val="{00000001-F8CE-4F66-9FD4-F0E2CC6E9F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18.55</c:v>
                </c:pt>
              </c:numCache>
            </c:numRef>
          </c:val>
          <c:extLst>
            <c:ext xmlns:c16="http://schemas.microsoft.com/office/drawing/2014/chart" uri="{C3380CC4-5D6E-409C-BE32-E72D297353CC}">
              <c16:uniqueId val="{00000000-A9CF-4046-8CB9-77D7041656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52.94</c:v>
                </c:pt>
              </c:numCache>
            </c:numRef>
          </c:val>
          <c:smooth val="0"/>
          <c:extLst>
            <c:ext xmlns:c16="http://schemas.microsoft.com/office/drawing/2014/chart" uri="{C3380CC4-5D6E-409C-BE32-E72D297353CC}">
              <c16:uniqueId val="{00000001-A9CF-4046-8CB9-77D7041656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628.12</c:v>
                </c:pt>
              </c:numCache>
            </c:numRef>
          </c:val>
          <c:extLst>
            <c:ext xmlns:c16="http://schemas.microsoft.com/office/drawing/2014/chart" uri="{C3380CC4-5D6E-409C-BE32-E72D297353CC}">
              <c16:uniqueId val="{00000000-DB3C-4204-BF31-65B7B37C64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303.27999999999997</c:v>
                </c:pt>
              </c:numCache>
            </c:numRef>
          </c:val>
          <c:smooth val="0"/>
          <c:extLst>
            <c:ext xmlns:c16="http://schemas.microsoft.com/office/drawing/2014/chart" uri="{C3380CC4-5D6E-409C-BE32-E72D297353CC}">
              <c16:uniqueId val="{00000001-DB3C-4204-BF31-65B7B37C64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榛東村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14610</v>
      </c>
      <c r="AM8" s="37"/>
      <c r="AN8" s="37"/>
      <c r="AO8" s="37"/>
      <c r="AP8" s="37"/>
      <c r="AQ8" s="37"/>
      <c r="AR8" s="37"/>
      <c r="AS8" s="37"/>
      <c r="AT8" s="38">
        <f>データ!T6</f>
        <v>27.92</v>
      </c>
      <c r="AU8" s="38"/>
      <c r="AV8" s="38"/>
      <c r="AW8" s="38"/>
      <c r="AX8" s="38"/>
      <c r="AY8" s="38"/>
      <c r="AZ8" s="38"/>
      <c r="BA8" s="38"/>
      <c r="BB8" s="38">
        <f>データ!U6</f>
        <v>523.28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65.040000000000006</v>
      </c>
      <c r="J10" s="38"/>
      <c r="K10" s="38"/>
      <c r="L10" s="38"/>
      <c r="M10" s="38"/>
      <c r="N10" s="38"/>
      <c r="O10" s="38"/>
      <c r="P10" s="38">
        <f>データ!P6</f>
        <v>33.17</v>
      </c>
      <c r="Q10" s="38"/>
      <c r="R10" s="38"/>
      <c r="S10" s="38"/>
      <c r="T10" s="38"/>
      <c r="U10" s="38"/>
      <c r="V10" s="38"/>
      <c r="W10" s="38">
        <f>データ!Q6</f>
        <v>116.4</v>
      </c>
      <c r="X10" s="38"/>
      <c r="Y10" s="38"/>
      <c r="Z10" s="38"/>
      <c r="AA10" s="38"/>
      <c r="AB10" s="38"/>
      <c r="AC10" s="38"/>
      <c r="AD10" s="37">
        <f>データ!R6</f>
        <v>2200</v>
      </c>
      <c r="AE10" s="37"/>
      <c r="AF10" s="37"/>
      <c r="AG10" s="37"/>
      <c r="AH10" s="37"/>
      <c r="AI10" s="37"/>
      <c r="AJ10" s="37"/>
      <c r="AK10" s="2"/>
      <c r="AL10" s="37">
        <f>データ!V6</f>
        <v>4832</v>
      </c>
      <c r="AM10" s="37"/>
      <c r="AN10" s="37"/>
      <c r="AO10" s="37"/>
      <c r="AP10" s="37"/>
      <c r="AQ10" s="37"/>
      <c r="AR10" s="37"/>
      <c r="AS10" s="37"/>
      <c r="AT10" s="38">
        <f>データ!W6</f>
        <v>2.79</v>
      </c>
      <c r="AU10" s="38"/>
      <c r="AV10" s="38"/>
      <c r="AW10" s="38"/>
      <c r="AX10" s="38"/>
      <c r="AY10" s="38"/>
      <c r="AZ10" s="38"/>
      <c r="BA10" s="38"/>
      <c r="BB10" s="38">
        <f>データ!X6</f>
        <v>1731.9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8"/>
      <c r="BN47" s="68"/>
      <c r="BO47" s="68"/>
      <c r="BP47" s="68"/>
      <c r="BQ47" s="68"/>
      <c r="BR47" s="68"/>
      <c r="BS47" s="68"/>
      <c r="BT47" s="68"/>
      <c r="BU47" s="68"/>
      <c r="BV47" s="68"/>
      <c r="BW47" s="68"/>
      <c r="BX47" s="68"/>
      <c r="BY47" s="68"/>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8"/>
      <c r="BN48" s="68"/>
      <c r="BO48" s="68"/>
      <c r="BP48" s="68"/>
      <c r="BQ48" s="68"/>
      <c r="BR48" s="68"/>
      <c r="BS48" s="68"/>
      <c r="BT48" s="68"/>
      <c r="BU48" s="68"/>
      <c r="BV48" s="68"/>
      <c r="BW48" s="68"/>
      <c r="BX48" s="68"/>
      <c r="BY48" s="68"/>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8"/>
      <c r="BN49" s="68"/>
      <c r="BO49" s="68"/>
      <c r="BP49" s="68"/>
      <c r="BQ49" s="68"/>
      <c r="BR49" s="68"/>
      <c r="BS49" s="68"/>
      <c r="BT49" s="68"/>
      <c r="BU49" s="68"/>
      <c r="BV49" s="68"/>
      <c r="BW49" s="68"/>
      <c r="BX49" s="68"/>
      <c r="BY49" s="68"/>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8"/>
      <c r="BN50" s="68"/>
      <c r="BO50" s="68"/>
      <c r="BP50" s="68"/>
      <c r="BQ50" s="68"/>
      <c r="BR50" s="68"/>
      <c r="BS50" s="68"/>
      <c r="BT50" s="68"/>
      <c r="BU50" s="68"/>
      <c r="BV50" s="68"/>
      <c r="BW50" s="68"/>
      <c r="BX50" s="68"/>
      <c r="BY50" s="68"/>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8"/>
      <c r="BN51" s="68"/>
      <c r="BO51" s="68"/>
      <c r="BP51" s="68"/>
      <c r="BQ51" s="68"/>
      <c r="BR51" s="68"/>
      <c r="BS51" s="68"/>
      <c r="BT51" s="68"/>
      <c r="BU51" s="68"/>
      <c r="BV51" s="68"/>
      <c r="BW51" s="68"/>
      <c r="BX51" s="68"/>
      <c r="BY51" s="68"/>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8"/>
      <c r="BN52" s="68"/>
      <c r="BO52" s="68"/>
      <c r="BP52" s="68"/>
      <c r="BQ52" s="68"/>
      <c r="BR52" s="68"/>
      <c r="BS52" s="68"/>
      <c r="BT52" s="68"/>
      <c r="BU52" s="68"/>
      <c r="BV52" s="68"/>
      <c r="BW52" s="68"/>
      <c r="BX52" s="68"/>
      <c r="BY52" s="68"/>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8"/>
      <c r="BN53" s="68"/>
      <c r="BO53" s="68"/>
      <c r="BP53" s="68"/>
      <c r="BQ53" s="68"/>
      <c r="BR53" s="68"/>
      <c r="BS53" s="68"/>
      <c r="BT53" s="68"/>
      <c r="BU53" s="68"/>
      <c r="BV53" s="68"/>
      <c r="BW53" s="68"/>
      <c r="BX53" s="68"/>
      <c r="BY53" s="68"/>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8"/>
      <c r="BN54" s="68"/>
      <c r="BO54" s="68"/>
      <c r="BP54" s="68"/>
      <c r="BQ54" s="68"/>
      <c r="BR54" s="68"/>
      <c r="BS54" s="68"/>
      <c r="BT54" s="68"/>
      <c r="BU54" s="68"/>
      <c r="BV54" s="68"/>
      <c r="BW54" s="68"/>
      <c r="BX54" s="68"/>
      <c r="BY54" s="68"/>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8"/>
      <c r="BN55" s="68"/>
      <c r="BO55" s="68"/>
      <c r="BP55" s="68"/>
      <c r="BQ55" s="68"/>
      <c r="BR55" s="68"/>
      <c r="BS55" s="68"/>
      <c r="BT55" s="68"/>
      <c r="BU55" s="68"/>
      <c r="BV55" s="68"/>
      <c r="BW55" s="68"/>
      <c r="BX55" s="68"/>
      <c r="BY55" s="68"/>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8"/>
      <c r="BN56" s="68"/>
      <c r="BO56" s="68"/>
      <c r="BP56" s="68"/>
      <c r="BQ56" s="68"/>
      <c r="BR56" s="68"/>
      <c r="BS56" s="68"/>
      <c r="BT56" s="68"/>
      <c r="BU56" s="68"/>
      <c r="BV56" s="68"/>
      <c r="BW56" s="68"/>
      <c r="BX56" s="68"/>
      <c r="BY56" s="68"/>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8"/>
      <c r="BN57" s="68"/>
      <c r="BO57" s="68"/>
      <c r="BP57" s="68"/>
      <c r="BQ57" s="68"/>
      <c r="BR57" s="68"/>
      <c r="BS57" s="68"/>
      <c r="BT57" s="68"/>
      <c r="BU57" s="68"/>
      <c r="BV57" s="68"/>
      <c r="BW57" s="68"/>
      <c r="BX57" s="68"/>
      <c r="BY57" s="68"/>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8"/>
      <c r="BN58" s="68"/>
      <c r="BO58" s="68"/>
      <c r="BP58" s="68"/>
      <c r="BQ58" s="68"/>
      <c r="BR58" s="68"/>
      <c r="BS58" s="68"/>
      <c r="BT58" s="68"/>
      <c r="BU58" s="68"/>
      <c r="BV58" s="68"/>
      <c r="BW58" s="68"/>
      <c r="BX58" s="68"/>
      <c r="BY58" s="68"/>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8"/>
      <c r="BN59" s="68"/>
      <c r="BO59" s="68"/>
      <c r="BP59" s="68"/>
      <c r="BQ59" s="68"/>
      <c r="BR59" s="68"/>
      <c r="BS59" s="68"/>
      <c r="BT59" s="68"/>
      <c r="BU59" s="68"/>
      <c r="BV59" s="68"/>
      <c r="BW59" s="68"/>
      <c r="BX59" s="68"/>
      <c r="BY59" s="68"/>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8"/>
      <c r="BN60" s="68"/>
      <c r="BO60" s="68"/>
      <c r="BP60" s="68"/>
      <c r="BQ60" s="68"/>
      <c r="BR60" s="68"/>
      <c r="BS60" s="68"/>
      <c r="BT60" s="68"/>
      <c r="BU60" s="68"/>
      <c r="BV60" s="68"/>
      <c r="BW60" s="68"/>
      <c r="BX60" s="68"/>
      <c r="BY60" s="68"/>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8"/>
      <c r="BN61" s="68"/>
      <c r="BO61" s="68"/>
      <c r="BP61" s="68"/>
      <c r="BQ61" s="68"/>
      <c r="BR61" s="68"/>
      <c r="BS61" s="68"/>
      <c r="BT61" s="68"/>
      <c r="BU61" s="68"/>
      <c r="BV61" s="68"/>
      <c r="BW61" s="68"/>
      <c r="BX61" s="68"/>
      <c r="BY61" s="68"/>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8"/>
      <c r="BN62" s="68"/>
      <c r="BO62" s="68"/>
      <c r="BP62" s="68"/>
      <c r="BQ62" s="68"/>
      <c r="BR62" s="68"/>
      <c r="BS62" s="68"/>
      <c r="BT62" s="68"/>
      <c r="BU62" s="68"/>
      <c r="BV62" s="68"/>
      <c r="BW62" s="68"/>
      <c r="BX62" s="68"/>
      <c r="BY62" s="68"/>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8"/>
      <c r="BN66" s="68"/>
      <c r="BO66" s="68"/>
      <c r="BP66" s="68"/>
      <c r="BQ66" s="68"/>
      <c r="BR66" s="68"/>
      <c r="BS66" s="68"/>
      <c r="BT66" s="68"/>
      <c r="BU66" s="68"/>
      <c r="BV66" s="68"/>
      <c r="BW66" s="68"/>
      <c r="BX66" s="68"/>
      <c r="BY66" s="68"/>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8"/>
      <c r="BN67" s="68"/>
      <c r="BO67" s="68"/>
      <c r="BP67" s="68"/>
      <c r="BQ67" s="68"/>
      <c r="BR67" s="68"/>
      <c r="BS67" s="68"/>
      <c r="BT67" s="68"/>
      <c r="BU67" s="68"/>
      <c r="BV67" s="68"/>
      <c r="BW67" s="68"/>
      <c r="BX67" s="68"/>
      <c r="BY67" s="68"/>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8"/>
      <c r="BN68" s="68"/>
      <c r="BO68" s="68"/>
      <c r="BP68" s="68"/>
      <c r="BQ68" s="68"/>
      <c r="BR68" s="68"/>
      <c r="BS68" s="68"/>
      <c r="BT68" s="68"/>
      <c r="BU68" s="68"/>
      <c r="BV68" s="68"/>
      <c r="BW68" s="68"/>
      <c r="BX68" s="68"/>
      <c r="BY68" s="68"/>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8"/>
      <c r="BN69" s="68"/>
      <c r="BO69" s="68"/>
      <c r="BP69" s="68"/>
      <c r="BQ69" s="68"/>
      <c r="BR69" s="68"/>
      <c r="BS69" s="68"/>
      <c r="BT69" s="68"/>
      <c r="BU69" s="68"/>
      <c r="BV69" s="68"/>
      <c r="BW69" s="68"/>
      <c r="BX69" s="68"/>
      <c r="BY69" s="68"/>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8"/>
      <c r="BN70" s="68"/>
      <c r="BO70" s="68"/>
      <c r="BP70" s="68"/>
      <c r="BQ70" s="68"/>
      <c r="BR70" s="68"/>
      <c r="BS70" s="68"/>
      <c r="BT70" s="68"/>
      <c r="BU70" s="68"/>
      <c r="BV70" s="68"/>
      <c r="BW70" s="68"/>
      <c r="BX70" s="68"/>
      <c r="BY70" s="68"/>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8"/>
      <c r="BN71" s="68"/>
      <c r="BO71" s="68"/>
      <c r="BP71" s="68"/>
      <c r="BQ71" s="68"/>
      <c r="BR71" s="68"/>
      <c r="BS71" s="68"/>
      <c r="BT71" s="68"/>
      <c r="BU71" s="68"/>
      <c r="BV71" s="68"/>
      <c r="BW71" s="68"/>
      <c r="BX71" s="68"/>
      <c r="BY71" s="68"/>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8"/>
      <c r="BN72" s="68"/>
      <c r="BO72" s="68"/>
      <c r="BP72" s="68"/>
      <c r="BQ72" s="68"/>
      <c r="BR72" s="68"/>
      <c r="BS72" s="68"/>
      <c r="BT72" s="68"/>
      <c r="BU72" s="68"/>
      <c r="BV72" s="68"/>
      <c r="BW72" s="68"/>
      <c r="BX72" s="68"/>
      <c r="BY72" s="68"/>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8"/>
      <c r="BN73" s="68"/>
      <c r="BO73" s="68"/>
      <c r="BP73" s="68"/>
      <c r="BQ73" s="68"/>
      <c r="BR73" s="68"/>
      <c r="BS73" s="68"/>
      <c r="BT73" s="68"/>
      <c r="BU73" s="68"/>
      <c r="BV73" s="68"/>
      <c r="BW73" s="68"/>
      <c r="BX73" s="68"/>
      <c r="BY73" s="68"/>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8"/>
      <c r="BN74" s="68"/>
      <c r="BO74" s="68"/>
      <c r="BP74" s="68"/>
      <c r="BQ74" s="68"/>
      <c r="BR74" s="68"/>
      <c r="BS74" s="68"/>
      <c r="BT74" s="68"/>
      <c r="BU74" s="68"/>
      <c r="BV74" s="68"/>
      <c r="BW74" s="68"/>
      <c r="BX74" s="68"/>
      <c r="BY74" s="68"/>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8"/>
      <c r="BN75" s="68"/>
      <c r="BO75" s="68"/>
      <c r="BP75" s="68"/>
      <c r="BQ75" s="68"/>
      <c r="BR75" s="68"/>
      <c r="BS75" s="68"/>
      <c r="BT75" s="68"/>
      <c r="BU75" s="68"/>
      <c r="BV75" s="68"/>
      <c r="BW75" s="68"/>
      <c r="BX75" s="68"/>
      <c r="BY75" s="68"/>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8"/>
      <c r="BN76" s="68"/>
      <c r="BO76" s="68"/>
      <c r="BP76" s="68"/>
      <c r="BQ76" s="68"/>
      <c r="BR76" s="68"/>
      <c r="BS76" s="68"/>
      <c r="BT76" s="68"/>
      <c r="BU76" s="68"/>
      <c r="BV76" s="68"/>
      <c r="BW76" s="68"/>
      <c r="BX76" s="68"/>
      <c r="BY76" s="68"/>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8"/>
      <c r="BN77" s="68"/>
      <c r="BO77" s="68"/>
      <c r="BP77" s="68"/>
      <c r="BQ77" s="68"/>
      <c r="BR77" s="68"/>
      <c r="BS77" s="68"/>
      <c r="BT77" s="68"/>
      <c r="BU77" s="68"/>
      <c r="BV77" s="68"/>
      <c r="BW77" s="68"/>
      <c r="BX77" s="68"/>
      <c r="BY77" s="68"/>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8"/>
      <c r="BN78" s="68"/>
      <c r="BO78" s="68"/>
      <c r="BP78" s="68"/>
      <c r="BQ78" s="68"/>
      <c r="BR78" s="68"/>
      <c r="BS78" s="68"/>
      <c r="BT78" s="68"/>
      <c r="BU78" s="68"/>
      <c r="BV78" s="68"/>
      <c r="BW78" s="68"/>
      <c r="BX78" s="68"/>
      <c r="BY78" s="68"/>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8"/>
      <c r="BN79" s="68"/>
      <c r="BO79" s="68"/>
      <c r="BP79" s="68"/>
      <c r="BQ79" s="68"/>
      <c r="BR79" s="68"/>
      <c r="BS79" s="68"/>
      <c r="BT79" s="68"/>
      <c r="BU79" s="68"/>
      <c r="BV79" s="68"/>
      <c r="BW79" s="68"/>
      <c r="BX79" s="68"/>
      <c r="BY79" s="68"/>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8"/>
      <c r="BN80" s="68"/>
      <c r="BO80" s="68"/>
      <c r="BP80" s="68"/>
      <c r="BQ80" s="68"/>
      <c r="BR80" s="68"/>
      <c r="BS80" s="68"/>
      <c r="BT80" s="68"/>
      <c r="BU80" s="68"/>
      <c r="BV80" s="68"/>
      <c r="BW80" s="68"/>
      <c r="BX80" s="68"/>
      <c r="BY80" s="68"/>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8"/>
      <c r="BN81" s="68"/>
      <c r="BO81" s="68"/>
      <c r="BP81" s="68"/>
      <c r="BQ81" s="68"/>
      <c r="BR81" s="68"/>
      <c r="BS81" s="68"/>
      <c r="BT81" s="68"/>
      <c r="BU81" s="68"/>
      <c r="BV81" s="68"/>
      <c r="BW81" s="68"/>
      <c r="BX81" s="68"/>
      <c r="BY81" s="68"/>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QQVVOWT7mAB0LlHaAZ3HApj+dgYgJhNE0VCmrKl1nViaXnB4hZQAPP8oFpReSy+bnL4wP9m49vfDNnOhwTx6w==" saltValue="XKxOGOxdlgH10e9qBVlJg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103446</v>
      </c>
      <c r="D6" s="19">
        <f t="shared" si="3"/>
        <v>46</v>
      </c>
      <c r="E6" s="19">
        <f t="shared" si="3"/>
        <v>17</v>
      </c>
      <c r="F6" s="19">
        <f t="shared" si="3"/>
        <v>5</v>
      </c>
      <c r="G6" s="19">
        <f t="shared" si="3"/>
        <v>0</v>
      </c>
      <c r="H6" s="19" t="str">
        <f t="shared" si="3"/>
        <v>群馬県　榛東村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65.040000000000006</v>
      </c>
      <c r="P6" s="20">
        <f t="shared" si="3"/>
        <v>33.17</v>
      </c>
      <c r="Q6" s="20">
        <f t="shared" si="3"/>
        <v>116.4</v>
      </c>
      <c r="R6" s="20">
        <f t="shared" si="3"/>
        <v>2200</v>
      </c>
      <c r="S6" s="20">
        <f t="shared" si="3"/>
        <v>14610</v>
      </c>
      <c r="T6" s="20">
        <f t="shared" si="3"/>
        <v>27.92</v>
      </c>
      <c r="U6" s="20">
        <f t="shared" si="3"/>
        <v>523.28</v>
      </c>
      <c r="V6" s="20">
        <f t="shared" si="3"/>
        <v>4832</v>
      </c>
      <c r="W6" s="20">
        <f t="shared" si="3"/>
        <v>2.79</v>
      </c>
      <c r="X6" s="20">
        <f t="shared" si="3"/>
        <v>1731.9</v>
      </c>
      <c r="Y6" s="21" t="str">
        <f>IF(Y7="",NA(),Y7)</f>
        <v>-</v>
      </c>
      <c r="Z6" s="21" t="str">
        <f t="shared" ref="Z6:AH6" si="4">IF(Z7="",NA(),Z7)</f>
        <v>-</v>
      </c>
      <c r="AA6" s="21" t="str">
        <f t="shared" si="4"/>
        <v>-</v>
      </c>
      <c r="AB6" s="21" t="str">
        <f t="shared" si="4"/>
        <v>-</v>
      </c>
      <c r="AC6" s="21">
        <f t="shared" si="4"/>
        <v>118.68</v>
      </c>
      <c r="AD6" s="21" t="str">
        <f t="shared" si="4"/>
        <v>-</v>
      </c>
      <c r="AE6" s="21" t="str">
        <f t="shared" si="4"/>
        <v>-</v>
      </c>
      <c r="AF6" s="21" t="str">
        <f t="shared" si="4"/>
        <v>-</v>
      </c>
      <c r="AG6" s="21" t="str">
        <f t="shared" si="4"/>
        <v>-</v>
      </c>
      <c r="AH6" s="21">
        <f t="shared" si="4"/>
        <v>105.5</v>
      </c>
      <c r="AI6" s="20" t="str">
        <f>IF(AI7="","",IF(AI7="-","【-】","【"&amp;SUBSTITUTE(TEXT(AI7,"#,##0.00"),"-","△")&amp;"】"))</f>
        <v>【103.61】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145.43</v>
      </c>
      <c r="AT6" s="20" t="str">
        <f>IF(AT7="","",IF(AT7="-","【-】","【"&amp;SUBSTITUTE(TEXT(AT7,"#,##0.00"),"-","△")&amp;"】"))</f>
        <v>【133.62】</v>
      </c>
      <c r="AU6" s="21" t="str">
        <f>IF(AU7="",NA(),AU7)</f>
        <v>-</v>
      </c>
      <c r="AV6" s="21" t="str">
        <f t="shared" ref="AV6:BD6" si="6">IF(AV7="",NA(),AV7)</f>
        <v>-</v>
      </c>
      <c r="AW6" s="21" t="str">
        <f t="shared" si="6"/>
        <v>-</v>
      </c>
      <c r="AX6" s="21" t="str">
        <f t="shared" si="6"/>
        <v>-</v>
      </c>
      <c r="AY6" s="21">
        <f t="shared" si="6"/>
        <v>68.209999999999994</v>
      </c>
      <c r="AZ6" s="21" t="str">
        <f t="shared" si="6"/>
        <v>-</v>
      </c>
      <c r="BA6" s="21" t="str">
        <f t="shared" si="6"/>
        <v>-</v>
      </c>
      <c r="BB6" s="21" t="str">
        <f t="shared" si="6"/>
        <v>-</v>
      </c>
      <c r="BC6" s="21" t="str">
        <f t="shared" si="6"/>
        <v>-</v>
      </c>
      <c r="BD6" s="21">
        <f t="shared" si="6"/>
        <v>38.4</v>
      </c>
      <c r="BE6" s="20" t="str">
        <f>IF(BE7="","",IF(BE7="-","【-】","【"&amp;SUBSTITUTE(TEXT(BE7,"#,##0.00"),"-","△")&amp;"】"))</f>
        <v>【36.94】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900.82</v>
      </c>
      <c r="BP6" s="20" t="str">
        <f>IF(BP7="","",IF(BP7="-","【-】","【"&amp;SUBSTITUTE(TEXT(BP7,"#,##0.00"),"-","△")&amp;"】"))</f>
        <v>【809.19】</v>
      </c>
      <c r="BQ6" s="21" t="str">
        <f>IF(BQ7="",NA(),BQ7)</f>
        <v>-</v>
      </c>
      <c r="BR6" s="21" t="str">
        <f t="shared" ref="BR6:BZ6" si="8">IF(BR7="",NA(),BR7)</f>
        <v>-</v>
      </c>
      <c r="BS6" s="21" t="str">
        <f t="shared" si="8"/>
        <v>-</v>
      </c>
      <c r="BT6" s="21" t="str">
        <f t="shared" si="8"/>
        <v>-</v>
      </c>
      <c r="BU6" s="21">
        <f t="shared" si="8"/>
        <v>18.55</v>
      </c>
      <c r="BV6" s="21" t="str">
        <f t="shared" si="8"/>
        <v>-</v>
      </c>
      <c r="BW6" s="21" t="str">
        <f t="shared" si="8"/>
        <v>-</v>
      </c>
      <c r="BX6" s="21" t="str">
        <f t="shared" si="8"/>
        <v>-</v>
      </c>
      <c r="BY6" s="21" t="str">
        <f t="shared" si="8"/>
        <v>-</v>
      </c>
      <c r="BZ6" s="21">
        <f t="shared" si="8"/>
        <v>52.94</v>
      </c>
      <c r="CA6" s="20" t="str">
        <f>IF(CA7="","",IF(CA7="-","【-】","【"&amp;SUBSTITUTE(TEXT(CA7,"#,##0.00"),"-","△")&amp;"】"))</f>
        <v>【57.02】</v>
      </c>
      <c r="CB6" s="21" t="str">
        <f>IF(CB7="",NA(),CB7)</f>
        <v>-</v>
      </c>
      <c r="CC6" s="21" t="str">
        <f t="shared" ref="CC6:CK6" si="9">IF(CC7="",NA(),CC7)</f>
        <v>-</v>
      </c>
      <c r="CD6" s="21" t="str">
        <f t="shared" si="9"/>
        <v>-</v>
      </c>
      <c r="CE6" s="21" t="str">
        <f t="shared" si="9"/>
        <v>-</v>
      </c>
      <c r="CF6" s="21">
        <f t="shared" si="9"/>
        <v>628.12</v>
      </c>
      <c r="CG6" s="21" t="str">
        <f t="shared" si="9"/>
        <v>-</v>
      </c>
      <c r="CH6" s="21" t="str">
        <f t="shared" si="9"/>
        <v>-</v>
      </c>
      <c r="CI6" s="21" t="str">
        <f t="shared" si="9"/>
        <v>-</v>
      </c>
      <c r="CJ6" s="21" t="str">
        <f t="shared" si="9"/>
        <v>-</v>
      </c>
      <c r="CK6" s="21">
        <f t="shared" si="9"/>
        <v>303.27999999999997</v>
      </c>
      <c r="CL6" s="20" t="str">
        <f>IF(CL7="","",IF(CL7="-","【-】","【"&amp;SUBSTITUTE(TEXT(CL7,"#,##0.00"),"-","△")&amp;"】"))</f>
        <v>【273.68】</v>
      </c>
      <c r="CM6" s="21" t="str">
        <f>IF(CM7="",NA(),CM7)</f>
        <v>-</v>
      </c>
      <c r="CN6" s="21" t="str">
        <f t="shared" ref="CN6:CV6" si="10">IF(CN7="",NA(),CN7)</f>
        <v>-</v>
      </c>
      <c r="CO6" s="21" t="str">
        <f t="shared" si="10"/>
        <v>-</v>
      </c>
      <c r="CP6" s="21" t="str">
        <f t="shared" si="10"/>
        <v>-</v>
      </c>
      <c r="CQ6" s="21">
        <f t="shared" si="10"/>
        <v>39.51</v>
      </c>
      <c r="CR6" s="21" t="str">
        <f t="shared" si="10"/>
        <v>-</v>
      </c>
      <c r="CS6" s="21" t="str">
        <f t="shared" si="10"/>
        <v>-</v>
      </c>
      <c r="CT6" s="21" t="str">
        <f t="shared" si="10"/>
        <v>-</v>
      </c>
      <c r="CU6" s="21" t="str">
        <f t="shared" si="10"/>
        <v>-</v>
      </c>
      <c r="CV6" s="21">
        <f t="shared" si="10"/>
        <v>52.35</v>
      </c>
      <c r="CW6" s="20" t="str">
        <f>IF(CW7="","",IF(CW7="-","【-】","【"&amp;SUBSTITUTE(TEXT(CW7,"#,##0.00"),"-","△")&amp;"】"))</f>
        <v>【52.55】</v>
      </c>
      <c r="CX6" s="21" t="str">
        <f>IF(CX7="",NA(),CX7)</f>
        <v>-</v>
      </c>
      <c r="CY6" s="21" t="str">
        <f t="shared" ref="CY6:DG6" si="11">IF(CY7="",NA(),CY7)</f>
        <v>-</v>
      </c>
      <c r="CZ6" s="21" t="str">
        <f t="shared" si="11"/>
        <v>-</v>
      </c>
      <c r="DA6" s="21" t="str">
        <f t="shared" si="11"/>
        <v>-</v>
      </c>
      <c r="DB6" s="21">
        <f t="shared" si="11"/>
        <v>67.45</v>
      </c>
      <c r="DC6" s="21" t="str">
        <f t="shared" si="11"/>
        <v>-</v>
      </c>
      <c r="DD6" s="21" t="str">
        <f t="shared" si="11"/>
        <v>-</v>
      </c>
      <c r="DE6" s="21" t="str">
        <f t="shared" si="11"/>
        <v>-</v>
      </c>
      <c r="DF6" s="21" t="str">
        <f t="shared" si="11"/>
        <v>-</v>
      </c>
      <c r="DG6" s="21">
        <f t="shared" si="11"/>
        <v>84.39</v>
      </c>
      <c r="DH6" s="20" t="str">
        <f>IF(DH7="","",IF(DH7="-","【-】","【"&amp;SUBSTITUTE(TEXT(DH7,"#,##0.00"),"-","△")&amp;"】"))</f>
        <v>【87.30】</v>
      </c>
      <c r="DI6" s="21" t="str">
        <f>IF(DI7="",NA(),DI7)</f>
        <v>-</v>
      </c>
      <c r="DJ6" s="21" t="str">
        <f t="shared" ref="DJ6:DR6" si="12">IF(DJ7="",NA(),DJ7)</f>
        <v>-</v>
      </c>
      <c r="DK6" s="21" t="str">
        <f t="shared" si="12"/>
        <v>-</v>
      </c>
      <c r="DL6" s="21" t="str">
        <f t="shared" si="12"/>
        <v>-</v>
      </c>
      <c r="DM6" s="21">
        <f t="shared" si="12"/>
        <v>33.67</v>
      </c>
      <c r="DN6" s="21" t="str">
        <f t="shared" si="12"/>
        <v>-</v>
      </c>
      <c r="DO6" s="21" t="str">
        <f t="shared" si="12"/>
        <v>-</v>
      </c>
      <c r="DP6" s="21" t="str">
        <f t="shared" si="12"/>
        <v>-</v>
      </c>
      <c r="DQ6" s="21" t="str">
        <f t="shared" si="12"/>
        <v>-</v>
      </c>
      <c r="DR6" s="21">
        <f t="shared" si="12"/>
        <v>25.19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2022</v>
      </c>
      <c r="C7" s="23">
        <v>103446</v>
      </c>
      <c r="D7" s="23">
        <v>46</v>
      </c>
      <c r="E7" s="23">
        <v>17</v>
      </c>
      <c r="F7" s="23">
        <v>5</v>
      </c>
      <c r="G7" s="23">
        <v>0</v>
      </c>
      <c r="H7" s="23" t="s">
        <v>96</v>
      </c>
      <c r="I7" s="23" t="s">
        <v>97</v>
      </c>
      <c r="J7" s="23" t="s">
        <v>98</v>
      </c>
      <c r="K7" s="23" t="s">
        <v>99</v>
      </c>
      <c r="L7" s="23" t="s">
        <v>100</v>
      </c>
      <c r="M7" s="23" t="s">
        <v>101</v>
      </c>
      <c r="N7" s="24" t="s">
        <v>102</v>
      </c>
      <c r="O7" s="24">
        <v>65.040000000000006</v>
      </c>
      <c r="P7" s="24">
        <v>33.17</v>
      </c>
      <c r="Q7" s="24">
        <v>116.4</v>
      </c>
      <c r="R7" s="24">
        <v>2200</v>
      </c>
      <c r="S7" s="24">
        <v>14610</v>
      </c>
      <c r="T7" s="24">
        <v>27.92</v>
      </c>
      <c r="U7" s="24">
        <v>523.28</v>
      </c>
      <c r="V7" s="24">
        <v>4832</v>
      </c>
      <c r="W7" s="24">
        <v>2.79</v>
      </c>
      <c r="X7" s="24">
        <v>1731.9</v>
      </c>
      <c r="Y7" s="24" t="s">
        <v>102</v>
      </c>
      <c r="Z7" s="24" t="s">
        <v>102</v>
      </c>
      <c r="AA7" s="24" t="s">
        <v>102</v>
      </c>
      <c r="AB7" s="24" t="s">
        <v>102</v>
      </c>
      <c r="AC7" s="24">
        <v>118.68</v>
      </c>
      <c r="AD7" s="24" t="s">
        <v>102</v>
      </c>
      <c r="AE7" s="24" t="s">
        <v>102</v>
      </c>
      <c r="AF7" s="24" t="s">
        <v>102</v>
      </c>
      <c r="AG7" s="24" t="s">
        <v>102</v>
      </c>
      <c r="AH7" s="24">
        <v>105.5</v>
      </c>
      <c r="AI7" s="24">
        <v>103.61</v>
      </c>
      <c r="AJ7" s="24" t="s">
        <v>102</v>
      </c>
      <c r="AK7" s="24" t="s">
        <v>102</v>
      </c>
      <c r="AL7" s="24" t="s">
        <v>102</v>
      </c>
      <c r="AM7" s="24" t="s">
        <v>102</v>
      </c>
      <c r="AN7" s="24">
        <v>0</v>
      </c>
      <c r="AO7" s="24" t="s">
        <v>102</v>
      </c>
      <c r="AP7" s="24" t="s">
        <v>102</v>
      </c>
      <c r="AQ7" s="24" t="s">
        <v>102</v>
      </c>
      <c r="AR7" s="24" t="s">
        <v>102</v>
      </c>
      <c r="AS7" s="24">
        <v>145.43</v>
      </c>
      <c r="AT7" s="24">
        <v>133.62</v>
      </c>
      <c r="AU7" s="24" t="s">
        <v>102</v>
      </c>
      <c r="AV7" s="24" t="s">
        <v>102</v>
      </c>
      <c r="AW7" s="24" t="s">
        <v>102</v>
      </c>
      <c r="AX7" s="24" t="s">
        <v>102</v>
      </c>
      <c r="AY7" s="24">
        <v>68.209999999999994</v>
      </c>
      <c r="AZ7" s="24" t="s">
        <v>102</v>
      </c>
      <c r="BA7" s="24" t="s">
        <v>102</v>
      </c>
      <c r="BB7" s="24" t="s">
        <v>102</v>
      </c>
      <c r="BC7" s="24" t="s">
        <v>102</v>
      </c>
      <c r="BD7" s="24">
        <v>38.4</v>
      </c>
      <c r="BE7" s="24">
        <v>36.94</v>
      </c>
      <c r="BF7" s="24" t="s">
        <v>102</v>
      </c>
      <c r="BG7" s="24" t="s">
        <v>102</v>
      </c>
      <c r="BH7" s="24" t="s">
        <v>102</v>
      </c>
      <c r="BI7" s="24" t="s">
        <v>102</v>
      </c>
      <c r="BJ7" s="24">
        <v>0</v>
      </c>
      <c r="BK7" s="24" t="s">
        <v>102</v>
      </c>
      <c r="BL7" s="24" t="s">
        <v>102</v>
      </c>
      <c r="BM7" s="24" t="s">
        <v>102</v>
      </c>
      <c r="BN7" s="24" t="s">
        <v>102</v>
      </c>
      <c r="BO7" s="24">
        <v>900.82</v>
      </c>
      <c r="BP7" s="24">
        <v>809.19</v>
      </c>
      <c r="BQ7" s="24" t="s">
        <v>102</v>
      </c>
      <c r="BR7" s="24" t="s">
        <v>102</v>
      </c>
      <c r="BS7" s="24" t="s">
        <v>102</v>
      </c>
      <c r="BT7" s="24" t="s">
        <v>102</v>
      </c>
      <c r="BU7" s="24">
        <v>18.55</v>
      </c>
      <c r="BV7" s="24" t="s">
        <v>102</v>
      </c>
      <c r="BW7" s="24" t="s">
        <v>102</v>
      </c>
      <c r="BX7" s="24" t="s">
        <v>102</v>
      </c>
      <c r="BY7" s="24" t="s">
        <v>102</v>
      </c>
      <c r="BZ7" s="24">
        <v>52.94</v>
      </c>
      <c r="CA7" s="24">
        <v>57.02</v>
      </c>
      <c r="CB7" s="24" t="s">
        <v>102</v>
      </c>
      <c r="CC7" s="24" t="s">
        <v>102</v>
      </c>
      <c r="CD7" s="24" t="s">
        <v>102</v>
      </c>
      <c r="CE7" s="24" t="s">
        <v>102</v>
      </c>
      <c r="CF7" s="24">
        <v>628.12</v>
      </c>
      <c r="CG7" s="24" t="s">
        <v>102</v>
      </c>
      <c r="CH7" s="24" t="s">
        <v>102</v>
      </c>
      <c r="CI7" s="24" t="s">
        <v>102</v>
      </c>
      <c r="CJ7" s="24" t="s">
        <v>102</v>
      </c>
      <c r="CK7" s="24">
        <v>303.27999999999997</v>
      </c>
      <c r="CL7" s="24">
        <v>273.68</v>
      </c>
      <c r="CM7" s="24" t="s">
        <v>102</v>
      </c>
      <c r="CN7" s="24" t="s">
        <v>102</v>
      </c>
      <c r="CO7" s="24" t="s">
        <v>102</v>
      </c>
      <c r="CP7" s="24" t="s">
        <v>102</v>
      </c>
      <c r="CQ7" s="24">
        <v>39.51</v>
      </c>
      <c r="CR7" s="24" t="s">
        <v>102</v>
      </c>
      <c r="CS7" s="24" t="s">
        <v>102</v>
      </c>
      <c r="CT7" s="24" t="s">
        <v>102</v>
      </c>
      <c r="CU7" s="24" t="s">
        <v>102</v>
      </c>
      <c r="CV7" s="24">
        <v>52.35</v>
      </c>
      <c r="CW7" s="24">
        <v>52.55</v>
      </c>
      <c r="CX7" s="24" t="s">
        <v>102</v>
      </c>
      <c r="CY7" s="24" t="s">
        <v>102</v>
      </c>
      <c r="CZ7" s="24" t="s">
        <v>102</v>
      </c>
      <c r="DA7" s="24" t="s">
        <v>102</v>
      </c>
      <c r="DB7" s="24">
        <v>67.45</v>
      </c>
      <c r="DC7" s="24" t="s">
        <v>102</v>
      </c>
      <c r="DD7" s="24" t="s">
        <v>102</v>
      </c>
      <c r="DE7" s="24" t="s">
        <v>102</v>
      </c>
      <c r="DF7" s="24" t="s">
        <v>102</v>
      </c>
      <c r="DG7" s="24">
        <v>84.39</v>
      </c>
      <c r="DH7" s="24">
        <v>87.3</v>
      </c>
      <c r="DI7" s="24" t="s">
        <v>102</v>
      </c>
      <c r="DJ7" s="24" t="s">
        <v>102</v>
      </c>
      <c r="DK7" s="24" t="s">
        <v>102</v>
      </c>
      <c r="DL7" s="24" t="s">
        <v>102</v>
      </c>
      <c r="DM7" s="24">
        <v>33.67</v>
      </c>
      <c r="DN7" s="24" t="s">
        <v>102</v>
      </c>
      <c r="DO7" s="24" t="s">
        <v>102</v>
      </c>
      <c r="DP7" s="24" t="s">
        <v>102</v>
      </c>
      <c r="DQ7" s="24" t="s">
        <v>102</v>
      </c>
      <c r="DR7" s="24">
        <v>25.19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2024-02-20T07:43:24Z</cp:lastPrinted>
  <dcterms:created xsi:type="dcterms:W3CDTF">2023-12-12T01:01:00Z</dcterms:created>
  <dcterms:modified xsi:type="dcterms:W3CDTF">2024-02-20T07:43:30Z</dcterms:modified>
  <cp:category/>
</cp:coreProperties>
</file>