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4 各団体回答\○12 みどり市\"/>
    </mc:Choice>
  </mc:AlternateContent>
  <xr:revisionPtr revIDLastSave="0" documentId="13_ncr:1_{5CC42816-390B-41E8-A6AB-0024BE54EBD6}" xr6:coauthVersionLast="47" xr6:coauthVersionMax="47" xr10:uidLastSave="{00000000-0000-0000-0000-000000000000}"/>
  <workbookProtection workbookAlgorithmName="SHA-512" workbookHashValue="9dlu6Y7e4eDNBmvX8TQZIpXttGInD9b478HEahQ3X/5EqPZg9Y+DEddWqzywY6u53P7sKQ3Gz/PyU6RVGYlv0w==" workbookSaltValue="ddAocvQE8+qOBYb/CLlfPw==" workbookSpinCount="100000" lockStructure="1"/>
  <bookViews>
    <workbookView xWindow="0" yWindow="240" windowWidth="25125" windowHeight="149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AD10" i="4" s="1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BB10" i="4"/>
  <c r="AL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<sst xmlns="http://schemas.openxmlformats.org/spreadsheetml/2006/main" count="236" uniqueCount="120">
  <si>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</si>
  <si>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</si>
  <si>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</si>
  <si>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</si>
  <si>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</si>
  <si>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</si>
  <si>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</si>
  <si>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</si>
  <si>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</si>
  <si>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</si>
  <si>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</si>
  <si>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</si>
  <si>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</si>
  <si>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</si>
  <si>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</si>
  <si>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</si>
  <si>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</si>
  <si>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</si>
  <si>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</si>
  <si>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</si>
  <si>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</si>
  <si>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</si>
  <si>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</si>
  <si>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</si>
  <si>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</si>
  <si>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</si>
  <si>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</si>
  <si>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</si>
  <si>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</si>
  <si>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</si>
  <si>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</si>
  <si>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</si>
  <si>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</si>
  <si>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</si>
  <si>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</si>
  <si>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</si>
  <si>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</si>
  <si>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</si>
  <si>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</si>
  <si>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</si>
  <si>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</si>
  <si>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</si>
  <si>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</si>
  <si>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</si>
  <si>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</si>
  <si>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</si>
  <si>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</si>
  <si>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</si>
  <si>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</si>
  <si>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</si>
  <si>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</si>
  <si>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</si>
  <si>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</si>
  <si>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</si>
  <si>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</si>
  <si>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</si>
  <si>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</si>
  <si>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</si>
  <si>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</si>
  <si>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</si>
  <si>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</si>
  <si>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</si>
  <si>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</si>
  <si>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</si>
  <si>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</si>
  <si>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</si>
  <si>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</si>
  <si>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</si>
  <si>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</si>
  <si>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</si>
  <si>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</si>
  <si>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</si>
  <si>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</si>
  <si>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</si>
  <si>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</si>
  <si>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</si>
  <si>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</si>
  <si>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</si>
  <si>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</si>
  <si>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</si>
  <si>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</si>
  <si>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</si>
  <si>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</si>
  <si>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</si>
  <si>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</si>
  <si>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</si>
  <si>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</si>
  <si>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</si>
  <si>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</si>
  <si>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</si>
  <si>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</si>
  <si>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</si>
  <si>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</si>
  <si>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</si>
  <si>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</si>
  <si>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</si>
  <si>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</si>
  <si>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</si>
  <si>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みどり市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</si>
  <si>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</si>
  <si>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</si>
  <si>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</si>
  <si>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</si>
  <si>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</si>
  <si>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</si>
  <si>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</si>
  <si>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</si>
  <si>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</si>
  <si>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</si>
  <si>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</si>
  <si>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</si>
  <si>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</si>
  <si>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</si>
  <si>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</si>
  <si>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</si>
  <si>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</si>
  <si>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</si>
  <si>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①収益的収支比率は、100%を下回っている。過疎化が進んでいる地域であることから、使用料収入の増加は見込めず、一般会計からの繰入金に依存しているため、更なる経営改善が必要である。
④企業債残高対事業規模比率は、借入から年数が経過し起債残高は徐々に減少しているが、事業開始から年数が経過し、今後更新工事が必要になる可能性がある。一般会計からの繰入金に依存することなく、使用料収入で賄うことができるよう、料金改定を視野に入れた経営改善に取り組む必要がある。
⑤経費回収率は、過疎化により使用料収入の増加が見込めず、修繕費等も増加傾向にあるため、引き続き経費節減に努め、料金改定を視野に入れた経営改善に取り組む必要がある。
⑥汚水処理原価について、施設の老朽化に伴う改修費用等の増加により、類似団体平均値よりも高い状況である。
⑦施設利用率について、過疎化が進んでいる地域であるため、有収水量も減少傾向で、類似団体平均値よりも低い状況となっている。今後も有収水量の増加は見込めないことから、経営改善を行う必要がある。
⑧水洗化率について、処理区域内の人口減少に伴い、接続人口も減少していることから、水洗化率向上の余地はない。</t>
    <rPh sb="17" eb="19">
      <t>シタマワ</t>
    </rPh>
    <rPh sb="24" eb="26">
      <t>カソ</t>
    </rPh>
    <rPh sb="26" eb="27">
      <t>カ</t>
    </rPh>
    <rPh sb="28" eb="29">
      <t>スス</t>
    </rPh>
    <rPh sb="33" eb="35">
      <t>チイキ</t>
    </rPh>
    <rPh sb="43" eb="46">
      <t>シヨウリョウ</t>
    </rPh>
    <rPh sb="46" eb="48">
      <t>シュウニュウ</t>
    </rPh>
    <rPh sb="49" eb="51">
      <t>ゾウカ</t>
    </rPh>
    <rPh sb="52" eb="54">
      <t>ミコ</t>
    </rPh>
    <rPh sb="57" eb="59">
      <t>イッパン</t>
    </rPh>
    <rPh sb="59" eb="61">
      <t>カイケイ</t>
    </rPh>
    <rPh sb="64" eb="66">
      <t>クリイ</t>
    </rPh>
    <rPh sb="66" eb="67">
      <t>キン</t>
    </rPh>
    <rPh sb="68" eb="70">
      <t>イゾン</t>
    </rPh>
    <rPh sb="77" eb="78">
      <t>サラ</t>
    </rPh>
    <rPh sb="80" eb="82">
      <t>ケイエイ</t>
    </rPh>
    <rPh sb="82" eb="84">
      <t>カイゼン</t>
    </rPh>
    <rPh sb="85" eb="87">
      <t>ヒツヨウ</t>
    </rPh>
    <rPh sb="93" eb="96">
      <t>キギョウサイ</t>
    </rPh>
    <rPh sb="96" eb="98">
      <t>ザンダカ</t>
    </rPh>
    <rPh sb="98" eb="99">
      <t>タイ</t>
    </rPh>
    <rPh sb="99" eb="101">
      <t>ジギョウ</t>
    </rPh>
    <rPh sb="101" eb="103">
      <t>キボ</t>
    </rPh>
    <rPh sb="103" eb="105">
      <t>ヒリツ</t>
    </rPh>
    <rPh sb="107" eb="109">
      <t>カリイ</t>
    </rPh>
    <rPh sb="111" eb="113">
      <t>ネンスウ</t>
    </rPh>
    <rPh sb="114" eb="116">
      <t>ケイカ</t>
    </rPh>
    <rPh sb="117" eb="119">
      <t>キサイ</t>
    </rPh>
    <rPh sb="119" eb="121">
      <t>ザンダカ</t>
    </rPh>
    <rPh sb="122" eb="124">
      <t>ジョジョ</t>
    </rPh>
    <rPh sb="125" eb="127">
      <t>ゲンショウ</t>
    </rPh>
    <rPh sb="133" eb="135">
      <t>ジギョウ</t>
    </rPh>
    <rPh sb="135" eb="137">
      <t>カイシ</t>
    </rPh>
    <rPh sb="139" eb="141">
      <t>ネンスウ</t>
    </rPh>
    <rPh sb="142" eb="144">
      <t>ケイカ</t>
    </rPh>
    <rPh sb="146" eb="148">
      <t>コンゴ</t>
    </rPh>
    <rPh sb="148" eb="150">
      <t>コウシン</t>
    </rPh>
    <rPh sb="150" eb="152">
      <t>コウジ</t>
    </rPh>
    <rPh sb="153" eb="155">
      <t>ヒツヨウ</t>
    </rPh>
    <rPh sb="158" eb="161">
      <t>カノウセイ</t>
    </rPh>
    <rPh sb="165" eb="167">
      <t>イッパン</t>
    </rPh>
    <rPh sb="167" eb="169">
      <t>カイケイ</t>
    </rPh>
    <rPh sb="172" eb="173">
      <t>ク</t>
    </rPh>
    <rPh sb="173" eb="174">
      <t>イ</t>
    </rPh>
    <rPh sb="174" eb="175">
      <t>キン</t>
    </rPh>
    <rPh sb="176" eb="178">
      <t>イゾン</t>
    </rPh>
    <rPh sb="185" eb="188">
      <t>シヨウリョウ</t>
    </rPh>
    <rPh sb="188" eb="190">
      <t>シュウニュウ</t>
    </rPh>
    <rPh sb="191" eb="192">
      <t>マカナ</t>
    </rPh>
    <rPh sb="202" eb="204">
      <t>リョウキン</t>
    </rPh>
    <rPh sb="210" eb="211">
      <t>イ</t>
    </rPh>
    <rPh sb="230" eb="232">
      <t>ケイヒ</t>
    </rPh>
    <rPh sb="232" eb="234">
      <t>カイシュウ</t>
    </rPh>
    <rPh sb="234" eb="235">
      <t>リツ</t>
    </rPh>
    <rPh sb="237" eb="240">
      <t>カソカ</t>
    </rPh>
    <rPh sb="243" eb="246">
      <t>シヨウリョウ</t>
    </rPh>
    <rPh sb="246" eb="248">
      <t>シュウニュウ</t>
    </rPh>
    <rPh sb="249" eb="251">
      <t>ゾウカ</t>
    </rPh>
    <rPh sb="252" eb="254">
      <t>ミコ</t>
    </rPh>
    <rPh sb="257" eb="259">
      <t>シュウゼン</t>
    </rPh>
    <rPh sb="259" eb="260">
      <t>ヒ</t>
    </rPh>
    <rPh sb="260" eb="261">
      <t>トウ</t>
    </rPh>
    <rPh sb="262" eb="264">
      <t>ゾウカ</t>
    </rPh>
    <rPh sb="264" eb="266">
      <t>ケイコウ</t>
    </rPh>
    <rPh sb="272" eb="273">
      <t>ヒ</t>
    </rPh>
    <rPh sb="274" eb="275">
      <t>ツヅ</t>
    </rPh>
    <rPh sb="276" eb="278">
      <t>ケイヒ</t>
    </rPh>
    <rPh sb="278" eb="280">
      <t>セツゲン</t>
    </rPh>
    <rPh sb="281" eb="282">
      <t>ツト</t>
    </rPh>
    <rPh sb="284" eb="286">
      <t>リョウキン</t>
    </rPh>
    <rPh sb="286" eb="288">
      <t>カイテイ</t>
    </rPh>
    <rPh sb="289" eb="291">
      <t>シヤ</t>
    </rPh>
    <rPh sb="292" eb="293">
      <t>イ</t>
    </rPh>
    <rPh sb="295" eb="297">
      <t>ケイエイ</t>
    </rPh>
    <rPh sb="297" eb="299">
      <t>カイゼン</t>
    </rPh>
    <rPh sb="300" eb="301">
      <t>ト</t>
    </rPh>
    <rPh sb="302" eb="303">
      <t>ク</t>
    </rPh>
    <rPh sb="304" eb="306">
      <t>ヒツヨウ</t>
    </rPh>
    <rPh sb="312" eb="314">
      <t>オスイ</t>
    </rPh>
    <rPh sb="314" eb="316">
      <t>ショリ</t>
    </rPh>
    <rPh sb="316" eb="318">
      <t>ゲンカ</t>
    </rPh>
    <rPh sb="323" eb="325">
      <t>シセツ</t>
    </rPh>
    <rPh sb="326" eb="329">
      <t>ロウキュウカ</t>
    </rPh>
    <rPh sb="330" eb="331">
      <t>トモナ</t>
    </rPh>
    <rPh sb="332" eb="334">
      <t>カイシュウ</t>
    </rPh>
    <rPh sb="334" eb="336">
      <t>ヒヨウ</t>
    </rPh>
    <rPh sb="336" eb="337">
      <t>トウ</t>
    </rPh>
    <rPh sb="338" eb="340">
      <t>ゾウカ</t>
    </rPh>
    <rPh sb="344" eb="346">
      <t>ルイジ</t>
    </rPh>
    <rPh sb="346" eb="348">
      <t>ダンタイ</t>
    </rPh>
    <rPh sb="348" eb="351">
      <t>ヘイキンチ</t>
    </rPh>
    <rPh sb="354" eb="355">
      <t>タカ</t>
    </rPh>
    <rPh sb="356" eb="358">
      <t>ジョウキョウ</t>
    </rPh>
    <rPh sb="364" eb="366">
      <t>シセツ</t>
    </rPh>
    <rPh sb="366" eb="369">
      <t>リヨウリツ</t>
    </rPh>
    <rPh sb="374" eb="377">
      <t>カソカ</t>
    </rPh>
    <rPh sb="378" eb="379">
      <t>スス</t>
    </rPh>
    <rPh sb="383" eb="385">
      <t>チイキ</t>
    </rPh>
    <rPh sb="444" eb="446">
      <t>ケイエイ</t>
    </rPh>
    <rPh sb="446" eb="448">
      <t>カイゼン</t>
    </rPh>
    <rPh sb="449" eb="450">
      <t>オコナ</t>
    </rPh>
    <rPh sb="451" eb="453">
      <t>ヒツヨウ</t>
    </rPh>
    <rPh sb="459" eb="462">
      <t>スイセンカ</t>
    </rPh>
    <rPh sb="462" eb="463">
      <t>リツ</t>
    </rPh>
    <rPh sb="468" eb="470">
      <t>ショリ</t>
    </rPh>
    <rPh sb="470" eb="472">
      <t>クイキ</t>
    </rPh>
    <rPh sb="472" eb="473">
      <t>ナイ</t>
    </rPh>
    <rPh sb="474" eb="476">
      <t>ジンコウ</t>
    </rPh>
    <rPh sb="476" eb="478">
      <t>ゲンショウ</t>
    </rPh>
    <rPh sb="479" eb="480">
      <t>トモナ</t>
    </rPh>
    <rPh sb="482" eb="484">
      <t>セツゾク</t>
    </rPh>
    <rPh sb="484" eb="486">
      <t>ジンコウ</t>
    </rPh>
    <rPh sb="487" eb="489">
      <t>ゲンショウ</t>
    </rPh>
    <rPh sb="498" eb="501">
      <t>スイセンカ</t>
    </rPh>
    <rPh sb="501" eb="502">
      <t>リツ</t>
    </rPh>
    <rPh sb="502" eb="504">
      <t>コウジョウ</t>
    </rPh>
    <rPh sb="505" eb="507">
      <t>ヨチ</t>
    </rPh>
    <phoneticPr fontId="4"/>
  </si>
  <si>
    <t xml:space="preserve">
供用開始後25年が経過し、機械器具類が耐用年数を達しており、老朽化による維持修繕等の経費が増加している。処理場においては、更新費用を平準化し、計画的な改修を進めていく。管渠については、将来の人口減少を見据えて、更新投資に充てる財源の確保をする必要がある。</t>
    <rPh sb="1" eb="3">
      <t>キョウヨウ</t>
    </rPh>
    <rPh sb="3" eb="5">
      <t>カイシ</t>
    </rPh>
    <rPh sb="5" eb="6">
      <t>ゴ</t>
    </rPh>
    <rPh sb="8" eb="9">
      <t>ネン</t>
    </rPh>
    <rPh sb="10" eb="12">
      <t>ケイカ</t>
    </rPh>
    <rPh sb="14" eb="16">
      <t>キカイ</t>
    </rPh>
    <rPh sb="16" eb="18">
      <t>キグ</t>
    </rPh>
    <rPh sb="18" eb="19">
      <t>ルイ</t>
    </rPh>
    <rPh sb="20" eb="22">
      <t>タイヨウ</t>
    </rPh>
    <rPh sb="22" eb="24">
      <t>ネンスウ</t>
    </rPh>
    <rPh sb="25" eb="26">
      <t>タッ</t>
    </rPh>
    <rPh sb="31" eb="34">
      <t>ロウキュウカ</t>
    </rPh>
    <rPh sb="37" eb="39">
      <t>イジ</t>
    </rPh>
    <phoneticPr fontId="4"/>
  </si>
  <si>
    <t xml:space="preserve">
本市の農業集落排水事業は、水洗化率が80%台を推移しており、類似団体平均値より低い。過疎化による人口減少で有収水量の増加が見込めないため、、一般会計からの繰入金に頼らざる得ない状況にある。引き続き、維持管理費の縮減に取り組むとともに、将来の人口減少を見据えて、料金改定も視野に検討をしていく必要がある。</t>
    <rPh sb="118" eb="120">
      <t>ショウライ</t>
    </rPh>
    <rPh sb="121" eb="123">
      <t>ジンコウ</t>
    </rPh>
    <rPh sb="123" eb="125">
      <t>ゲンショウ</t>
    </rPh>
    <rPh sb="126" eb="128">
      <t>ミス</t>
    </rPh>
    <rPh sb="131" eb="133">
      <t>リョウキン</t>
    </rPh>
    <rPh sb="133" eb="135">
      <t>カイテイ</t>
    </rPh>
    <rPh sb="136" eb="138">
      <t>シヤ</t>
    </rPh>
    <rPh sb="139" eb="141">
      <t>ケントウ</t>
    </rPh>
    <rPh sb="146" eb="14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</si>
</sst>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951-8867-8AC2EAD99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D-4951-8867-8AC2EAD99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38.04</c:v>
                </c:pt>
                <c:pt idx="1">
                  <c:v>37.28</c:v>
                </c:pt>
                <c:pt idx="2">
                  <c:v>36.78</c:v>
                </c:pt>
                <c:pt idx="3">
                  <c:v>30.73</c:v>
                </c:pt>
                <c:pt idx="4">
                  <c:v>40.049999999999997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D-40F4-B1F7-73A04518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D-40F4-B1F7-73A04518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84.14</c:v>
                </c:pt>
                <c:pt idx="1">
                  <c:v>83.71</c:v>
                </c:pt>
                <c:pt idx="2">
                  <c:v>85.34</c:v>
                </c:pt>
                <c:pt idx="3">
                  <c:v>85.12</c:v>
                </c:pt>
                <c:pt idx="4">
                  <c:v>80.319999999999993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E-4E9A-96DF-FCE4F2488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E-4E9A-96DF-FCE4F2488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</c:v>
                </c:pt>
                <c:pt idx="1">
                  <c:v>101.42</c:v>
                </c:pt>
                <c:pt idx="2">
                  <c:v>105.02</c:v>
                </c:pt>
                <c:pt idx="3">
                  <c:v>92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D-4629-8BA8-3DE66615A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D-4629-8BA8-3DE66615A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1-40BE-B70F-00AB51BFE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1-40BE-B70F-00AB51BFE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D18-9C51-400AF1A5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F-4D18-9C51-400AF1A5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F-4F88-ADA1-CCB25994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F-4F88-ADA1-CCB25994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F-4869-985C-85BC3812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F-4869-985C-85BC3812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0-41C6-B076-30C408816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0-41C6-B076-30C408816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20.87</c:v>
                </c:pt>
                <c:pt idx="1">
                  <c:v>22.01</c:v>
                </c:pt>
                <c:pt idx="2">
                  <c:v>21.76</c:v>
                </c:pt>
                <c:pt idx="3">
                  <c:v>18.43</c:v>
                </c:pt>
                <c:pt idx="4">
                  <c:v>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D-4BFA-BDC3-70DD0B4E8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D-4BFA-BDC3-70DD0B4E8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596.62</c:v>
                </c:pt>
                <c:pt idx="1">
                  <c:v>591.55999999999995</c:v>
                </c:pt>
                <c:pt idx="2">
                  <c:v>589.74</c:v>
                </c:pt>
                <c:pt idx="3">
                  <c:v>695.95</c:v>
                </c:pt>
                <c:pt idx="4">
                  <c:v>696.81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9-4E40-8E2F-E83D92297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9-4E40-8E2F-E83D92297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M1" zoomScale="85" zoomScaleNormal="85" workbookViewId="0">
      <selection activeCell="AV36" sqref="AV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群馬県　みどり市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49423</v>
      </c>
      <c r="AM8" s="45"/>
      <c r="AN8" s="45"/>
      <c r="AO8" s="45"/>
      <c r="AP8" s="45"/>
      <c r="AQ8" s="45"/>
      <c r="AR8" s="45"/>
      <c r="AS8" s="45"/>
      <c r="AT8" s="46">
        <f>データ!T6</f>
        <v>208.42</v>
      </c>
      <c r="AU8" s="46"/>
      <c r="AV8" s="46"/>
      <c r="AW8" s="46"/>
      <c r="AX8" s="46"/>
      <c r="AY8" s="46"/>
      <c r="AZ8" s="46"/>
      <c r="BA8" s="46"/>
      <c r="BB8" s="46">
        <f>データ!U6</f>
        <v>237.13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1.51</v>
      </c>
      <c r="Q10" s="46"/>
      <c r="R10" s="46"/>
      <c r="S10" s="46"/>
      <c r="T10" s="46"/>
      <c r="U10" s="46"/>
      <c r="V10" s="46"/>
      <c r="W10" s="46">
        <f>データ!Q6</f>
        <v>98.78</v>
      </c>
      <c r="X10" s="46"/>
      <c r="Y10" s="46"/>
      <c r="Z10" s="46"/>
      <c r="AA10" s="46"/>
      <c r="AB10" s="46"/>
      <c r="AC10" s="46"/>
      <c r="AD10" s="45">
        <f>データ!R6</f>
        <v>2310</v>
      </c>
      <c r="AE10" s="45"/>
      <c r="AF10" s="45"/>
      <c r="AG10" s="45"/>
      <c r="AH10" s="45"/>
      <c r="AI10" s="45"/>
      <c r="AJ10" s="45"/>
      <c r="AK10" s="2"/>
      <c r="AL10" s="45">
        <f>データ!V6</f>
        <v>742</v>
      </c>
      <c r="AM10" s="45"/>
      <c r="AN10" s="45"/>
      <c r="AO10" s="45"/>
      <c r="AP10" s="45"/>
      <c r="AQ10" s="45"/>
      <c r="AR10" s="45"/>
      <c r="AS10" s="45"/>
      <c r="AT10" s="46">
        <f>データ!W6</f>
        <v>0.42</v>
      </c>
      <c r="AU10" s="46"/>
      <c r="AV10" s="46"/>
      <c r="AW10" s="46"/>
      <c r="AX10" s="46"/>
      <c r="AY10" s="46"/>
      <c r="AZ10" s="46"/>
      <c r="BA10" s="46"/>
      <c r="BB10" s="46">
        <f>データ!X6</f>
        <v>1766.67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F3nHk5R2rSM3vuaC++Qw1FRSBE+FSIsTTswywkjsczhaitqyeCeDfIq+3waWUoyrlHEXdNWW3O+hCmkKIaQXzw==" saltValue="LTv/RSin9eZWa+WNP/OZv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102121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群馬県　みどり市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1.51</v>
      </c>
      <c r="Q6" s="20">
        <f t="shared" si="3"/>
        <v>98.78</v>
      </c>
      <c r="R6" s="20">
        <f t="shared" si="3"/>
        <v>2310</v>
      </c>
      <c r="S6" s="20">
        <f t="shared" si="3"/>
        <v>49423</v>
      </c>
      <c r="T6" s="20">
        <f t="shared" si="3"/>
        <v>208.42</v>
      </c>
      <c r="U6" s="20">
        <f t="shared" si="3"/>
        <v>237.13</v>
      </c>
      <c r="V6" s="20">
        <f t="shared" si="3"/>
        <v>742</v>
      </c>
      <c r="W6" s="20">
        <f t="shared" si="3"/>
        <v>0.42</v>
      </c>
      <c r="X6" s="20">
        <f t="shared" si="3"/>
        <v>1766.67</v>
      </c>
      <c r="Y6" s="21">
        <f>IF(Y7="",NA(),Y7)</f>
        <v>100.2</v>
      </c>
      <c r="Z6" s="21">
        <f t="shared" ref="Z6:AH6" si="4">IF(Z7="",NA(),Z7)</f>
        <v>101.42</v>
      </c>
      <c r="AA6" s="21">
        <f t="shared" si="4"/>
        <v>105.02</v>
      </c>
      <c r="AB6" s="21">
        <f t="shared" si="4"/>
        <v>92</v>
      </c>
      <c r="AC6" s="21">
        <f t="shared" si="4"/>
        <v>99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20.87</v>
      </c>
      <c r="BR6" s="21">
        <f t="shared" ref="BR6:BZ6" si="8">IF(BR7="",NA(),BR7)</f>
        <v>22.01</v>
      </c>
      <c r="BS6" s="21">
        <f t="shared" si="8"/>
        <v>21.76</v>
      </c>
      <c r="BT6" s="21">
        <f t="shared" si="8"/>
        <v>18.43</v>
      </c>
      <c r="BU6" s="21">
        <f t="shared" si="8"/>
        <v>18.75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596.62</v>
      </c>
      <c r="CC6" s="21">
        <f t="shared" ref="CC6:CK6" si="9">IF(CC7="",NA(),CC7)</f>
        <v>591.55999999999995</v>
      </c>
      <c r="CD6" s="21">
        <f t="shared" si="9"/>
        <v>589.74</v>
      </c>
      <c r="CE6" s="21">
        <f t="shared" si="9"/>
        <v>695.95</v>
      </c>
      <c r="CF6" s="21">
        <f t="shared" si="9"/>
        <v>696.81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38.04</v>
      </c>
      <c r="CN6" s="21">
        <f t="shared" ref="CN6:CV6" si="10">IF(CN7="",NA(),CN7)</f>
        <v>37.28</v>
      </c>
      <c r="CO6" s="21">
        <f t="shared" si="10"/>
        <v>36.78</v>
      </c>
      <c r="CP6" s="21">
        <f t="shared" si="10"/>
        <v>30.73</v>
      </c>
      <c r="CQ6" s="21">
        <f t="shared" si="10"/>
        <v>40.049999999999997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84.14</v>
      </c>
      <c r="CY6" s="21">
        <f t="shared" ref="CY6:DG6" si="11">IF(CY7="",NA(),CY7)</f>
        <v>83.71</v>
      </c>
      <c r="CZ6" s="21">
        <f t="shared" si="11"/>
        <v>85.34</v>
      </c>
      <c r="DA6" s="21">
        <f t="shared" si="11"/>
        <v>85.12</v>
      </c>
      <c r="DB6" s="21">
        <f t="shared" si="11"/>
        <v>80.319999999999993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102121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1.51</v>
      </c>
      <c r="Q7" s="24">
        <v>98.78</v>
      </c>
      <c r="R7" s="24">
        <v>2310</v>
      </c>
      <c r="S7" s="24">
        <v>49423</v>
      </c>
      <c r="T7" s="24">
        <v>208.42</v>
      </c>
      <c r="U7" s="24">
        <v>237.13</v>
      </c>
      <c r="V7" s="24">
        <v>742</v>
      </c>
      <c r="W7" s="24">
        <v>0.42</v>
      </c>
      <c r="X7" s="24">
        <v>1766.67</v>
      </c>
      <c r="Y7" s="24">
        <v>100.2</v>
      </c>
      <c r="Z7" s="24">
        <v>101.42</v>
      </c>
      <c r="AA7" s="24">
        <v>105.02</v>
      </c>
      <c r="AB7" s="24">
        <v>92</v>
      </c>
      <c r="AC7" s="24">
        <v>99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20.87</v>
      </c>
      <c r="BR7" s="24">
        <v>22.01</v>
      </c>
      <c r="BS7" s="24">
        <v>21.76</v>
      </c>
      <c r="BT7" s="24">
        <v>18.43</v>
      </c>
      <c r="BU7" s="24">
        <v>18.75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596.62</v>
      </c>
      <c r="CC7" s="24">
        <v>591.55999999999995</v>
      </c>
      <c r="CD7" s="24">
        <v>589.74</v>
      </c>
      <c r="CE7" s="24">
        <v>695.95</v>
      </c>
      <c r="CF7" s="24">
        <v>696.81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38.04</v>
      </c>
      <c r="CN7" s="24">
        <v>37.28</v>
      </c>
      <c r="CO7" s="24">
        <v>36.78</v>
      </c>
      <c r="CP7" s="24">
        <v>30.73</v>
      </c>
      <c r="CQ7" s="24">
        <v>40.049999999999997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84.14</v>
      </c>
      <c r="CY7" s="24">
        <v>83.71</v>
      </c>
      <c r="CZ7" s="24">
        <v>85.34</v>
      </c>
      <c r="DA7" s="24">
        <v>85.12</v>
      </c>
      <c r="DB7" s="24">
        <v>80.319999999999993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2024-01-30T11:38:33Z</cp:lastPrinted>
  <dcterms:created xsi:type="dcterms:W3CDTF">2023-12-12T02:53:12Z</dcterms:created>
  <dcterms:modified xsi:type="dcterms:W3CDTF">2024-02-20T05:58:03Z</dcterms:modified>
  <cp:category/>
</cp:coreProperties>
</file>