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https://gunmanw-my.sharepoint.com/personal/okumura-ryuya_pref_gunma_lg_jp/Documents/添付ファイル/"/>
    </mc:Choice>
  </mc:AlternateContent>
  <xr:revisionPtr revIDLastSave="3" documentId="13_ncr:1_{8186845A-6B84-4015-ACB0-EA1F890BC4C6}" xr6:coauthVersionLast="47" xr6:coauthVersionMax="47" xr10:uidLastSave="{253C2F5F-A487-4692-BBFD-E858A8AFECAD}"/>
  <workbookProtection workbookAlgorithmName="SHA-512" workbookHashValue="iVnea0fJwVBI+tx38AqJAAKhhPdjo3ihF7RE5EtvzTY1FNgnqlJqdL7AGvAwHwmmjxtkYi81nL3XNB4Km+WpLQ==" workbookSaltValue="eEHBfCnCLP4guwkPNVhXKA==" workbookSpinCount="100000" lockStructure="1"/>
  <bookViews>
    <workbookView xWindow="-110" yWindow="-110" windowWidth="19420" windowHeight="1042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AT8" i="4" s="1"/>
  <c r="S6" i="5"/>
  <c r="AL8" i="4" s="1"/>
  <c r="R6" i="5"/>
  <c r="Q6" i="5"/>
  <c r="P6" i="5"/>
  <c r="P10" i="4" s="1"/>
  <c r="O6" i="5"/>
  <c r="I10" i="4" s="1"/>
  <c r="N6" i="5"/>
  <c r="B10" i="4" s="1"/>
  <c r="M6" i="5"/>
  <c r="L6" i="5"/>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E86" i="4"/>
  <c r="BB10" i="4"/>
  <c r="AL10" i="4"/>
  <c r="AD10" i="4"/>
  <c r="W10" i="4"/>
  <c r="BB8" i="4"/>
  <c r="AD8" i="4"/>
  <c r="W8" i="4"/>
  <c r="I8" i="4"/>
  <c r="B8" i="4"/>
</calcChain>
</file>

<file path=xl/sharedStrings.xml><?xml version="1.0" encoding="utf-8"?>
<sst xmlns="http://schemas.openxmlformats.org/spreadsheetml/2006/main" count="247" uniqueCount="123">
  <si>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</si>
  <si>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</si>
  <si>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</si>
  <si>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</si>
  <si>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</si>
  <si>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</si>
  <si>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</si>
  <si>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</si>
  <si>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</si>
  <si>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</si>
  <si>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</si>
  <si>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</si>
  <si>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</si>
  <si>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</si>
  <si>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</si>
  <si>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</si>
  <si>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</si>
  <si>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</si>
  <si>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</si>
  <si>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</si>
  <si>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</si>
  <si>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</si>
  <si>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</si>
  <si>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</si>
  <si>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</si>
  <si>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</si>
  <si>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</si>
  <si>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</si>
  <si>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</si>
  <si>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</si>
  <si>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</si>
  <si>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</si>
  <si>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</si>
  <si>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</si>
  <si>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</si>
  <si>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</si>
  <si>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</si>
  <si>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</si>
  <si>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</si>
  <si>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</si>
  <si>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</si>
  <si>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</si>
  <si>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</si>
  <si>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</si>
  <si>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</si>
  <si>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</si>
  <si>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</si>
  <si>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</si>
  <si>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</si>
  <si>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</si>
  <si>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</si>
  <si>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</si>
  <si>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</si>
  <si>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</si>
  <si>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</si>
  <si>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</si>
  <si>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</si>
  <si>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</si>
  <si>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</si>
  <si>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</si>
  <si>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</si>
  <si>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</si>
  <si>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</si>
  <si>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</si>
  <si>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</si>
  <si>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</si>
  <si>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</si>
  <si>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</si>
  <si>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</si>
  <si>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</si>
  <si>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</si>
  <si>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</si>
  <si>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</si>
  <si>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</si>
  <si>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</si>
  <si>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</si>
  <si>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</si>
  <si>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</si>
  <si>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</si>
  <si>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</si>
  <si>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</si>
  <si>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</si>
  <si>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</si>
  <si>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</si>
  <si>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</si>
  <si>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</si>
  <si>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</si>
  <si>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</si>
  <si>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</si>
  <si>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</si>
  <si>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</si>
  <si>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</si>
  <si>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</si>
  <si>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</si>
  <si>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</si>
  <si>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</si>
  <si>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</si>
  <si>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</si>
  <si>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</si>
  <si>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上野村</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</si>
  <si>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</si>
  <si>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</si>
  <si>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</si>
  <si>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</si>
  <si>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</si>
  <si>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</si>
  <si>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</si>
  <si>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</si>
  <si>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</si>
  <si>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</si>
  <si>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</si>
  <si>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</si>
  <si>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</si>
  <si>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</si>
  <si>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</si>
  <si>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</si>
  <si>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</si>
  <si>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</si>
  <si>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"R"dd</t>
    <phoneticPr fontId="4"/>
  </si>
  <si>
    <t>←書式設定</t>
    <rPh sb="1" eb="3">
      <t>ショシキ</t>
    </rPh>
    <rPh sb="3" eb="5">
      <t>セッテイ</t>
    </rPh>
    <phoneticPr fontId="4"/>
  </si>
  <si>
    <t>合併処理浄化槽の耐用年数は30年とされているが、整備から20年以上経過した浄化槽もあるため、今後だんだんと更新時期を迎える浄化槽が増加することが見込まれる。付帯する電気設備関係については5年～10年程度で更新を行っていく。</t>
  </si>
  <si>
    <t>施設の更新については近年見込まれていなかったが、改修や修繕等の経費については今後一定額が必要とされている。
企業債償還の費用及び、維持管理の一部の経費については、一般会計からの繰入によりまかなっているが、環境保全の一環として普及の推進を行っているため、利用料の見直しについては企業会計の観点のみの設定ではなく水源地として環境保全の観点からも慎重に行う必要がある。
令和６年度からは公営企業会計へ移行する。</t>
    <rPh sb="24" eb="26">
      <t>カイシュウ</t>
    </rPh>
    <rPh sb="38" eb="40">
      <t>コンゴ</t>
    </rPh>
    <rPh sb="148" eb="150">
      <t>セッテイ</t>
    </rPh>
    <rPh sb="154" eb="157">
      <t>スイゲンチ</t>
    </rPh>
    <rPh sb="182" eb="184">
      <t>レイワ</t>
    </rPh>
    <rPh sb="185" eb="187">
      <t>ネンド</t>
    </rPh>
    <rPh sb="190" eb="192">
      <t>コウエイ</t>
    </rPh>
    <phoneticPr fontId="4"/>
  </si>
  <si>
    <t>①加入者の増加により収支の状況は安定しており、令和５年度までで公営企業会計移行が完了するため、６年度以降は収益的収支比率は増加すると見込まれる。
本村は源流域にあるため、下流域に安全な飲水を提供するため、昭和60年に浄化槽条例を制定し、いち早く普及を進めてきた。現在も住民の負担を軽減することによって浄化槽の普及に取り組んできている。今後も同程度の比率で推移するものと思われる。
④水質保全の一環として浄化槽の設置を推進しているため、整備については一般会計からの繰入をおこなっており比率が出ない状況である。
⑤浄化槽の普及と神流川の水質保全に対する啓発の一環として利用料を低額としているため経費回収率は低かったが令和４年度は収益的収支比率の増加により経費回収率も増加している。
⑥汚水処理原価は低い水準となっているが、更に効率的な汚水処理実施に務める。
⑦施設利用率は安定している。
⑧特定地域生活排水処理事業における水洗化率は１００％となっている。</t>
    <rPh sb="23" eb="25">
      <t>レイワ</t>
    </rPh>
    <rPh sb="31" eb="33">
      <t>コウエイ</t>
    </rPh>
    <rPh sb="33" eb="35">
      <t>キギョウ</t>
    </rPh>
    <rPh sb="35" eb="37">
      <t>カイケイ</t>
    </rPh>
    <rPh sb="37" eb="39">
      <t>イコウ</t>
    </rPh>
    <rPh sb="40" eb="42">
      <t>カンリョウ</t>
    </rPh>
    <rPh sb="48" eb="50">
      <t>ネンド</t>
    </rPh>
    <rPh sb="50" eb="52">
      <t>イコウ</t>
    </rPh>
    <rPh sb="61" eb="63">
      <t>ゾウカ</t>
    </rPh>
    <rPh sb="66" eb="68">
      <t>ミコ</t>
    </rPh>
    <rPh sb="301" eb="302">
      <t>ヒク</t>
    </rPh>
    <rPh sb="306" eb="308">
      <t>レイワ</t>
    </rPh>
    <rPh sb="309" eb="311">
      <t>ネンド</t>
    </rPh>
    <rPh sb="312" eb="315">
      <t>シュウエキテキ</t>
    </rPh>
    <rPh sb="315" eb="317">
      <t>シュウシ</t>
    </rPh>
    <rPh sb="317" eb="319">
      <t>ヒリツ</t>
    </rPh>
    <rPh sb="320" eb="322">
      <t>ゾウカ</t>
    </rPh>
    <rPh sb="325" eb="327">
      <t>ケイヒ</t>
    </rPh>
    <rPh sb="327" eb="330">
      <t>カイシュウリツ</t>
    </rPh>
    <rPh sb="331" eb="333">
      <t>ゾウカ</t>
    </rPh>
    <rPh sb="372" eb="373">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</si>
</sst>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279-447A-935A-ECD10A89BDC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279-447A-935A-ECD10A89BDC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1B0C-4FBB-9D83-FF1C7C33471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59.94</c:v>
                </c:pt>
                <c:pt idx="1">
                  <c:v>59.64</c:v>
                </c:pt>
                <c:pt idx="2">
                  <c:v>58.19</c:v>
                </c:pt>
                <c:pt idx="3">
                  <c:v>56.52</c:v>
                </c:pt>
                <c:pt idx="4">
                  <c:v>88.45</c:v>
                </c:pt>
              </c:numCache>
            </c:numRef>
          </c:val>
          <c:smooth val="0"/>
          <c:extLst>
            <c:ext xmlns:c16="http://schemas.microsoft.com/office/drawing/2014/chart" uri="{C3380CC4-5D6E-409C-BE32-E72D297353CC}">
              <c16:uniqueId val="{00000001-1B0C-4FBB-9D83-FF1C7C33471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AAFA-4FFD-B617-6350341498C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89.66</c:v>
                </c:pt>
                <c:pt idx="1">
                  <c:v>90.63</c:v>
                </c:pt>
                <c:pt idx="2">
                  <c:v>87.8</c:v>
                </c:pt>
                <c:pt idx="3">
                  <c:v>88.43</c:v>
                </c:pt>
                <c:pt idx="4">
                  <c:v>90.34</c:v>
                </c:pt>
              </c:numCache>
            </c:numRef>
          </c:val>
          <c:smooth val="0"/>
          <c:extLst>
            <c:ext xmlns:c16="http://schemas.microsoft.com/office/drawing/2014/chart" uri="{C3380CC4-5D6E-409C-BE32-E72D297353CC}">
              <c16:uniqueId val="{00000001-AAFA-4FFD-B617-6350341498C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70.11</c:v>
                </c:pt>
                <c:pt idx="1">
                  <c:v>64.03</c:v>
                </c:pt>
                <c:pt idx="2">
                  <c:v>63.57</c:v>
                </c:pt>
                <c:pt idx="3">
                  <c:v>63.91</c:v>
                </c:pt>
                <c:pt idx="4">
                  <c:v>76.400000000000006</c:v>
                </c:pt>
              </c:numCache>
            </c:numRef>
          </c:val>
          <c:extLst>
            <c:ext xmlns:c16="http://schemas.microsoft.com/office/drawing/2014/chart" uri="{C3380CC4-5D6E-409C-BE32-E72D297353CC}">
              <c16:uniqueId val="{00000000-48B2-4CEC-B0EF-AF4032DB05D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8B2-4CEC-B0EF-AF4032DB05D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4CE-4578-993D-E511B8E09BC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4CE-4578-993D-E511B8E09BC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ACD-4696-9190-109D2428C9A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ACD-4696-9190-109D2428C9A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2AF-41B3-96D9-85D2CD404B3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2AF-41B3-96D9-85D2CD404B3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203-40E6-A02D-719A9900EDC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203-40E6-A02D-719A9900EDC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B18-4A74-A2CF-7DAC1D0D9F0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296.89</c:v>
                </c:pt>
                <c:pt idx="1">
                  <c:v>270.57</c:v>
                </c:pt>
                <c:pt idx="2">
                  <c:v>294.27</c:v>
                </c:pt>
                <c:pt idx="3">
                  <c:v>294.08999999999997</c:v>
                </c:pt>
                <c:pt idx="4">
                  <c:v>294.08999999999997</c:v>
                </c:pt>
              </c:numCache>
            </c:numRef>
          </c:val>
          <c:smooth val="0"/>
          <c:extLst>
            <c:ext xmlns:c16="http://schemas.microsoft.com/office/drawing/2014/chart" uri="{C3380CC4-5D6E-409C-BE32-E72D297353CC}">
              <c16:uniqueId val="{00000001-0B18-4A74-A2CF-7DAC1D0D9F0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57.4</c:v>
                </c:pt>
                <c:pt idx="1">
                  <c:v>50.6</c:v>
                </c:pt>
                <c:pt idx="2">
                  <c:v>50.9</c:v>
                </c:pt>
                <c:pt idx="3">
                  <c:v>51.97</c:v>
                </c:pt>
                <c:pt idx="4">
                  <c:v>66.540000000000006</c:v>
                </c:pt>
              </c:numCache>
            </c:numRef>
          </c:val>
          <c:extLst>
            <c:ext xmlns:c16="http://schemas.microsoft.com/office/drawing/2014/chart" uri="{C3380CC4-5D6E-409C-BE32-E72D297353CC}">
              <c16:uniqueId val="{00000000-2142-47A5-9C23-234211F8950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63.06</c:v>
                </c:pt>
                <c:pt idx="1">
                  <c:v>62.5</c:v>
                </c:pt>
                <c:pt idx="2">
                  <c:v>60.59</c:v>
                </c:pt>
                <c:pt idx="3">
                  <c:v>60</c:v>
                </c:pt>
                <c:pt idx="4">
                  <c:v>59.01</c:v>
                </c:pt>
              </c:numCache>
            </c:numRef>
          </c:val>
          <c:smooth val="0"/>
          <c:extLst>
            <c:ext xmlns:c16="http://schemas.microsoft.com/office/drawing/2014/chart" uri="{C3380CC4-5D6E-409C-BE32-E72D297353CC}">
              <c16:uniqueId val="{00000001-2142-47A5-9C23-234211F8950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150.58000000000001</c:v>
                </c:pt>
                <c:pt idx="1">
                  <c:v>171.02</c:v>
                </c:pt>
                <c:pt idx="2">
                  <c:v>183.78</c:v>
                </c:pt>
                <c:pt idx="3">
                  <c:v>193.31</c:v>
                </c:pt>
                <c:pt idx="4">
                  <c:v>153.57</c:v>
                </c:pt>
              </c:numCache>
            </c:numRef>
          </c:val>
          <c:extLst>
            <c:ext xmlns:c16="http://schemas.microsoft.com/office/drawing/2014/chart" uri="{C3380CC4-5D6E-409C-BE32-E72D297353CC}">
              <c16:uniqueId val="{00000000-9B3D-4F48-A862-EFCB8E38245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264.77</c:v>
                </c:pt>
                <c:pt idx="1">
                  <c:v>269.33</c:v>
                </c:pt>
                <c:pt idx="2">
                  <c:v>280.23</c:v>
                </c:pt>
                <c:pt idx="3">
                  <c:v>282.70999999999998</c:v>
                </c:pt>
                <c:pt idx="4">
                  <c:v>291.82</c:v>
                </c:pt>
              </c:numCache>
            </c:numRef>
          </c:val>
          <c:smooth val="0"/>
          <c:extLst>
            <c:ext xmlns:c16="http://schemas.microsoft.com/office/drawing/2014/chart" uri="{C3380CC4-5D6E-409C-BE32-E72D297353CC}">
              <c16:uniqueId val="{00000001-9B3D-4F48-A862-EFCB8E38245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群馬県　上野村</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35" t="str">
        <f>データ!I6</f>
        <v>法非適用</v>
      </c>
      <c r="C8" s="35"/>
      <c r="D8" s="35"/>
      <c r="E8" s="35"/>
      <c r="F8" s="35"/>
      <c r="G8" s="35"/>
      <c r="H8" s="35"/>
      <c r="I8" s="35" t="str">
        <f>データ!J6</f>
        <v>下水道事業</v>
      </c>
      <c r="J8" s="35"/>
      <c r="K8" s="35"/>
      <c r="L8" s="35"/>
      <c r="M8" s="35"/>
      <c r="N8" s="35"/>
      <c r="O8" s="35"/>
      <c r="P8" s="35" t="str">
        <f>データ!K6</f>
        <v>特定地域生活排水処理</v>
      </c>
      <c r="Q8" s="35"/>
      <c r="R8" s="35"/>
      <c r="S8" s="35"/>
      <c r="T8" s="35"/>
      <c r="U8" s="35"/>
      <c r="V8" s="35"/>
      <c r="W8" s="35" t="str">
        <f>データ!L6</f>
        <v>K2</v>
      </c>
      <c r="X8" s="35"/>
      <c r="Y8" s="35"/>
      <c r="Z8" s="35"/>
      <c r="AA8" s="35"/>
      <c r="AB8" s="35"/>
      <c r="AC8" s="35"/>
      <c r="AD8" s="36" t="str">
        <f>データ!$M$6</f>
        <v>非設置</v>
      </c>
      <c r="AE8" s="36"/>
      <c r="AF8" s="36"/>
      <c r="AG8" s="36"/>
      <c r="AH8" s="36"/>
      <c r="AI8" s="36"/>
      <c r="AJ8" s="36"/>
      <c r="AK8" s="3"/>
      <c r="AL8" s="37">
        <f>データ!S6</f>
        <v>1075</v>
      </c>
      <c r="AM8" s="37"/>
      <c r="AN8" s="37"/>
      <c r="AO8" s="37"/>
      <c r="AP8" s="37"/>
      <c r="AQ8" s="37"/>
      <c r="AR8" s="37"/>
      <c r="AS8" s="37"/>
      <c r="AT8" s="38">
        <f>データ!T6</f>
        <v>181.85</v>
      </c>
      <c r="AU8" s="38"/>
      <c r="AV8" s="38"/>
      <c r="AW8" s="38"/>
      <c r="AX8" s="38"/>
      <c r="AY8" s="38"/>
      <c r="AZ8" s="38"/>
      <c r="BA8" s="38"/>
      <c r="BB8" s="38">
        <f>データ!U6</f>
        <v>5.91</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8" t="str">
        <f>データ!N6</f>
        <v>-</v>
      </c>
      <c r="C10" s="38"/>
      <c r="D10" s="38"/>
      <c r="E10" s="38"/>
      <c r="F10" s="38"/>
      <c r="G10" s="38"/>
      <c r="H10" s="38"/>
      <c r="I10" s="38" t="str">
        <f>データ!O6</f>
        <v>該当数値なし</v>
      </c>
      <c r="J10" s="38"/>
      <c r="K10" s="38"/>
      <c r="L10" s="38"/>
      <c r="M10" s="38"/>
      <c r="N10" s="38"/>
      <c r="O10" s="38"/>
      <c r="P10" s="38">
        <f>データ!P6</f>
        <v>86.53</v>
      </c>
      <c r="Q10" s="38"/>
      <c r="R10" s="38"/>
      <c r="S10" s="38"/>
      <c r="T10" s="38"/>
      <c r="U10" s="38"/>
      <c r="V10" s="38"/>
      <c r="W10" s="38">
        <f>データ!Q6</f>
        <v>100</v>
      </c>
      <c r="X10" s="38"/>
      <c r="Y10" s="38"/>
      <c r="Z10" s="38"/>
      <c r="AA10" s="38"/>
      <c r="AB10" s="38"/>
      <c r="AC10" s="38"/>
      <c r="AD10" s="37">
        <f>データ!R6</f>
        <v>1800</v>
      </c>
      <c r="AE10" s="37"/>
      <c r="AF10" s="37"/>
      <c r="AG10" s="37"/>
      <c r="AH10" s="37"/>
      <c r="AI10" s="37"/>
      <c r="AJ10" s="37"/>
      <c r="AK10" s="2"/>
      <c r="AL10" s="37">
        <f>データ!V6</f>
        <v>912</v>
      </c>
      <c r="AM10" s="37"/>
      <c r="AN10" s="37"/>
      <c r="AO10" s="37"/>
      <c r="AP10" s="37"/>
      <c r="AQ10" s="37"/>
      <c r="AR10" s="37"/>
      <c r="AS10" s="37"/>
      <c r="AT10" s="38">
        <f>データ!W6</f>
        <v>0.02</v>
      </c>
      <c r="AU10" s="38"/>
      <c r="AV10" s="38"/>
      <c r="AW10" s="38"/>
      <c r="AX10" s="38"/>
      <c r="AY10" s="38"/>
      <c r="AZ10" s="38"/>
      <c r="BA10" s="38"/>
      <c r="BB10" s="38">
        <f>データ!X6</f>
        <v>45600</v>
      </c>
      <c r="BC10" s="38"/>
      <c r="BD10" s="38"/>
      <c r="BE10" s="38"/>
      <c r="BF10" s="38"/>
      <c r="BG10" s="38"/>
      <c r="BH10" s="38"/>
      <c r="BI10" s="38"/>
      <c r="BJ10" s="2"/>
      <c r="BK10" s="2"/>
      <c r="BL10" s="53" t="s">
        <v>22</v>
      </c>
      <c r="BM10" s="54"/>
      <c r="BN10" s="61" t="s">
        <v>23</v>
      </c>
      <c r="BO10" s="61"/>
      <c r="BP10" s="61"/>
      <c r="BQ10" s="61"/>
      <c r="BR10" s="61"/>
      <c r="BS10" s="61"/>
      <c r="BT10" s="61"/>
      <c r="BU10" s="61"/>
      <c r="BV10" s="61"/>
      <c r="BW10" s="61"/>
      <c r="BX10" s="61"/>
      <c r="BY10" s="62"/>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24</v>
      </c>
      <c r="BM11" s="63"/>
      <c r="BN11" s="63"/>
      <c r="BO11" s="63"/>
      <c r="BP11" s="63"/>
      <c r="BQ11" s="63"/>
      <c r="BR11" s="63"/>
      <c r="BS11" s="63"/>
      <c r="BT11" s="63"/>
      <c r="BU11" s="63"/>
      <c r="BV11" s="63"/>
      <c r="BW11" s="63"/>
      <c r="BX11" s="63"/>
      <c r="BY11" s="63"/>
      <c r="BZ11" s="6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2">
      <c r="A14" s="2"/>
      <c r="B14" s="65" t="s">
        <v>25</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5" t="s">
        <v>26</v>
      </c>
      <c r="BM14" s="46"/>
      <c r="BN14" s="46"/>
      <c r="BO14" s="46"/>
      <c r="BP14" s="46"/>
      <c r="BQ14" s="46"/>
      <c r="BR14" s="46"/>
      <c r="BS14" s="46"/>
      <c r="BT14" s="46"/>
      <c r="BU14" s="46"/>
      <c r="BV14" s="46"/>
      <c r="BW14" s="46"/>
      <c r="BX14" s="46"/>
      <c r="BY14" s="46"/>
      <c r="BZ14" s="47"/>
    </row>
    <row r="15" spans="1:78" ht="13.5" customHeight="1" x14ac:dyDescent="0.2">
      <c r="A15" s="2"/>
      <c r="B15" s="68"/>
      <c r="C15" s="69"/>
      <c r="D15" s="69"/>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c r="AV15" s="69"/>
      <c r="AW15" s="69"/>
      <c r="AX15" s="69"/>
      <c r="AY15" s="69"/>
      <c r="AZ15" s="69"/>
      <c r="BA15" s="69"/>
      <c r="BB15" s="69"/>
      <c r="BC15" s="69"/>
      <c r="BD15" s="69"/>
      <c r="BE15" s="69"/>
      <c r="BF15" s="69"/>
      <c r="BG15" s="69"/>
      <c r="BH15" s="69"/>
      <c r="BI15" s="69"/>
      <c r="BJ15" s="70"/>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5" t="s">
        <v>122</v>
      </c>
      <c r="BM16" s="56"/>
      <c r="BN16" s="56"/>
      <c r="BO16" s="56"/>
      <c r="BP16" s="56"/>
      <c r="BQ16" s="56"/>
      <c r="BR16" s="56"/>
      <c r="BS16" s="56"/>
      <c r="BT16" s="56"/>
      <c r="BU16" s="56"/>
      <c r="BV16" s="56"/>
      <c r="BW16" s="56"/>
      <c r="BX16" s="56"/>
      <c r="BY16" s="56"/>
      <c r="BZ16" s="5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5"/>
      <c r="BM17" s="56"/>
      <c r="BN17" s="56"/>
      <c r="BO17" s="56"/>
      <c r="BP17" s="56"/>
      <c r="BQ17" s="56"/>
      <c r="BR17" s="56"/>
      <c r="BS17" s="56"/>
      <c r="BT17" s="56"/>
      <c r="BU17" s="56"/>
      <c r="BV17" s="56"/>
      <c r="BW17" s="56"/>
      <c r="BX17" s="56"/>
      <c r="BY17" s="56"/>
      <c r="BZ17" s="5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5"/>
      <c r="BM18" s="56"/>
      <c r="BN18" s="56"/>
      <c r="BO18" s="56"/>
      <c r="BP18" s="56"/>
      <c r="BQ18" s="56"/>
      <c r="BR18" s="56"/>
      <c r="BS18" s="56"/>
      <c r="BT18" s="56"/>
      <c r="BU18" s="56"/>
      <c r="BV18" s="56"/>
      <c r="BW18" s="56"/>
      <c r="BX18" s="56"/>
      <c r="BY18" s="56"/>
      <c r="BZ18" s="5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5"/>
      <c r="BM19" s="56"/>
      <c r="BN19" s="56"/>
      <c r="BO19" s="56"/>
      <c r="BP19" s="56"/>
      <c r="BQ19" s="56"/>
      <c r="BR19" s="56"/>
      <c r="BS19" s="56"/>
      <c r="BT19" s="56"/>
      <c r="BU19" s="56"/>
      <c r="BV19" s="56"/>
      <c r="BW19" s="56"/>
      <c r="BX19" s="56"/>
      <c r="BY19" s="56"/>
      <c r="BZ19" s="5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5"/>
      <c r="BM20" s="56"/>
      <c r="BN20" s="56"/>
      <c r="BO20" s="56"/>
      <c r="BP20" s="56"/>
      <c r="BQ20" s="56"/>
      <c r="BR20" s="56"/>
      <c r="BS20" s="56"/>
      <c r="BT20" s="56"/>
      <c r="BU20" s="56"/>
      <c r="BV20" s="56"/>
      <c r="BW20" s="56"/>
      <c r="BX20" s="56"/>
      <c r="BY20" s="56"/>
      <c r="BZ20" s="5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5"/>
      <c r="BM21" s="56"/>
      <c r="BN21" s="56"/>
      <c r="BO21" s="56"/>
      <c r="BP21" s="56"/>
      <c r="BQ21" s="56"/>
      <c r="BR21" s="56"/>
      <c r="BS21" s="56"/>
      <c r="BT21" s="56"/>
      <c r="BU21" s="56"/>
      <c r="BV21" s="56"/>
      <c r="BW21" s="56"/>
      <c r="BX21" s="56"/>
      <c r="BY21" s="56"/>
      <c r="BZ21" s="5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5"/>
      <c r="BM22" s="56"/>
      <c r="BN22" s="56"/>
      <c r="BO22" s="56"/>
      <c r="BP22" s="56"/>
      <c r="BQ22" s="56"/>
      <c r="BR22" s="56"/>
      <c r="BS22" s="56"/>
      <c r="BT22" s="56"/>
      <c r="BU22" s="56"/>
      <c r="BV22" s="56"/>
      <c r="BW22" s="56"/>
      <c r="BX22" s="56"/>
      <c r="BY22" s="56"/>
      <c r="BZ22" s="5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5"/>
      <c r="BM23" s="56"/>
      <c r="BN23" s="56"/>
      <c r="BO23" s="56"/>
      <c r="BP23" s="56"/>
      <c r="BQ23" s="56"/>
      <c r="BR23" s="56"/>
      <c r="BS23" s="56"/>
      <c r="BT23" s="56"/>
      <c r="BU23" s="56"/>
      <c r="BV23" s="56"/>
      <c r="BW23" s="56"/>
      <c r="BX23" s="56"/>
      <c r="BY23" s="56"/>
      <c r="BZ23" s="5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5"/>
      <c r="BM24" s="56"/>
      <c r="BN24" s="56"/>
      <c r="BO24" s="56"/>
      <c r="BP24" s="56"/>
      <c r="BQ24" s="56"/>
      <c r="BR24" s="56"/>
      <c r="BS24" s="56"/>
      <c r="BT24" s="56"/>
      <c r="BU24" s="56"/>
      <c r="BV24" s="56"/>
      <c r="BW24" s="56"/>
      <c r="BX24" s="56"/>
      <c r="BY24" s="56"/>
      <c r="BZ24" s="5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5"/>
      <c r="BM25" s="56"/>
      <c r="BN25" s="56"/>
      <c r="BO25" s="56"/>
      <c r="BP25" s="56"/>
      <c r="BQ25" s="56"/>
      <c r="BR25" s="56"/>
      <c r="BS25" s="56"/>
      <c r="BT25" s="56"/>
      <c r="BU25" s="56"/>
      <c r="BV25" s="56"/>
      <c r="BW25" s="56"/>
      <c r="BX25" s="56"/>
      <c r="BY25" s="56"/>
      <c r="BZ25" s="5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5"/>
      <c r="BM26" s="56"/>
      <c r="BN26" s="56"/>
      <c r="BO26" s="56"/>
      <c r="BP26" s="56"/>
      <c r="BQ26" s="56"/>
      <c r="BR26" s="56"/>
      <c r="BS26" s="56"/>
      <c r="BT26" s="56"/>
      <c r="BU26" s="56"/>
      <c r="BV26" s="56"/>
      <c r="BW26" s="56"/>
      <c r="BX26" s="56"/>
      <c r="BY26" s="56"/>
      <c r="BZ26" s="5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5"/>
      <c r="BM27" s="56"/>
      <c r="BN27" s="56"/>
      <c r="BO27" s="56"/>
      <c r="BP27" s="56"/>
      <c r="BQ27" s="56"/>
      <c r="BR27" s="56"/>
      <c r="BS27" s="56"/>
      <c r="BT27" s="56"/>
      <c r="BU27" s="56"/>
      <c r="BV27" s="56"/>
      <c r="BW27" s="56"/>
      <c r="BX27" s="56"/>
      <c r="BY27" s="56"/>
      <c r="BZ27" s="5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5"/>
      <c r="BM28" s="56"/>
      <c r="BN28" s="56"/>
      <c r="BO28" s="56"/>
      <c r="BP28" s="56"/>
      <c r="BQ28" s="56"/>
      <c r="BR28" s="56"/>
      <c r="BS28" s="56"/>
      <c r="BT28" s="56"/>
      <c r="BU28" s="56"/>
      <c r="BV28" s="56"/>
      <c r="BW28" s="56"/>
      <c r="BX28" s="56"/>
      <c r="BY28" s="56"/>
      <c r="BZ28" s="5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5"/>
      <c r="BM29" s="56"/>
      <c r="BN29" s="56"/>
      <c r="BO29" s="56"/>
      <c r="BP29" s="56"/>
      <c r="BQ29" s="56"/>
      <c r="BR29" s="56"/>
      <c r="BS29" s="56"/>
      <c r="BT29" s="56"/>
      <c r="BU29" s="56"/>
      <c r="BV29" s="56"/>
      <c r="BW29" s="56"/>
      <c r="BX29" s="56"/>
      <c r="BY29" s="56"/>
      <c r="BZ29" s="5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5"/>
      <c r="BM30" s="56"/>
      <c r="BN30" s="56"/>
      <c r="BO30" s="56"/>
      <c r="BP30" s="56"/>
      <c r="BQ30" s="56"/>
      <c r="BR30" s="56"/>
      <c r="BS30" s="56"/>
      <c r="BT30" s="56"/>
      <c r="BU30" s="56"/>
      <c r="BV30" s="56"/>
      <c r="BW30" s="56"/>
      <c r="BX30" s="56"/>
      <c r="BY30" s="56"/>
      <c r="BZ30" s="5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5"/>
      <c r="BM31" s="56"/>
      <c r="BN31" s="56"/>
      <c r="BO31" s="56"/>
      <c r="BP31" s="56"/>
      <c r="BQ31" s="56"/>
      <c r="BR31" s="56"/>
      <c r="BS31" s="56"/>
      <c r="BT31" s="56"/>
      <c r="BU31" s="56"/>
      <c r="BV31" s="56"/>
      <c r="BW31" s="56"/>
      <c r="BX31" s="56"/>
      <c r="BY31" s="56"/>
      <c r="BZ31" s="5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5"/>
      <c r="BM32" s="56"/>
      <c r="BN32" s="56"/>
      <c r="BO32" s="56"/>
      <c r="BP32" s="56"/>
      <c r="BQ32" s="56"/>
      <c r="BR32" s="56"/>
      <c r="BS32" s="56"/>
      <c r="BT32" s="56"/>
      <c r="BU32" s="56"/>
      <c r="BV32" s="56"/>
      <c r="BW32" s="56"/>
      <c r="BX32" s="56"/>
      <c r="BY32" s="56"/>
      <c r="BZ32" s="5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5"/>
      <c r="BM33" s="56"/>
      <c r="BN33" s="56"/>
      <c r="BO33" s="56"/>
      <c r="BP33" s="56"/>
      <c r="BQ33" s="56"/>
      <c r="BR33" s="56"/>
      <c r="BS33" s="56"/>
      <c r="BT33" s="56"/>
      <c r="BU33" s="56"/>
      <c r="BV33" s="56"/>
      <c r="BW33" s="56"/>
      <c r="BX33" s="56"/>
      <c r="BY33" s="56"/>
      <c r="BZ33" s="5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5"/>
      <c r="BM34" s="56"/>
      <c r="BN34" s="56"/>
      <c r="BO34" s="56"/>
      <c r="BP34" s="56"/>
      <c r="BQ34" s="56"/>
      <c r="BR34" s="56"/>
      <c r="BS34" s="56"/>
      <c r="BT34" s="56"/>
      <c r="BU34" s="56"/>
      <c r="BV34" s="56"/>
      <c r="BW34" s="56"/>
      <c r="BX34" s="56"/>
      <c r="BY34" s="56"/>
      <c r="BZ34" s="5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5"/>
      <c r="BM35" s="56"/>
      <c r="BN35" s="56"/>
      <c r="BO35" s="56"/>
      <c r="BP35" s="56"/>
      <c r="BQ35" s="56"/>
      <c r="BR35" s="56"/>
      <c r="BS35" s="56"/>
      <c r="BT35" s="56"/>
      <c r="BU35" s="56"/>
      <c r="BV35" s="56"/>
      <c r="BW35" s="56"/>
      <c r="BX35" s="56"/>
      <c r="BY35" s="56"/>
      <c r="BZ35" s="5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5"/>
      <c r="BM36" s="56"/>
      <c r="BN36" s="56"/>
      <c r="BO36" s="56"/>
      <c r="BP36" s="56"/>
      <c r="BQ36" s="56"/>
      <c r="BR36" s="56"/>
      <c r="BS36" s="56"/>
      <c r="BT36" s="56"/>
      <c r="BU36" s="56"/>
      <c r="BV36" s="56"/>
      <c r="BW36" s="56"/>
      <c r="BX36" s="56"/>
      <c r="BY36" s="56"/>
      <c r="BZ36" s="5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5"/>
      <c r="BM37" s="56"/>
      <c r="BN37" s="56"/>
      <c r="BO37" s="56"/>
      <c r="BP37" s="56"/>
      <c r="BQ37" s="56"/>
      <c r="BR37" s="56"/>
      <c r="BS37" s="56"/>
      <c r="BT37" s="56"/>
      <c r="BU37" s="56"/>
      <c r="BV37" s="56"/>
      <c r="BW37" s="56"/>
      <c r="BX37" s="56"/>
      <c r="BY37" s="56"/>
      <c r="BZ37" s="5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5"/>
      <c r="BM38" s="56"/>
      <c r="BN38" s="56"/>
      <c r="BO38" s="56"/>
      <c r="BP38" s="56"/>
      <c r="BQ38" s="56"/>
      <c r="BR38" s="56"/>
      <c r="BS38" s="56"/>
      <c r="BT38" s="56"/>
      <c r="BU38" s="56"/>
      <c r="BV38" s="56"/>
      <c r="BW38" s="56"/>
      <c r="BX38" s="56"/>
      <c r="BY38" s="56"/>
      <c r="BZ38" s="5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5"/>
      <c r="BM39" s="56"/>
      <c r="BN39" s="56"/>
      <c r="BO39" s="56"/>
      <c r="BP39" s="56"/>
      <c r="BQ39" s="56"/>
      <c r="BR39" s="56"/>
      <c r="BS39" s="56"/>
      <c r="BT39" s="56"/>
      <c r="BU39" s="56"/>
      <c r="BV39" s="56"/>
      <c r="BW39" s="56"/>
      <c r="BX39" s="56"/>
      <c r="BY39" s="56"/>
      <c r="BZ39" s="5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5"/>
      <c r="BM40" s="56"/>
      <c r="BN40" s="56"/>
      <c r="BO40" s="56"/>
      <c r="BP40" s="56"/>
      <c r="BQ40" s="56"/>
      <c r="BR40" s="56"/>
      <c r="BS40" s="56"/>
      <c r="BT40" s="56"/>
      <c r="BU40" s="56"/>
      <c r="BV40" s="56"/>
      <c r="BW40" s="56"/>
      <c r="BX40" s="56"/>
      <c r="BY40" s="56"/>
      <c r="BZ40" s="5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5"/>
      <c r="BM41" s="56"/>
      <c r="BN41" s="56"/>
      <c r="BO41" s="56"/>
      <c r="BP41" s="56"/>
      <c r="BQ41" s="56"/>
      <c r="BR41" s="56"/>
      <c r="BS41" s="56"/>
      <c r="BT41" s="56"/>
      <c r="BU41" s="56"/>
      <c r="BV41" s="56"/>
      <c r="BW41" s="56"/>
      <c r="BX41" s="56"/>
      <c r="BY41" s="56"/>
      <c r="BZ41" s="5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5"/>
      <c r="BM42" s="56"/>
      <c r="BN42" s="56"/>
      <c r="BO42" s="56"/>
      <c r="BP42" s="56"/>
      <c r="BQ42" s="56"/>
      <c r="BR42" s="56"/>
      <c r="BS42" s="56"/>
      <c r="BT42" s="56"/>
      <c r="BU42" s="56"/>
      <c r="BV42" s="56"/>
      <c r="BW42" s="56"/>
      <c r="BX42" s="56"/>
      <c r="BY42" s="56"/>
      <c r="BZ42" s="5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5"/>
      <c r="BM43" s="56"/>
      <c r="BN43" s="56"/>
      <c r="BO43" s="56"/>
      <c r="BP43" s="56"/>
      <c r="BQ43" s="56"/>
      <c r="BR43" s="56"/>
      <c r="BS43" s="56"/>
      <c r="BT43" s="56"/>
      <c r="BU43" s="56"/>
      <c r="BV43" s="56"/>
      <c r="BW43" s="56"/>
      <c r="BX43" s="56"/>
      <c r="BY43" s="56"/>
      <c r="BZ43" s="5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8"/>
      <c r="BM44" s="59"/>
      <c r="BN44" s="59"/>
      <c r="BO44" s="59"/>
      <c r="BP44" s="59"/>
      <c r="BQ44" s="59"/>
      <c r="BR44" s="59"/>
      <c r="BS44" s="59"/>
      <c r="BT44" s="59"/>
      <c r="BU44" s="59"/>
      <c r="BV44" s="59"/>
      <c r="BW44" s="59"/>
      <c r="BX44" s="59"/>
      <c r="BY44" s="59"/>
      <c r="BZ44" s="6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5" t="s">
        <v>120</v>
      </c>
      <c r="BM47" s="56"/>
      <c r="BN47" s="56"/>
      <c r="BO47" s="56"/>
      <c r="BP47" s="56"/>
      <c r="BQ47" s="56"/>
      <c r="BR47" s="56"/>
      <c r="BS47" s="56"/>
      <c r="BT47" s="56"/>
      <c r="BU47" s="56"/>
      <c r="BV47" s="56"/>
      <c r="BW47" s="56"/>
      <c r="BX47" s="56"/>
      <c r="BY47" s="56"/>
      <c r="BZ47" s="5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5"/>
      <c r="BM48" s="56"/>
      <c r="BN48" s="56"/>
      <c r="BO48" s="56"/>
      <c r="BP48" s="56"/>
      <c r="BQ48" s="56"/>
      <c r="BR48" s="56"/>
      <c r="BS48" s="56"/>
      <c r="BT48" s="56"/>
      <c r="BU48" s="56"/>
      <c r="BV48" s="56"/>
      <c r="BW48" s="56"/>
      <c r="BX48" s="56"/>
      <c r="BY48" s="56"/>
      <c r="BZ48" s="5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5"/>
      <c r="BM49" s="56"/>
      <c r="BN49" s="56"/>
      <c r="BO49" s="56"/>
      <c r="BP49" s="56"/>
      <c r="BQ49" s="56"/>
      <c r="BR49" s="56"/>
      <c r="BS49" s="56"/>
      <c r="BT49" s="56"/>
      <c r="BU49" s="56"/>
      <c r="BV49" s="56"/>
      <c r="BW49" s="56"/>
      <c r="BX49" s="56"/>
      <c r="BY49" s="56"/>
      <c r="BZ49" s="5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5"/>
      <c r="BM50" s="56"/>
      <c r="BN50" s="56"/>
      <c r="BO50" s="56"/>
      <c r="BP50" s="56"/>
      <c r="BQ50" s="56"/>
      <c r="BR50" s="56"/>
      <c r="BS50" s="56"/>
      <c r="BT50" s="56"/>
      <c r="BU50" s="56"/>
      <c r="BV50" s="56"/>
      <c r="BW50" s="56"/>
      <c r="BX50" s="56"/>
      <c r="BY50" s="56"/>
      <c r="BZ50" s="5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5"/>
      <c r="BM51" s="56"/>
      <c r="BN51" s="56"/>
      <c r="BO51" s="56"/>
      <c r="BP51" s="56"/>
      <c r="BQ51" s="56"/>
      <c r="BR51" s="56"/>
      <c r="BS51" s="56"/>
      <c r="BT51" s="56"/>
      <c r="BU51" s="56"/>
      <c r="BV51" s="56"/>
      <c r="BW51" s="56"/>
      <c r="BX51" s="56"/>
      <c r="BY51" s="56"/>
      <c r="BZ51" s="5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5"/>
      <c r="BM52" s="56"/>
      <c r="BN52" s="56"/>
      <c r="BO52" s="56"/>
      <c r="BP52" s="56"/>
      <c r="BQ52" s="56"/>
      <c r="BR52" s="56"/>
      <c r="BS52" s="56"/>
      <c r="BT52" s="56"/>
      <c r="BU52" s="56"/>
      <c r="BV52" s="56"/>
      <c r="BW52" s="56"/>
      <c r="BX52" s="56"/>
      <c r="BY52" s="56"/>
      <c r="BZ52" s="5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5"/>
      <c r="BM53" s="56"/>
      <c r="BN53" s="56"/>
      <c r="BO53" s="56"/>
      <c r="BP53" s="56"/>
      <c r="BQ53" s="56"/>
      <c r="BR53" s="56"/>
      <c r="BS53" s="56"/>
      <c r="BT53" s="56"/>
      <c r="BU53" s="56"/>
      <c r="BV53" s="56"/>
      <c r="BW53" s="56"/>
      <c r="BX53" s="56"/>
      <c r="BY53" s="56"/>
      <c r="BZ53" s="5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5"/>
      <c r="BM54" s="56"/>
      <c r="BN54" s="56"/>
      <c r="BO54" s="56"/>
      <c r="BP54" s="56"/>
      <c r="BQ54" s="56"/>
      <c r="BR54" s="56"/>
      <c r="BS54" s="56"/>
      <c r="BT54" s="56"/>
      <c r="BU54" s="56"/>
      <c r="BV54" s="56"/>
      <c r="BW54" s="56"/>
      <c r="BX54" s="56"/>
      <c r="BY54" s="56"/>
      <c r="BZ54" s="5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5"/>
      <c r="BM55" s="56"/>
      <c r="BN55" s="56"/>
      <c r="BO55" s="56"/>
      <c r="BP55" s="56"/>
      <c r="BQ55" s="56"/>
      <c r="BR55" s="56"/>
      <c r="BS55" s="56"/>
      <c r="BT55" s="56"/>
      <c r="BU55" s="56"/>
      <c r="BV55" s="56"/>
      <c r="BW55" s="56"/>
      <c r="BX55" s="56"/>
      <c r="BY55" s="56"/>
      <c r="BZ55" s="5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5"/>
      <c r="BM56" s="56"/>
      <c r="BN56" s="56"/>
      <c r="BO56" s="56"/>
      <c r="BP56" s="56"/>
      <c r="BQ56" s="56"/>
      <c r="BR56" s="56"/>
      <c r="BS56" s="56"/>
      <c r="BT56" s="56"/>
      <c r="BU56" s="56"/>
      <c r="BV56" s="56"/>
      <c r="BW56" s="56"/>
      <c r="BX56" s="56"/>
      <c r="BY56" s="56"/>
      <c r="BZ56" s="5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5"/>
      <c r="BM57" s="56"/>
      <c r="BN57" s="56"/>
      <c r="BO57" s="56"/>
      <c r="BP57" s="56"/>
      <c r="BQ57" s="56"/>
      <c r="BR57" s="56"/>
      <c r="BS57" s="56"/>
      <c r="BT57" s="56"/>
      <c r="BU57" s="56"/>
      <c r="BV57" s="56"/>
      <c r="BW57" s="56"/>
      <c r="BX57" s="56"/>
      <c r="BY57" s="56"/>
      <c r="BZ57" s="5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5"/>
      <c r="BM58" s="56"/>
      <c r="BN58" s="56"/>
      <c r="BO58" s="56"/>
      <c r="BP58" s="56"/>
      <c r="BQ58" s="56"/>
      <c r="BR58" s="56"/>
      <c r="BS58" s="56"/>
      <c r="BT58" s="56"/>
      <c r="BU58" s="56"/>
      <c r="BV58" s="56"/>
      <c r="BW58" s="56"/>
      <c r="BX58" s="56"/>
      <c r="BY58" s="56"/>
      <c r="BZ58" s="5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5"/>
      <c r="BM59" s="56"/>
      <c r="BN59" s="56"/>
      <c r="BO59" s="56"/>
      <c r="BP59" s="56"/>
      <c r="BQ59" s="56"/>
      <c r="BR59" s="56"/>
      <c r="BS59" s="56"/>
      <c r="BT59" s="56"/>
      <c r="BU59" s="56"/>
      <c r="BV59" s="56"/>
      <c r="BW59" s="56"/>
      <c r="BX59" s="56"/>
      <c r="BY59" s="56"/>
      <c r="BZ59" s="57"/>
    </row>
    <row r="60" spans="1:78" ht="13.5" customHeight="1" x14ac:dyDescent="0.2">
      <c r="A60" s="2"/>
      <c r="B60" s="68" t="s">
        <v>28</v>
      </c>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c r="AQ60" s="69"/>
      <c r="AR60" s="69"/>
      <c r="AS60" s="69"/>
      <c r="AT60" s="69"/>
      <c r="AU60" s="69"/>
      <c r="AV60" s="69"/>
      <c r="AW60" s="69"/>
      <c r="AX60" s="69"/>
      <c r="AY60" s="69"/>
      <c r="AZ60" s="69"/>
      <c r="BA60" s="69"/>
      <c r="BB60" s="69"/>
      <c r="BC60" s="69"/>
      <c r="BD60" s="69"/>
      <c r="BE60" s="69"/>
      <c r="BF60" s="69"/>
      <c r="BG60" s="69"/>
      <c r="BH60" s="69"/>
      <c r="BI60" s="69"/>
      <c r="BJ60" s="70"/>
      <c r="BK60" s="2"/>
      <c r="BL60" s="55"/>
      <c r="BM60" s="56"/>
      <c r="BN60" s="56"/>
      <c r="BO60" s="56"/>
      <c r="BP60" s="56"/>
      <c r="BQ60" s="56"/>
      <c r="BR60" s="56"/>
      <c r="BS60" s="56"/>
      <c r="BT60" s="56"/>
      <c r="BU60" s="56"/>
      <c r="BV60" s="56"/>
      <c r="BW60" s="56"/>
      <c r="BX60" s="56"/>
      <c r="BY60" s="56"/>
      <c r="BZ60" s="57"/>
    </row>
    <row r="61" spans="1:78" ht="13.5" customHeight="1" x14ac:dyDescent="0.2">
      <c r="A61" s="2"/>
      <c r="B61" s="68"/>
      <c r="C61" s="69"/>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69"/>
      <c r="AT61" s="69"/>
      <c r="AU61" s="69"/>
      <c r="AV61" s="69"/>
      <c r="AW61" s="69"/>
      <c r="AX61" s="69"/>
      <c r="AY61" s="69"/>
      <c r="AZ61" s="69"/>
      <c r="BA61" s="69"/>
      <c r="BB61" s="69"/>
      <c r="BC61" s="69"/>
      <c r="BD61" s="69"/>
      <c r="BE61" s="69"/>
      <c r="BF61" s="69"/>
      <c r="BG61" s="69"/>
      <c r="BH61" s="69"/>
      <c r="BI61" s="69"/>
      <c r="BJ61" s="70"/>
      <c r="BK61" s="2"/>
      <c r="BL61" s="55"/>
      <c r="BM61" s="56"/>
      <c r="BN61" s="56"/>
      <c r="BO61" s="56"/>
      <c r="BP61" s="56"/>
      <c r="BQ61" s="56"/>
      <c r="BR61" s="56"/>
      <c r="BS61" s="56"/>
      <c r="BT61" s="56"/>
      <c r="BU61" s="56"/>
      <c r="BV61" s="56"/>
      <c r="BW61" s="56"/>
      <c r="BX61" s="56"/>
      <c r="BY61" s="56"/>
      <c r="BZ61" s="5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5"/>
      <c r="BM62" s="56"/>
      <c r="BN62" s="56"/>
      <c r="BO62" s="56"/>
      <c r="BP62" s="56"/>
      <c r="BQ62" s="56"/>
      <c r="BR62" s="56"/>
      <c r="BS62" s="56"/>
      <c r="BT62" s="56"/>
      <c r="BU62" s="56"/>
      <c r="BV62" s="56"/>
      <c r="BW62" s="56"/>
      <c r="BX62" s="56"/>
      <c r="BY62" s="56"/>
      <c r="BZ62" s="5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8"/>
      <c r="BM63" s="59"/>
      <c r="BN63" s="59"/>
      <c r="BO63" s="59"/>
      <c r="BP63" s="59"/>
      <c r="BQ63" s="59"/>
      <c r="BR63" s="59"/>
      <c r="BS63" s="59"/>
      <c r="BT63" s="59"/>
      <c r="BU63" s="59"/>
      <c r="BV63" s="59"/>
      <c r="BW63" s="59"/>
      <c r="BX63" s="59"/>
      <c r="BY63" s="59"/>
      <c r="BZ63" s="6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5" t="s">
        <v>121</v>
      </c>
      <c r="BM66" s="56"/>
      <c r="BN66" s="56"/>
      <c r="BO66" s="56"/>
      <c r="BP66" s="56"/>
      <c r="BQ66" s="56"/>
      <c r="BR66" s="56"/>
      <c r="BS66" s="56"/>
      <c r="BT66" s="56"/>
      <c r="BU66" s="56"/>
      <c r="BV66" s="56"/>
      <c r="BW66" s="56"/>
      <c r="BX66" s="56"/>
      <c r="BY66" s="56"/>
      <c r="BZ66" s="5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5"/>
      <c r="BM67" s="56"/>
      <c r="BN67" s="56"/>
      <c r="BO67" s="56"/>
      <c r="BP67" s="56"/>
      <c r="BQ67" s="56"/>
      <c r="BR67" s="56"/>
      <c r="BS67" s="56"/>
      <c r="BT67" s="56"/>
      <c r="BU67" s="56"/>
      <c r="BV67" s="56"/>
      <c r="BW67" s="56"/>
      <c r="BX67" s="56"/>
      <c r="BY67" s="56"/>
      <c r="BZ67" s="5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5"/>
      <c r="BM68" s="56"/>
      <c r="BN68" s="56"/>
      <c r="BO68" s="56"/>
      <c r="BP68" s="56"/>
      <c r="BQ68" s="56"/>
      <c r="BR68" s="56"/>
      <c r="BS68" s="56"/>
      <c r="BT68" s="56"/>
      <c r="BU68" s="56"/>
      <c r="BV68" s="56"/>
      <c r="BW68" s="56"/>
      <c r="BX68" s="56"/>
      <c r="BY68" s="56"/>
      <c r="BZ68" s="5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5"/>
      <c r="BM69" s="56"/>
      <c r="BN69" s="56"/>
      <c r="BO69" s="56"/>
      <c r="BP69" s="56"/>
      <c r="BQ69" s="56"/>
      <c r="BR69" s="56"/>
      <c r="BS69" s="56"/>
      <c r="BT69" s="56"/>
      <c r="BU69" s="56"/>
      <c r="BV69" s="56"/>
      <c r="BW69" s="56"/>
      <c r="BX69" s="56"/>
      <c r="BY69" s="56"/>
      <c r="BZ69" s="5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5"/>
      <c r="BM70" s="56"/>
      <c r="BN70" s="56"/>
      <c r="BO70" s="56"/>
      <c r="BP70" s="56"/>
      <c r="BQ70" s="56"/>
      <c r="BR70" s="56"/>
      <c r="BS70" s="56"/>
      <c r="BT70" s="56"/>
      <c r="BU70" s="56"/>
      <c r="BV70" s="56"/>
      <c r="BW70" s="56"/>
      <c r="BX70" s="56"/>
      <c r="BY70" s="56"/>
      <c r="BZ70" s="5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5"/>
      <c r="BM71" s="56"/>
      <c r="BN71" s="56"/>
      <c r="BO71" s="56"/>
      <c r="BP71" s="56"/>
      <c r="BQ71" s="56"/>
      <c r="BR71" s="56"/>
      <c r="BS71" s="56"/>
      <c r="BT71" s="56"/>
      <c r="BU71" s="56"/>
      <c r="BV71" s="56"/>
      <c r="BW71" s="56"/>
      <c r="BX71" s="56"/>
      <c r="BY71" s="56"/>
      <c r="BZ71" s="5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5"/>
      <c r="BM72" s="56"/>
      <c r="BN72" s="56"/>
      <c r="BO72" s="56"/>
      <c r="BP72" s="56"/>
      <c r="BQ72" s="56"/>
      <c r="BR72" s="56"/>
      <c r="BS72" s="56"/>
      <c r="BT72" s="56"/>
      <c r="BU72" s="56"/>
      <c r="BV72" s="56"/>
      <c r="BW72" s="56"/>
      <c r="BX72" s="56"/>
      <c r="BY72" s="56"/>
      <c r="BZ72" s="5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5"/>
      <c r="BM73" s="56"/>
      <c r="BN73" s="56"/>
      <c r="BO73" s="56"/>
      <c r="BP73" s="56"/>
      <c r="BQ73" s="56"/>
      <c r="BR73" s="56"/>
      <c r="BS73" s="56"/>
      <c r="BT73" s="56"/>
      <c r="BU73" s="56"/>
      <c r="BV73" s="56"/>
      <c r="BW73" s="56"/>
      <c r="BX73" s="56"/>
      <c r="BY73" s="56"/>
      <c r="BZ73" s="5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5"/>
      <c r="BM74" s="56"/>
      <c r="BN74" s="56"/>
      <c r="BO74" s="56"/>
      <c r="BP74" s="56"/>
      <c r="BQ74" s="56"/>
      <c r="BR74" s="56"/>
      <c r="BS74" s="56"/>
      <c r="BT74" s="56"/>
      <c r="BU74" s="56"/>
      <c r="BV74" s="56"/>
      <c r="BW74" s="56"/>
      <c r="BX74" s="56"/>
      <c r="BY74" s="56"/>
      <c r="BZ74" s="5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5"/>
      <c r="BM75" s="56"/>
      <c r="BN75" s="56"/>
      <c r="BO75" s="56"/>
      <c r="BP75" s="56"/>
      <c r="BQ75" s="56"/>
      <c r="BR75" s="56"/>
      <c r="BS75" s="56"/>
      <c r="BT75" s="56"/>
      <c r="BU75" s="56"/>
      <c r="BV75" s="56"/>
      <c r="BW75" s="56"/>
      <c r="BX75" s="56"/>
      <c r="BY75" s="56"/>
      <c r="BZ75" s="5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5"/>
      <c r="BM76" s="56"/>
      <c r="BN76" s="56"/>
      <c r="BO76" s="56"/>
      <c r="BP76" s="56"/>
      <c r="BQ76" s="56"/>
      <c r="BR76" s="56"/>
      <c r="BS76" s="56"/>
      <c r="BT76" s="56"/>
      <c r="BU76" s="56"/>
      <c r="BV76" s="56"/>
      <c r="BW76" s="56"/>
      <c r="BX76" s="56"/>
      <c r="BY76" s="56"/>
      <c r="BZ76" s="5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5"/>
      <c r="BM77" s="56"/>
      <c r="BN77" s="56"/>
      <c r="BO77" s="56"/>
      <c r="BP77" s="56"/>
      <c r="BQ77" s="56"/>
      <c r="BR77" s="56"/>
      <c r="BS77" s="56"/>
      <c r="BT77" s="56"/>
      <c r="BU77" s="56"/>
      <c r="BV77" s="56"/>
      <c r="BW77" s="56"/>
      <c r="BX77" s="56"/>
      <c r="BY77" s="56"/>
      <c r="BZ77" s="5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5"/>
      <c r="BM78" s="56"/>
      <c r="BN78" s="56"/>
      <c r="BO78" s="56"/>
      <c r="BP78" s="56"/>
      <c r="BQ78" s="56"/>
      <c r="BR78" s="56"/>
      <c r="BS78" s="56"/>
      <c r="BT78" s="56"/>
      <c r="BU78" s="56"/>
      <c r="BV78" s="56"/>
      <c r="BW78" s="56"/>
      <c r="BX78" s="56"/>
      <c r="BY78" s="56"/>
      <c r="BZ78" s="5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5"/>
      <c r="BM79" s="56"/>
      <c r="BN79" s="56"/>
      <c r="BO79" s="56"/>
      <c r="BP79" s="56"/>
      <c r="BQ79" s="56"/>
      <c r="BR79" s="56"/>
      <c r="BS79" s="56"/>
      <c r="BT79" s="56"/>
      <c r="BU79" s="56"/>
      <c r="BV79" s="56"/>
      <c r="BW79" s="56"/>
      <c r="BX79" s="56"/>
      <c r="BY79" s="56"/>
      <c r="BZ79" s="5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5"/>
      <c r="BM80" s="56"/>
      <c r="BN80" s="56"/>
      <c r="BO80" s="56"/>
      <c r="BP80" s="56"/>
      <c r="BQ80" s="56"/>
      <c r="BR80" s="56"/>
      <c r="BS80" s="56"/>
      <c r="BT80" s="56"/>
      <c r="BU80" s="56"/>
      <c r="BV80" s="56"/>
      <c r="BW80" s="56"/>
      <c r="BX80" s="56"/>
      <c r="BY80" s="56"/>
      <c r="BZ80" s="5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5"/>
      <c r="BM81" s="56"/>
      <c r="BN81" s="56"/>
      <c r="BO81" s="56"/>
      <c r="BP81" s="56"/>
      <c r="BQ81" s="56"/>
      <c r="BR81" s="56"/>
      <c r="BS81" s="56"/>
      <c r="BT81" s="56"/>
      <c r="BU81" s="56"/>
      <c r="BV81" s="56"/>
      <c r="BW81" s="56"/>
      <c r="BX81" s="56"/>
      <c r="BY81" s="56"/>
      <c r="BZ81" s="5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8"/>
      <c r="BM82" s="59"/>
      <c r="BN82" s="59"/>
      <c r="BO82" s="59"/>
      <c r="BP82" s="59"/>
      <c r="BQ82" s="59"/>
      <c r="BR82" s="59"/>
      <c r="BS82" s="59"/>
      <c r="BT82" s="59"/>
      <c r="BU82" s="59"/>
      <c r="BV82" s="59"/>
      <c r="BW82" s="59"/>
      <c r="BX82" s="59"/>
      <c r="BY82" s="59"/>
      <c r="BZ82" s="6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44</v>
      </c>
      <c r="H86" s="12" t="str">
        <f>データ!BP6</f>
        <v>【307.39】</v>
      </c>
      <c r="I86" s="12" t="str">
        <f>データ!CA6</f>
        <v>【57.03】</v>
      </c>
      <c r="J86" s="12" t="str">
        <f>データ!CL6</f>
        <v>【294.83】</v>
      </c>
      <c r="K86" s="12" t="str">
        <f>データ!CW6</f>
        <v>【84.27】</v>
      </c>
      <c r="L86" s="12" t="str">
        <f>データ!DH6</f>
        <v>【86.02】</v>
      </c>
      <c r="M86" s="12" t="s">
        <v>45</v>
      </c>
      <c r="N86" s="12" t="s">
        <v>45</v>
      </c>
      <c r="O86" s="12" t="str">
        <f>データ!EO6</f>
        <v>【-】</v>
      </c>
    </row>
  </sheetData>
  <sheetProtection algorithmName="SHA-512" hashValue="9NJmoSe0MuQuOPW8Zm/D65NJ9snkzALuYv1VA/O/XhADRCKskko5MpmKfM20o6uUNRhQl5RzRhxau24czK2JzQ==" saltValue="cRMm8P1XT611IW054VmA6A==" spinCount="100000" sheet="1" objects="1" scenarios="1" formatCells="0" formatColumns="0" formatRows="0"/>
  <mergeCells count="51">
    <mergeCell ref="B60:BJ61"/>
    <mergeCell ref="BL64:BZ65"/>
    <mergeCell ref="C83:BJ83"/>
    <mergeCell ref="BL47:BZ63"/>
    <mergeCell ref="BL66:BZ82"/>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L16:BZ44"/>
    <mergeCell ref="BN10:BY10"/>
    <mergeCell ref="BL11:BZ13"/>
    <mergeCell ref="B14:BJ15"/>
    <mergeCell ref="BL14:BZ15"/>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2">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2">
      <c r="A6" s="14" t="s">
        <v>98</v>
      </c>
      <c r="B6" s="19">
        <f>B7</f>
        <v>2022</v>
      </c>
      <c r="C6" s="19">
        <f t="shared" ref="C6:X6" si="3">C7</f>
        <v>103667</v>
      </c>
      <c r="D6" s="19">
        <f t="shared" si="3"/>
        <v>47</v>
      </c>
      <c r="E6" s="19">
        <f t="shared" si="3"/>
        <v>18</v>
      </c>
      <c r="F6" s="19">
        <f t="shared" si="3"/>
        <v>0</v>
      </c>
      <c r="G6" s="19">
        <f t="shared" si="3"/>
        <v>0</v>
      </c>
      <c r="H6" s="19" t="str">
        <f t="shared" si="3"/>
        <v>群馬県　上野村</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86.53</v>
      </c>
      <c r="Q6" s="20">
        <f t="shared" si="3"/>
        <v>100</v>
      </c>
      <c r="R6" s="20">
        <f t="shared" si="3"/>
        <v>1800</v>
      </c>
      <c r="S6" s="20">
        <f t="shared" si="3"/>
        <v>1075</v>
      </c>
      <c r="T6" s="20">
        <f t="shared" si="3"/>
        <v>181.85</v>
      </c>
      <c r="U6" s="20">
        <f t="shared" si="3"/>
        <v>5.91</v>
      </c>
      <c r="V6" s="20">
        <f t="shared" si="3"/>
        <v>912</v>
      </c>
      <c r="W6" s="20">
        <f t="shared" si="3"/>
        <v>0.02</v>
      </c>
      <c r="X6" s="20">
        <f t="shared" si="3"/>
        <v>45600</v>
      </c>
      <c r="Y6" s="21">
        <f>IF(Y7="",NA(),Y7)</f>
        <v>70.11</v>
      </c>
      <c r="Z6" s="21">
        <f t="shared" ref="Z6:AH6" si="4">IF(Z7="",NA(),Z7)</f>
        <v>64.03</v>
      </c>
      <c r="AA6" s="21">
        <f t="shared" si="4"/>
        <v>63.57</v>
      </c>
      <c r="AB6" s="21">
        <f t="shared" si="4"/>
        <v>63.91</v>
      </c>
      <c r="AC6" s="21">
        <f t="shared" si="4"/>
        <v>76.400000000000006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296.89</v>
      </c>
      <c r="BL6" s="21">
        <f t="shared" si="7"/>
        <v>270.57</v>
      </c>
      <c r="BM6" s="21">
        <f t="shared" si="7"/>
        <v>294.27</v>
      </c>
      <c r="BN6" s="21">
        <f t="shared" si="7"/>
        <v>294.08999999999997</v>
      </c>
      <c r="BO6" s="21">
        <f t="shared" si="7"/>
        <v>294.08999999999997</v>
      </c>
      <c r="BP6" s="20" t="str">
        <f>IF(BP7="","",IF(BP7="-","【-】","【"&amp;SUBSTITUTE(TEXT(BP7,"#,##0.00"),"-","△")&amp;"】"))</f>
        <v>【307.39】</v>
      </c>
      <c r="BQ6" s="21">
        <f>IF(BQ7="",NA(),BQ7)</f>
        <v>57.4</v>
      </c>
      <c r="BR6" s="21">
        <f t="shared" ref="BR6:BZ6" si="8">IF(BR7="",NA(),BR7)</f>
        <v>50.6</v>
      </c>
      <c r="BS6" s="21">
        <f t="shared" si="8"/>
        <v>50.9</v>
      </c>
      <c r="BT6" s="21">
        <f t="shared" si="8"/>
        <v>51.97</v>
      </c>
      <c r="BU6" s="21">
        <f t="shared" si="8"/>
        <v>66.540000000000006</v>
      </c>
      <c r="BV6" s="21">
        <f t="shared" si="8"/>
        <v>63.06</v>
      </c>
      <c r="BW6" s="21">
        <f t="shared" si="8"/>
        <v>62.5</v>
      </c>
      <c r="BX6" s="21">
        <f t="shared" si="8"/>
        <v>60.59</v>
      </c>
      <c r="BY6" s="21">
        <f t="shared" si="8"/>
        <v>60</v>
      </c>
      <c r="BZ6" s="21">
        <f t="shared" si="8"/>
        <v>59.01</v>
      </c>
      <c r="CA6" s="20" t="str">
        <f>IF(CA7="","",IF(CA7="-","【-】","【"&amp;SUBSTITUTE(TEXT(CA7,"#,##0.00"),"-","△")&amp;"】"))</f>
        <v>【57.03】</v>
      </c>
      <c r="CB6" s="21">
        <f>IF(CB7="",NA(),CB7)</f>
        <v>150.58000000000001</v>
      </c>
      <c r="CC6" s="21">
        <f t="shared" ref="CC6:CK6" si="9">IF(CC7="",NA(),CC7)</f>
        <v>171.02</v>
      </c>
      <c r="CD6" s="21">
        <f t="shared" si="9"/>
        <v>183.78</v>
      </c>
      <c r="CE6" s="21">
        <f t="shared" si="9"/>
        <v>193.31</v>
      </c>
      <c r="CF6" s="21">
        <f t="shared" si="9"/>
        <v>153.57</v>
      </c>
      <c r="CG6" s="21">
        <f t="shared" si="9"/>
        <v>264.77</v>
      </c>
      <c r="CH6" s="21">
        <f t="shared" si="9"/>
        <v>269.33</v>
      </c>
      <c r="CI6" s="21">
        <f t="shared" si="9"/>
        <v>280.23</v>
      </c>
      <c r="CJ6" s="21">
        <f t="shared" si="9"/>
        <v>282.70999999999998</v>
      </c>
      <c r="CK6" s="21">
        <f t="shared" si="9"/>
        <v>291.82</v>
      </c>
      <c r="CL6" s="20" t="str">
        <f>IF(CL7="","",IF(CL7="-","【-】","【"&amp;SUBSTITUTE(TEXT(CL7,"#,##0.00"),"-","△")&amp;"】"))</f>
        <v>【294.83】</v>
      </c>
      <c r="CM6" s="21">
        <f>IF(CM7="",NA(),CM7)</f>
        <v>100</v>
      </c>
      <c r="CN6" s="21">
        <f t="shared" ref="CN6:CV6" si="10">IF(CN7="",NA(),CN7)</f>
        <v>100</v>
      </c>
      <c r="CO6" s="21">
        <f t="shared" si="10"/>
        <v>100</v>
      </c>
      <c r="CP6" s="21">
        <f t="shared" si="10"/>
        <v>100</v>
      </c>
      <c r="CQ6" s="21">
        <f t="shared" si="10"/>
        <v>100</v>
      </c>
      <c r="CR6" s="21">
        <f t="shared" si="10"/>
        <v>59.94</v>
      </c>
      <c r="CS6" s="21">
        <f t="shared" si="10"/>
        <v>59.64</v>
      </c>
      <c r="CT6" s="21">
        <f t="shared" si="10"/>
        <v>58.19</v>
      </c>
      <c r="CU6" s="21">
        <f t="shared" si="10"/>
        <v>56.52</v>
      </c>
      <c r="CV6" s="21">
        <f t="shared" si="10"/>
        <v>88.45</v>
      </c>
      <c r="CW6" s="20" t="str">
        <f>IF(CW7="","",IF(CW7="-","【-】","【"&amp;SUBSTITUTE(TEXT(CW7,"#,##0.00"),"-","△")&amp;"】"))</f>
        <v>【84.27】</v>
      </c>
      <c r="CX6" s="21">
        <f>IF(CX7="",NA(),CX7)</f>
        <v>100</v>
      </c>
      <c r="CY6" s="21">
        <f t="shared" ref="CY6:DG6" si="11">IF(CY7="",NA(),CY7)</f>
        <v>100</v>
      </c>
      <c r="CZ6" s="21">
        <f t="shared" si="11"/>
        <v>100</v>
      </c>
      <c r="DA6" s="21">
        <f t="shared" si="11"/>
        <v>100</v>
      </c>
      <c r="DB6" s="21">
        <f t="shared" si="11"/>
        <v>100</v>
      </c>
      <c r="DC6" s="21">
        <f t="shared" si="11"/>
        <v>89.66</v>
      </c>
      <c r="DD6" s="21">
        <f t="shared" si="11"/>
        <v>90.63</v>
      </c>
      <c r="DE6" s="21">
        <f t="shared" si="11"/>
        <v>87.8</v>
      </c>
      <c r="DF6" s="21">
        <f t="shared" si="11"/>
        <v>88.43</v>
      </c>
      <c r="DG6" s="21">
        <f t="shared" si="11"/>
        <v>90.34</v>
      </c>
      <c r="DH6" s="20" t="str">
        <f>IF(DH7="","",IF(DH7="-","【-】","【"&amp;SUBSTITUTE(TEXT(DH7,"#,##0.00"),"-","△")&amp;"】"))</f>
        <v>【86.02】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2">
      <c r="A7" s="14"/>
      <c r="B7" s="23">
        <v>2022</v>
      </c>
      <c r="C7" s="23">
        <v>103667</v>
      </c>
      <c r="D7" s="23">
        <v>47</v>
      </c>
      <c r="E7" s="23">
        <v>18</v>
      </c>
      <c r="F7" s="23">
        <v>0</v>
      </c>
      <c r="G7" s="23">
        <v>0</v>
      </c>
      <c r="H7" s="23" t="s">
        <v>99</v>
      </c>
      <c r="I7" s="23" t="s">
        <v>100</v>
      </c>
      <c r="J7" s="23" t="s">
        <v>101</v>
      </c>
      <c r="K7" s="23" t="s">
        <v>102</v>
      </c>
      <c r="L7" s="23" t="s">
        <v>103</v>
      </c>
      <c r="M7" s="23" t="s">
        <v>104</v>
      </c>
      <c r="N7" s="24" t="s">
        <v>105</v>
      </c>
      <c r="O7" s="24" t="s">
        <v>106</v>
      </c>
      <c r="P7" s="24">
        <v>86.53</v>
      </c>
      <c r="Q7" s="24">
        <v>100</v>
      </c>
      <c r="R7" s="24">
        <v>1800</v>
      </c>
      <c r="S7" s="24">
        <v>1075</v>
      </c>
      <c r="T7" s="24">
        <v>181.85</v>
      </c>
      <c r="U7" s="24">
        <v>5.91</v>
      </c>
      <c r="V7" s="24">
        <v>912</v>
      </c>
      <c r="W7" s="24">
        <v>0.02</v>
      </c>
      <c r="X7" s="24">
        <v>45600</v>
      </c>
      <c r="Y7" s="24">
        <v>70.11</v>
      </c>
      <c r="Z7" s="24">
        <v>64.03</v>
      </c>
      <c r="AA7" s="24">
        <v>63.57</v>
      </c>
      <c r="AB7" s="24">
        <v>63.91</v>
      </c>
      <c r="AC7" s="24">
        <v>76.400000000000006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296.89</v>
      </c>
      <c r="BL7" s="24">
        <v>270.57</v>
      </c>
      <c r="BM7" s="24">
        <v>294.27</v>
      </c>
      <c r="BN7" s="24">
        <v>294.08999999999997</v>
      </c>
      <c r="BO7" s="24">
        <v>294.08999999999997</v>
      </c>
      <c r="BP7" s="24">
        <v>307.39</v>
      </c>
      <c r="BQ7" s="24">
        <v>57.4</v>
      </c>
      <c r="BR7" s="24">
        <v>50.6</v>
      </c>
      <c r="BS7" s="24">
        <v>50.9</v>
      </c>
      <c r="BT7" s="24">
        <v>51.97</v>
      </c>
      <c r="BU7" s="24">
        <v>66.540000000000006</v>
      </c>
      <c r="BV7" s="24">
        <v>63.06</v>
      </c>
      <c r="BW7" s="24">
        <v>62.5</v>
      </c>
      <c r="BX7" s="24">
        <v>60.59</v>
      </c>
      <c r="BY7" s="24">
        <v>60</v>
      </c>
      <c r="BZ7" s="24">
        <v>59.01</v>
      </c>
      <c r="CA7" s="24">
        <v>57.03</v>
      </c>
      <c r="CB7" s="24">
        <v>150.58000000000001</v>
      </c>
      <c r="CC7" s="24">
        <v>171.02</v>
      </c>
      <c r="CD7" s="24">
        <v>183.78</v>
      </c>
      <c r="CE7" s="24">
        <v>193.31</v>
      </c>
      <c r="CF7" s="24">
        <v>153.57</v>
      </c>
      <c r="CG7" s="24">
        <v>264.77</v>
      </c>
      <c r="CH7" s="24">
        <v>269.33</v>
      </c>
      <c r="CI7" s="24">
        <v>280.23</v>
      </c>
      <c r="CJ7" s="24">
        <v>282.70999999999998</v>
      </c>
      <c r="CK7" s="24">
        <v>291.82</v>
      </c>
      <c r="CL7" s="24">
        <v>294.83</v>
      </c>
      <c r="CM7" s="24">
        <v>100</v>
      </c>
      <c r="CN7" s="24">
        <v>100</v>
      </c>
      <c r="CO7" s="24">
        <v>100</v>
      </c>
      <c r="CP7" s="24">
        <v>100</v>
      </c>
      <c r="CQ7" s="24">
        <v>100</v>
      </c>
      <c r="CR7" s="24">
        <v>59.94</v>
      </c>
      <c r="CS7" s="24">
        <v>59.64</v>
      </c>
      <c r="CT7" s="24">
        <v>58.19</v>
      </c>
      <c r="CU7" s="24">
        <v>56.52</v>
      </c>
      <c r="CV7" s="24">
        <v>88.45</v>
      </c>
      <c r="CW7" s="24">
        <v>84.27</v>
      </c>
      <c r="CX7" s="24">
        <v>100</v>
      </c>
      <c r="CY7" s="24">
        <v>100</v>
      </c>
      <c r="CZ7" s="24">
        <v>100</v>
      </c>
      <c r="DA7" s="24">
        <v>100</v>
      </c>
      <c r="DB7" s="24">
        <v>100</v>
      </c>
      <c r="DC7" s="24">
        <v>89.66</v>
      </c>
      <c r="DD7" s="24">
        <v>90.63</v>
      </c>
      <c r="DE7" s="24">
        <v>87.8</v>
      </c>
      <c r="DF7" s="24">
        <v>88.43</v>
      </c>
      <c r="DG7" s="24">
        <v>90.34</v>
      </c>
      <c r="DH7" s="24">
        <v>86.02</v>
      </c>
      <c r="DI7" s="24"/>
      <c r="DJ7" s="24"/>
      <c r="DK7" s="24"/>
      <c r="DL7" s="24"/>
      <c r="DM7" s="24"/>
      <c r="DN7" s="24"/>
      <c r="DO7" s="24"/>
      <c r="DP7" s="24"/>
      <c r="DQ7" s="24"/>
      <c r="DR7" s="24"/>
      <c r="DS7" s="24"/>
      <c r="DT7" s="24"/>
      <c r="DU7" s="24"/>
      <c r="DV7" s="24"/>
      <c r="DW7" s="24"/>
      <c r="DX7" s="24"/>
      <c r="DY7" s="24"/>
      <c r="DZ7" s="24"/>
      <c r="EA7" s="24"/>
      <c r="EB7" s="24"/>
      <c r="EC7" s="24"/>
      <c r="ED7" s="24"/>
      <c r="EE7" s="24" t="s">
        <v>105</v>
      </c>
      <c r="EF7" s="24" t="s">
        <v>105</v>
      </c>
      <c r="EG7" s="24" t="s">
        <v>105</v>
      </c>
      <c r="EH7" s="24" t="s">
        <v>105</v>
      </c>
      <c r="EI7" s="24" t="s">
        <v>105</v>
      </c>
      <c r="EJ7" s="24" t="s">
        <v>105</v>
      </c>
      <c r="EK7" s="24" t="s">
        <v>105</v>
      </c>
      <c r="EL7" s="24" t="s">
        <v>105</v>
      </c>
      <c r="EM7" s="24" t="s">
        <v>105</v>
      </c>
      <c r="EN7" s="24" t="s">
        <v>105</v>
      </c>
      <c r="EO7" s="24" t="s">
        <v>105</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49</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112</v>
      </c>
    </row>
    <row r="12" spans="1:145" x14ac:dyDescent="0.2">
      <c r="B12">
        <v>1</v>
      </c>
      <c r="C12">
        <v>1</v>
      </c>
      <c r="D12">
        <v>2</v>
      </c>
      <c r="E12">
        <v>3</v>
      </c>
      <c r="F12">
        <v>4</v>
      </c>
      <c r="G12" t="s">
        <v>113</v>
      </c>
    </row>
    <row r="13" spans="1:145" x14ac:dyDescent="0.2">
      <c r="B13" t="s">
        <v>114</v>
      </c>
      <c r="C13" t="s">
        <v>115</v>
      </c>
      <c r="D13" t="s">
        <v>116</v>
      </c>
      <c r="E13" t="s">
        <v>117</v>
      </c>
      <c r="F13" t="s">
        <v>118</v>
      </c>
      <c r="G13" t="s">
        <v>119</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2023-12-12T02:59:49Z</dcterms:created>
  <dcterms:modified xsi:type="dcterms:W3CDTF">2024-02-06T04:21:55Z</dcterms:modified>
  <cp:category/>
</cp:coreProperties>
</file>