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
    </mc:Choice>
  </mc:AlternateContent>
  <xr:revisionPtr revIDLastSave="0" documentId="13_ncr:1_{C1F79513-227A-4110-BBAE-5B44314D19BA}"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BE35" i="10"/>
  <c r="BE34"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 r="BW34" i="10" l="1"/>
  <c r="BW35" i="10" s="1"/>
  <c r="BW36" i="10" s="1"/>
  <c r="BW37" i="10" s="1"/>
  <c r="BW38" i="10" s="1"/>
  <c r="CO34" i="10" l="1"/>
  <c r="CO35" i="10" s="1"/>
</calcChain>
</file>

<file path=xl/sharedStrings.xml><?xml version="1.0" encoding="utf-8"?>
<sst xmlns="http://schemas.openxmlformats.org/spreadsheetml/2006/main" count="1097" uniqueCount="596">
  <si>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</si>
  <si>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</si>
  <si>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</si>
  <si>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</si>
  <si>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</si>
  <si>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</si>
  <si>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</si>
  <si>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</si>
  <si>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</si>
  <si>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</si>
  <si>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</si>
  <si>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</si>
  <si>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</si>
  <si>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</si>
  <si>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</si>
  <si>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</si>
  <si>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</si>
  <si>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</si>
  <si>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</si>
  <si>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</si>
  <si>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</si>
  <si>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</si>
  <si>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</si>
  <si>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</si>
  <si>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</si>
  <si>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</si>
  <si>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</si>
  <si>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</si>
  <si>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</si>
  <si>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</si>
  <si>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</si>
  <si>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</si>
  <si>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</si>
  <si>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</si>
  <si>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</si>
  <si>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</si>
  <si>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</si>
  <si>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</si>
  <si>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</si>
  <si>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</si>
  <si>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</si>
  <si>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</si>
  <si>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</si>
  <si>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</si>
  <si>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</si>
  <si>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</si>
  <si>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</si>
  <si>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</si>
  <si>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</si>
  <si>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</si>
  <si>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</si>
  <si>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</si>
  <si>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</si>
  <si>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</si>
  <si>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</si>
  <si>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</si>
  <si>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</si>
  <si>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</si>
  <si>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</si>
  <si>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</si>
  <si>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</si>
  <si>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</si>
  <si>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</si>
  <si>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</si>
  <si>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</si>
  <si>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</si>
  <si>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</si>
  <si>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</si>
  <si>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</si>
  <si>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</si>
  <si>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</si>
  <si>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</si>
  <si>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</si>
  <si>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</si>
  <si>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</si>
  <si>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</si>
  <si>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</si>
  <si>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</si>
  <si>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</si>
  <si>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</si>
  <si>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</si>
  <si>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</si>
  <si>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</si>
  <si>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</si>
  <si>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</si>
  <si>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</si>
  <si>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</si>
  <si>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</si>
  <si>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</si>
  <si>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</si>
  <si>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</si>
  <si>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</si>
  <si>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</si>
  <si>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</si>
  <si>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</si>
  <si>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</si>
  <si>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</si>
  <si>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</si>
  <si>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</si>
  <si>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</si>
  <si>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吉岡町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</si>
  <si>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</si>
  <si>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</si>
  <si>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</si>
  <si>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</si>
  <si>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</si>
  <si>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</si>
  <si>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</si>
  <si>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</si>
  <si>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</si>
  <si>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</si>
  <si>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</si>
  <si>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</si>
  <si>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</si>
  <si>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</si>
  <si>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</si>
  <si>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</si>
  <si>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</si>
  <si>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</si>
  <si>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</si>
  <si>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</si>
  <si>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</si>
  <si>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</si>
  <si>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</si>
  <si>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</si>
  <si>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</si>
  <si>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</si>
  <si>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</si>
  <si>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</si>
  <si>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</si>
  <si>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</si>
  <si>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</si>
  <si>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</si>
  <si>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</si>
  <si>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</si>
  <si>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</si>
  <si>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</si>
  <si>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</si>
  <si>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</si>
  <si>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</si>
  <si>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</si>
  <si>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</si>
  <si>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</si>
  <si>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</si>
  <si>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</si>
  <si>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</si>
  <si>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</si>
  <si>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</si>
  <si>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</si>
  <si>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</si>
  <si>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</si>
  <si>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</si>
  <si>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</si>
  <si>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</si>
  <si>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</si>
  <si>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</si>
  <si>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</si>
  <si>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</si>
  <si>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</si>
  <si>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</si>
  <si>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</si>
  <si>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</si>
  <si>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</si>
  <si>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</si>
  <si>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</si>
  <si>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</si>
  <si>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</si>
  <si>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</si>
  <si>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</si>
  <si>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</si>
  <si>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</si>
  <si>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</si>
  <si>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</si>
  <si>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</si>
  <si>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</si>
  <si>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</si>
  <si>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</si>
  <si>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</si>
  <si>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</si>
  <si>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</si>
  <si>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</si>
  <si>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</si>
  <si>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</si>
  <si>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</si>
  <si>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</si>
  <si>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</si>
  <si>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</si>
  <si>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</si>
  <si>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</si>
  <si>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</si>
  <si>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</si>
  <si>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</si>
  <si>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</si>
  <si>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</si>
  <si>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</si>
  <si>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</si>
  <si>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</si>
  <si>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</si>
  <si>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</si>
  <si>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</si>
  <si>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</si>
  <si>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</si>
  <si>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</si>
  <si>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</si>
  <si>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</si>
  <si>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</si>
  <si>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</si>
  <si>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</si>
  <si>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</si>
  <si>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</si>
  <si>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</si>
  <si>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</si>
  <si>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</si>
  <si>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</si>
  <si>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</si>
  <si>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</si>
  <si>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</si>
  <si>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</si>
  <si>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群馬県吉岡町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</si>
  <si>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</si>
  <si>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</si>
  <si>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</si>
  <si>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</si>
  <si>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</si>
  <si>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</si>
  <si>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</si>
  <si>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</si>
  <si>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</si>
  <si>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</si>
  <si>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</si>
  <si>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</si>
  <si>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</si>
  <si>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</si>
  <si>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</si>
  <si>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</si>
  <si>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</si>
  <si>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</si>
  <si>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</si>
  <si>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</si>
  <si>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</si>
  <si>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</si>
  <si>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</si>
  <si>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</si>
  <si>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</si>
  <si>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</si>
  <si>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</si>
  <si>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</si>
  <si>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</si>
  <si>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</si>
  <si>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</si>
  <si>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</si>
  <si>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</si>
  <si>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</si>
  <si>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</si>
  <si>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</si>
  <si>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</si>
  <si>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</si>
  <si>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</si>
  <si>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</si>
  <si>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</si>
  <si>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</si>
  <si>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</si>
  <si>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</si>
  <si>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</si>
  <si>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</si>
  <si>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</si>
  <si>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</si>
  <si>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</si>
  <si>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</si>
  <si>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</si>
  <si>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</si>
  <si>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</si>
  <si>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</si>
  <si>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</si>
  <si>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</si>
  <si>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</si>
  <si>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</si>
  <si>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</si>
  <si>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</si>
  <si>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</si>
  <si>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</si>
  <si>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</si>
  <si>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</si>
  <si>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</si>
  <si>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</si>
  <si>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</si>
  <si>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</si>
  <si>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</si>
  <si>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</si>
  <si>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</si>
  <si>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</si>
  <si>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</si>
  <si>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</si>
  <si>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</si>
  <si>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</si>
  <si>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</si>
  <si>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</si>
  <si>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</si>
  <si>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</si>
  <si>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</si>
  <si>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</si>
  <si>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</si>
  <si>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</si>
  <si>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</si>
  <si>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</si>
  <si>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</si>
  <si>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</si>
  <si>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</si>
  <si>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</si>
  <si>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</si>
  <si>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</si>
  <si>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</si>
  <si>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</si>
  <si>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</si>
  <si>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</si>
  <si>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</si>
  <si>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</si>
  <si>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</si>
  <si>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</si>
  <si>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</si>
  <si>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</si>
  <si>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</si>
  <si>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</si>
  <si>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</si>
  <si>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</si>
  <si>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</si>
  <si>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</si>
  <si>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</si>
  <si>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</si>
  <si>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</si>
  <si>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</si>
  <si>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</si>
  <si>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</si>
  <si>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</si>
  <si>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</si>
  <si>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</si>
  <si>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</si>
  <si>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</si>
  <si>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</si>
  <si>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</si>
  <si>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</si>
  <si>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</si>
  <si>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</si>
  <si>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</si>
  <si>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</si>
  <si>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</si>
  <si>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</si>
  <si>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</si>
  <si>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</si>
  <si>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</si>
  <si>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</si>
  <si>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</si>
  <si>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</si>
  <si>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</si>
  <si>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</si>
  <si>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</si>
  <si>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</si>
  <si>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</si>
  <si>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</si>
  <si>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</si>
  <si>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</si>
  <si>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</si>
  <si>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</si>
  <si>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</si>
  <si>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</si>
  <si>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</si>
  <si>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</si>
  <si>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</si>
  <si>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</si>
  <si>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</si>
  <si>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</si>
  <si>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群馬県吉岡町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</si>
  <si>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</si>
  <si>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</si>
  <si>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</si>
  <si>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</si>
  <si>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</si>
  <si>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</si>
  <si>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</si>
  <si>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</si>
  <si>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</si>
  <si>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</si>
  <si>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</si>
  <si>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</si>
  <si>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</si>
  <si>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</si>
  <si>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</si>
  <si>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</si>
  <si>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</si>
  <si>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</si>
  <si>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</si>
  <si>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</si>
  <si>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</si>
  <si>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</si>
  <si>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</si>
  <si>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</si>
  <si>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</si>
  <si>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</si>
  <si>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</si>
  <si>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</si>
  <si>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</si>
  <si>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</si>
  <si>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</si>
  <si>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</si>
  <si>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</si>
  <si>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</si>
  <si>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</si>
  <si>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</si>
  <si>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</si>
  <si>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</si>
  <si>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</si>
  <si>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</si>
  <si>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</si>
  <si>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</si>
  <si>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</si>
  <si>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</si>
  <si>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</si>
  <si>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</si>
  <si>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</si>
  <si>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</si>
  <si>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</si>
  <si>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</si>
  <si>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</si>
  <si>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</si>
  <si>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</si>
  <si>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</si>
  <si>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</si>
  <si>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</si>
  <si>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</si>
  <si>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</si>
  <si>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</si>
  <si>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</si>
  <si>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</si>
  <si>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</si>
  <si>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</si>
  <si>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</si>
  <si>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</si>
  <si>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</si>
  <si>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</si>
  <si>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</si>
  <si>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</si>
  <si>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</si>
  <si>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</si>
  <si>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</si>
  <si>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</si>
  <si>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</si>
  <si>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</si>
  <si>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</si>
  <si>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</si>
  <si>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</si>
  <si>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</si>
  <si>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</si>
  <si>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</si>
  <si>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</si>
  <si>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</si>
  <si>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</si>
  <si>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</si>
  <si>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</si>
  <si>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</si>
  <si>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</si>
  <si>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</si>
  <si>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</si>
  <si>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</si>
  <si>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</si>
  <si>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</si>
  <si>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</si>
  <si>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</si>
  <si>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</si>
  <si>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</si>
  <si>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</si>
  <si>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</si>
  <si>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</si>
  <si>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</si>
  <si>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</si>
  <si>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</si>
  <si>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</si>
  <si>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</si>
  <si>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</si>
  <si>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</si>
  <si>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</si>
  <si>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</si>
  <si>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</si>
  <si>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</si>
  <si>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</si>
  <si>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</si>
  <si>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</si>
  <si>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</si>
  <si>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</si>
  <si>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</si>
  <si>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</si>
  <si>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</si>
  <si>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</si>
  <si>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</si>
  <si>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</si>
  <si>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</si>
  <si>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</si>
  <si>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</si>
  <si>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</si>
  <si>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</si>
  <si>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</si>
  <si>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</si>
  <si>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</si>
  <si>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</si>
  <si>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</si>
  <si>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</si>
  <si>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</si>
  <si>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</si>
  <si>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</si>
  <si>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</si>
  <si>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</si>
  <si>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</si>
  <si>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</si>
  <si>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</si>
  <si>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</si>
  <si>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</si>
  <si>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</si>
  <si>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</si>
  <si>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</si>
  <si>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</si>
  <si>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</si>
  <si>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</si>
  <si>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</si>
  <si>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</si>
  <si>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</si>
  <si>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</si>
  <si>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</si>
  <si>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</si>
  <si>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</si>
  <si>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</si>
  <si>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</si>
  <si>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</si>
  <si>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</si>
  <si>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</si>
  <si>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</si>
  <si>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</si>
  <si>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</si>
  <si>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</si>
  <si>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</si>
  <si>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</si>
  <si>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</si>
  <si>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</si>
  <si>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</si>
  <si>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</si>
  <si>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</si>
  <si>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</si>
  <si>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</si>
  <si>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</si>
  <si>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</si>
  <si>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</si>
  <si>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</si>
  <si>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</si>
  <si>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</si>
  <si>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</si>
  <si>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</si>
  <si>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</si>
  <si>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</si>
  <si>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</si>
  <si>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</si>
  <si>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</si>
  <si>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</si>
  <si>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</si>
  <si>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</si>
  <si>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</si>
  <si>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1.87</t>
  </si>
  <si>
    <t>▲ 3.96</t>
  </si>
  <si>
    <t>▲ 7.38</t>
  </si>
  <si>
    <t>水道事業会計</t>
  </si>
  <si>
    <t>下水道事業会計</t>
  </si>
  <si>
    <t>介護保険事業特別会計</t>
  </si>
  <si>
    <t>国民健康保険事業特別会計</t>
  </si>
  <si>
    <t>一般会計</t>
  </si>
  <si>
    <t>後期高齢者医療事業特別会計</t>
  </si>
  <si>
    <t>学校給食事業特別会計</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</si>
  <si>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</si>
  <si>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</si>
  <si>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</si>
  <si>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</si>
  <si>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</si>
  <si>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</si>
  <si>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</si>
  <si>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</si>
  <si>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</si>
  <si>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</si>
  <si>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</si>
  <si>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</si>
  <si>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</si>
  <si>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</si>
  <si>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</si>
  <si>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〇</t>
    <phoneticPr fontId="2"/>
  </si>
  <si>
    <t>吉岡町振興公社</t>
    <rPh sb="0" eb="3">
      <t>ヨシオカマチ</t>
    </rPh>
    <rPh sb="3" eb="5">
      <t>シンコウ</t>
    </rPh>
    <rPh sb="5" eb="7">
      <t>コウシャ</t>
    </rPh>
    <phoneticPr fontId="2"/>
  </si>
  <si>
    <t>吉岡町土地開発公社</t>
    <rPh sb="0" eb="3">
      <t>ヨシオカマチ</t>
    </rPh>
    <rPh sb="3" eb="5">
      <t>トチ</t>
    </rPh>
    <rPh sb="5" eb="7">
      <t>カイハツ</t>
    </rPh>
    <rPh sb="7" eb="9">
      <t>コウシャ</t>
    </rPh>
    <phoneticPr fontId="2"/>
  </si>
  <si>
    <t>-</t>
    <phoneticPr fontId="2"/>
  </si>
  <si>
    <t>地域福祉基金</t>
    <rPh sb="0" eb="2">
      <t>チイキ</t>
    </rPh>
    <rPh sb="2" eb="4">
      <t>フクシ</t>
    </rPh>
    <rPh sb="4" eb="6">
      <t>キキン</t>
    </rPh>
    <phoneticPr fontId="5"/>
  </si>
  <si>
    <t>教育文化振興基金</t>
    <rPh sb="0" eb="2">
      <t>キョウイク</t>
    </rPh>
    <rPh sb="2" eb="4">
      <t>ブンカ</t>
    </rPh>
    <rPh sb="4" eb="6">
      <t>シンコウ</t>
    </rPh>
    <rPh sb="6" eb="8">
      <t>キキン</t>
    </rPh>
    <phoneticPr fontId="2"/>
  </si>
  <si>
    <t>渇水対策施設維持管理基金</t>
    <rPh sb="0" eb="2">
      <t>カッスイ</t>
    </rPh>
    <rPh sb="2" eb="4">
      <t>タイサク</t>
    </rPh>
    <rPh sb="4" eb="6">
      <t>シセツ</t>
    </rPh>
    <rPh sb="6" eb="8">
      <t>イジ</t>
    </rPh>
    <rPh sb="8" eb="10">
      <t>カンリ</t>
    </rPh>
    <rPh sb="10" eb="12">
      <t>キキン</t>
    </rPh>
    <phoneticPr fontId="2"/>
  </si>
  <si>
    <t>森林経営管理基金</t>
    <rPh sb="0" eb="2">
      <t>シンリン</t>
    </rPh>
    <rPh sb="2" eb="4">
      <t>ケイエイ</t>
    </rPh>
    <rPh sb="4" eb="6">
      <t>カンリ</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</si>
</sst>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95D9-4A04-A85A-245792F1C1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45345</c:v>
                </c:pt>
                <c:pt idx="1">
                  <c:v>62715</c:v>
                </c:pt>
                <c:pt idx="2">
                  <c:v>74548</c:v>
                </c:pt>
                <c:pt idx="3">
                  <c:v>83513</c:v>
                </c:pt>
                <c:pt idx="4">
                  <c:v>43580</c:v>
                </c:pt>
              </c:numCache>
            </c:numRef>
          </c:val>
          <c:smooth val="0"/>
          <c:extLst>
            <c:ext xmlns:c16="http://schemas.microsoft.com/office/drawing/2014/chart" uri="{C3380CC4-5D6E-409C-BE32-E72D297353CC}">
              <c16:uniqueId val="{00000001-95D9-4A04-A85A-245792F1C1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0.75</c:v>
                </c:pt>
                <c:pt idx="1">
                  <c:v>0.57999999999999996</c:v>
                </c:pt>
                <c:pt idx="2">
                  <c:v>0.8</c:v>
                </c:pt>
                <c:pt idx="3">
                  <c:v>4.9400000000000004</c:v>
                </c:pt>
                <c:pt idx="4">
                  <c:v>0.54</c:v>
                </c:pt>
              </c:numCache>
            </c:numRef>
          </c:val>
          <c:extLst>
            <c:ext xmlns:c16="http://schemas.microsoft.com/office/drawing/2014/chart" uri="{C3380CC4-5D6E-409C-BE32-E72D297353CC}">
              <c16:uniqueId val="{00000000-11CB-445B-97BD-741CA1754C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54.06</c:v>
                </c:pt>
                <c:pt idx="1">
                  <c:v>49.68</c:v>
                </c:pt>
                <c:pt idx="2">
                  <c:v>47.24</c:v>
                </c:pt>
                <c:pt idx="3">
                  <c:v>44.28</c:v>
                </c:pt>
                <c:pt idx="4">
                  <c:v>41.94</c:v>
                </c:pt>
              </c:numCache>
            </c:numRef>
          </c:val>
          <c:extLst>
            <c:ext xmlns:c16="http://schemas.microsoft.com/office/drawing/2014/chart" uri="{C3380CC4-5D6E-409C-BE32-E72D297353CC}">
              <c16:uniqueId val="{00000001-11CB-445B-97BD-741CA1754C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-1.87</c:v>
                </c:pt>
                <c:pt idx="1">
                  <c:v>-3.96</c:v>
                </c:pt>
                <c:pt idx="2">
                  <c:v>0.09</c:v>
                </c:pt>
                <c:pt idx="3">
                  <c:v>4.57</c:v>
                </c:pt>
                <c:pt idx="4">
                  <c:v>-7.38</c:v>
                </c:pt>
              </c:numCache>
            </c:numRef>
          </c:val>
          <c:smooth val="0"/>
          <c:extLst>
            <c:ext xmlns:c16="http://schemas.microsoft.com/office/drawing/2014/chart" uri="{C3380CC4-5D6E-409C-BE32-E72D297353CC}">
              <c16:uniqueId val="{00000002-11CB-445B-97BD-741CA1754C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F4E9-4936-BF77-8DC16A2FFE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E9-4936-BF77-8DC16A2FFEA9}"/>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4E9-4936-BF77-8DC16A2FFEA9}"/>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F4E9-4936-BF77-8DC16A2FFEA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0.13</c:v>
                </c:pt>
                <c:pt idx="4">
                  <c:v>#N/A</c:v>
                </c:pt>
                <c:pt idx="5">
                  <c:v>0.09</c:v>
                </c:pt>
                <c:pt idx="6">
                  <c:v>#N/A</c:v>
                </c:pt>
                <c:pt idx="7">
                  <c:v>0.08</c:v>
                </c:pt>
                <c:pt idx="8">
                  <c:v>#N/A</c:v>
                </c:pt>
                <c:pt idx="9">
                  <c:v>0.1</c:v>
                </c:pt>
              </c:numCache>
            </c:numRef>
          </c:val>
          <c:extLst>
            <c:ext xmlns:c16="http://schemas.microsoft.com/office/drawing/2014/chart" uri="{C3380CC4-5D6E-409C-BE32-E72D297353CC}">
              <c16:uniqueId val="{00000004-F4E9-4936-BF77-8DC16A2FFEA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0.72</c:v>
                </c:pt>
                <c:pt idx="2">
                  <c:v>#N/A</c:v>
                </c:pt>
                <c:pt idx="3">
                  <c:v>0.56000000000000005</c:v>
                </c:pt>
                <c:pt idx="4">
                  <c:v>#N/A</c:v>
                </c:pt>
                <c:pt idx="5">
                  <c:v>0.8</c:v>
                </c:pt>
                <c:pt idx="6">
                  <c:v>#N/A</c:v>
                </c:pt>
                <c:pt idx="7">
                  <c:v>4.93</c:v>
                </c:pt>
                <c:pt idx="8">
                  <c:v>#N/A</c:v>
                </c:pt>
                <c:pt idx="9">
                  <c:v>0.52</c:v>
                </c:pt>
              </c:numCache>
            </c:numRef>
          </c:val>
          <c:extLst>
            <c:ext xmlns:c16="http://schemas.microsoft.com/office/drawing/2014/chart" uri="{C3380CC4-5D6E-409C-BE32-E72D297353CC}">
              <c16:uniqueId val="{00000005-F4E9-4936-BF77-8DC16A2FFEA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c:v>
                </c:pt>
                <c:pt idx="2">
                  <c:v>#N/A</c:v>
                </c:pt>
                <c:pt idx="3">
                  <c:v>7.0000000000000007E-2</c:v>
                </c:pt>
                <c:pt idx="4">
                  <c:v>#N/A</c:v>
                </c:pt>
                <c:pt idx="5">
                  <c:v>0.31</c:v>
                </c:pt>
                <c:pt idx="6">
                  <c:v>#N/A</c:v>
                </c:pt>
                <c:pt idx="7">
                  <c:v>0.94</c:v>
                </c:pt>
                <c:pt idx="8">
                  <c:v>#N/A</c:v>
                </c:pt>
                <c:pt idx="9">
                  <c:v>0.83</c:v>
                </c:pt>
              </c:numCache>
            </c:numRef>
          </c:val>
          <c:extLst>
            <c:ext xmlns:c16="http://schemas.microsoft.com/office/drawing/2014/chart" uri="{C3380CC4-5D6E-409C-BE32-E72D297353CC}">
              <c16:uniqueId val="{00000006-F4E9-4936-BF77-8DC16A2FFEA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1.03</c:v>
                </c:pt>
                <c:pt idx="2">
                  <c:v>#N/A</c:v>
                </c:pt>
                <c:pt idx="3">
                  <c:v>0.66</c:v>
                </c:pt>
                <c:pt idx="4">
                  <c:v>#N/A</c:v>
                </c:pt>
                <c:pt idx="5">
                  <c:v>1.05</c:v>
                </c:pt>
                <c:pt idx="6">
                  <c:v>#N/A</c:v>
                </c:pt>
                <c:pt idx="7">
                  <c:v>0.56000000000000005</c:v>
                </c:pt>
                <c:pt idx="8">
                  <c:v>#N/A</c:v>
                </c:pt>
                <c:pt idx="9">
                  <c:v>2.02</c:v>
                </c:pt>
              </c:numCache>
            </c:numRef>
          </c:val>
          <c:extLst>
            <c:ext xmlns:c16="http://schemas.microsoft.com/office/drawing/2014/chart" uri="{C3380CC4-5D6E-409C-BE32-E72D297353CC}">
              <c16:uniqueId val="{00000007-F4E9-4936-BF77-8DC16A2FFEA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0.18</c:v>
                </c:pt>
                <c:pt idx="6">
                  <c:v>#N/A</c:v>
                </c:pt>
                <c:pt idx="7">
                  <c:v>1.36</c:v>
                </c:pt>
                <c:pt idx="8">
                  <c:v>#N/A</c:v>
                </c:pt>
                <c:pt idx="9">
                  <c:v>3.65</c:v>
                </c:pt>
              </c:numCache>
            </c:numRef>
          </c:val>
          <c:extLst>
            <c:ext xmlns:c16="http://schemas.microsoft.com/office/drawing/2014/chart" uri="{C3380CC4-5D6E-409C-BE32-E72D297353CC}">
              <c16:uniqueId val="{00000008-F4E9-4936-BF77-8DC16A2FFE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5.6</c:v>
                </c:pt>
                <c:pt idx="2">
                  <c:v>#N/A</c:v>
                </c:pt>
                <c:pt idx="3">
                  <c:v>4.41</c:v>
                </c:pt>
                <c:pt idx="4">
                  <c:v>#N/A</c:v>
                </c:pt>
                <c:pt idx="5">
                  <c:v>6.52</c:v>
                </c:pt>
                <c:pt idx="6">
                  <c:v>#N/A</c:v>
                </c:pt>
                <c:pt idx="7">
                  <c:v>5.88</c:v>
                </c:pt>
                <c:pt idx="8">
                  <c:v>#N/A</c:v>
                </c:pt>
                <c:pt idx="9">
                  <c:v>6.98</c:v>
                </c:pt>
              </c:numCache>
            </c:numRef>
          </c:val>
          <c:extLst>
            <c:ext xmlns:c16="http://schemas.microsoft.com/office/drawing/2014/chart" uri="{C3380CC4-5D6E-409C-BE32-E72D297353CC}">
              <c16:uniqueId val="{00000009-F4E9-4936-BF77-8DC16A2FFE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463</c:v>
                </c:pt>
                <c:pt idx="8">
                  <c:v>465</c:v>
                </c:pt>
                <c:pt idx="11">
                  <c:v>461</c:v>
                </c:pt>
                <c:pt idx="14">
                  <c:v>464</c:v>
                </c:pt>
              </c:numCache>
            </c:numRef>
          </c:val>
          <c:extLst>
            <c:ext xmlns:c16="http://schemas.microsoft.com/office/drawing/2014/chart" uri="{C3380CC4-5D6E-409C-BE32-E72D297353CC}">
              <c16:uniqueId val="{00000000-3DDA-480B-BB6D-17EC0DDB80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DA-480B-BB6D-17EC0DDB80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3DDA-480B-BB6D-17EC0DDB80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45</c:v>
                </c:pt>
                <c:pt idx="6">
                  <c:v>47</c:v>
                </c:pt>
                <c:pt idx="9">
                  <c:v>43</c:v>
                </c:pt>
                <c:pt idx="12">
                  <c:v>43</c:v>
                </c:pt>
              </c:numCache>
            </c:numRef>
          </c:val>
          <c:extLst>
            <c:ext xmlns:c16="http://schemas.microsoft.com/office/drawing/2014/chart" uri="{C3380CC4-5D6E-409C-BE32-E72D297353CC}">
              <c16:uniqueId val="{00000003-3DDA-480B-BB6D-17EC0DDB80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229</c:v>
                </c:pt>
                <c:pt idx="3">
                  <c:v>231</c:v>
                </c:pt>
                <c:pt idx="6">
                  <c:v>228</c:v>
                </c:pt>
                <c:pt idx="9">
                  <c:v>212</c:v>
                </c:pt>
                <c:pt idx="12">
                  <c:v>211</c:v>
                </c:pt>
              </c:numCache>
            </c:numRef>
          </c:val>
          <c:extLst>
            <c:ext xmlns:c16="http://schemas.microsoft.com/office/drawing/2014/chart" uri="{C3380CC4-5D6E-409C-BE32-E72D297353CC}">
              <c16:uniqueId val="{00000004-3DDA-480B-BB6D-17EC0DDB80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DA-480B-BB6D-17EC0DDB80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DA-480B-BB6D-17EC0DDB80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493</c:v>
                </c:pt>
                <c:pt idx="3">
                  <c:v>482</c:v>
                </c:pt>
                <c:pt idx="6">
                  <c:v>494</c:v>
                </c:pt>
                <c:pt idx="9">
                  <c:v>503</c:v>
                </c:pt>
                <c:pt idx="12">
                  <c:v>500</c:v>
                </c:pt>
              </c:numCache>
            </c:numRef>
          </c:val>
          <c:extLst>
            <c:ext xmlns:c16="http://schemas.microsoft.com/office/drawing/2014/chart" uri="{C3380CC4-5D6E-409C-BE32-E72D297353CC}">
              <c16:uniqueId val="{00000007-3DDA-480B-BB6D-17EC0DDB80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304</c:v>
                </c:pt>
                <c:pt idx="2">
                  <c:v>#N/A</c:v>
                </c:pt>
                <c:pt idx="3">
                  <c:v>#N/A</c:v>
                </c:pt>
                <c:pt idx="4">
                  <c:v>308</c:v>
                </c:pt>
                <c:pt idx="5">
                  <c:v>#N/A</c:v>
                </c:pt>
                <c:pt idx="6">
                  <c:v>#N/A</c:v>
                </c:pt>
                <c:pt idx="7">
                  <c:v>317</c:v>
                </c:pt>
                <c:pt idx="8">
                  <c:v>#N/A</c:v>
                </c:pt>
                <c:pt idx="9">
                  <c:v>#N/A</c:v>
                </c:pt>
                <c:pt idx="10">
                  <c:v>310</c:v>
                </c:pt>
                <c:pt idx="11">
                  <c:v>#N/A</c:v>
                </c:pt>
                <c:pt idx="12">
                  <c:v>#N/A</c:v>
                </c:pt>
                <c:pt idx="13">
                  <c:v>303</c:v>
                </c:pt>
                <c:pt idx="14">
                  <c:v>#N/A</c:v>
                </c:pt>
              </c:numCache>
            </c:numRef>
          </c:val>
          <c:smooth val="0"/>
          <c:extLst>
            <c:ext xmlns:c16="http://schemas.microsoft.com/office/drawing/2014/chart" uri="{C3380CC4-5D6E-409C-BE32-E72D297353CC}">
              <c16:uniqueId val="{00000008-3DDA-480B-BB6D-17EC0DDB80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5483</c:v>
                </c:pt>
                <c:pt idx="5">
                  <c:v>5563</c:v>
                </c:pt>
                <c:pt idx="8">
                  <c:v>5532</c:v>
                </c:pt>
                <c:pt idx="11">
                  <c:v>5572</c:v>
                </c:pt>
                <c:pt idx="14">
                  <c:v>5297</c:v>
                </c:pt>
              </c:numCache>
            </c:numRef>
          </c:val>
          <c:extLst>
            <c:ext xmlns:c16="http://schemas.microsoft.com/office/drawing/2014/chart" uri="{C3380CC4-5D6E-409C-BE32-E72D297353CC}">
              <c16:uniqueId val="{00000000-BD31-4C5C-8CC2-3A619E1916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D31-4C5C-8CC2-3A619E1916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2704</c:v>
                </c:pt>
                <c:pt idx="5">
                  <c:v>2515</c:v>
                </c:pt>
                <c:pt idx="8">
                  <c:v>2517</c:v>
                </c:pt>
                <c:pt idx="11">
                  <c:v>2556</c:v>
                </c:pt>
                <c:pt idx="14">
                  <c:v>2547</c:v>
                </c:pt>
              </c:numCache>
            </c:numRef>
          </c:val>
          <c:extLst>
            <c:ext xmlns:c16="http://schemas.microsoft.com/office/drawing/2014/chart" uri="{C3380CC4-5D6E-409C-BE32-E72D297353CC}">
              <c16:uniqueId val="{00000002-BD31-4C5C-8CC2-3A619E1916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31-4C5C-8CC2-3A619E1916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31-4C5C-8CC2-3A619E1916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0</c:v>
                </c:pt>
                <c:pt idx="6">
                  <c:v>6</c:v>
                </c:pt>
                <c:pt idx="9">
                  <c:v>0</c:v>
                </c:pt>
                <c:pt idx="12">
                  <c:v>0</c:v>
                </c:pt>
              </c:numCache>
            </c:numRef>
          </c:val>
          <c:extLst>
            <c:ext xmlns:c16="http://schemas.microsoft.com/office/drawing/2014/chart" uri="{C3380CC4-5D6E-409C-BE32-E72D297353CC}">
              <c16:uniqueId val="{00000005-BD31-4C5C-8CC2-3A619E1916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710</c:v>
                </c:pt>
                <c:pt idx="3">
                  <c:v>665</c:v>
                </c:pt>
                <c:pt idx="6">
                  <c:v>665</c:v>
                </c:pt>
                <c:pt idx="9">
                  <c:v>621</c:v>
                </c:pt>
                <c:pt idx="12">
                  <c:v>345</c:v>
                </c:pt>
              </c:numCache>
            </c:numRef>
          </c:val>
          <c:extLst>
            <c:ext xmlns:c16="http://schemas.microsoft.com/office/drawing/2014/chart" uri="{C3380CC4-5D6E-409C-BE32-E72D297353CC}">
              <c16:uniqueId val="{00000006-BD31-4C5C-8CC2-3A619E1916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282</c:v>
                </c:pt>
                <c:pt idx="3">
                  <c:v>247</c:v>
                </c:pt>
                <c:pt idx="6">
                  <c:v>248</c:v>
                </c:pt>
                <c:pt idx="9">
                  <c:v>301</c:v>
                </c:pt>
                <c:pt idx="12">
                  <c:v>302</c:v>
                </c:pt>
              </c:numCache>
            </c:numRef>
          </c:val>
          <c:extLst>
            <c:ext xmlns:c16="http://schemas.microsoft.com/office/drawing/2014/chart" uri="{C3380CC4-5D6E-409C-BE32-E72D297353CC}">
              <c16:uniqueId val="{00000007-BD31-4C5C-8CC2-3A619E1916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2186</c:v>
                </c:pt>
                <c:pt idx="3">
                  <c:v>2090</c:v>
                </c:pt>
                <c:pt idx="6">
                  <c:v>1989</c:v>
                </c:pt>
                <c:pt idx="9">
                  <c:v>1997</c:v>
                </c:pt>
                <c:pt idx="12">
                  <c:v>1921</c:v>
                </c:pt>
              </c:numCache>
            </c:numRef>
          </c:val>
          <c:extLst>
            <c:ext xmlns:c16="http://schemas.microsoft.com/office/drawing/2014/chart" uri="{C3380CC4-5D6E-409C-BE32-E72D297353CC}">
              <c16:uniqueId val="{00000008-BD31-4C5C-8CC2-3A619E1916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96</c:v>
                </c:pt>
                <c:pt idx="3">
                  <c:v>85</c:v>
                </c:pt>
                <c:pt idx="6">
                  <c:v>73</c:v>
                </c:pt>
                <c:pt idx="9">
                  <c:v>61</c:v>
                </c:pt>
                <c:pt idx="12">
                  <c:v>50</c:v>
                </c:pt>
              </c:numCache>
            </c:numRef>
          </c:val>
          <c:extLst>
            <c:ext xmlns:c16="http://schemas.microsoft.com/office/drawing/2014/chart" uri="{C3380CC4-5D6E-409C-BE32-E72D297353CC}">
              <c16:uniqueId val="{00000009-BD31-4C5C-8CC2-3A619E1916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4473</c:v>
                </c:pt>
                <c:pt idx="3">
                  <c:v>4623</c:v>
                </c:pt>
                <c:pt idx="6">
                  <c:v>5048</c:v>
                </c:pt>
                <c:pt idx="9">
                  <c:v>5426</c:v>
                </c:pt>
                <c:pt idx="12">
                  <c:v>5248</c:v>
                </c:pt>
              </c:numCache>
            </c:numRef>
          </c:val>
          <c:extLst>
            <c:ext xmlns:c16="http://schemas.microsoft.com/office/drawing/2014/chart" uri="{C3380CC4-5D6E-409C-BE32-E72D297353CC}">
              <c16:uniqueId val="{0000000A-BD31-4C5C-8CC2-3A619E1916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280</c:v>
                </c:pt>
                <c:pt idx="11">
                  <c:v>#N/A</c:v>
                </c:pt>
                <c:pt idx="12">
                  <c:v>#N/A</c:v>
                </c:pt>
                <c:pt idx="13">
                  <c:v>22</c:v>
                </c:pt>
                <c:pt idx="14">
                  <c:v>#N/A</c:v>
                </c:pt>
              </c:numCache>
            </c:numRef>
          </c:val>
          <c:smooth val="0"/>
          <c:extLst>
            <c:ext xmlns:c16="http://schemas.microsoft.com/office/drawing/2014/chart" uri="{C3380CC4-5D6E-409C-BE32-E72D297353CC}">
              <c16:uniqueId val="{0000000B-BD31-4C5C-8CC2-3A619E1916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2135</c:v>
                </c:pt>
                <c:pt idx="1">
                  <c:v>2153</c:v>
                </c:pt>
                <c:pt idx="2">
                  <c:v>2013</c:v>
                </c:pt>
              </c:numCache>
            </c:numRef>
          </c:val>
          <c:extLst>
            <c:ext xmlns:c16="http://schemas.microsoft.com/office/drawing/2014/chart" uri="{C3380CC4-5D6E-409C-BE32-E72D297353CC}">
              <c16:uniqueId val="{00000000-C857-43EB-8D33-905F8D6563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c:v>
                </c:pt>
                <c:pt idx="1">
                  <c:v>32</c:v>
                </c:pt>
                <c:pt idx="2">
                  <c:v>134</c:v>
                </c:pt>
              </c:numCache>
            </c:numRef>
          </c:val>
          <c:extLst>
            <c:ext xmlns:c16="http://schemas.microsoft.com/office/drawing/2014/chart" uri="{C3380CC4-5D6E-409C-BE32-E72D297353CC}">
              <c16:uniqueId val="{00000001-C857-43EB-8D33-905F8D6563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c:v>
                </c:pt>
                <c:pt idx="1">
                  <c:v>131</c:v>
                </c:pt>
                <c:pt idx="2">
                  <c:v>115</c:v>
                </c:pt>
              </c:numCache>
            </c:numRef>
          </c:val>
          <c:extLst>
            <c:ext xmlns:c16="http://schemas.microsoft.com/office/drawing/2014/chart" uri="{C3380CC4-5D6E-409C-BE32-E72D297353CC}">
              <c16:uniqueId val="{00000002-C857-43EB-8D33-905F8D6563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令和４年度決算においては、元利償還金の減及び算入公債費等の増を主な要因として、実質公債費比率の分子は減少した。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平成２９年度に実施した繰上償還の影響もあり、以降減少傾向にある。令和５年度以降においても数年は、概ね横這いで推移するものと想定しているが、比率の上昇を可能な限り抑制するためにも、後年の建設事業における財源措置においては、交付税措置のある有利な起債の選定を徹底し、分子の増加を抑え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満期一括償還地方債の利用実績なし。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令和４年度決算においては、地方債現在高の減及び退職手当負担見込額の減を主な要因として、将来負担額が大きく減少し、将来負担比率の分子は２５８百万円の減となった。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は大型建設事業は若干落ち着きを見せ、地方債現在高も減少していく見込みであるが、財政調整基金の減少に伴う充当可能財源等の減も見込まれるため、将来負担比率の分子は概ね横這いで推移していくものと見込まれる。令和８年度から９年度頃にかけては給食センター建替事業の本格化が想定されるため、財源確保においては国・県補助金などの有効活用により、起債額を可能な限り抑制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群馬県吉岡町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・減債基金において１０１，９６２千円の積立てを行ったが、財政調整基金の減が影響し、全体として５４，２２５千円の減となった。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・全体として、減少傾向となる見込みであり、中期的には大型建設事業に伴う財政調整基金の取崩しなどを予定しており、減少度合いが大きくなっていくことが想定される。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・教育文化振興基金：教育及び文化の振興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・渇水対策施設維持管理基金：上越新幹線榛名トンネルの掘削に伴う渇水対策施設の維持管理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・森林経営管理基金：森林経営管理法に基づく事業の実施、その他森林の整備及び促進に関する事業の実施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・地域福祉基金：運用益の積立て＋２千円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・教育文化振興基金：運用益の積立て＋１千円、図書館図書購入費に対する寄附金の積立て＋１，０００千円、図書館図書購入財源の取崩し△１，０００千円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・渇水対策施設維持管理基金：運用益の積立て＋２千円、施設維持管理財源の取崩し△１７，７５６千円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・森林経営管理基金：運用益の積立て＋１千円、森林環境譲与税分の積立て＋２，８８４千円、森林管理財源の取崩し△１，４０８千円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・地域福祉基金：運用益以外での積立ての予定はなく、現状の規模を維持していく予定である。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・教育文化振興基金：現状の規模を維持していく予定であるが、教育備品購入や施設建設などへの財源として取り崩す可能性も想定される。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・渇水対策施設維持管理基金：現状のペースであると令和６年度で枯渇する見込みであるため、施設維持管理に係る歳出の精査及び財源確保を検討する必要がある。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・森林経営管理基金：森林環境譲与税を積立て、森林の管理や林業振興の財源として取り崩し、運用していく予定である。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・前年度決算剰余金の積立て　＋１２０，０６７千円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・運用益の積立て　＋２０千円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・財源不足分の取崩し　△２６０，０００千円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補助金などの交付や起債の借入が年度末となることで、歳計現金が不足した際に基金から繰替運用するための１０億円（過去の実績等を踏まえた額）に、災害などの備えのため、一般的な適正規模と言われている標準財政規模の１０％から２０％（令和４年度は約４８０百万円から約９６０百万円）を加えた金額を標準規模として、中長期的な事業計画を踏まえて積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・前年度決算剰余金の積立て　＋１０１，９６０千円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・運用益の積立て　＋２千円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・公債費支出の増加に備えて積立てを行い、適宜取崩しを行う。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90DAAA4-0039-4671-949B-53511B906B0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0C83BDB-A948-4330-8F47-C16BDE6F0853}"/>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2DC6121-7ACE-4A83-82FD-F6B33BBC60FE}"/>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C0C6B70-D7C6-4DB3-9AE8-CA805C5CDFB8}"/>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8F569CE-5FCD-46E5-B680-EFCE8211CCC1}"/>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D8A024C-0FD1-42D8-BD3D-54B295EE71FC}"/>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C7369EF-0A22-4F59-B5FD-BCC48B46E49C}"/>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33EBFBA-C431-4175-8BAC-6F9C0A0C8344}"/>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228393F-DEA8-4484-820C-EE00BF2AB493}"/>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788223C-5A73-4E52-998C-1CBB9376D989}"/>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
22,184
20.46
8,825,860
8,642,904
25,754
4,799,312
5,247,945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3CD33E9-4CB1-4F30-B66E-A6DBE24E2337}"/>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6419C2E-085F-4035-A141-C371F34C916B}"/>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8B7F19B-01AB-4A91-8A89-225EDD06E67A}"/>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10FF214-CE27-4647-86B3-A4D3A2B8A65B}"/>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DD827D6-44DD-4C14-9EF3-F5971A101428}"/>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51CA06A-48C9-473B-A2A7-039A72AADC97}"/>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3F599C6-6DD3-4866-8FF3-ED7298BDA833}"/>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8074B4E-2AEA-4BE8-8AC4-F8B2B79B5DC1}"/>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017873E-4C90-4E46-BE6D-2A0B58B87578}"/>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F6D37BC-CC04-4B21-9213-AF455BC66B23}"/>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F32871E-4F16-4A71-857F-1602EF7825E6}"/>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31D54C9-B4DE-4AC0-BB3F-E36F573EC8C4}"/>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A132E56-29B6-4248-A994-A65BF8F60E0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785DEFB-76BB-4FB1-AB83-CB8104537E4C}"/>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CF1CE7F-6EED-4094-8269-075E05875331}"/>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963EF40-F51B-4946-BF7E-53F978C17076}"/>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08524F1-92D0-4FDD-BC04-D8FFF2D516A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10C66E6-9A8E-4AA2-A65D-68A76C877BFA}"/>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42D3A5F-4035-4AAA-8509-9F507A1A9019}"/>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BE3AC1E-CA2A-4572-BC5F-160D7241F972}"/>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B81BCB5-A54D-4CBF-9431-2DC5BBD8A30E}"/>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9E492EF-AE0E-4176-A452-AD500E0A4253}"/>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BF4D9B8-1990-485F-871C-B0BB1B6F801B}"/>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91B99B6-9E8B-4B8E-A022-51F0E5CE408D}"/>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F090CA9-B602-43C7-B9D2-4263C74CF7C8}"/>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6424CC7-3B4B-4140-814C-BA20629DC26E}"/>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B9BDFD0-702A-43D1-AB1B-5C778C63DA28}"/>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47B318F-7C5F-42E6-B4AA-9456C8E7A4E5}"/>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82FBB9A-C58D-45D5-8B08-062B63C1D234}"/>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EAA62C4-2B31-4A22-A31D-C5D760240462}"/>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7F70E93-E33B-47AF-A88B-A8F508A66D66}"/>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C16C52A-39AA-4C80-9EB3-49E90B5A1C96}"/>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F64BE92-53D7-461E-900A-ACEC0F4B5692}"/>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7F8F843-5AFD-4F71-8B22-F7B452782FD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0A8685E-8E9D-45A2-8B55-59BC3733C43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519BE55-B191-4522-A363-5EF68F049AC7}"/>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D43C316-CABB-4E6E-A849-866A33497A1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住民税所得割分の増、固定資産税における土地分及び家屋分の増、また地方消費税交付金の増などにより基準財政収入額が前年度比増となったことを主な要因として、令和４年度における財政力指数は前年度比０．０１ポイントの減となった。</a:t>
          </a:r>
        </a:p>
        <a:p>
          <a:r>
            <a:rPr kumimoji="1" lang="ja-JP" altLang="en-US" sz="1300">
              <a:latin typeface="ＭＳ Ｐゴシック" panose="020B0600070205080204" pitchFamily="50" charset="-128"/>
              <a:ea typeface="ＭＳ Ｐゴシック" panose="020B0600070205080204" pitchFamily="50" charset="-128"/>
            </a:rPr>
            <a:t>　類似団体平均を若干上回る数値ではあるが、本町においては年少人口の増加に起因した扶助費の増や、公共施設の老朽化に伴う更新費用の増加も懸念されるため、既存の単独事業の見直しや新規事業の精査を徹底し、歳出削減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EA86782-242B-413C-98FB-0584BE4C77CD}"/>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AB69CAA-9042-4842-BF58-C23AF0FC2D59}"/>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7C27E569-8E1A-40C0-AF8F-07607FAEC92C}"/>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9980BC1-A86A-4AF9-9B1E-10A8AACDA04C}"/>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690643F-86E1-437A-B79C-D845633BB0BC}"/>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0F0D4A6-EEAD-4185-8EC6-5FE270FF8DD5}"/>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3C1D305-BBAA-40E1-BEA1-581339EEF011}"/>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06A8632-77DC-49EE-B131-D39084E20919}"/>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F483AE58-5222-4C07-97CC-54A15768AE61}"/>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415489A-EB90-4E80-AF46-555EB0866FB3}"/>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381A31D3-886F-41AA-A70A-9B2EDF923264}"/>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0E5A6B2-248A-486E-A63E-7244F7F2DEEB}"/>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97CB9D6-91A1-4090-9A27-EFD90AD42F21}"/>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58BBC13-A485-4671-B409-5CF086F26ED1}"/>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F8B9CAF-E80E-4A98-8241-8617247579C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85715CE5-7656-45F5-AF0A-656EBECC3502}"/>
            </a:ext>
          </a:extLst>
        </xdr:cNvPr>
        <xdr:cNvCxnSpPr/>
      </xdr:nvCxnSpPr>
      <xdr:spPr>
        <a:xfrm flipV="1">
          <a:off x="4514850" y="6227375"/>
          <a:ext cx="0" cy="1430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39B1781A-8AEC-425D-B150-2436F93AD8DF}"/>
            </a:ext>
          </a:extLst>
        </xdr:cNvPr>
        <xdr:cNvSpPr txBox="1"/>
      </xdr:nvSpPr>
      <xdr:spPr>
        <a:xfrm>
          <a:off x="45847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AA27FD52-3BF6-4B94-8E60-1C672FA5B810}"/>
            </a:ext>
          </a:extLst>
        </xdr:cNvPr>
        <xdr:cNvCxnSpPr/>
      </xdr:nvCxnSpPr>
      <xdr:spPr>
        <a:xfrm>
          <a:off x="4425950" y="765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52209753-C6E3-449A-98F5-76C3214B671B}"/>
            </a:ext>
          </a:extLst>
        </xdr:cNvPr>
        <xdr:cNvSpPr txBox="1"/>
      </xdr:nvSpPr>
      <xdr:spPr>
        <a:xfrm>
          <a:off x="4584700" y="59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EC8BCF8D-2837-41B5-AC0C-67034EDC0D2D}"/>
            </a:ext>
          </a:extLst>
        </xdr:cNvPr>
        <xdr:cNvCxnSpPr/>
      </xdr:nvCxnSpPr>
      <xdr:spPr>
        <a:xfrm>
          <a:off x="4425950" y="622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a:extLst>
            <a:ext uri="{FF2B5EF4-FFF2-40B4-BE49-F238E27FC236}">
              <a16:creationId xmlns:a16="http://schemas.microsoft.com/office/drawing/2014/main" id="{71C33F92-779F-4BD8-933D-751BB89CD6AE}"/>
            </a:ext>
          </a:extLst>
        </xdr:cNvPr>
        <xdr:cNvCxnSpPr/>
      </xdr:nvCxnSpPr>
      <xdr:spPr>
        <a:xfrm>
          <a:off x="3752850" y="7106497"/>
          <a:ext cx="762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146A71FE-AA1D-4E92-AB8D-B664A420D8B9}"/>
            </a:ext>
          </a:extLst>
        </xdr:cNvPr>
        <xdr:cNvSpPr txBox="1"/>
      </xdr:nvSpPr>
      <xdr:spPr>
        <a:xfrm>
          <a:off x="4584700" y="7067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4EBD3E90-7C2E-4362-95B2-04ECC4673D1A}"/>
            </a:ext>
          </a:extLst>
        </xdr:cNvPr>
        <xdr:cNvSpPr/>
      </xdr:nvSpPr>
      <xdr:spPr>
        <a:xfrm>
          <a:off x="4464050" y="709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6C4B3D9-3CCD-43B5-AE34-1F0F01473797}"/>
            </a:ext>
          </a:extLst>
        </xdr:cNvPr>
        <xdr:cNvCxnSpPr/>
      </xdr:nvCxnSpPr>
      <xdr:spPr>
        <a:xfrm>
          <a:off x="2940050" y="7079685"/>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3026E069-C91F-43C9-8C84-6465D204CD02}"/>
            </a:ext>
          </a:extLst>
        </xdr:cNvPr>
        <xdr:cNvSpPr/>
      </xdr:nvSpPr>
      <xdr:spPr>
        <a:xfrm>
          <a:off x="3702050" y="7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D947A66-2791-43F2-9FC4-0957F088B7BB}"/>
            </a:ext>
          </a:extLst>
        </xdr:cNvPr>
        <xdr:cNvSpPr txBox="1"/>
      </xdr:nvSpPr>
      <xdr:spPr>
        <a:xfrm>
          <a:off x="3409950" y="715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9A9EFFE5-9FC6-4D77-8698-137D846DCEFB}"/>
            </a:ext>
          </a:extLst>
        </xdr:cNvPr>
        <xdr:cNvCxnSpPr/>
      </xdr:nvCxnSpPr>
      <xdr:spPr>
        <a:xfrm flipV="1">
          <a:off x="2127250" y="7079685"/>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8F3ED6B-D676-45E3-870A-1DE9D0C1CB9E}"/>
            </a:ext>
          </a:extLst>
        </xdr:cNvPr>
        <xdr:cNvSpPr/>
      </xdr:nvSpPr>
      <xdr:spPr>
        <a:xfrm>
          <a:off x="2889250" y="705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79DED3A-9B5B-4880-8010-1FD8F2AB4D91}"/>
            </a:ext>
          </a:extLst>
        </xdr:cNvPr>
        <xdr:cNvSpPr txBox="1"/>
      </xdr:nvSpPr>
      <xdr:spPr>
        <a:xfrm>
          <a:off x="2597150" y="71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4B4EABE1-A342-4DAB-803D-3FA8528D7BC2}"/>
            </a:ext>
          </a:extLst>
        </xdr:cNvPr>
        <xdr:cNvCxnSpPr/>
      </xdr:nvCxnSpPr>
      <xdr:spPr>
        <a:xfrm flipV="1">
          <a:off x="1333500" y="7093091"/>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6717A9E5-1427-4684-883B-FAB7A9C9B402}"/>
            </a:ext>
          </a:extLst>
        </xdr:cNvPr>
        <xdr:cNvSpPr/>
      </xdr:nvSpPr>
      <xdr:spPr>
        <a:xfrm>
          <a:off x="20955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4F11EBF9-CDEB-4303-ADFA-245A2C6DE078}"/>
            </a:ext>
          </a:extLst>
        </xdr:cNvPr>
        <xdr:cNvSpPr txBox="1"/>
      </xdr:nvSpPr>
      <xdr:spPr>
        <a:xfrm>
          <a:off x="1784350" y="71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C85730F5-B32B-4A09-8EA5-0FBFAECED70C}"/>
            </a:ext>
          </a:extLst>
        </xdr:cNvPr>
        <xdr:cNvSpPr/>
      </xdr:nvSpPr>
      <xdr:spPr>
        <a:xfrm>
          <a:off x="1282700" y="7082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E63C288A-99BE-45A1-8F35-5EFEA3757B8F}"/>
            </a:ext>
          </a:extLst>
        </xdr:cNvPr>
        <xdr:cNvSpPr txBox="1"/>
      </xdr:nvSpPr>
      <xdr:spPr>
        <a:xfrm>
          <a:off x="971550" y="716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44F1F44-6A3B-45CA-BFA4-7AA49F42E9A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A639E10-7A2F-4330-ABB1-83FDEA31AA9E}"/>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0A12BBA-006D-404B-A750-52D9E3B07398}"/>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296A4BD-7DE5-4BFE-9C33-4C0BEBAB1F57}"/>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BE64A11-1CBF-4E82-A8B3-3B3E3306C302}"/>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a:extLst>
            <a:ext uri="{FF2B5EF4-FFF2-40B4-BE49-F238E27FC236}">
              <a16:creationId xmlns:a16="http://schemas.microsoft.com/office/drawing/2014/main" id="{4561B754-71B0-41A9-AB7F-13937EE9D2AF}"/>
            </a:ext>
          </a:extLst>
        </xdr:cNvPr>
        <xdr:cNvSpPr/>
      </xdr:nvSpPr>
      <xdr:spPr>
        <a:xfrm>
          <a:off x="4464050" y="70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9" name="財政力該当値テキスト">
          <a:extLst>
            <a:ext uri="{FF2B5EF4-FFF2-40B4-BE49-F238E27FC236}">
              <a16:creationId xmlns:a16="http://schemas.microsoft.com/office/drawing/2014/main" id="{2F8AC0DE-F7C8-478A-90DC-5FCBE76F91CA}"/>
            </a:ext>
          </a:extLst>
        </xdr:cNvPr>
        <xdr:cNvSpPr txBox="1"/>
      </xdr:nvSpPr>
      <xdr:spPr>
        <a:xfrm>
          <a:off x="4584700" y="69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387599A6-82DD-4DCD-852A-ACB4484776EE}"/>
            </a:ext>
          </a:extLst>
        </xdr:cNvPr>
        <xdr:cNvSpPr/>
      </xdr:nvSpPr>
      <xdr:spPr>
        <a:xfrm>
          <a:off x="3702050" y="70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a16="http://schemas.microsoft.com/office/drawing/2014/main" id="{55112027-04F5-471D-9A76-72A0B72AC1A6}"/>
            </a:ext>
          </a:extLst>
        </xdr:cNvPr>
        <xdr:cNvSpPr txBox="1"/>
      </xdr:nvSpPr>
      <xdr:spPr>
        <a:xfrm>
          <a:off x="3409950" y="68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a:extLst>
            <a:ext uri="{FF2B5EF4-FFF2-40B4-BE49-F238E27FC236}">
              <a16:creationId xmlns:a16="http://schemas.microsoft.com/office/drawing/2014/main" id="{EC35C0D8-E6AF-48BC-9AE4-6B755420E92F}"/>
            </a:ext>
          </a:extLst>
        </xdr:cNvPr>
        <xdr:cNvSpPr/>
      </xdr:nvSpPr>
      <xdr:spPr>
        <a:xfrm>
          <a:off x="2889250" y="7032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3" name="テキスト ボックス 92">
          <a:extLst>
            <a:ext uri="{FF2B5EF4-FFF2-40B4-BE49-F238E27FC236}">
              <a16:creationId xmlns:a16="http://schemas.microsoft.com/office/drawing/2014/main" id="{5E51F22A-CBAF-467B-BA6E-497931034417}"/>
            </a:ext>
          </a:extLst>
        </xdr:cNvPr>
        <xdr:cNvSpPr txBox="1"/>
      </xdr:nvSpPr>
      <xdr:spPr>
        <a:xfrm>
          <a:off x="2597150" y="680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56AD5A13-7161-4BC6-85D0-922D095DAE24}"/>
            </a:ext>
          </a:extLst>
        </xdr:cNvPr>
        <xdr:cNvSpPr/>
      </xdr:nvSpPr>
      <xdr:spPr>
        <a:xfrm>
          <a:off x="2095500" y="70422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5" name="テキスト ボックス 94">
          <a:extLst>
            <a:ext uri="{FF2B5EF4-FFF2-40B4-BE49-F238E27FC236}">
              <a16:creationId xmlns:a16="http://schemas.microsoft.com/office/drawing/2014/main" id="{B1CB73DA-1DAD-4853-91BF-47EA247DAF1C}"/>
            </a:ext>
          </a:extLst>
        </xdr:cNvPr>
        <xdr:cNvSpPr txBox="1"/>
      </xdr:nvSpPr>
      <xdr:spPr>
        <a:xfrm>
          <a:off x="1784350" y="681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7F82A58C-FFAE-4600-8729-8B09E856594B}"/>
            </a:ext>
          </a:extLst>
        </xdr:cNvPr>
        <xdr:cNvSpPr/>
      </xdr:nvSpPr>
      <xdr:spPr>
        <a:xfrm>
          <a:off x="1282700" y="7055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4816AED1-DFFF-4FC4-B413-A79A0FBB4515}"/>
            </a:ext>
          </a:extLst>
        </xdr:cNvPr>
        <xdr:cNvSpPr txBox="1"/>
      </xdr:nvSpPr>
      <xdr:spPr>
        <a:xfrm>
          <a:off x="971550" y="68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D750797-D933-4C8A-B5B2-517C045491A9}"/>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2FD92EE-3D34-4B18-990D-662BA75C3E23}"/>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BAB3EDC-BBFE-455F-876E-B9822F58CCCE}"/>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346618A-9020-4F25-B8BF-945B15AA8CA5}"/>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2CB3A219-E75B-4B1F-9A98-57D0C5FB21BF}"/>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2BDBE7B-2C3F-4A56-B9CA-461CAE2E3E43}"/>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74B75E4-5F71-4AA5-8118-2C871DD6A88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334D25C-E666-45D9-B551-96BD314F4763}"/>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24FC5BAD-A6F0-4DC4-A78C-77493F483E15}"/>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848B9E56-731C-4A90-8C54-6557ADAF9913}"/>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5F34BC1-81DB-48C7-8E87-FE01DBE9AD7C}"/>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D6218C31-0C05-4B46-BF74-EC6F56371DF8}"/>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35A043E-2556-484D-9B8A-86DB4DDF1805}"/>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決算においては、物件費や人件費の増などにより経常経費充当一般財源が増加した一方、臨時財政対策債の大幅減などにより経常一般財源収入額が減少したことで、経常収支比率は前年度比８．０ポイントの増となった。</a:t>
          </a:r>
        </a:p>
        <a:p>
          <a:r>
            <a:rPr kumimoji="1" lang="ja-JP" altLang="en-US" sz="1200">
              <a:latin typeface="ＭＳ Ｐゴシック" panose="020B0600070205080204" pitchFamily="50" charset="-128"/>
              <a:ea typeface="ＭＳ Ｐゴシック" panose="020B0600070205080204" pitchFamily="50" charset="-128"/>
            </a:rPr>
            <a:t>　今後は、人口増に伴う個人住民税の増や商業施設の出店に伴う固定資産税の増により、一般財源の増加も見込まれるが、制度改正や職員数の増加に伴う人件費の増加、また人口増を背景とした扶助費の増加が見込まれるため、比率は横這い若しくは微増をしていくものと想定される。後年の経常経費の増加に備え、徴税努力を継続し、ふるさと納税などの自主財源の確保にも努め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88F75761-A05B-4BFF-86BB-3E92F05C198D}"/>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9733F37-F41B-44EE-B864-1428EDDB297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D4D7E17-F5C3-4C8E-A49B-FF89845A782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C1FBB605-C527-475A-BE51-BAB1838BBE9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3E565EF9-AB1E-4601-AEE8-3A1C2C50F3B2}"/>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5F66DCC3-D59A-4232-89E0-A265F81B9F2C}"/>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20249573-E734-448E-8D6A-EEA24F5A447D}"/>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AFB07378-F2B0-488D-8901-CCAE0261C0EB}"/>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2AFCEE86-BD8E-4C9F-BE92-5C81AB26732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BA159181-680D-4F39-9CBE-E9C48D612CD8}"/>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A692325F-C106-4170-907B-8045DA95352A}"/>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402B7A30-113A-40AA-9F1F-CE6B376020F1}"/>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D7315F1-B01F-4AD3-A2F6-85A2EBFC3FD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355C207D-3E9B-4A1A-852A-B3803F35038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6842DB60-0F6B-4050-8651-4F3949244833}"/>
            </a:ext>
          </a:extLst>
        </xdr:cNvPr>
        <xdr:cNvCxnSpPr/>
      </xdr:nvCxnSpPr>
      <xdr:spPr>
        <a:xfrm flipV="1">
          <a:off x="4514850" y="10103104"/>
          <a:ext cx="0" cy="11991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4A4A7B81-6207-4F7A-88F9-65ED8E2BBD1F}"/>
            </a:ext>
          </a:extLst>
        </xdr:cNvPr>
        <xdr:cNvSpPr txBox="1"/>
      </xdr:nvSpPr>
      <xdr:spPr>
        <a:xfrm>
          <a:off x="4584700" y="1127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2B5A7EEF-564A-4D36-BF1B-499E7243175B}"/>
            </a:ext>
          </a:extLst>
        </xdr:cNvPr>
        <xdr:cNvCxnSpPr/>
      </xdr:nvCxnSpPr>
      <xdr:spPr>
        <a:xfrm>
          <a:off x="4425950" y="11302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3A6BB6A6-2EDE-4DB1-BA1D-CB77265D6E73}"/>
            </a:ext>
          </a:extLst>
        </xdr:cNvPr>
        <xdr:cNvSpPr txBox="1"/>
      </xdr:nvSpPr>
      <xdr:spPr>
        <a:xfrm>
          <a:off x="4584700" y="985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D046D73-8248-4486-898B-401A3C0F231E}"/>
            </a:ext>
          </a:extLst>
        </xdr:cNvPr>
        <xdr:cNvCxnSpPr/>
      </xdr:nvCxnSpPr>
      <xdr:spPr>
        <a:xfrm>
          <a:off x="4425950" y="10103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64</xdr:row>
      <xdr:rowOff>87630</xdr:rowOff>
    </xdr:to>
    <xdr:cxnSp macro="">
      <xdr:nvCxnSpPr>
        <xdr:cNvPr id="130" name="直線コネクタ 129">
          <a:extLst>
            <a:ext uri="{FF2B5EF4-FFF2-40B4-BE49-F238E27FC236}">
              <a16:creationId xmlns:a16="http://schemas.microsoft.com/office/drawing/2014/main" id="{6D3F9AC8-F768-49A7-B336-901A22FD0869}"/>
            </a:ext>
          </a:extLst>
        </xdr:cNvPr>
        <xdr:cNvCxnSpPr/>
      </xdr:nvCxnSpPr>
      <xdr:spPr>
        <a:xfrm>
          <a:off x="3752850" y="10438130"/>
          <a:ext cx="762000" cy="3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44F35CF-E49F-46DC-880C-02B20C0D3268}"/>
            </a:ext>
          </a:extLst>
        </xdr:cNvPr>
        <xdr:cNvSpPr txBox="1"/>
      </xdr:nvSpPr>
      <xdr:spPr>
        <a:xfrm>
          <a:off x="4584700" y="10560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D8DB863-1FD6-44B6-86AA-106F384A06E9}"/>
            </a:ext>
          </a:extLst>
        </xdr:cNvPr>
        <xdr:cNvSpPr/>
      </xdr:nvSpPr>
      <xdr:spPr>
        <a:xfrm>
          <a:off x="4464050" y="10711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64</xdr:row>
      <xdr:rowOff>34544</xdr:rowOff>
    </xdr:to>
    <xdr:cxnSp macro="">
      <xdr:nvCxnSpPr>
        <xdr:cNvPr id="133" name="直線コネクタ 132">
          <a:extLst>
            <a:ext uri="{FF2B5EF4-FFF2-40B4-BE49-F238E27FC236}">
              <a16:creationId xmlns:a16="http://schemas.microsoft.com/office/drawing/2014/main" id="{6B4448B6-69BC-4C34-94F3-726098A78A5C}"/>
            </a:ext>
          </a:extLst>
        </xdr:cNvPr>
        <xdr:cNvCxnSpPr/>
      </xdr:nvCxnSpPr>
      <xdr:spPr>
        <a:xfrm flipV="1">
          <a:off x="2940050" y="10438130"/>
          <a:ext cx="812800" cy="3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CD42D421-BD04-44F5-BE4B-D22BAEBEB377}"/>
            </a:ext>
          </a:extLst>
        </xdr:cNvPr>
        <xdr:cNvSpPr/>
      </xdr:nvSpPr>
      <xdr:spPr>
        <a:xfrm>
          <a:off x="3702050" y="10522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258BEF58-A9B1-481E-BB4D-532C465B0E10}"/>
            </a:ext>
          </a:extLst>
        </xdr:cNvPr>
        <xdr:cNvSpPr txBox="1"/>
      </xdr:nvSpPr>
      <xdr:spPr>
        <a:xfrm>
          <a:off x="3409950" y="1060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73152</xdr:rowOff>
    </xdr:to>
    <xdr:cxnSp macro="">
      <xdr:nvCxnSpPr>
        <xdr:cNvPr id="136" name="直線コネクタ 135">
          <a:extLst>
            <a:ext uri="{FF2B5EF4-FFF2-40B4-BE49-F238E27FC236}">
              <a16:creationId xmlns:a16="http://schemas.microsoft.com/office/drawing/2014/main" id="{5A182198-034E-4243-9B57-9340AC031EC2}"/>
            </a:ext>
          </a:extLst>
        </xdr:cNvPr>
        <xdr:cNvCxnSpPr/>
      </xdr:nvCxnSpPr>
      <xdr:spPr>
        <a:xfrm flipV="1">
          <a:off x="2127250" y="10763504"/>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5DFB9D46-F475-4563-882A-758DBD44F6A7}"/>
            </a:ext>
          </a:extLst>
        </xdr:cNvPr>
        <xdr:cNvSpPr/>
      </xdr:nvSpPr>
      <xdr:spPr>
        <a:xfrm>
          <a:off x="2889250" y="10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2BA7BD9B-9D7E-46A6-A411-7C377476F1B5}"/>
            </a:ext>
          </a:extLst>
        </xdr:cNvPr>
        <xdr:cNvSpPr txBox="1"/>
      </xdr:nvSpPr>
      <xdr:spPr>
        <a:xfrm>
          <a:off x="2597150" y="1085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106934</xdr:rowOff>
    </xdr:to>
    <xdr:cxnSp macro="">
      <xdr:nvCxnSpPr>
        <xdr:cNvPr id="139" name="直線コネクタ 138">
          <a:extLst>
            <a:ext uri="{FF2B5EF4-FFF2-40B4-BE49-F238E27FC236}">
              <a16:creationId xmlns:a16="http://schemas.microsoft.com/office/drawing/2014/main" id="{E102F196-2147-41C4-89DC-BF6D696C06B5}"/>
            </a:ext>
          </a:extLst>
        </xdr:cNvPr>
        <xdr:cNvCxnSpPr/>
      </xdr:nvCxnSpPr>
      <xdr:spPr>
        <a:xfrm flipV="1">
          <a:off x="1333500" y="10802112"/>
          <a:ext cx="79375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2781A06E-0289-45B3-8EEF-6D261EE6AD5C}"/>
            </a:ext>
          </a:extLst>
        </xdr:cNvPr>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D63AEDEF-1071-45F0-8B2B-D851DAD16298}"/>
            </a:ext>
          </a:extLst>
        </xdr:cNvPr>
        <xdr:cNvSpPr txBox="1"/>
      </xdr:nvSpPr>
      <xdr:spPr>
        <a:xfrm>
          <a:off x="17843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C79872D-BEBB-49ED-BD56-6D494CAE743F}"/>
            </a:ext>
          </a:extLst>
        </xdr:cNvPr>
        <xdr:cNvSpPr/>
      </xdr:nvSpPr>
      <xdr:spPr>
        <a:xfrm>
          <a:off x="1282700" y="107947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692307E6-C35D-41A0-9164-98CE60F198AA}"/>
            </a:ext>
          </a:extLst>
        </xdr:cNvPr>
        <xdr:cNvSpPr txBox="1"/>
      </xdr:nvSpPr>
      <xdr:spPr>
        <a:xfrm>
          <a:off x="971550" y="1088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1B1CCEC-1EA0-4C1C-BA5E-5C89AD961DC9}"/>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393C303-1805-49D6-B477-44794AC143D3}"/>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161CEAF-1E9C-49DB-81B5-D5EB482B0B65}"/>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3D27461-2002-4E86-933B-AD458A88B4E8}"/>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8ADFBEB-D123-40A7-9F55-AB174C13F07B}"/>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9" name="楕円 148">
          <a:extLst>
            <a:ext uri="{FF2B5EF4-FFF2-40B4-BE49-F238E27FC236}">
              <a16:creationId xmlns:a16="http://schemas.microsoft.com/office/drawing/2014/main" id="{337A6275-7C6A-44AD-9867-99DE3B640472}"/>
            </a:ext>
          </a:extLst>
        </xdr:cNvPr>
        <xdr:cNvSpPr/>
      </xdr:nvSpPr>
      <xdr:spPr>
        <a:xfrm>
          <a:off x="446405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0" name="財政構造の弾力性該当値テキスト">
          <a:extLst>
            <a:ext uri="{FF2B5EF4-FFF2-40B4-BE49-F238E27FC236}">
              <a16:creationId xmlns:a16="http://schemas.microsoft.com/office/drawing/2014/main" id="{5ABD6D0A-5B69-49F7-9CD2-946451F6B4B5}"/>
            </a:ext>
          </a:extLst>
        </xdr:cNvPr>
        <xdr:cNvSpPr txBox="1"/>
      </xdr:nvSpPr>
      <xdr:spPr>
        <a:xfrm>
          <a:off x="4584700" y="107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a:extLst>
            <a:ext uri="{FF2B5EF4-FFF2-40B4-BE49-F238E27FC236}">
              <a16:creationId xmlns:a16="http://schemas.microsoft.com/office/drawing/2014/main" id="{27712E1A-E148-4344-88F7-1B1500D51235}"/>
            </a:ext>
          </a:extLst>
        </xdr:cNvPr>
        <xdr:cNvSpPr/>
      </xdr:nvSpPr>
      <xdr:spPr>
        <a:xfrm>
          <a:off x="3702050" y="10391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2" name="テキスト ボックス 151">
          <a:extLst>
            <a:ext uri="{FF2B5EF4-FFF2-40B4-BE49-F238E27FC236}">
              <a16:creationId xmlns:a16="http://schemas.microsoft.com/office/drawing/2014/main" id="{8573EEF6-4BF8-4856-A482-17B9F3C2E308}"/>
            </a:ext>
          </a:extLst>
        </xdr:cNvPr>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3" name="楕円 152">
          <a:extLst>
            <a:ext uri="{FF2B5EF4-FFF2-40B4-BE49-F238E27FC236}">
              <a16:creationId xmlns:a16="http://schemas.microsoft.com/office/drawing/2014/main" id="{D34B78BD-F559-408B-9CDA-CBA42D1FAB05}"/>
            </a:ext>
          </a:extLst>
        </xdr:cNvPr>
        <xdr:cNvSpPr/>
      </xdr:nvSpPr>
      <xdr:spPr>
        <a:xfrm>
          <a:off x="2889250" y="10716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54" name="テキスト ボックス 153">
          <a:extLst>
            <a:ext uri="{FF2B5EF4-FFF2-40B4-BE49-F238E27FC236}">
              <a16:creationId xmlns:a16="http://schemas.microsoft.com/office/drawing/2014/main" id="{A6072B4B-651C-494D-8A9C-DC03FDB7595C}"/>
            </a:ext>
          </a:extLst>
        </xdr:cNvPr>
        <xdr:cNvSpPr txBox="1"/>
      </xdr:nvSpPr>
      <xdr:spPr>
        <a:xfrm>
          <a:off x="2597150" y="1048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a:extLst>
            <a:ext uri="{FF2B5EF4-FFF2-40B4-BE49-F238E27FC236}">
              <a16:creationId xmlns:a16="http://schemas.microsoft.com/office/drawing/2014/main" id="{D5F6D4CB-866A-45B6-A544-08A5BF5E8948}"/>
            </a:ext>
          </a:extLst>
        </xdr:cNvPr>
        <xdr:cNvSpPr/>
      </xdr:nvSpPr>
      <xdr:spPr>
        <a:xfrm>
          <a:off x="2095500" y="107513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134129</xdr:rowOff>
    </xdr:from>
    <xdr:ext cx="762000" cy="259045"/>
    <xdr:sp macro="" textlink="">
      <xdr:nvSpPr>
        <xdr:cNvPr id="156" name="テキスト ボックス 155">
          <a:extLst>
            <a:ext uri="{FF2B5EF4-FFF2-40B4-BE49-F238E27FC236}">
              <a16:creationId xmlns:a16="http://schemas.microsoft.com/office/drawing/2014/main" id="{4D256AB3-12F6-415C-9F0C-FFC35D4023B2}"/>
            </a:ext>
          </a:extLst>
        </xdr:cNvPr>
        <xdr:cNvSpPr txBox="1"/>
      </xdr:nvSpPr>
      <xdr:spPr>
        <a:xfrm>
          <a:off x="1784350" y="105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a:extLst>
            <a:ext uri="{FF2B5EF4-FFF2-40B4-BE49-F238E27FC236}">
              <a16:creationId xmlns:a16="http://schemas.microsoft.com/office/drawing/2014/main" id="{5CDAAFF3-732E-4E9C-8FC2-309B9B823431}"/>
            </a:ext>
          </a:extLst>
        </xdr:cNvPr>
        <xdr:cNvSpPr/>
      </xdr:nvSpPr>
      <xdr:spPr>
        <a:xfrm>
          <a:off x="1282700" y="107850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58" name="テキスト ボックス 157">
          <a:extLst>
            <a:ext uri="{FF2B5EF4-FFF2-40B4-BE49-F238E27FC236}">
              <a16:creationId xmlns:a16="http://schemas.microsoft.com/office/drawing/2014/main" id="{D5291B31-33C0-4C34-9C0D-7457AAF673CC}"/>
            </a:ext>
          </a:extLst>
        </xdr:cNvPr>
        <xdr:cNvSpPr txBox="1"/>
      </xdr:nvSpPr>
      <xdr:spPr>
        <a:xfrm>
          <a:off x="971550" y="105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2C025CE6-AAA9-4E0A-9FA8-D4D635DB21F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D6C6FBE1-879B-4EFB-B158-48AC04ACC014}"/>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7D7919F8-A45E-411E-87FC-3625A2537CAB}"/>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6F34343E-06D9-40CD-8C28-00C11CE1C5D8}"/>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AA411DCB-6019-40FE-9E0A-402504F7E546}"/>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E24223F4-351C-4105-8808-35E1E82B8775}"/>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5B257AD0-5E63-484E-9A6E-B30DA83EA6A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60532E49-E497-4003-B4A7-6877BCE26638}"/>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928A9915-568C-4996-A6C7-8C27BD7C1D0A}"/>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BD303F2A-287B-44F5-A431-93FC89B7C8B5}"/>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3242FA6D-B460-45E5-9FAD-11C25671CFE2}"/>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86A839F9-0739-4917-9F59-EF998745CBFF}"/>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B58B3BD2-6344-4C50-9972-71B50D30A18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一般職の純増による基本給の増や、会計年度任用職員手当の増などを要因とした人件費の増加、物価・光熱水費の高騰などを要因とした物件費の増により、１人当たり決算額は４，４１９円増加した。</a:t>
          </a:r>
        </a:p>
        <a:p>
          <a:r>
            <a:rPr kumimoji="1" lang="ja-JP" altLang="en-US" sz="1300">
              <a:latin typeface="ＭＳ Ｐゴシック" panose="020B0600070205080204" pitchFamily="50" charset="-128"/>
              <a:ea typeface="ＭＳ Ｐゴシック" panose="020B0600070205080204" pitchFamily="50" charset="-128"/>
            </a:rPr>
            <a:t>　本町においては、類似団体内においても少ない職員数で行政サービスを行っており、人件費も少なく抑えられているが、今後は制度改正などに伴い増加が見込まれるため、適正な人員配置により、可能な限り経費の増加の抑制に努め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3AF04BA6-FC44-45BE-BB4F-76699B3C61CD}"/>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149A5906-01BC-498D-9E85-E20FEF6B34E8}"/>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A21DB92A-1B9B-45A4-AB56-65960E7A3F0C}"/>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1DCA0EF8-1113-4214-B211-B4F0B8373858}"/>
            </a:ext>
          </a:extLst>
        </xdr:cNvPr>
        <xdr:cNvCxnSpPr/>
      </xdr:nvCxnSpPr>
      <xdr:spPr>
        <a:xfrm>
          <a:off x="7048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703F67DC-9708-463A-96D7-0A6B808CD723}"/>
            </a:ext>
          </a:extLst>
        </xdr:cNvPr>
        <xdr:cNvSpPr txBox="1"/>
      </xdr:nvSpPr>
      <xdr:spPr>
        <a:xfrm>
          <a:off x="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94C76129-199D-46C7-948E-BD26D0FFB01B}"/>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45D9A603-8D3E-4528-9B59-643BF5B89EA6}"/>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85642354-A372-4DC5-93E3-0D864CAA8B6E}"/>
            </a:ext>
          </a:extLst>
        </xdr:cNvPr>
        <xdr:cNvCxnSpPr/>
      </xdr:nvCxnSpPr>
      <xdr:spPr>
        <a:xfrm>
          <a:off x="7048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99ED73B7-FA2B-46EF-BEB6-4EC624AE2596}"/>
            </a:ext>
          </a:extLst>
        </xdr:cNvPr>
        <xdr:cNvSpPr txBox="1"/>
      </xdr:nvSpPr>
      <xdr:spPr>
        <a:xfrm>
          <a:off x="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DDB69E9E-2EDD-453B-A030-9776522238FB}"/>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A5A982F8-1E2B-4225-A166-C038032C8A6E}"/>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1109EE7E-B6E1-4ABF-A60F-D4FA64069303}"/>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C6568637-C31E-4C49-AB0A-1E8E841C97C0}"/>
            </a:ext>
          </a:extLst>
        </xdr:cNvPr>
        <xdr:cNvCxnSpPr/>
      </xdr:nvCxnSpPr>
      <xdr:spPr>
        <a:xfrm flipV="1">
          <a:off x="4514850" y="13646822"/>
          <a:ext cx="0" cy="1341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8D76419E-D4D9-40B2-83B2-570C13E16111}"/>
            </a:ext>
          </a:extLst>
        </xdr:cNvPr>
        <xdr:cNvSpPr txBox="1"/>
      </xdr:nvSpPr>
      <xdr:spPr>
        <a:xfrm>
          <a:off x="4584700" y="14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2CDB41C-C732-4D4D-86D6-56F94D92C20D}"/>
            </a:ext>
          </a:extLst>
        </xdr:cNvPr>
        <xdr:cNvCxnSpPr/>
      </xdr:nvCxnSpPr>
      <xdr:spPr>
        <a:xfrm>
          <a:off x="4425950" y="14988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C2857E1C-602B-4122-B149-EA2BBEE8FF25}"/>
            </a:ext>
          </a:extLst>
        </xdr:cNvPr>
        <xdr:cNvSpPr txBox="1"/>
      </xdr:nvSpPr>
      <xdr:spPr>
        <a:xfrm>
          <a:off x="4584700" y="1339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D26263FC-CD32-4F0C-91A7-1D13B8CE8F08}"/>
            </a:ext>
          </a:extLst>
        </xdr:cNvPr>
        <xdr:cNvCxnSpPr/>
      </xdr:nvCxnSpPr>
      <xdr:spPr>
        <a:xfrm>
          <a:off x="4425950" y="136468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13750</xdr:rowOff>
    </xdr:from>
    <xdr:to>
      <xdr:col>23</xdr:col>
      <xdr:colOff>133350</xdr:colOff>
      <xdr:row>82</xdr:row>
      <xdr:rowOff>40407</xdr:rowOff>
    </xdr:to>
    <xdr:cxnSp macro="">
      <xdr:nvCxnSpPr>
        <xdr:cNvPr id="189" name="直線コネクタ 188">
          <a:extLst>
            <a:ext uri="{FF2B5EF4-FFF2-40B4-BE49-F238E27FC236}">
              <a16:creationId xmlns:a16="http://schemas.microsoft.com/office/drawing/2014/main" id="{50EA51B0-E082-40D9-944B-E13C5E44AEE3}"/>
            </a:ext>
          </a:extLst>
        </xdr:cNvPr>
        <xdr:cNvCxnSpPr/>
      </xdr:nvCxnSpPr>
      <xdr:spPr>
        <a:xfrm>
          <a:off x="3752850" y="13760230"/>
          <a:ext cx="7620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6798CE27-6865-4BA8-ABF3-75C31AF69B56}"/>
            </a:ext>
          </a:extLst>
        </xdr:cNvPr>
        <xdr:cNvSpPr txBox="1"/>
      </xdr:nvSpPr>
      <xdr:spPr>
        <a:xfrm>
          <a:off x="4584700" y="1385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E2D38554-1AC6-492D-92E3-DB6A8D626228}"/>
            </a:ext>
          </a:extLst>
        </xdr:cNvPr>
        <xdr:cNvSpPr/>
      </xdr:nvSpPr>
      <xdr:spPr>
        <a:xfrm>
          <a:off x="4464050" y="1388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149282</xdr:rowOff>
    </xdr:from>
    <xdr:to>
      <xdr:col>19</xdr:col>
      <xdr:colOff>133350</xdr:colOff>
      <xdr:row>82</xdr:row>
      <xdr:rowOff>13750</xdr:rowOff>
    </xdr:to>
    <xdr:cxnSp macro="">
      <xdr:nvCxnSpPr>
        <xdr:cNvPr id="192" name="直線コネクタ 191">
          <a:extLst>
            <a:ext uri="{FF2B5EF4-FFF2-40B4-BE49-F238E27FC236}">
              <a16:creationId xmlns:a16="http://schemas.microsoft.com/office/drawing/2014/main" id="{4A12AC4B-8D9E-4EA3-820C-B7021A5E2856}"/>
            </a:ext>
          </a:extLst>
        </xdr:cNvPr>
        <xdr:cNvCxnSpPr/>
      </xdr:nvCxnSpPr>
      <xdr:spPr>
        <a:xfrm>
          <a:off x="2940050" y="13728122"/>
          <a:ext cx="812800" cy="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23FFC9A1-2702-463A-A771-42833154583B}"/>
            </a:ext>
          </a:extLst>
        </xdr:cNvPr>
        <xdr:cNvSpPr/>
      </xdr:nvSpPr>
      <xdr:spPr>
        <a:xfrm>
          <a:off x="3702050" y="13849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81CFB8FC-2F11-4D8B-8E6F-819D6EA9038E}"/>
            </a:ext>
          </a:extLst>
        </xdr:cNvPr>
        <xdr:cNvSpPr txBox="1"/>
      </xdr:nvSpPr>
      <xdr:spPr>
        <a:xfrm>
          <a:off x="3409950" y="1393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86877</xdr:rowOff>
    </xdr:from>
    <xdr:to>
      <xdr:col>15</xdr:col>
      <xdr:colOff>82550</xdr:colOff>
      <xdr:row>81</xdr:row>
      <xdr:rowOff>149282</xdr:rowOff>
    </xdr:to>
    <xdr:cxnSp macro="">
      <xdr:nvCxnSpPr>
        <xdr:cNvPr id="195" name="直線コネクタ 194">
          <a:extLst>
            <a:ext uri="{FF2B5EF4-FFF2-40B4-BE49-F238E27FC236}">
              <a16:creationId xmlns:a16="http://schemas.microsoft.com/office/drawing/2014/main" id="{410ABE20-8330-4B81-B061-D17FB3B6E4EF}"/>
            </a:ext>
          </a:extLst>
        </xdr:cNvPr>
        <xdr:cNvCxnSpPr/>
      </xdr:nvCxnSpPr>
      <xdr:spPr>
        <a:xfrm>
          <a:off x="2127250" y="13665717"/>
          <a:ext cx="812800" cy="6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7DE5DF37-7014-4D9F-8922-7D49E1C9F261}"/>
            </a:ext>
          </a:extLst>
        </xdr:cNvPr>
        <xdr:cNvSpPr/>
      </xdr:nvSpPr>
      <xdr:spPr>
        <a:xfrm>
          <a:off x="2889250" y="13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8B9B9011-713E-4977-8AA3-D84673802295}"/>
            </a:ext>
          </a:extLst>
        </xdr:cNvPr>
        <xdr:cNvSpPr txBox="1"/>
      </xdr:nvSpPr>
      <xdr:spPr>
        <a:xfrm>
          <a:off x="2597150" y="1389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86454</xdr:rowOff>
    </xdr:from>
    <xdr:to>
      <xdr:col>11</xdr:col>
      <xdr:colOff>31750</xdr:colOff>
      <xdr:row>81</xdr:row>
      <xdr:rowOff>86877</xdr:rowOff>
    </xdr:to>
    <xdr:cxnSp macro="">
      <xdr:nvCxnSpPr>
        <xdr:cNvPr id="198" name="直線コネクタ 197">
          <a:extLst>
            <a:ext uri="{FF2B5EF4-FFF2-40B4-BE49-F238E27FC236}">
              <a16:creationId xmlns:a16="http://schemas.microsoft.com/office/drawing/2014/main" id="{DDEFC462-0DC6-4C2D-961B-7E131CD75C38}"/>
            </a:ext>
          </a:extLst>
        </xdr:cNvPr>
        <xdr:cNvCxnSpPr/>
      </xdr:nvCxnSpPr>
      <xdr:spPr>
        <a:xfrm>
          <a:off x="1333500" y="13665294"/>
          <a:ext cx="79375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F2CD9094-E86F-4722-83CC-4642A7150587}"/>
            </a:ext>
          </a:extLst>
        </xdr:cNvPr>
        <xdr:cNvSpPr/>
      </xdr:nvSpPr>
      <xdr:spPr>
        <a:xfrm>
          <a:off x="2095500" y="13746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E9EB7D9A-99A8-408B-8B99-3453B18A22D8}"/>
            </a:ext>
          </a:extLst>
        </xdr:cNvPr>
        <xdr:cNvSpPr txBox="1"/>
      </xdr:nvSpPr>
      <xdr:spPr>
        <a:xfrm>
          <a:off x="1784350" y="1383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C1F33635-FA38-4E35-8E85-23D375B23796}"/>
            </a:ext>
          </a:extLst>
        </xdr:cNvPr>
        <xdr:cNvSpPr/>
      </xdr:nvSpPr>
      <xdr:spPr>
        <a:xfrm>
          <a:off x="1282700" y="13746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33590C3C-9F3E-45D1-A9EA-03F344E987A6}"/>
            </a:ext>
          </a:extLst>
        </xdr:cNvPr>
        <xdr:cNvSpPr txBox="1"/>
      </xdr:nvSpPr>
      <xdr:spPr>
        <a:xfrm>
          <a:off x="971550" y="1383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6BB6DF4F-C337-4D18-9CEA-7392CE12C1CE}"/>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AD7290A6-5E06-4969-9A73-BBFC8117C6CB}"/>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300CB8A5-A504-4D1D-A460-5207246B1DC3}"/>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BD2078EF-F769-488F-8885-3564F40E34A5}"/>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706C7CE-D18A-4B5E-AF17-8C3DBEA30CB4}"/>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161057</xdr:rowOff>
    </xdr:from>
    <xdr:to>
      <xdr:col>23</xdr:col>
      <xdr:colOff>184150</xdr:colOff>
      <xdr:row>82</xdr:row>
      <xdr:rowOff>91207</xdr:rowOff>
    </xdr:to>
    <xdr:sp macro="" textlink="">
      <xdr:nvSpPr>
        <xdr:cNvPr id="208" name="楕円 207">
          <a:extLst>
            <a:ext uri="{FF2B5EF4-FFF2-40B4-BE49-F238E27FC236}">
              <a16:creationId xmlns:a16="http://schemas.microsoft.com/office/drawing/2014/main" id="{3D7196F4-7382-4ED1-B822-AA3C068C71EE}"/>
            </a:ext>
          </a:extLst>
        </xdr:cNvPr>
        <xdr:cNvSpPr/>
      </xdr:nvSpPr>
      <xdr:spPr>
        <a:xfrm>
          <a:off x="4464050" y="13739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6134</xdr:rowOff>
    </xdr:from>
    <xdr:ext cx="762000" cy="259045"/>
    <xdr:sp macro="" textlink="">
      <xdr:nvSpPr>
        <xdr:cNvPr id="209" name="人件費・物件費等の状況該当値テキスト">
          <a:extLst>
            <a:ext uri="{FF2B5EF4-FFF2-40B4-BE49-F238E27FC236}">
              <a16:creationId xmlns:a16="http://schemas.microsoft.com/office/drawing/2014/main" id="{FEDEBE1A-92DB-4318-93BD-AC1C9C316CAB}"/>
            </a:ext>
          </a:extLst>
        </xdr:cNvPr>
        <xdr:cNvSpPr txBox="1"/>
      </xdr:nvSpPr>
      <xdr:spPr>
        <a:xfrm>
          <a:off x="4584700" y="1358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134400</xdr:rowOff>
    </xdr:from>
    <xdr:to>
      <xdr:col>19</xdr:col>
      <xdr:colOff>184150</xdr:colOff>
      <xdr:row>82</xdr:row>
      <xdr:rowOff>64550</xdr:rowOff>
    </xdr:to>
    <xdr:sp macro="" textlink="">
      <xdr:nvSpPr>
        <xdr:cNvPr id="210" name="楕円 209">
          <a:extLst>
            <a:ext uri="{FF2B5EF4-FFF2-40B4-BE49-F238E27FC236}">
              <a16:creationId xmlns:a16="http://schemas.microsoft.com/office/drawing/2014/main" id="{2D24A7E3-F42B-47A1-8654-BCBD4BFBB6A7}"/>
            </a:ext>
          </a:extLst>
        </xdr:cNvPr>
        <xdr:cNvSpPr/>
      </xdr:nvSpPr>
      <xdr:spPr>
        <a:xfrm>
          <a:off x="3702050" y="13713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74727</xdr:rowOff>
    </xdr:from>
    <xdr:ext cx="736600" cy="259045"/>
    <xdr:sp macro="" textlink="">
      <xdr:nvSpPr>
        <xdr:cNvPr id="211" name="テキスト ボックス 210">
          <a:extLst>
            <a:ext uri="{FF2B5EF4-FFF2-40B4-BE49-F238E27FC236}">
              <a16:creationId xmlns:a16="http://schemas.microsoft.com/office/drawing/2014/main" id="{B51687DB-0DA3-44C5-8CA6-2CA1745C92E7}"/>
            </a:ext>
          </a:extLst>
        </xdr:cNvPr>
        <xdr:cNvSpPr txBox="1"/>
      </xdr:nvSpPr>
      <xdr:spPr>
        <a:xfrm>
          <a:off x="3409950" y="1348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98482</xdr:rowOff>
    </xdr:from>
    <xdr:to>
      <xdr:col>15</xdr:col>
      <xdr:colOff>133350</xdr:colOff>
      <xdr:row>82</xdr:row>
      <xdr:rowOff>28632</xdr:rowOff>
    </xdr:to>
    <xdr:sp macro="" textlink="">
      <xdr:nvSpPr>
        <xdr:cNvPr id="212" name="楕円 211">
          <a:extLst>
            <a:ext uri="{FF2B5EF4-FFF2-40B4-BE49-F238E27FC236}">
              <a16:creationId xmlns:a16="http://schemas.microsoft.com/office/drawing/2014/main" id="{05D5A984-BC7F-4966-981D-DF3DC2CEF182}"/>
            </a:ext>
          </a:extLst>
        </xdr:cNvPr>
        <xdr:cNvSpPr/>
      </xdr:nvSpPr>
      <xdr:spPr>
        <a:xfrm>
          <a:off x="2889250" y="13677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38809</xdr:rowOff>
    </xdr:from>
    <xdr:ext cx="762000" cy="259045"/>
    <xdr:sp macro="" textlink="">
      <xdr:nvSpPr>
        <xdr:cNvPr id="213" name="テキスト ボックス 212">
          <a:extLst>
            <a:ext uri="{FF2B5EF4-FFF2-40B4-BE49-F238E27FC236}">
              <a16:creationId xmlns:a16="http://schemas.microsoft.com/office/drawing/2014/main" id="{4EA31155-4F2C-413F-9EB6-231C971723F5}"/>
            </a:ext>
          </a:extLst>
        </xdr:cNvPr>
        <xdr:cNvSpPr txBox="1"/>
      </xdr:nvSpPr>
      <xdr:spPr>
        <a:xfrm>
          <a:off x="2597150" y="1345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36077</xdr:rowOff>
    </xdr:from>
    <xdr:to>
      <xdr:col>11</xdr:col>
      <xdr:colOff>82550</xdr:colOff>
      <xdr:row>81</xdr:row>
      <xdr:rowOff>137677</xdr:rowOff>
    </xdr:to>
    <xdr:sp macro="" textlink="">
      <xdr:nvSpPr>
        <xdr:cNvPr id="214" name="楕円 213">
          <a:extLst>
            <a:ext uri="{FF2B5EF4-FFF2-40B4-BE49-F238E27FC236}">
              <a16:creationId xmlns:a16="http://schemas.microsoft.com/office/drawing/2014/main" id="{31CDB0CE-9BF4-4337-AD21-C8EE4C976012}"/>
            </a:ext>
          </a:extLst>
        </xdr:cNvPr>
        <xdr:cNvSpPr/>
      </xdr:nvSpPr>
      <xdr:spPr>
        <a:xfrm>
          <a:off x="2095500" y="136149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147854</xdr:rowOff>
    </xdr:from>
    <xdr:ext cx="762000" cy="259045"/>
    <xdr:sp macro="" textlink="">
      <xdr:nvSpPr>
        <xdr:cNvPr id="215" name="テキスト ボックス 214">
          <a:extLst>
            <a:ext uri="{FF2B5EF4-FFF2-40B4-BE49-F238E27FC236}">
              <a16:creationId xmlns:a16="http://schemas.microsoft.com/office/drawing/2014/main" id="{AF61082A-DF07-44AF-9C73-77C645FDC5EF}"/>
            </a:ext>
          </a:extLst>
        </xdr:cNvPr>
        <xdr:cNvSpPr txBox="1"/>
      </xdr:nvSpPr>
      <xdr:spPr>
        <a:xfrm>
          <a:off x="1784350" y="1339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35654</xdr:rowOff>
    </xdr:from>
    <xdr:to>
      <xdr:col>7</xdr:col>
      <xdr:colOff>31750</xdr:colOff>
      <xdr:row>81</xdr:row>
      <xdr:rowOff>137254</xdr:rowOff>
    </xdr:to>
    <xdr:sp macro="" textlink="">
      <xdr:nvSpPr>
        <xdr:cNvPr id="216" name="楕円 215">
          <a:extLst>
            <a:ext uri="{FF2B5EF4-FFF2-40B4-BE49-F238E27FC236}">
              <a16:creationId xmlns:a16="http://schemas.microsoft.com/office/drawing/2014/main" id="{BE6317B7-0B9E-4681-88EE-F084DC7D2FAA}"/>
            </a:ext>
          </a:extLst>
        </xdr:cNvPr>
        <xdr:cNvSpPr/>
      </xdr:nvSpPr>
      <xdr:spPr>
        <a:xfrm>
          <a:off x="1282700" y="136144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147431</xdr:rowOff>
    </xdr:from>
    <xdr:ext cx="762000" cy="259045"/>
    <xdr:sp macro="" textlink="">
      <xdr:nvSpPr>
        <xdr:cNvPr id="217" name="テキスト ボックス 216">
          <a:extLst>
            <a:ext uri="{FF2B5EF4-FFF2-40B4-BE49-F238E27FC236}">
              <a16:creationId xmlns:a16="http://schemas.microsoft.com/office/drawing/2014/main" id="{809BAD19-CCD6-408E-862D-EBCDDDA9BC65}"/>
            </a:ext>
          </a:extLst>
        </xdr:cNvPr>
        <xdr:cNvSpPr txBox="1"/>
      </xdr:nvSpPr>
      <xdr:spPr>
        <a:xfrm>
          <a:off x="971550" y="1339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D5F0CA00-D32C-4BB6-B37E-29B48B65A259}"/>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224205BD-EBD1-4B65-9BCB-5ED3C1348F15}"/>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44D18139-BAAC-4114-B4B6-8BEC85180EA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E85DDC24-307B-4388-82FE-8440D92F699F}"/>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BB8AE7B4-C43C-4D57-9A60-DBAD0C0A3BF1}"/>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14925755-ECD7-4651-9CB8-F7E6DDF969E4}"/>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A0B309CA-3998-4FF9-8B1E-955C6ABC0EB5}"/>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A1D5EEB3-4C81-4100-8ACA-CE95FABB69D7}"/>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71B69A9C-A779-405C-9A3D-80ADAA4CF871}"/>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20BB925-65FC-424D-931A-9833227DD6E5}"/>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9A77390B-DD7B-4E15-B6F2-021F2EA07C17}"/>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20335329-3480-4E82-B50E-209FDE12584D}"/>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62AA1FC4-0612-4907-AA08-C5DFF3BA247C}"/>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類似団体内順位は下位であり、全国町村平均よりも高い数値となっている。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今後も、地域の民間企業の平均給与の状況や、県、近隣市町村の状況等も踏まえながら、給与の適正化に努める。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BCF3A3A7-790C-45FD-BF84-AF7BD2EF67F9}"/>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E32D1D4A-57C9-417F-9980-84D6D8C91EAF}"/>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CA6D7EB0-242D-420F-A838-28E23E984BD3}"/>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625AFC8C-7B44-4444-8D61-6AD9E95D9249}"/>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987D730D-FE9D-4A15-B43D-9A61AE1DB659}"/>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31A86BDE-C654-4976-80B8-18B875B92C44}"/>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8A3E87B2-1EB1-4249-B345-635EE6109C5E}"/>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21355646-76CA-4C10-A1C4-408BF60D9CB4}"/>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2640651-D2F0-476D-B0C3-342DEA369E2F}"/>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487FA4A8-1C96-4C2E-9F31-3F5DA133C52C}"/>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6F03850D-854F-4A5E-9A9C-FA43C2A42ADB}"/>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971F0EFB-D164-4A4E-A72B-17A0353290B1}"/>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F85FEDC4-882E-4C79-B64E-3AF377B4EABE}"/>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A7605D78-1724-42D8-9089-DA67015E3575}"/>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75A066DA-9D03-47C6-B922-409E8DA4D827}"/>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CCE694D0-D4ED-4145-9B21-42E4847F05DE}"/>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FFF7AAB-8CA0-42BA-B6EA-86A2C5FF070B}"/>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590281D6-0DC8-4E1F-B8E0-D6AC18589C09}"/>
            </a:ext>
          </a:extLst>
        </xdr:cNvPr>
        <xdr:cNvCxnSpPr/>
      </xdr:nvCxnSpPr>
      <xdr:spPr>
        <a:xfrm flipV="1">
          <a:off x="15474950" y="13507357"/>
          <a:ext cx="0" cy="149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C80490F2-1E57-4172-9A43-975B6F906049}"/>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EDF0C1C5-5839-462C-9068-B369B8072DEF}"/>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64931232-9BB8-443A-884C-4926FF068A26}"/>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29834A14-93C4-43E5-A1AE-57DD8F8E1519}"/>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3" name="直線コネクタ 252">
          <a:extLst>
            <a:ext uri="{FF2B5EF4-FFF2-40B4-BE49-F238E27FC236}">
              <a16:creationId xmlns:a16="http://schemas.microsoft.com/office/drawing/2014/main" id="{8CEA29F1-76E4-4E82-AE7E-309231BE974C}"/>
            </a:ext>
          </a:extLst>
        </xdr:cNvPr>
        <xdr:cNvCxnSpPr/>
      </xdr:nvCxnSpPr>
      <xdr:spPr>
        <a:xfrm>
          <a:off x="14712950" y="1444969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F36B650-97A3-4610-A99A-3B310A91D06E}"/>
            </a:ext>
          </a:extLst>
        </xdr:cNvPr>
        <xdr:cNvSpPr txBox="1"/>
      </xdr:nvSpPr>
      <xdr:spPr>
        <a:xfrm>
          <a:off x="15563850" y="1408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6B51E735-BFAA-43CB-8363-C34F37739986}"/>
            </a:ext>
          </a:extLst>
        </xdr:cNvPr>
        <xdr:cNvSpPr/>
      </xdr:nvSpPr>
      <xdr:spPr>
        <a:xfrm>
          <a:off x="15427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67129</xdr:rowOff>
    </xdr:to>
    <xdr:cxnSp macro="">
      <xdr:nvCxnSpPr>
        <xdr:cNvPr id="256" name="直線コネクタ 255">
          <a:extLst>
            <a:ext uri="{FF2B5EF4-FFF2-40B4-BE49-F238E27FC236}">
              <a16:creationId xmlns:a16="http://schemas.microsoft.com/office/drawing/2014/main" id="{C83B20D3-1A7F-40E8-94BE-63CA1AA874CD}"/>
            </a:ext>
          </a:extLst>
        </xdr:cNvPr>
        <xdr:cNvCxnSpPr/>
      </xdr:nvCxnSpPr>
      <xdr:spPr>
        <a:xfrm flipV="1">
          <a:off x="13903960" y="14449697"/>
          <a:ext cx="80899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69E20A76-B339-4CBB-BC5E-E8B1660A8A61}"/>
            </a:ext>
          </a:extLst>
        </xdr:cNvPr>
        <xdr:cNvSpPr/>
      </xdr:nvSpPr>
      <xdr:spPr>
        <a:xfrm>
          <a:off x="14665960" y="1425139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F192EFC1-8001-48F3-8917-DB9981032AD7}"/>
            </a:ext>
          </a:extLst>
        </xdr:cNvPr>
        <xdr:cNvSpPr txBox="1"/>
      </xdr:nvSpPr>
      <xdr:spPr>
        <a:xfrm>
          <a:off x="14370050" y="14024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59" name="直線コネクタ 258">
          <a:extLst>
            <a:ext uri="{FF2B5EF4-FFF2-40B4-BE49-F238E27FC236}">
              <a16:creationId xmlns:a16="http://schemas.microsoft.com/office/drawing/2014/main" id="{F180FEC6-1E0F-45EC-AC49-936CC6AD50BA}"/>
            </a:ext>
          </a:extLst>
        </xdr:cNvPr>
        <xdr:cNvCxnSpPr/>
      </xdr:nvCxnSpPr>
      <xdr:spPr>
        <a:xfrm flipV="1">
          <a:off x="13106400" y="14484169"/>
          <a:ext cx="797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2A94AF89-BF4A-4071-A027-1D5BB88A4365}"/>
            </a:ext>
          </a:extLst>
        </xdr:cNvPr>
        <xdr:cNvSpPr/>
      </xdr:nvSpPr>
      <xdr:spPr>
        <a:xfrm>
          <a:off x="13868400" y="142992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6DB3F7EB-CDC3-4874-A9D9-A09EA8B8949A}"/>
            </a:ext>
          </a:extLst>
        </xdr:cNvPr>
        <xdr:cNvSpPr txBox="1"/>
      </xdr:nvSpPr>
      <xdr:spPr>
        <a:xfrm>
          <a:off x="13557250" y="1407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33564</xdr:rowOff>
    </xdr:to>
    <xdr:cxnSp macro="">
      <xdr:nvCxnSpPr>
        <xdr:cNvPr id="262" name="直線コネクタ 261">
          <a:extLst>
            <a:ext uri="{FF2B5EF4-FFF2-40B4-BE49-F238E27FC236}">
              <a16:creationId xmlns:a16="http://schemas.microsoft.com/office/drawing/2014/main" id="{12410AEB-93D9-47D4-888D-C40F025D0E37}"/>
            </a:ext>
          </a:extLst>
        </xdr:cNvPr>
        <xdr:cNvCxnSpPr/>
      </xdr:nvCxnSpPr>
      <xdr:spPr>
        <a:xfrm flipV="1">
          <a:off x="12293600" y="14535876"/>
          <a:ext cx="812800" cy="8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6BC52EEC-84DD-4AF6-8500-FC9A92A5FC13}"/>
            </a:ext>
          </a:extLst>
        </xdr:cNvPr>
        <xdr:cNvSpPr/>
      </xdr:nvSpPr>
      <xdr:spPr>
        <a:xfrm>
          <a:off x="13055600" y="1426482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F0273493-4B20-4F9A-814A-BC2769ACF102}"/>
            </a:ext>
          </a:extLst>
        </xdr:cNvPr>
        <xdr:cNvSpPr txBox="1"/>
      </xdr:nvSpPr>
      <xdr:spPr>
        <a:xfrm>
          <a:off x="12763500" y="140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AE0494AF-2925-4C6C-A84B-F457DA208023}"/>
            </a:ext>
          </a:extLst>
        </xdr:cNvPr>
        <xdr:cNvSpPr/>
      </xdr:nvSpPr>
      <xdr:spPr>
        <a:xfrm>
          <a:off x="12242800" y="1428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9BB50091-4680-405D-A3C0-6189171CFEDE}"/>
            </a:ext>
          </a:extLst>
        </xdr:cNvPr>
        <xdr:cNvSpPr txBox="1"/>
      </xdr:nvSpPr>
      <xdr:spPr>
        <a:xfrm>
          <a:off x="1195070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18640A4-7B5E-4341-8A2E-D597491FA4DB}"/>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F3F40D98-FB7C-4E07-B5BD-F37B64B749A4}"/>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EE55DAC-8904-409A-87F6-1A07D9D517C5}"/>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9C98228-8435-41F1-AFCE-F11721262A61}"/>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99F1046-D756-468C-8013-A6F9368A9AAA}"/>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2" name="楕円 271">
          <a:extLst>
            <a:ext uri="{FF2B5EF4-FFF2-40B4-BE49-F238E27FC236}">
              <a16:creationId xmlns:a16="http://schemas.microsoft.com/office/drawing/2014/main" id="{57AA01A3-1986-470E-A92F-8BC2027A12A1}"/>
            </a:ext>
          </a:extLst>
        </xdr:cNvPr>
        <xdr:cNvSpPr/>
      </xdr:nvSpPr>
      <xdr:spPr>
        <a:xfrm>
          <a:off x="15427960" y="144027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3" name="給与水準   （国との比較）該当値テキスト">
          <a:extLst>
            <a:ext uri="{FF2B5EF4-FFF2-40B4-BE49-F238E27FC236}">
              <a16:creationId xmlns:a16="http://schemas.microsoft.com/office/drawing/2014/main" id="{EE757E40-BE33-490E-8B01-F5ACAE5FD37A}"/>
            </a:ext>
          </a:extLst>
        </xdr:cNvPr>
        <xdr:cNvSpPr txBox="1"/>
      </xdr:nvSpPr>
      <xdr:spPr>
        <a:xfrm>
          <a:off x="1556385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4" name="楕円 273">
          <a:extLst>
            <a:ext uri="{FF2B5EF4-FFF2-40B4-BE49-F238E27FC236}">
              <a16:creationId xmlns:a16="http://schemas.microsoft.com/office/drawing/2014/main" id="{1AD28088-2EB3-461A-8D84-D84DBC69BF3F}"/>
            </a:ext>
          </a:extLst>
        </xdr:cNvPr>
        <xdr:cNvSpPr/>
      </xdr:nvSpPr>
      <xdr:spPr>
        <a:xfrm>
          <a:off x="14665960" y="1440270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5" name="テキスト ボックス 274">
          <a:extLst>
            <a:ext uri="{FF2B5EF4-FFF2-40B4-BE49-F238E27FC236}">
              <a16:creationId xmlns:a16="http://schemas.microsoft.com/office/drawing/2014/main" id="{10095298-FC85-4561-AD0D-DFA3656BEBBD}"/>
            </a:ext>
          </a:extLst>
        </xdr:cNvPr>
        <xdr:cNvSpPr txBox="1"/>
      </xdr:nvSpPr>
      <xdr:spPr>
        <a:xfrm>
          <a:off x="14370050" y="14485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6" name="楕円 275">
          <a:extLst>
            <a:ext uri="{FF2B5EF4-FFF2-40B4-BE49-F238E27FC236}">
              <a16:creationId xmlns:a16="http://schemas.microsoft.com/office/drawing/2014/main" id="{8260CAF3-B40F-4FED-8DA3-73AB4AE056E0}"/>
            </a:ext>
          </a:extLst>
        </xdr:cNvPr>
        <xdr:cNvSpPr/>
      </xdr:nvSpPr>
      <xdr:spPr>
        <a:xfrm>
          <a:off x="13868400" y="14433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77" name="テキスト ボックス 276">
          <a:extLst>
            <a:ext uri="{FF2B5EF4-FFF2-40B4-BE49-F238E27FC236}">
              <a16:creationId xmlns:a16="http://schemas.microsoft.com/office/drawing/2014/main" id="{B4B4D09A-6B7A-4877-A2FE-A06F04835277}"/>
            </a:ext>
          </a:extLst>
        </xdr:cNvPr>
        <xdr:cNvSpPr txBox="1"/>
      </xdr:nvSpPr>
      <xdr:spPr>
        <a:xfrm>
          <a:off x="1355725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78" name="楕円 277">
          <a:extLst>
            <a:ext uri="{FF2B5EF4-FFF2-40B4-BE49-F238E27FC236}">
              <a16:creationId xmlns:a16="http://schemas.microsoft.com/office/drawing/2014/main" id="{E748DC87-6AD7-44ED-B453-962A049F483F}"/>
            </a:ext>
          </a:extLst>
        </xdr:cNvPr>
        <xdr:cNvSpPr/>
      </xdr:nvSpPr>
      <xdr:spPr>
        <a:xfrm>
          <a:off x="13055600" y="1448507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9" name="テキスト ボックス 278">
          <a:extLst>
            <a:ext uri="{FF2B5EF4-FFF2-40B4-BE49-F238E27FC236}">
              <a16:creationId xmlns:a16="http://schemas.microsoft.com/office/drawing/2014/main" id="{AF9A133C-D058-423E-909C-0993F77E643B}"/>
            </a:ext>
          </a:extLst>
        </xdr:cNvPr>
        <xdr:cNvSpPr txBox="1"/>
      </xdr:nvSpPr>
      <xdr:spPr>
        <a:xfrm>
          <a:off x="12763500" y="145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0" name="楕円 279">
          <a:extLst>
            <a:ext uri="{FF2B5EF4-FFF2-40B4-BE49-F238E27FC236}">
              <a16:creationId xmlns:a16="http://schemas.microsoft.com/office/drawing/2014/main" id="{6EFB8DC3-1BA2-4B28-8452-65DF6EE0646A}"/>
            </a:ext>
          </a:extLst>
        </xdr:cNvPr>
        <xdr:cNvSpPr/>
      </xdr:nvSpPr>
      <xdr:spPr>
        <a:xfrm>
          <a:off x="12242800" y="14571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2C2FEA-BB2C-45CE-949D-C4E9BACD95AF}"/>
            </a:ext>
          </a:extLst>
        </xdr:cNvPr>
        <xdr:cNvSpPr txBox="1"/>
      </xdr:nvSpPr>
      <xdr:spPr>
        <a:xfrm>
          <a:off x="11950700" y="1465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73C7C8F2-60DA-458D-9558-9C42C72F8532}"/>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9D78C2D4-DF1E-45B7-AA88-F025FFD7E053}"/>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9912C13-D585-4892-9886-5CCDEFA4CCE4}"/>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C2250C1E-4146-46C8-894A-58FAAAC23589}"/>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AA0E86C-8D1A-454F-9A60-5A14F39C5B95}"/>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2795179-6689-4B47-8FA5-90BE9AC9CD17}"/>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3133A045-A5F6-4FF1-A9BF-8B16816A624A}"/>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CB02DC1-CBD3-4D96-A1EA-4D8E97912485}"/>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D977440F-9452-4BE6-A8A7-FF3EE8E5179D}"/>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8E2E17C-D5F5-4023-9B59-3E8D956868A1}"/>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5C89CD2-A489-4003-A790-808BE67AA6C8}"/>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AAF3746B-8EAB-47EB-B865-2B37F6F6ACBB}"/>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BFBF2DC6-4C6D-453D-998D-D46398FFD93F}"/>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においても少ない職員数をキープしているが、人口増や地方分権改革に伴う権限移譲による業務量の増だけでなく、大規模災害や感染症などのような新たな課題への対応も求められている。職員数が少ないことで日々の定型業務に追われ、町独自の施策の立案や推進にあたる余裕がなくなっているため、職員数を増加させていく予定であるが、財政状況も鑑み、過剰な定員とならないよう、適正な人員配置だけでなく、業務委託の推進、事務事業の統廃合等により、増員抑制にも取り組む。</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9E0AF7C1-536C-417A-96BE-3C89A09BE7B6}"/>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CB85B301-A5E7-44C1-9B92-B158D188C92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B069ADE-1694-445E-9984-FF75EAAAAE3D}"/>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F699C6A0-49A5-445C-853F-E188AEA8C34A}"/>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3ACC7586-58A5-4D2E-B753-D556F09F074C}"/>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2D323FC5-A682-4C61-8435-FC435B9889EB}"/>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23A0DDFB-5E72-49E9-80D9-7473394A34AC}"/>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61FC8008-EAEF-490F-9F41-DB49C6FA1186}"/>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273127FF-2DB0-48F3-8B67-51E138C353EF}"/>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4EC5037D-45CB-4BCE-830C-EC6681E79077}"/>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D85849BD-7C93-46E6-84F5-B4F77FD1562F}"/>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E0CF8479-A7A7-47E4-8DA3-95C78A187668}"/>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A4175746-5F21-4B87-8092-72FE850A7224}"/>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B6E0DF58-65E0-40DA-881A-D539C7A23D6A}"/>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FA061D32-9B35-444C-9266-17922F79BFB2}"/>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F4B8B9D3-1334-41D5-AFC2-86E0F1311162}"/>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9E4C7100-D569-4B6B-8061-FD83E8E7F52E}"/>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B043EA1-B6E4-4D51-B203-C5FC893D4F6F}"/>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37A48CC8-5115-43B6-BFCA-1508F5AA956A}"/>
            </a:ext>
          </a:extLst>
        </xdr:cNvPr>
        <xdr:cNvCxnSpPr/>
      </xdr:nvCxnSpPr>
      <xdr:spPr>
        <a:xfrm flipV="1">
          <a:off x="15474950" y="9732917"/>
          <a:ext cx="0" cy="16048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36976FFC-28CA-4DF1-8ABA-A1AAE6B9AD3C}"/>
            </a:ext>
          </a:extLst>
        </xdr:cNvPr>
        <xdr:cNvSpPr txBox="1"/>
      </xdr:nvSpPr>
      <xdr:spPr>
        <a:xfrm>
          <a:off x="15563850" y="113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1E1EF78E-A3F2-4143-B21B-5E7124F405FA}"/>
            </a:ext>
          </a:extLst>
        </xdr:cNvPr>
        <xdr:cNvCxnSpPr/>
      </xdr:nvCxnSpPr>
      <xdr:spPr>
        <a:xfrm>
          <a:off x="15405100" y="113377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365DAD6D-DA3C-4DD7-BACE-30C4E913C918}"/>
            </a:ext>
          </a:extLst>
        </xdr:cNvPr>
        <xdr:cNvSpPr txBox="1"/>
      </xdr:nvSpPr>
      <xdr:spPr>
        <a:xfrm>
          <a:off x="15563850" y="948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A5370E20-2449-41E8-8C80-231405E2B03A}"/>
            </a:ext>
          </a:extLst>
        </xdr:cNvPr>
        <xdr:cNvCxnSpPr/>
      </xdr:nvCxnSpPr>
      <xdr:spPr>
        <a:xfrm>
          <a:off x="15405100" y="97329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8981</xdr:rowOff>
    </xdr:from>
    <xdr:to>
      <xdr:col>81</xdr:col>
      <xdr:colOff>44450</xdr:colOff>
      <xdr:row>59</xdr:row>
      <xdr:rowOff>76200</xdr:rowOff>
    </xdr:to>
    <xdr:cxnSp macro="">
      <xdr:nvCxnSpPr>
        <xdr:cNvPr id="318" name="直線コネクタ 317">
          <a:extLst>
            <a:ext uri="{FF2B5EF4-FFF2-40B4-BE49-F238E27FC236}">
              <a16:creationId xmlns:a16="http://schemas.microsoft.com/office/drawing/2014/main" id="{0BD6A16F-3A7B-421B-87FD-E0E5B5C3AFD4}"/>
            </a:ext>
          </a:extLst>
        </xdr:cNvPr>
        <xdr:cNvCxnSpPr/>
      </xdr:nvCxnSpPr>
      <xdr:spPr>
        <a:xfrm>
          <a:off x="14712950" y="9899741"/>
          <a:ext cx="762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50A32FC3-3F64-4C28-AE39-35A789318A8A}"/>
            </a:ext>
          </a:extLst>
        </xdr:cNvPr>
        <xdr:cNvSpPr txBox="1"/>
      </xdr:nvSpPr>
      <xdr:spPr>
        <a:xfrm>
          <a:off x="15563850" y="10082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89979D21-03F2-4FE2-BF5A-F4EA1B1B83DC}"/>
            </a:ext>
          </a:extLst>
        </xdr:cNvPr>
        <xdr:cNvSpPr/>
      </xdr:nvSpPr>
      <xdr:spPr>
        <a:xfrm>
          <a:off x="15427960" y="10110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8981</xdr:rowOff>
    </xdr:from>
    <xdr:to>
      <xdr:col>77</xdr:col>
      <xdr:colOff>44450</xdr:colOff>
      <xdr:row>59</xdr:row>
      <xdr:rowOff>21046</xdr:rowOff>
    </xdr:to>
    <xdr:cxnSp macro="">
      <xdr:nvCxnSpPr>
        <xdr:cNvPr id="321" name="直線コネクタ 320">
          <a:extLst>
            <a:ext uri="{FF2B5EF4-FFF2-40B4-BE49-F238E27FC236}">
              <a16:creationId xmlns:a16="http://schemas.microsoft.com/office/drawing/2014/main" id="{2573BB68-206C-4515-A9C6-FBD3193AE5F6}"/>
            </a:ext>
          </a:extLst>
        </xdr:cNvPr>
        <xdr:cNvCxnSpPr/>
      </xdr:nvCxnSpPr>
      <xdr:spPr>
        <a:xfrm flipV="1">
          <a:off x="13903960" y="9899741"/>
          <a:ext cx="80899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92910749-C9B0-4BA1-98C2-7278482514A8}"/>
            </a:ext>
          </a:extLst>
        </xdr:cNvPr>
        <xdr:cNvSpPr/>
      </xdr:nvSpPr>
      <xdr:spPr>
        <a:xfrm>
          <a:off x="14665960" y="1009504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98F1425C-C875-4B2E-A7A7-8B9F66F1F2EF}"/>
            </a:ext>
          </a:extLst>
        </xdr:cNvPr>
        <xdr:cNvSpPr txBox="1"/>
      </xdr:nvSpPr>
      <xdr:spPr>
        <a:xfrm>
          <a:off x="14370050" y="1018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166642</xdr:rowOff>
    </xdr:from>
    <xdr:to>
      <xdr:col>72</xdr:col>
      <xdr:colOff>203200</xdr:colOff>
      <xdr:row>59</xdr:row>
      <xdr:rowOff>21046</xdr:rowOff>
    </xdr:to>
    <xdr:cxnSp macro="">
      <xdr:nvCxnSpPr>
        <xdr:cNvPr id="324" name="直線コネクタ 323">
          <a:extLst>
            <a:ext uri="{FF2B5EF4-FFF2-40B4-BE49-F238E27FC236}">
              <a16:creationId xmlns:a16="http://schemas.microsoft.com/office/drawing/2014/main" id="{A1C7BFFC-73C8-4017-88CB-E53D3A300197}"/>
            </a:ext>
          </a:extLst>
        </xdr:cNvPr>
        <xdr:cNvCxnSpPr/>
      </xdr:nvCxnSpPr>
      <xdr:spPr>
        <a:xfrm>
          <a:off x="13106400" y="9889762"/>
          <a:ext cx="79756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768BBAE3-9909-4B22-9586-DC2259174660}"/>
            </a:ext>
          </a:extLst>
        </xdr:cNvPr>
        <xdr:cNvSpPr/>
      </xdr:nvSpPr>
      <xdr:spPr>
        <a:xfrm>
          <a:off x="13868400" y="10082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61FBDD43-BE9D-4BFF-9751-B6CE4F402125}"/>
            </a:ext>
          </a:extLst>
        </xdr:cNvPr>
        <xdr:cNvSpPr txBox="1"/>
      </xdr:nvSpPr>
      <xdr:spPr>
        <a:xfrm>
          <a:off x="13557250" y="1016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102870</xdr:rowOff>
    </xdr:from>
    <xdr:to>
      <xdr:col>68</xdr:col>
      <xdr:colOff>152400</xdr:colOff>
      <xdr:row>58</xdr:row>
      <xdr:rowOff>166642</xdr:rowOff>
    </xdr:to>
    <xdr:cxnSp macro="">
      <xdr:nvCxnSpPr>
        <xdr:cNvPr id="327" name="直線コネクタ 326">
          <a:extLst>
            <a:ext uri="{FF2B5EF4-FFF2-40B4-BE49-F238E27FC236}">
              <a16:creationId xmlns:a16="http://schemas.microsoft.com/office/drawing/2014/main" id="{951A9962-4D97-4932-A14D-B855B29AA252}"/>
            </a:ext>
          </a:extLst>
        </xdr:cNvPr>
        <xdr:cNvCxnSpPr/>
      </xdr:nvCxnSpPr>
      <xdr:spPr>
        <a:xfrm>
          <a:off x="12293600" y="9825990"/>
          <a:ext cx="8128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29D4DD33-BDAA-43CC-93A2-EF38E84663DD}"/>
            </a:ext>
          </a:extLst>
        </xdr:cNvPr>
        <xdr:cNvSpPr/>
      </xdr:nvSpPr>
      <xdr:spPr>
        <a:xfrm>
          <a:off x="13055600" y="1009160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AF229E43-3691-4EBC-B80F-A23D2294695D}"/>
            </a:ext>
          </a:extLst>
        </xdr:cNvPr>
        <xdr:cNvSpPr txBox="1"/>
      </xdr:nvSpPr>
      <xdr:spPr>
        <a:xfrm>
          <a:off x="12763500" y="1017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AC27F8A9-E140-4E3C-A66D-600E61E0833D}"/>
            </a:ext>
          </a:extLst>
        </xdr:cNvPr>
        <xdr:cNvSpPr/>
      </xdr:nvSpPr>
      <xdr:spPr>
        <a:xfrm>
          <a:off x="12242800" y="100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A539C8F7-290D-414D-A433-DC0045A20D70}"/>
            </a:ext>
          </a:extLst>
        </xdr:cNvPr>
        <xdr:cNvSpPr txBox="1"/>
      </xdr:nvSpPr>
      <xdr:spPr>
        <a:xfrm>
          <a:off x="11950700" y="1017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9960732-0887-488D-B89D-F80EB4FC04D8}"/>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2D6539D-4E58-44B3-8885-0845176F528F}"/>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662BA5A-80E6-456F-8701-5A5131B1087F}"/>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98E1B57-8F4E-477C-923F-99D88F5C37FD}"/>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88652D3-3711-4E68-AC9E-CCF774FE83AD}"/>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25400</xdr:rowOff>
    </xdr:from>
    <xdr:to>
      <xdr:col>81</xdr:col>
      <xdr:colOff>95250</xdr:colOff>
      <xdr:row>59</xdr:row>
      <xdr:rowOff>127000</xdr:rowOff>
    </xdr:to>
    <xdr:sp macro="" textlink="">
      <xdr:nvSpPr>
        <xdr:cNvPr id="337" name="楕円 336">
          <a:extLst>
            <a:ext uri="{FF2B5EF4-FFF2-40B4-BE49-F238E27FC236}">
              <a16:creationId xmlns:a16="http://schemas.microsoft.com/office/drawing/2014/main" id="{4F296CD3-7507-469C-99DA-3AD1AC3109A8}"/>
            </a:ext>
          </a:extLst>
        </xdr:cNvPr>
        <xdr:cNvSpPr/>
      </xdr:nvSpPr>
      <xdr:spPr>
        <a:xfrm>
          <a:off x="15427960" y="99161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41927</xdr:rowOff>
    </xdr:from>
    <xdr:ext cx="762000" cy="259045"/>
    <xdr:sp macro="" textlink="">
      <xdr:nvSpPr>
        <xdr:cNvPr id="338" name="定員管理の状況該当値テキスト">
          <a:extLst>
            <a:ext uri="{FF2B5EF4-FFF2-40B4-BE49-F238E27FC236}">
              <a16:creationId xmlns:a16="http://schemas.microsoft.com/office/drawing/2014/main" id="{5D1FA263-AAC0-4364-9682-9D44D05F5B4C}"/>
            </a:ext>
          </a:extLst>
        </xdr:cNvPr>
        <xdr:cNvSpPr txBox="1"/>
      </xdr:nvSpPr>
      <xdr:spPr>
        <a:xfrm>
          <a:off x="1556385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129631</xdr:rowOff>
    </xdr:from>
    <xdr:to>
      <xdr:col>77</xdr:col>
      <xdr:colOff>95250</xdr:colOff>
      <xdr:row>59</xdr:row>
      <xdr:rowOff>59781</xdr:rowOff>
    </xdr:to>
    <xdr:sp macro="" textlink="">
      <xdr:nvSpPr>
        <xdr:cNvPr id="339" name="楕円 338">
          <a:extLst>
            <a:ext uri="{FF2B5EF4-FFF2-40B4-BE49-F238E27FC236}">
              <a16:creationId xmlns:a16="http://schemas.microsoft.com/office/drawing/2014/main" id="{5C93B169-D0B9-4497-8D08-1AA3C9FA899D}"/>
            </a:ext>
          </a:extLst>
        </xdr:cNvPr>
        <xdr:cNvSpPr/>
      </xdr:nvSpPr>
      <xdr:spPr>
        <a:xfrm>
          <a:off x="14665960" y="98527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69958</xdr:rowOff>
    </xdr:from>
    <xdr:ext cx="736600" cy="259045"/>
    <xdr:sp macro="" textlink="">
      <xdr:nvSpPr>
        <xdr:cNvPr id="340" name="テキスト ボックス 339">
          <a:extLst>
            <a:ext uri="{FF2B5EF4-FFF2-40B4-BE49-F238E27FC236}">
              <a16:creationId xmlns:a16="http://schemas.microsoft.com/office/drawing/2014/main" id="{28647FC2-675A-4703-B251-4349A311CFA9}"/>
            </a:ext>
          </a:extLst>
        </xdr:cNvPr>
        <xdr:cNvSpPr txBox="1"/>
      </xdr:nvSpPr>
      <xdr:spPr>
        <a:xfrm>
          <a:off x="14370050" y="962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141696</xdr:rowOff>
    </xdr:from>
    <xdr:to>
      <xdr:col>73</xdr:col>
      <xdr:colOff>44450</xdr:colOff>
      <xdr:row>59</xdr:row>
      <xdr:rowOff>71846</xdr:rowOff>
    </xdr:to>
    <xdr:sp macro="" textlink="">
      <xdr:nvSpPr>
        <xdr:cNvPr id="341" name="楕円 340">
          <a:extLst>
            <a:ext uri="{FF2B5EF4-FFF2-40B4-BE49-F238E27FC236}">
              <a16:creationId xmlns:a16="http://schemas.microsoft.com/office/drawing/2014/main" id="{1EA83DBE-C451-4868-BC53-A82DA5EFD41B}"/>
            </a:ext>
          </a:extLst>
        </xdr:cNvPr>
        <xdr:cNvSpPr/>
      </xdr:nvSpPr>
      <xdr:spPr>
        <a:xfrm>
          <a:off x="13868400" y="98648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82023</xdr:rowOff>
    </xdr:from>
    <xdr:ext cx="762000" cy="259045"/>
    <xdr:sp macro="" textlink="">
      <xdr:nvSpPr>
        <xdr:cNvPr id="342" name="テキスト ボックス 341">
          <a:extLst>
            <a:ext uri="{FF2B5EF4-FFF2-40B4-BE49-F238E27FC236}">
              <a16:creationId xmlns:a16="http://schemas.microsoft.com/office/drawing/2014/main" id="{14FDDAC1-9D7A-4849-95AE-063C2DE1BFB9}"/>
            </a:ext>
          </a:extLst>
        </xdr:cNvPr>
        <xdr:cNvSpPr txBox="1"/>
      </xdr:nvSpPr>
      <xdr:spPr>
        <a:xfrm>
          <a:off x="1355725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115842</xdr:rowOff>
    </xdr:from>
    <xdr:to>
      <xdr:col>68</xdr:col>
      <xdr:colOff>203200</xdr:colOff>
      <xdr:row>59</xdr:row>
      <xdr:rowOff>45992</xdr:rowOff>
    </xdr:to>
    <xdr:sp macro="" textlink="">
      <xdr:nvSpPr>
        <xdr:cNvPr id="343" name="楕円 342">
          <a:extLst>
            <a:ext uri="{FF2B5EF4-FFF2-40B4-BE49-F238E27FC236}">
              <a16:creationId xmlns:a16="http://schemas.microsoft.com/office/drawing/2014/main" id="{51BF3BC7-7B79-433B-8C2F-EC00A2783787}"/>
            </a:ext>
          </a:extLst>
        </xdr:cNvPr>
        <xdr:cNvSpPr/>
      </xdr:nvSpPr>
      <xdr:spPr>
        <a:xfrm>
          <a:off x="13055600" y="983896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56169</xdr:rowOff>
    </xdr:from>
    <xdr:ext cx="762000" cy="259045"/>
    <xdr:sp macro="" textlink="">
      <xdr:nvSpPr>
        <xdr:cNvPr id="344" name="テキスト ボックス 343">
          <a:extLst>
            <a:ext uri="{FF2B5EF4-FFF2-40B4-BE49-F238E27FC236}">
              <a16:creationId xmlns:a16="http://schemas.microsoft.com/office/drawing/2014/main" id="{081F5BB0-E939-4FBC-B294-D14007E16D19}"/>
            </a:ext>
          </a:extLst>
        </xdr:cNvPr>
        <xdr:cNvSpPr txBox="1"/>
      </xdr:nvSpPr>
      <xdr:spPr>
        <a:xfrm>
          <a:off x="12763500" y="96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52070</xdr:rowOff>
    </xdr:from>
    <xdr:to>
      <xdr:col>64</xdr:col>
      <xdr:colOff>152400</xdr:colOff>
      <xdr:row>58</xdr:row>
      <xdr:rowOff>153670</xdr:rowOff>
    </xdr:to>
    <xdr:sp macro="" textlink="">
      <xdr:nvSpPr>
        <xdr:cNvPr id="345" name="楕円 344">
          <a:extLst>
            <a:ext uri="{FF2B5EF4-FFF2-40B4-BE49-F238E27FC236}">
              <a16:creationId xmlns:a16="http://schemas.microsoft.com/office/drawing/2014/main" id="{05F08BB9-F279-4D7B-8090-17847F865098}"/>
            </a:ext>
          </a:extLst>
        </xdr:cNvPr>
        <xdr:cNvSpPr/>
      </xdr:nvSpPr>
      <xdr:spPr>
        <a:xfrm>
          <a:off x="122428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163847</xdr:rowOff>
    </xdr:from>
    <xdr:ext cx="762000" cy="259045"/>
    <xdr:sp macro="" textlink="">
      <xdr:nvSpPr>
        <xdr:cNvPr id="346" name="テキスト ボックス 345">
          <a:extLst>
            <a:ext uri="{FF2B5EF4-FFF2-40B4-BE49-F238E27FC236}">
              <a16:creationId xmlns:a16="http://schemas.microsoft.com/office/drawing/2014/main" id="{EA19EB31-A89A-46AF-9ECE-AFF4AB67FE00}"/>
            </a:ext>
          </a:extLst>
        </xdr:cNvPr>
        <xdr:cNvSpPr txBox="1"/>
      </xdr:nvSpPr>
      <xdr:spPr>
        <a:xfrm>
          <a:off x="11950700" y="955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ADABD2C1-EDF4-433E-88A9-BE9BE8B87FA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CE2F0E8E-BC94-4941-9728-4AB6BE0401D3}"/>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C0EAC215-B967-47A6-ABFA-6F0CBCF9A107}"/>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268D0B8-373B-4BA9-9C20-F166882906FA}"/>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7653758-6363-45AF-A69E-40ACFED6E92F}"/>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30E8DD51-8A5D-4F88-B9DF-406C57C9AB0D}"/>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3F7F7CE-2311-48F2-A829-43985C8214CB}"/>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958E5EC9-A6C3-4DF5-B0DF-EA098FCADE4B}"/>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276B837-BDA7-4C20-8BED-1C0F9A2207A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A33B87A-BD11-4C84-9879-6EB354AD7424}"/>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7E1FD088-88C9-41CD-8678-DCF4F0E087CD}"/>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40781379-F8D4-40DC-A1B0-673B71C61293}"/>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BABED17-9103-4A1F-9370-5E2E79B682CE}"/>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令和４年度決算においては、元利償還金の減を主な要因として、令和３年度から０．４ポイント比率が抑制された。</a:t>
          </a:r>
        </a:p>
        <a:p>
          <a:r>
            <a:rPr kumimoji="1" lang="ja-JP" altLang="en-US" sz="1300">
              <a:latin typeface="ＭＳ Ｐゴシック" panose="020B0600070205080204" pitchFamily="50" charset="-128"/>
              <a:ea typeface="ＭＳ Ｐゴシック" panose="020B0600070205080204" pitchFamily="50" charset="-128"/>
            </a:rPr>
            <a:t>　比率は、近年減少傾向にあるが、類似団体内順位は下位であり、全国平均及び県平均よりも高い数値となっているため、今後は建設事業に対する補助金等の有効活用や交付税措置のある起債の選定などにより、公債費負担の抑制に努め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0A332D2-4814-4E3D-9D89-55300C8FBACD}"/>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77B1854E-8449-4FA5-9273-61E0162161E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1F5BA56D-31AB-45E8-8F46-4FF81CFAFC85}"/>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CDCF91B4-0DA5-48DA-BDE2-4785F8A481F8}"/>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55118E65-D4C6-4D90-823C-E9A23D11C9FA}"/>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8E278895-D6B6-41BF-8444-CF460A142562}"/>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70C1E7BD-AFC5-49D9-B7ED-45DA5C9ABDBA}"/>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DAD14848-BB69-4A7B-81E8-54DE33AB26B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2AFD325B-6E0E-4E47-AC51-6D72E34B51DF}"/>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4DB64862-634A-446E-875E-718419DA25C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8ED2C27C-F744-48B0-B407-888288B42AD5}"/>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4CEEFA81-6B5F-4FF0-B2C0-14A6AFF7EF6C}"/>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71E0A79-60F1-44DF-A669-2E6384E83386}"/>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A1276774-CA7E-4204-9109-8EBE8988E6C5}"/>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6DAF6C9C-790F-4789-8384-4ADE00C3881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C70215EE-84AB-40D6-8B7C-8EEC15063336}"/>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35BEFC4A-BE7D-4C9D-A157-1E932F3A220E}"/>
            </a:ext>
          </a:extLst>
        </xdr:cNvPr>
        <xdr:cNvCxnSpPr/>
      </xdr:nvCxnSpPr>
      <xdr:spPr>
        <a:xfrm flipV="1">
          <a:off x="15474950" y="6144623"/>
          <a:ext cx="0" cy="1341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FB2B392E-962E-44F6-8D1C-4DB6B4D8DC42}"/>
            </a:ext>
          </a:extLst>
        </xdr:cNvPr>
        <xdr:cNvSpPr txBox="1"/>
      </xdr:nvSpPr>
      <xdr:spPr>
        <a:xfrm>
          <a:off x="15563850" y="745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9C2C2248-6866-4ECB-8906-F7B991193EF3}"/>
            </a:ext>
          </a:extLst>
        </xdr:cNvPr>
        <xdr:cNvCxnSpPr/>
      </xdr:nvCxnSpPr>
      <xdr:spPr>
        <a:xfrm>
          <a:off x="15405100" y="7486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69BC5837-3559-4E42-9F7E-8C7889A34D89}"/>
            </a:ext>
          </a:extLst>
        </xdr:cNvPr>
        <xdr:cNvSpPr txBox="1"/>
      </xdr:nvSpPr>
      <xdr:spPr>
        <a:xfrm>
          <a:off x="15563850" y="589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7E3571F7-D173-45E6-963C-D6537A858AC4}"/>
            </a:ext>
          </a:extLst>
        </xdr:cNvPr>
        <xdr:cNvCxnSpPr/>
      </xdr:nvCxnSpPr>
      <xdr:spPr>
        <a:xfrm>
          <a:off x="15405100" y="6144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106317</xdr:rowOff>
    </xdr:from>
    <xdr:to>
      <xdr:col>81</xdr:col>
      <xdr:colOff>44450</xdr:colOff>
      <xdr:row>40</xdr:row>
      <xdr:rowOff>133894</xdr:rowOff>
    </xdr:to>
    <xdr:cxnSp macro="">
      <xdr:nvCxnSpPr>
        <xdr:cNvPr id="381" name="直線コネクタ 380">
          <a:extLst>
            <a:ext uri="{FF2B5EF4-FFF2-40B4-BE49-F238E27FC236}">
              <a16:creationId xmlns:a16="http://schemas.microsoft.com/office/drawing/2014/main" id="{9C06670B-0B0A-4BAC-8EA9-83F0DAC6229B}"/>
            </a:ext>
          </a:extLst>
        </xdr:cNvPr>
        <xdr:cNvCxnSpPr/>
      </xdr:nvCxnSpPr>
      <xdr:spPr>
        <a:xfrm flipV="1">
          <a:off x="14712950" y="6811917"/>
          <a:ext cx="762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336645D6-0DB4-48FF-99E6-8E0D3D6899A4}"/>
            </a:ext>
          </a:extLst>
        </xdr:cNvPr>
        <xdr:cNvSpPr txBox="1"/>
      </xdr:nvSpPr>
      <xdr:spPr>
        <a:xfrm>
          <a:off x="15563850" y="656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285FEE5C-C096-4784-BA27-9A00AA3D62B7}"/>
            </a:ext>
          </a:extLst>
        </xdr:cNvPr>
        <xdr:cNvSpPr/>
      </xdr:nvSpPr>
      <xdr:spPr>
        <a:xfrm>
          <a:off x="15427960" y="671975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133894</xdr:rowOff>
    </xdr:from>
    <xdr:to>
      <xdr:col>77</xdr:col>
      <xdr:colOff>44450</xdr:colOff>
      <xdr:row>40</xdr:row>
      <xdr:rowOff>154577</xdr:rowOff>
    </xdr:to>
    <xdr:cxnSp macro="">
      <xdr:nvCxnSpPr>
        <xdr:cNvPr id="384" name="直線コネクタ 383">
          <a:extLst>
            <a:ext uri="{FF2B5EF4-FFF2-40B4-BE49-F238E27FC236}">
              <a16:creationId xmlns:a16="http://schemas.microsoft.com/office/drawing/2014/main" id="{E0FD6373-0ED2-4BB4-8A2D-567C90592617}"/>
            </a:ext>
          </a:extLst>
        </xdr:cNvPr>
        <xdr:cNvCxnSpPr/>
      </xdr:nvCxnSpPr>
      <xdr:spPr>
        <a:xfrm flipV="1">
          <a:off x="13903960" y="6839494"/>
          <a:ext cx="80899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E65B8EFD-3AAA-4EC2-93A7-7ED7A532CA9A}"/>
            </a:ext>
          </a:extLst>
        </xdr:cNvPr>
        <xdr:cNvSpPr/>
      </xdr:nvSpPr>
      <xdr:spPr>
        <a:xfrm>
          <a:off x="14665960" y="67028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A4DADD59-C6F9-4620-B988-4F0B982FF736}"/>
            </a:ext>
          </a:extLst>
        </xdr:cNvPr>
        <xdr:cNvSpPr txBox="1"/>
      </xdr:nvSpPr>
      <xdr:spPr>
        <a:xfrm>
          <a:off x="14370050" y="647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154577</xdr:rowOff>
    </xdr:from>
    <xdr:to>
      <xdr:col>72</xdr:col>
      <xdr:colOff>203200</xdr:colOff>
      <xdr:row>41</xdr:row>
      <xdr:rowOff>38281</xdr:rowOff>
    </xdr:to>
    <xdr:cxnSp macro="">
      <xdr:nvCxnSpPr>
        <xdr:cNvPr id="387" name="直線コネクタ 386">
          <a:extLst>
            <a:ext uri="{FF2B5EF4-FFF2-40B4-BE49-F238E27FC236}">
              <a16:creationId xmlns:a16="http://schemas.microsoft.com/office/drawing/2014/main" id="{4C121FD1-E639-4BFC-A09A-E3014A20E2ED}"/>
            </a:ext>
          </a:extLst>
        </xdr:cNvPr>
        <xdr:cNvCxnSpPr/>
      </xdr:nvCxnSpPr>
      <xdr:spPr>
        <a:xfrm flipV="1">
          <a:off x="13106400" y="6860177"/>
          <a:ext cx="79756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58A745DE-921E-48D6-AF4A-A1DCB65279D1}"/>
            </a:ext>
          </a:extLst>
        </xdr:cNvPr>
        <xdr:cNvSpPr/>
      </xdr:nvSpPr>
      <xdr:spPr>
        <a:xfrm>
          <a:off x="13868400" y="6705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AB7FBCCC-2474-4059-8F73-4B283CD0DC51}"/>
            </a:ext>
          </a:extLst>
        </xdr:cNvPr>
        <xdr:cNvSpPr txBox="1"/>
      </xdr:nvSpPr>
      <xdr:spPr>
        <a:xfrm>
          <a:off x="1355725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38281</xdr:rowOff>
    </xdr:from>
    <xdr:to>
      <xdr:col>68</xdr:col>
      <xdr:colOff>152400</xdr:colOff>
      <xdr:row>41</xdr:row>
      <xdr:rowOff>100330</xdr:rowOff>
    </xdr:to>
    <xdr:cxnSp macro="">
      <xdr:nvCxnSpPr>
        <xdr:cNvPr id="390" name="直線コネクタ 389">
          <a:extLst>
            <a:ext uri="{FF2B5EF4-FFF2-40B4-BE49-F238E27FC236}">
              <a16:creationId xmlns:a16="http://schemas.microsoft.com/office/drawing/2014/main" id="{94B49A8D-3AF7-49AE-A189-39AEF8EDBCA5}"/>
            </a:ext>
          </a:extLst>
        </xdr:cNvPr>
        <xdr:cNvCxnSpPr/>
      </xdr:nvCxnSpPr>
      <xdr:spPr>
        <a:xfrm flipV="1">
          <a:off x="12293600" y="6911521"/>
          <a:ext cx="8128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3DF392D4-223C-4E5D-A228-EB60EF538EAC}"/>
            </a:ext>
          </a:extLst>
        </xdr:cNvPr>
        <xdr:cNvSpPr/>
      </xdr:nvSpPr>
      <xdr:spPr>
        <a:xfrm>
          <a:off x="13055600" y="671975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5A0E72A3-640E-4CE9-A6B6-48D8F7758BF9}"/>
            </a:ext>
          </a:extLst>
        </xdr:cNvPr>
        <xdr:cNvSpPr txBox="1"/>
      </xdr:nvSpPr>
      <xdr:spPr>
        <a:xfrm>
          <a:off x="12763500" y="64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12130EC7-F405-4AE5-815A-9277121D095E}"/>
            </a:ext>
          </a:extLst>
        </xdr:cNvPr>
        <xdr:cNvSpPr/>
      </xdr:nvSpPr>
      <xdr:spPr>
        <a:xfrm>
          <a:off x="122428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3356F5D9-F70F-4F89-8C58-3E0765FB2B4C}"/>
            </a:ext>
          </a:extLst>
        </xdr:cNvPr>
        <xdr:cNvSpPr txBox="1"/>
      </xdr:nvSpPr>
      <xdr:spPr>
        <a:xfrm>
          <a:off x="119507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6EAE679-3F36-4C57-A3B6-555D6D90289E}"/>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E5C5E7E-150C-42EE-BDFA-920CDB43F2A8}"/>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640941B0-4A0B-4CFB-9511-5C6D0678A348}"/>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18E1947-DE2E-488C-B0BC-7EB03E78F74F}"/>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9E13584-80CA-4923-9E57-7772744D3866}"/>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400" name="楕円 399">
          <a:extLst>
            <a:ext uri="{FF2B5EF4-FFF2-40B4-BE49-F238E27FC236}">
              <a16:creationId xmlns:a16="http://schemas.microsoft.com/office/drawing/2014/main" id="{6E7117F6-5A4E-4672-A992-F0983359A78A}"/>
            </a:ext>
          </a:extLst>
        </xdr:cNvPr>
        <xdr:cNvSpPr/>
      </xdr:nvSpPr>
      <xdr:spPr>
        <a:xfrm>
          <a:off x="15427960" y="676111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27594</xdr:rowOff>
    </xdr:from>
    <xdr:ext cx="762000" cy="259045"/>
    <xdr:sp macro="" textlink="">
      <xdr:nvSpPr>
        <xdr:cNvPr id="401" name="公債費負担の状況該当値テキスト">
          <a:extLst>
            <a:ext uri="{FF2B5EF4-FFF2-40B4-BE49-F238E27FC236}">
              <a16:creationId xmlns:a16="http://schemas.microsoft.com/office/drawing/2014/main" id="{D9DED1C1-3ED6-4B7D-A294-3969911E90FB}"/>
            </a:ext>
          </a:extLst>
        </xdr:cNvPr>
        <xdr:cNvSpPr txBox="1"/>
      </xdr:nvSpPr>
      <xdr:spPr>
        <a:xfrm>
          <a:off x="15563850" y="67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83094</xdr:rowOff>
    </xdr:from>
    <xdr:to>
      <xdr:col>77</xdr:col>
      <xdr:colOff>95250</xdr:colOff>
      <xdr:row>41</xdr:row>
      <xdr:rowOff>13244</xdr:rowOff>
    </xdr:to>
    <xdr:sp macro="" textlink="">
      <xdr:nvSpPr>
        <xdr:cNvPr id="402" name="楕円 401">
          <a:extLst>
            <a:ext uri="{FF2B5EF4-FFF2-40B4-BE49-F238E27FC236}">
              <a16:creationId xmlns:a16="http://schemas.microsoft.com/office/drawing/2014/main" id="{52FC539A-747F-424F-AC20-2244919BCD78}"/>
            </a:ext>
          </a:extLst>
        </xdr:cNvPr>
        <xdr:cNvSpPr/>
      </xdr:nvSpPr>
      <xdr:spPr>
        <a:xfrm>
          <a:off x="14665960" y="67886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169471</xdr:rowOff>
    </xdr:from>
    <xdr:ext cx="736600" cy="259045"/>
    <xdr:sp macro="" textlink="">
      <xdr:nvSpPr>
        <xdr:cNvPr id="403" name="テキスト ボックス 402">
          <a:extLst>
            <a:ext uri="{FF2B5EF4-FFF2-40B4-BE49-F238E27FC236}">
              <a16:creationId xmlns:a16="http://schemas.microsoft.com/office/drawing/2014/main" id="{88FC9DBD-198B-4FEB-93FB-44D63D110A06}"/>
            </a:ext>
          </a:extLst>
        </xdr:cNvPr>
        <xdr:cNvSpPr txBox="1"/>
      </xdr:nvSpPr>
      <xdr:spPr>
        <a:xfrm>
          <a:off x="14370050" y="6875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103777</xdr:rowOff>
    </xdr:from>
    <xdr:to>
      <xdr:col>73</xdr:col>
      <xdr:colOff>44450</xdr:colOff>
      <xdr:row>41</xdr:row>
      <xdr:rowOff>33927</xdr:rowOff>
    </xdr:to>
    <xdr:sp macro="" textlink="">
      <xdr:nvSpPr>
        <xdr:cNvPr id="404" name="楕円 403">
          <a:extLst>
            <a:ext uri="{FF2B5EF4-FFF2-40B4-BE49-F238E27FC236}">
              <a16:creationId xmlns:a16="http://schemas.microsoft.com/office/drawing/2014/main" id="{E83B9379-064F-4ED9-9A33-892E67AAE4E1}"/>
            </a:ext>
          </a:extLst>
        </xdr:cNvPr>
        <xdr:cNvSpPr/>
      </xdr:nvSpPr>
      <xdr:spPr>
        <a:xfrm>
          <a:off x="13868400" y="68093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405" name="テキスト ボックス 404">
          <a:extLst>
            <a:ext uri="{FF2B5EF4-FFF2-40B4-BE49-F238E27FC236}">
              <a16:creationId xmlns:a16="http://schemas.microsoft.com/office/drawing/2014/main" id="{310F02B5-7FC1-4285-B159-A8B7BBFC9EA8}"/>
            </a:ext>
          </a:extLst>
        </xdr:cNvPr>
        <xdr:cNvSpPr txBox="1"/>
      </xdr:nvSpPr>
      <xdr:spPr>
        <a:xfrm>
          <a:off x="13557250" y="68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158931</xdr:rowOff>
    </xdr:from>
    <xdr:to>
      <xdr:col>68</xdr:col>
      <xdr:colOff>203200</xdr:colOff>
      <xdr:row>41</xdr:row>
      <xdr:rowOff>89081</xdr:rowOff>
    </xdr:to>
    <xdr:sp macro="" textlink="">
      <xdr:nvSpPr>
        <xdr:cNvPr id="406" name="楕円 405">
          <a:extLst>
            <a:ext uri="{FF2B5EF4-FFF2-40B4-BE49-F238E27FC236}">
              <a16:creationId xmlns:a16="http://schemas.microsoft.com/office/drawing/2014/main" id="{D249683D-A518-48FF-990D-A7A8FB58C78A}"/>
            </a:ext>
          </a:extLst>
        </xdr:cNvPr>
        <xdr:cNvSpPr/>
      </xdr:nvSpPr>
      <xdr:spPr>
        <a:xfrm>
          <a:off x="13055600" y="686453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73858</xdr:rowOff>
    </xdr:from>
    <xdr:ext cx="762000" cy="259045"/>
    <xdr:sp macro="" textlink="">
      <xdr:nvSpPr>
        <xdr:cNvPr id="407" name="テキスト ボックス 406">
          <a:extLst>
            <a:ext uri="{FF2B5EF4-FFF2-40B4-BE49-F238E27FC236}">
              <a16:creationId xmlns:a16="http://schemas.microsoft.com/office/drawing/2014/main" id="{25C688BB-C2E1-4CB8-8E79-F5624A7DCFBC}"/>
            </a:ext>
          </a:extLst>
        </xdr:cNvPr>
        <xdr:cNvSpPr txBox="1"/>
      </xdr:nvSpPr>
      <xdr:spPr>
        <a:xfrm>
          <a:off x="12763500" y="694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a:extLst>
            <a:ext uri="{FF2B5EF4-FFF2-40B4-BE49-F238E27FC236}">
              <a16:creationId xmlns:a16="http://schemas.microsoft.com/office/drawing/2014/main" id="{DB6CDD9E-E7AF-47FD-BCD4-BBFFDE30366B}"/>
            </a:ext>
          </a:extLst>
        </xdr:cNvPr>
        <xdr:cNvSpPr/>
      </xdr:nvSpPr>
      <xdr:spPr>
        <a:xfrm>
          <a:off x="122428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9" name="テキスト ボックス 408">
          <a:extLst>
            <a:ext uri="{FF2B5EF4-FFF2-40B4-BE49-F238E27FC236}">
              <a16:creationId xmlns:a16="http://schemas.microsoft.com/office/drawing/2014/main" id="{C0EA03E1-8850-41C9-B5DF-994C3394ED5E}"/>
            </a:ext>
          </a:extLst>
        </xdr:cNvPr>
        <xdr:cNvSpPr txBox="1"/>
      </xdr:nvSpPr>
      <xdr:spPr>
        <a:xfrm>
          <a:off x="11950700" y="70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D14D0DD-6AC8-4CD7-9830-31F47E3E4D11}"/>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5F64E34-4B3A-4A73-87A5-7B64317DF821}"/>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BA01B88-A24A-42F5-AE6F-ABF6390241AB}"/>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3FF05749-52E6-4698-B191-6483268A8A8F}"/>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902B3486-58CA-4174-BC8C-AB855F31E0F9}"/>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54B685B4-DDE6-4CC0-8DD2-9FF1DD4E74FC}"/>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B07D4A3-E51A-4123-94B2-69F16820F5D7}"/>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8ADE565C-34A9-4A36-8EC2-C886583CD7E4}"/>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1267B26-C1BF-4C1B-AD1E-6C7FEF3A9814}"/>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7714A3F6-64D0-46D5-9726-D698026A7BA5}"/>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B3BA54BC-3850-487E-A708-65884661A358}"/>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6C51EACF-9C26-4FEF-A3D2-CBA2CFDC8242}"/>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7B20329C-29EF-4364-9101-217E90C191B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においては、充当可能財源等を将来負担額が上回ったことで、将来負担比率が発生したが、地方債現在高の減及び退職手当負担見込額の減を主な要因として将来負担額が大幅に減少したため、前年度から５．８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今後も基金残高の減により、充当可能財源等が減少することが見込まれるため、補助金等の有効活用や、交付税措置のない起債の抑制などにより、将来負担比率の抑制に努めたい。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DB6D37B-B8C6-4B4B-BBE5-A994A65E859F}"/>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2FE10995-1428-4AB5-BC4D-3E4B045DC6C7}"/>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ACBA067C-B1FF-48A4-91A2-EC65A581E625}"/>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6775EF60-A9B6-4B07-9F4E-EDB9AFD1C769}"/>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E6778122-E18C-4242-B784-CC6021A0EF67}"/>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5162823-03EA-409C-A1DC-A10D1FB8CF7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0AF2341-9DFA-4999-9A77-556D1B12CE05}"/>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BC9919D4-7415-4408-94F3-223178759EFE}"/>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1686542D-943E-4989-91C4-E306443561DA}"/>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CB169B93-6F51-48CC-A9E8-4D0AFF83BA15}"/>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4AD46242-6A42-4E1C-B301-36AF313FB42B}"/>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56546BBC-24C6-446C-A449-4D923A40E185}"/>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10FDD5A0-6A7A-49D3-A4ED-3999570D13F3}"/>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5B88AA16-D4A4-4F12-8C11-5E5BE3F09063}"/>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B6E62E0-7D04-4F18-804E-CE83A2EFBA97}"/>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5AD56D71-BFE2-40C9-B08B-3A1A48609AE1}"/>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FC4B603E-B00F-431F-9F84-A3A8FA5D4181}"/>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C99172C0-800A-4E79-8D6F-FF52DCC3A07C}"/>
            </a:ext>
          </a:extLst>
        </xdr:cNvPr>
        <xdr:cNvCxnSpPr/>
      </xdr:nvCxnSpPr>
      <xdr:spPr>
        <a:xfrm flipV="1">
          <a:off x="15474950" y="2263684"/>
          <a:ext cx="0" cy="1611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4553E494-3968-4249-94FD-B75B4D0EDC17}"/>
            </a:ext>
          </a:extLst>
        </xdr:cNvPr>
        <xdr:cNvSpPr txBox="1"/>
      </xdr:nvSpPr>
      <xdr:spPr>
        <a:xfrm>
          <a:off x="15563850" y="385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5754199-BEB1-4097-BACE-7329D26CCC2A}"/>
            </a:ext>
          </a:extLst>
        </xdr:cNvPr>
        <xdr:cNvCxnSpPr/>
      </xdr:nvCxnSpPr>
      <xdr:spPr>
        <a:xfrm>
          <a:off x="15405100" y="3875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C378728D-6302-4AB2-8E21-84A57F5189E3}"/>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CCBCCF9D-3F32-488D-B990-A338ECB544E6}"/>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90110</xdr:rowOff>
    </xdr:from>
    <xdr:to>
      <xdr:col>81</xdr:col>
      <xdr:colOff>44450</xdr:colOff>
      <xdr:row>13</xdr:row>
      <xdr:rowOff>156754</xdr:rowOff>
    </xdr:to>
    <xdr:cxnSp macro="">
      <xdr:nvCxnSpPr>
        <xdr:cNvPr id="445" name="直線コネクタ 444">
          <a:extLst>
            <a:ext uri="{FF2B5EF4-FFF2-40B4-BE49-F238E27FC236}">
              <a16:creationId xmlns:a16="http://schemas.microsoft.com/office/drawing/2014/main" id="{23D0EF7D-7E22-4F2A-948A-7ECEA4D3EFE6}"/>
            </a:ext>
          </a:extLst>
        </xdr:cNvPr>
        <xdr:cNvCxnSpPr/>
      </xdr:nvCxnSpPr>
      <xdr:spPr>
        <a:xfrm flipV="1">
          <a:off x="14712950" y="2269430"/>
          <a:ext cx="762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74886</xdr:rowOff>
    </xdr:from>
    <xdr:ext cx="762000" cy="259045"/>
    <xdr:sp macro="" textlink="">
      <xdr:nvSpPr>
        <xdr:cNvPr id="446" name="将来負担の状況平均値テキスト">
          <a:extLst>
            <a:ext uri="{FF2B5EF4-FFF2-40B4-BE49-F238E27FC236}">
              <a16:creationId xmlns:a16="http://schemas.microsoft.com/office/drawing/2014/main" id="{818BFF26-94E4-4BC2-BC77-9025C8E9C8A4}"/>
            </a:ext>
          </a:extLst>
        </xdr:cNvPr>
        <xdr:cNvSpPr txBox="1"/>
      </xdr:nvSpPr>
      <xdr:spPr>
        <a:xfrm>
          <a:off x="15563850" y="2254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2D12916E-ED93-45BE-9CB5-E299DA8DC2C1}"/>
            </a:ext>
          </a:extLst>
        </xdr:cNvPr>
        <xdr:cNvSpPr/>
      </xdr:nvSpPr>
      <xdr:spPr>
        <a:xfrm>
          <a:off x="15427960" y="2231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8" name="フローチャート: 判断 447">
          <a:extLst>
            <a:ext uri="{FF2B5EF4-FFF2-40B4-BE49-F238E27FC236}">
              <a16:creationId xmlns:a16="http://schemas.microsoft.com/office/drawing/2014/main" id="{EF90A42D-8A71-452F-B535-5B099448BD7F}"/>
            </a:ext>
          </a:extLst>
        </xdr:cNvPr>
        <xdr:cNvSpPr/>
      </xdr:nvSpPr>
      <xdr:spPr>
        <a:xfrm>
          <a:off x="14665960" y="22657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9" name="テキスト ボックス 448">
          <a:extLst>
            <a:ext uri="{FF2B5EF4-FFF2-40B4-BE49-F238E27FC236}">
              <a16:creationId xmlns:a16="http://schemas.microsoft.com/office/drawing/2014/main" id="{033BCC9F-4CF6-4BBB-ABF4-117677542813}"/>
            </a:ext>
          </a:extLst>
        </xdr:cNvPr>
        <xdr:cNvSpPr txBox="1"/>
      </xdr:nvSpPr>
      <xdr:spPr>
        <a:xfrm>
          <a:off x="14370050" y="203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0" name="フローチャート: 判断 449">
          <a:extLst>
            <a:ext uri="{FF2B5EF4-FFF2-40B4-BE49-F238E27FC236}">
              <a16:creationId xmlns:a16="http://schemas.microsoft.com/office/drawing/2014/main" id="{660F93EE-EC85-4F7B-ADBB-4B8563222A30}"/>
            </a:ext>
          </a:extLst>
        </xdr:cNvPr>
        <xdr:cNvSpPr/>
      </xdr:nvSpPr>
      <xdr:spPr>
        <a:xfrm>
          <a:off x="13868400" y="2387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1" name="テキスト ボックス 450">
          <a:extLst>
            <a:ext uri="{FF2B5EF4-FFF2-40B4-BE49-F238E27FC236}">
              <a16:creationId xmlns:a16="http://schemas.microsoft.com/office/drawing/2014/main" id="{7DC651ED-92DC-46B9-BBB7-E828C5825B82}"/>
            </a:ext>
          </a:extLst>
        </xdr:cNvPr>
        <xdr:cNvSpPr txBox="1"/>
      </xdr:nvSpPr>
      <xdr:spPr>
        <a:xfrm>
          <a:off x="13557250" y="216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a:extLst>
            <a:ext uri="{FF2B5EF4-FFF2-40B4-BE49-F238E27FC236}">
              <a16:creationId xmlns:a16="http://schemas.microsoft.com/office/drawing/2014/main" id="{84884B4A-3B38-4A0E-85C4-40EB8AF95179}"/>
            </a:ext>
          </a:extLst>
        </xdr:cNvPr>
        <xdr:cNvSpPr/>
      </xdr:nvSpPr>
      <xdr:spPr>
        <a:xfrm>
          <a:off x="13055600" y="244233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a:extLst>
            <a:ext uri="{FF2B5EF4-FFF2-40B4-BE49-F238E27FC236}">
              <a16:creationId xmlns:a16="http://schemas.microsoft.com/office/drawing/2014/main" id="{1AABC5E5-6CE8-4671-894B-6EB17F55B87D}"/>
            </a:ext>
          </a:extLst>
        </xdr:cNvPr>
        <xdr:cNvSpPr txBox="1"/>
      </xdr:nvSpPr>
      <xdr:spPr>
        <a:xfrm>
          <a:off x="12763500" y="22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4" name="フローチャート: 判断 453">
          <a:extLst>
            <a:ext uri="{FF2B5EF4-FFF2-40B4-BE49-F238E27FC236}">
              <a16:creationId xmlns:a16="http://schemas.microsoft.com/office/drawing/2014/main" id="{7E492BE3-376F-43CE-9D84-4907C307D8C7}"/>
            </a:ext>
          </a:extLst>
        </xdr:cNvPr>
        <xdr:cNvSpPr/>
      </xdr:nvSpPr>
      <xdr:spPr>
        <a:xfrm>
          <a:off x="12242800" y="2418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5" name="テキスト ボックス 454">
          <a:extLst>
            <a:ext uri="{FF2B5EF4-FFF2-40B4-BE49-F238E27FC236}">
              <a16:creationId xmlns:a16="http://schemas.microsoft.com/office/drawing/2014/main" id="{BDA84598-D8E7-44DA-BFD1-88074916B9BA}"/>
            </a:ext>
          </a:extLst>
        </xdr:cNvPr>
        <xdr:cNvSpPr txBox="1"/>
      </xdr:nvSpPr>
      <xdr:spPr>
        <a:xfrm>
          <a:off x="11950700" y="219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58B001D-D703-40C6-824B-E0AF510B6563}"/>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B140E97-28E5-490F-BDE1-7F67F3CEAEA2}"/>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FE12EF3-0638-4896-B02C-5A7F12D46FF5}"/>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1BAE6D42-457D-4C86-AB12-DE6276850C01}"/>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F2450AD-D5A7-47B3-A6A1-17C0EC7FB591}"/>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61" name="楕円 460">
          <a:extLst>
            <a:ext uri="{FF2B5EF4-FFF2-40B4-BE49-F238E27FC236}">
              <a16:creationId xmlns:a16="http://schemas.microsoft.com/office/drawing/2014/main" id="{FF3229D0-0B6D-4E02-B7DE-EE62D372FDC7}"/>
            </a:ext>
          </a:extLst>
        </xdr:cNvPr>
        <xdr:cNvSpPr/>
      </xdr:nvSpPr>
      <xdr:spPr>
        <a:xfrm>
          <a:off x="15427960" y="22186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132037</xdr:rowOff>
    </xdr:from>
    <xdr:ext cx="762000" cy="259045"/>
    <xdr:sp macro="" textlink="">
      <xdr:nvSpPr>
        <xdr:cNvPr id="462" name="将来負担の状況該当値テキスト">
          <a:extLst>
            <a:ext uri="{FF2B5EF4-FFF2-40B4-BE49-F238E27FC236}">
              <a16:creationId xmlns:a16="http://schemas.microsoft.com/office/drawing/2014/main" id="{407BDA57-F6AE-476F-8B71-6A716A4B822F}"/>
            </a:ext>
          </a:extLst>
        </xdr:cNvPr>
        <xdr:cNvSpPr txBox="1"/>
      </xdr:nvSpPr>
      <xdr:spPr>
        <a:xfrm>
          <a:off x="15563850" y="21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105954</xdr:rowOff>
    </xdr:from>
    <xdr:to>
      <xdr:col>77</xdr:col>
      <xdr:colOff>95250</xdr:colOff>
      <xdr:row>14</xdr:row>
      <xdr:rowOff>36104</xdr:rowOff>
    </xdr:to>
    <xdr:sp macro="" textlink="">
      <xdr:nvSpPr>
        <xdr:cNvPr id="463" name="楕円 462">
          <a:extLst>
            <a:ext uri="{FF2B5EF4-FFF2-40B4-BE49-F238E27FC236}">
              <a16:creationId xmlns:a16="http://schemas.microsoft.com/office/drawing/2014/main" id="{A27C1A87-E6FA-4D70-96E4-84AD0DBC7654}"/>
            </a:ext>
          </a:extLst>
        </xdr:cNvPr>
        <xdr:cNvSpPr/>
      </xdr:nvSpPr>
      <xdr:spPr>
        <a:xfrm>
          <a:off x="14665960" y="22852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20881</xdr:rowOff>
    </xdr:from>
    <xdr:ext cx="736600" cy="259045"/>
    <xdr:sp macro="" textlink="">
      <xdr:nvSpPr>
        <xdr:cNvPr id="464" name="テキスト ボックス 463">
          <a:extLst>
            <a:ext uri="{FF2B5EF4-FFF2-40B4-BE49-F238E27FC236}">
              <a16:creationId xmlns:a16="http://schemas.microsoft.com/office/drawing/2014/main" id="{7800575C-927A-4920-8197-EDA2DCB683C8}"/>
            </a:ext>
          </a:extLst>
        </xdr:cNvPr>
        <xdr:cNvSpPr txBox="1"/>
      </xdr:nvSpPr>
      <xdr:spPr>
        <a:xfrm>
          <a:off x="14370050" y="236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
22,184
20.46
8,825,860
8,642,904
25,754
4,799,312
5,247,945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決算において人件費は、経常経費充当一般財源全体における比率としては、前年度から２．０ポイントの増となり、類似団体内順位も前年度の１５位から３２位へと下がっている。人件費そのものにおいては、職員数の純増や給与改定などによる一般職基本給及び会計年度任用職員手当の増を主な要因として前年度を６２，２８９千円上回る数値となっている。今後も職員数の増が見込まれるため、過剰とならないように適正な人員配置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6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163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36</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294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28702</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128778</xdr:rowOff>
    </xdr:from>
    <xdr:to>
      <xdr:col>15</xdr:col>
      <xdr:colOff>149225</xdr:colOff>
      <xdr:row>36</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149352</xdr:rowOff>
    </xdr:from>
    <xdr:to>
      <xdr:col>11</xdr:col>
      <xdr:colOff>60325</xdr:colOff>
      <xdr:row>35</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においては、前年度から２．４ポイントの増となり、依然として類似団体平均を上回る数値となっている。令和４年度においては、物価・光熱水費の高騰などを背景として前年度から９０，４５０千円の増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現状として、予算編成において消耗品費などの一部の経費に枠配分を適用しているが、定期的な見直しを行い、また指定管理委託料の精査などにより、物件費の削減に努めていく必要がある。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18</xdr:row>
      <xdr:rowOff>44704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1134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124714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113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19</xdr:row>
      <xdr:rowOff>1270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3936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1270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25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令和４年度決算においては、保育所運営委託料や施設型給付費の増などにより、前年度から１．３ポイントの増となり、類似団体平均や県平均よりも高い数値となっている。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今後も、年少人口や高齢者人口の増加に伴う扶助費の増加が懸念されるため、単独ソフト事業の見直しなどにより、経費の増加を可能な限り抑制する必要がある。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xdr:rowOff>
    </xdr:from>
    <xdr:to>
      <xdr:col>24</xdr:col>
      <xdr:colOff>25400</xdr:colOff>
      <xdr:row>58</xdr:row>
      <xdr:rowOff>148772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513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58</xdr:row>
      <xdr:rowOff>7257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96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58</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96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127907</xdr:rowOff>
    </xdr:from>
    <xdr:to>
      <xdr:col>20</xdr:col>
      <xdr:colOff>38100</xdr:colOff>
      <xdr:row>58</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その他に係る比率については、類似団体平均、全国平均及び県平均の全てを下回る数値となっている。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ける決算状況については、維持補修費は前年度と同率であり、繰出金は０．７ポイントの増となった。今後も、高齢者人口の増などにより介護保険事業や後期高齢者医療事業に係る繰出金の増加が見込まれるが、適正な保険料の設定や歳出削減により、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137885</xdr:rowOff>
    </xdr:from>
    <xdr:to>
      <xdr:col>82</xdr:col>
      <xdr:colOff>107950</xdr:colOff>
      <xdr:row>55</xdr:row>
      <xdr:rowOff>42635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961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137885</xdr:rowOff>
    </xdr:from>
    <xdr:to>
      <xdr:col>78</xdr:col>
      <xdr:colOff>69850</xdr:colOff>
      <xdr:row>55</xdr:row>
      <xdr:rowOff>97065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96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58</xdr:row>
      <xdr:rowOff>105228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26815"/>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105228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2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87085</xdr:rowOff>
    </xdr:from>
    <xdr:to>
      <xdr:col>78</xdr:col>
      <xdr:colOff>120650</xdr:colOff>
      <xdr:row>55</xdr:row>
      <xdr:rowOff>17235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27412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令和４年度決算においては、一部事務組合負担金の増などを要因として、前年度から１．３ポイントの増となった。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今後も、一部事務組合における施設の老朽化に伴う更新工事などに伴い負担金は増加する見込みであるため、町単独で実施している補助事業などを見直すことで、可能な限り増加を抑制していく必要がある。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820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82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38</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906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令和４年度決算においては、前年度から０．３ポイントの増となり、類似団体平均や県平均などと比較しても低い数値を示している。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公債費そのものにおいては、過年度分の臨時財政対策債の償還終了などにより前年度から３，１００千円の減となっている。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数年においては、公債費は概ね横這いで推移していく見込みであるが、後年の大型建設事業に係る財源措置においては、国・県補助金の有効活用により、可能な限り起債に伴う公債費負担を抑制し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21844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38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49276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53848</xdr:rowOff>
    </xdr:from>
    <xdr:to>
      <xdr:col>11</xdr:col>
      <xdr:colOff>9525</xdr:colOff>
      <xdr:row>76</xdr:row>
      <xdr:rowOff>72137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840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における決算状況としては、臨時財政対策債の大幅減にともなう経常一般財源収入額の減を主な要因として、前年度から７．７ポイント比率が上昇した。今後も、扶助費及び補助費等については、増加が見込まれるため、単独ソフト事業の見直しなどにより、増加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79</xdr:row>
      <xdr:rowOff>119380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70561"/>
          <a:ext cx="838200" cy="29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79</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705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991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79</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25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68580</xdr:rowOff>
    </xdr:from>
    <xdr:to>
      <xdr:col>82</xdr:col>
      <xdr:colOff>158750</xdr:colOff>
      <xdr:row>79</xdr:row>
      <xdr:rowOff>170180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40657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58438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90188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104069</xdr:rowOff>
    </xdr:from>
    <xdr:to>
      <xdr:col>29</xdr:col>
      <xdr:colOff>127000</xdr:colOff>
      <xdr:row>18</xdr:row>
      <xdr:rowOff>144842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7794"/>
          <a:ext cx="647700" cy="4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144842</xdr:rowOff>
    </xdr:from>
    <xdr:to>
      <xdr:col>26</xdr:col>
      <xdr:colOff>50800</xdr:colOff>
      <xdr:row>19</xdr:row>
      <xdr:rowOff>1607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8567"/>
          <a:ext cx="698500" cy="2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1607</xdr:rowOff>
    </xdr:from>
    <xdr:to>
      <xdr:col>22</xdr:col>
      <xdr:colOff>114300</xdr:colOff>
      <xdr:row>19</xdr:row>
      <xdr:rowOff>77927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6782"/>
          <a:ext cx="698500" cy="7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66644</xdr:rowOff>
    </xdr:from>
    <xdr:to>
      <xdr:col>18</xdr:col>
      <xdr:colOff>177800</xdr:colOff>
      <xdr:row>19</xdr:row>
      <xdr:rowOff>77927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71819"/>
          <a:ext cx="698500" cy="11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53269</xdr:rowOff>
    </xdr:from>
    <xdr:to>
      <xdr:col>29</xdr:col>
      <xdr:colOff>177800</xdr:colOff>
      <xdr:row>18</xdr:row>
      <xdr:rowOff>154869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25346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94042</xdr:rowOff>
    </xdr:from>
    <xdr:to>
      <xdr:col>26</xdr:col>
      <xdr:colOff>101600</xdr:colOff>
      <xdr:row>19</xdr:row>
      <xdr:rowOff>24192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8969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122257</xdr:rowOff>
    </xdr:from>
    <xdr:to>
      <xdr:col>22</xdr:col>
      <xdr:colOff>165100</xdr:colOff>
      <xdr:row>19</xdr:row>
      <xdr:rowOff>52407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5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37184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27127</xdr:rowOff>
    </xdr:from>
    <xdr:to>
      <xdr:col>19</xdr:col>
      <xdr:colOff>38100</xdr:colOff>
      <xdr:row>19</xdr:row>
      <xdr:rowOff>128727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113504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15844</xdr:rowOff>
    </xdr:from>
    <xdr:to>
      <xdr:col>15</xdr:col>
      <xdr:colOff>101600</xdr:colOff>
      <xdr:row>19</xdr:row>
      <xdr:rowOff>117444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298679</xdr:rowOff>
    </xdr:from>
    <xdr:to>
      <xdr:col>29</xdr:col>
      <xdr:colOff>127000</xdr:colOff>
      <xdr:row>35</xdr:row>
      <xdr:rowOff>306413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09029"/>
          <a:ext cx="6477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289020</xdr:rowOff>
    </xdr:from>
    <xdr:to>
      <xdr:col>26</xdr:col>
      <xdr:colOff>50800</xdr:colOff>
      <xdr:row>35</xdr:row>
      <xdr:rowOff>298679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99370"/>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289020</xdr:rowOff>
    </xdr:from>
    <xdr:to>
      <xdr:col>22</xdr:col>
      <xdr:colOff>114300</xdr:colOff>
      <xdr:row>35</xdr:row>
      <xdr:rowOff>294678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9370"/>
          <a:ext cx="698500" cy="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293859</xdr:rowOff>
    </xdr:from>
    <xdr:to>
      <xdr:col>18</xdr:col>
      <xdr:colOff>177800</xdr:colOff>
      <xdr:row>35</xdr:row>
      <xdr:rowOff>294678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04209"/>
          <a:ext cx="698500" cy="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255613</xdr:rowOff>
    </xdr:from>
    <xdr:to>
      <xdr:col>29</xdr:col>
      <xdr:colOff>177800</xdr:colOff>
      <xdr:row>36</xdr:row>
      <xdr:rowOff>14313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5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227690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247879</xdr:rowOff>
    </xdr:from>
    <xdr:to>
      <xdr:col>26</xdr:col>
      <xdr:colOff>101600</xdr:colOff>
      <xdr:row>36</xdr:row>
      <xdr:rowOff>6579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5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16756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2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238220</xdr:rowOff>
    </xdr:from>
    <xdr:to>
      <xdr:col>22</xdr:col>
      <xdr:colOff>165100</xdr:colOff>
      <xdr:row>35</xdr:row>
      <xdr:rowOff>339820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243878</xdr:rowOff>
    </xdr:from>
    <xdr:to>
      <xdr:col>19</xdr:col>
      <xdr:colOff>38100</xdr:colOff>
      <xdr:row>36</xdr:row>
      <xdr:rowOff>2578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12755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2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243059</xdr:rowOff>
    </xdr:from>
    <xdr:to>
      <xdr:col>15</xdr:col>
      <xdr:colOff>101600</xdr:colOff>
      <xdr:row>36</xdr:row>
      <xdr:rowOff>1759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11936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2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
22,184
20.46
8,825,860
8,642,904
25,754
4,799,312
5,247,945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57118</xdr:rowOff>
    </xdr:from>
    <xdr:to>
      <xdr:col>24</xdr:col>
      <xdr:colOff>63500</xdr:colOff>
      <xdr:row>38</xdr:row>
      <xdr:rowOff>105563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72218"/>
          <a:ext cx="838200" cy="4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105563</xdr:rowOff>
    </xdr:from>
    <xdr:to>
      <xdr:col>19</xdr:col>
      <xdr:colOff>177800</xdr:colOff>
      <xdr:row>38</xdr:row>
      <xdr:rowOff>133852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20663"/>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133852</xdr:rowOff>
    </xdr:from>
    <xdr:to>
      <xdr:col>15</xdr:col>
      <xdr:colOff>50800</xdr:colOff>
      <xdr:row>39</xdr:row>
      <xdr:rowOff>126194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48952"/>
          <a:ext cx="889000" cy="1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98914</xdr:rowOff>
    </xdr:from>
    <xdr:to>
      <xdr:col>10</xdr:col>
      <xdr:colOff>114300</xdr:colOff>
      <xdr:row>39</xdr:row>
      <xdr:rowOff>126194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85464"/>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6318</xdr:rowOff>
    </xdr:from>
    <xdr:to>
      <xdr:col>24</xdr:col>
      <xdr:colOff>114300</xdr:colOff>
      <xdr:row>38</xdr:row>
      <xdr:rowOff>107918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92695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54763</xdr:rowOff>
    </xdr:from>
    <xdr:to>
      <xdr:col>20</xdr:col>
      <xdr:colOff>38100</xdr:colOff>
      <xdr:row>38</xdr:row>
      <xdr:rowOff>156363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147490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83052</xdr:rowOff>
    </xdr:from>
    <xdr:to>
      <xdr:col>15</xdr:col>
      <xdr:colOff>101600</xdr:colOff>
      <xdr:row>39</xdr:row>
      <xdr:rowOff>13202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4329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75394</xdr:rowOff>
    </xdr:from>
    <xdr:to>
      <xdr:col>10</xdr:col>
      <xdr:colOff>165100</xdr:colOff>
      <xdr:row>40</xdr:row>
      <xdr:rowOff>5544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168121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48114</xdr:rowOff>
    </xdr:from>
    <xdr:to>
      <xdr:col>6</xdr:col>
      <xdr:colOff>38100</xdr:colOff>
      <xdr:row>39</xdr:row>
      <xdr:rowOff>149714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140841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87838</xdr:rowOff>
    </xdr:from>
    <xdr:to>
      <xdr:col>24</xdr:col>
      <xdr:colOff>63500</xdr:colOff>
      <xdr:row>58</xdr:row>
      <xdr:rowOff>104366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1938"/>
          <a:ext cx="8382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104366</xdr:rowOff>
    </xdr:from>
    <xdr:to>
      <xdr:col>19</xdr:col>
      <xdr:colOff>177800</xdr:colOff>
      <xdr:row>58</xdr:row>
      <xdr:rowOff>140333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48466"/>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140333</xdr:rowOff>
    </xdr:from>
    <xdr:to>
      <xdr:col>15</xdr:col>
      <xdr:colOff>50800</xdr:colOff>
      <xdr:row>58</xdr:row>
      <xdr:rowOff>155595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84433"/>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155595</xdr:rowOff>
    </xdr:from>
    <xdr:to>
      <xdr:col>10</xdr:col>
      <xdr:colOff>114300</xdr:colOff>
      <xdr:row>58</xdr:row>
      <xdr:rowOff>168625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9969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37038</xdr:rowOff>
    </xdr:from>
    <xdr:to>
      <xdr:col>24</xdr:col>
      <xdr:colOff>114300</xdr:colOff>
      <xdr:row>58</xdr:row>
      <xdr:rowOff>138638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15465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53566</xdr:rowOff>
    </xdr:from>
    <xdr:to>
      <xdr:col>20</xdr:col>
      <xdr:colOff>38100</xdr:colOff>
      <xdr:row>58</xdr:row>
      <xdr:rowOff>155166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146293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89533</xdr:rowOff>
    </xdr:from>
    <xdr:to>
      <xdr:col>15</xdr:col>
      <xdr:colOff>101600</xdr:colOff>
      <xdr:row>59</xdr:row>
      <xdr:rowOff>19683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10810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104795</xdr:rowOff>
    </xdr:from>
    <xdr:to>
      <xdr:col>10</xdr:col>
      <xdr:colOff>165100</xdr:colOff>
      <xdr:row>59</xdr:row>
      <xdr:rowOff>34945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117825</xdr:rowOff>
    </xdr:from>
    <xdr:to>
      <xdr:col>6</xdr:col>
      <xdr:colOff>38100</xdr:colOff>
      <xdr:row>59</xdr:row>
      <xdr:rowOff>47975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39102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5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94895</xdr:rowOff>
    </xdr:from>
    <xdr:to>
      <xdr:col>24</xdr:col>
      <xdr:colOff>63500</xdr:colOff>
      <xdr:row>78</xdr:row>
      <xdr:rowOff>96083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7995"/>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96083</xdr:rowOff>
    </xdr:from>
    <xdr:to>
      <xdr:col>19</xdr:col>
      <xdr:colOff>177800</xdr:colOff>
      <xdr:row>78</xdr:row>
      <xdr:rowOff>96906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918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96906</xdr:rowOff>
    </xdr:from>
    <xdr:to>
      <xdr:col>15</xdr:col>
      <xdr:colOff>50800</xdr:colOff>
      <xdr:row>78</xdr:row>
      <xdr:rowOff>97912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0006"/>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39573</xdr:rowOff>
    </xdr:from>
    <xdr:to>
      <xdr:col>10</xdr:col>
      <xdr:colOff>114300</xdr:colOff>
      <xdr:row>78</xdr:row>
      <xdr:rowOff>97912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2673"/>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44095</xdr:rowOff>
    </xdr:from>
    <xdr:to>
      <xdr:col>24</xdr:col>
      <xdr:colOff>114300</xdr:colOff>
      <xdr:row>78</xdr:row>
      <xdr:rowOff>145695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130472</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2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45283</xdr:rowOff>
    </xdr:from>
    <xdr:to>
      <xdr:col>20</xdr:col>
      <xdr:colOff>38100</xdr:colOff>
      <xdr:row>78</xdr:row>
      <xdr:rowOff>146883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138010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1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46106</xdr:rowOff>
    </xdr:from>
    <xdr:to>
      <xdr:col>15</xdr:col>
      <xdr:colOff>101600</xdr:colOff>
      <xdr:row>78</xdr:row>
      <xdr:rowOff>147706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138833</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11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47112</xdr:rowOff>
    </xdr:from>
    <xdr:to>
      <xdr:col>10</xdr:col>
      <xdr:colOff>165100</xdr:colOff>
      <xdr:row>78</xdr:row>
      <xdr:rowOff>148712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139839</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2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160223</xdr:rowOff>
    </xdr:from>
    <xdr:to>
      <xdr:col>6</xdr:col>
      <xdr:colOff>38100</xdr:colOff>
      <xdr:row>78</xdr:row>
      <xdr:rowOff>90373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81500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147461</xdr:rowOff>
    </xdr:from>
    <xdr:to>
      <xdr:col>24</xdr:col>
      <xdr:colOff>63500</xdr:colOff>
      <xdr:row>94</xdr:row>
      <xdr:rowOff>95123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92311"/>
          <a:ext cx="838200" cy="1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147461</xdr:rowOff>
    </xdr:from>
    <xdr:to>
      <xdr:col>19</xdr:col>
      <xdr:colOff>177800</xdr:colOff>
      <xdr:row>95</xdr:row>
      <xdr:rowOff>78663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92311"/>
          <a:ext cx="889000" cy="2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78663</xdr:rowOff>
    </xdr:from>
    <xdr:to>
      <xdr:col>15</xdr:col>
      <xdr:colOff>50800</xdr:colOff>
      <xdr:row>95</xdr:row>
      <xdr:rowOff>122228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66413"/>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122228</xdr:rowOff>
    </xdr:from>
    <xdr:to>
      <xdr:col>10</xdr:col>
      <xdr:colOff>114300</xdr:colOff>
      <xdr:row>95</xdr:row>
      <xdr:rowOff>167067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09978"/>
          <a:ext cx="889000" cy="4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44323</xdr:rowOff>
    </xdr:from>
    <xdr:to>
      <xdr:col>24</xdr:col>
      <xdr:colOff>114300</xdr:colOff>
      <xdr:row>94</xdr:row>
      <xdr:rowOff>145923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67200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1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96661</xdr:rowOff>
    </xdr:from>
    <xdr:to>
      <xdr:col>20</xdr:col>
      <xdr:colOff>38100</xdr:colOff>
      <xdr:row>94</xdr:row>
      <xdr:rowOff>26811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43338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1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27863</xdr:rowOff>
    </xdr:from>
    <xdr:to>
      <xdr:col>15</xdr:col>
      <xdr:colOff>101600</xdr:colOff>
      <xdr:row>95</xdr:row>
      <xdr:rowOff>129463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145990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71428</xdr:rowOff>
    </xdr:from>
    <xdr:to>
      <xdr:col>10</xdr:col>
      <xdr:colOff>165100</xdr:colOff>
      <xdr:row>96</xdr:row>
      <xdr:rowOff>1578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18105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116267</xdr:rowOff>
    </xdr:from>
    <xdr:to>
      <xdr:col>6</xdr:col>
      <xdr:colOff>38100</xdr:colOff>
      <xdr:row>96</xdr:row>
      <xdr:rowOff>46417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62944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7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53734</xdr:rowOff>
    </xdr:from>
    <xdr:to>
      <xdr:col>55</xdr:col>
      <xdr:colOff>0</xdr:colOff>
      <xdr:row>37</xdr:row>
      <xdr:rowOff>53810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9738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10313</xdr:rowOff>
    </xdr:from>
    <xdr:to>
      <xdr:col>50</xdr:col>
      <xdr:colOff>114300</xdr:colOff>
      <xdr:row>37</xdr:row>
      <xdr:rowOff>53734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53813"/>
          <a:ext cx="889000" cy="12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118076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10313</xdr:rowOff>
    </xdr:from>
    <xdr:to>
      <xdr:col>45</xdr:col>
      <xdr:colOff>177800</xdr:colOff>
      <xdr:row>38</xdr:row>
      <xdr:rowOff>155448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53813"/>
          <a:ext cx="889000" cy="15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150025</xdr:rowOff>
    </xdr:from>
    <xdr:to>
      <xdr:col>41</xdr:col>
      <xdr:colOff>50800</xdr:colOff>
      <xdr:row>38</xdr:row>
      <xdr:rowOff>155448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65125"/>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3010</xdr:rowOff>
    </xdr:from>
    <xdr:to>
      <xdr:col>55</xdr:col>
      <xdr:colOff>50800</xdr:colOff>
      <xdr:row>37</xdr:row>
      <xdr:rowOff>104610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152887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2934</xdr:rowOff>
    </xdr:from>
    <xdr:to>
      <xdr:col>50</xdr:col>
      <xdr:colOff>165100</xdr:colOff>
      <xdr:row>37</xdr:row>
      <xdr:rowOff>104534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121061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1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130963</xdr:rowOff>
    </xdr:from>
    <xdr:to>
      <xdr:col>46</xdr:col>
      <xdr:colOff>38100</xdr:colOff>
      <xdr:row>30</xdr:row>
      <xdr:rowOff>61113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52240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9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104648</xdr:rowOff>
    </xdr:from>
    <xdr:to>
      <xdr:col>41</xdr:col>
      <xdr:colOff>101600</xdr:colOff>
      <xdr:row>39</xdr:row>
      <xdr:rowOff>34798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25925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99225</xdr:rowOff>
    </xdr:from>
    <xdr:to>
      <xdr:col>36</xdr:col>
      <xdr:colOff>165100</xdr:colOff>
      <xdr:row>39</xdr:row>
      <xdr:rowOff>29375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20502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0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93881</xdr:rowOff>
    </xdr:from>
    <xdr:to>
      <xdr:col>55</xdr:col>
      <xdr:colOff>0</xdr:colOff>
      <xdr:row>57</xdr:row>
      <xdr:rowOff>55270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23631"/>
          <a:ext cx="838200" cy="30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93881</xdr:rowOff>
    </xdr:from>
    <xdr:to>
      <xdr:col>50</xdr:col>
      <xdr:colOff>114300</xdr:colOff>
      <xdr:row>55</xdr:row>
      <xdr:rowOff>162194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23631"/>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162194</xdr:rowOff>
    </xdr:from>
    <xdr:to>
      <xdr:col>45</xdr:col>
      <xdr:colOff>177800</xdr:colOff>
      <xdr:row>56</xdr:row>
      <xdr:rowOff>80911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91944"/>
          <a:ext cx="8890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80911</xdr:rowOff>
    </xdr:from>
    <xdr:to>
      <xdr:col>41</xdr:col>
      <xdr:colOff>50800</xdr:colOff>
      <xdr:row>57</xdr:row>
      <xdr:rowOff>41821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82111"/>
          <a:ext cx="889000" cy="1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4470</xdr:rowOff>
    </xdr:from>
    <xdr:to>
      <xdr:col>55</xdr:col>
      <xdr:colOff>50800</xdr:colOff>
      <xdr:row>57</xdr:row>
      <xdr:rowOff>106070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27347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43081</xdr:rowOff>
    </xdr:from>
    <xdr:to>
      <xdr:col>50</xdr:col>
      <xdr:colOff>165100</xdr:colOff>
      <xdr:row>55</xdr:row>
      <xdr:rowOff>144681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7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161208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4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111394</xdr:rowOff>
    </xdr:from>
    <xdr:to>
      <xdr:col>46</xdr:col>
      <xdr:colOff>38100</xdr:colOff>
      <xdr:row>56</xdr:row>
      <xdr:rowOff>41544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58071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30111</xdr:rowOff>
    </xdr:from>
    <xdr:to>
      <xdr:col>41</xdr:col>
      <xdr:colOff>101600</xdr:colOff>
      <xdr:row>56</xdr:row>
      <xdr:rowOff>131711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148238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4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162471</xdr:rowOff>
    </xdr:from>
    <xdr:to>
      <xdr:col>36</xdr:col>
      <xdr:colOff>165100</xdr:colOff>
      <xdr:row>57</xdr:row>
      <xdr:rowOff>92621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83748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19038</xdr:rowOff>
    </xdr:from>
    <xdr:to>
      <xdr:col>55</xdr:col>
      <xdr:colOff>0</xdr:colOff>
      <xdr:row>79</xdr:row>
      <xdr:rowOff>31305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877788"/>
          <a:ext cx="838200" cy="69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143110</xdr:rowOff>
    </xdr:from>
    <xdr:to>
      <xdr:col>50</xdr:col>
      <xdr:colOff>114300</xdr:colOff>
      <xdr:row>75</xdr:row>
      <xdr:rowOff>19038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830410"/>
          <a:ext cx="889000" cy="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143110</xdr:rowOff>
    </xdr:from>
    <xdr:to>
      <xdr:col>45</xdr:col>
      <xdr:colOff>177800</xdr:colOff>
      <xdr:row>76</xdr:row>
      <xdr:rowOff>54566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830410"/>
          <a:ext cx="889000" cy="2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54566</xdr:rowOff>
    </xdr:from>
    <xdr:to>
      <xdr:col>41</xdr:col>
      <xdr:colOff>50800</xdr:colOff>
      <xdr:row>76</xdr:row>
      <xdr:rowOff>112116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084766"/>
          <a:ext cx="889000" cy="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151955</xdr:rowOff>
    </xdr:from>
    <xdr:to>
      <xdr:col>55</xdr:col>
      <xdr:colOff>50800</xdr:colOff>
      <xdr:row>79</xdr:row>
      <xdr:rowOff>82105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66882</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3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139688</xdr:rowOff>
    </xdr:from>
    <xdr:to>
      <xdr:col>50</xdr:col>
      <xdr:colOff>165100</xdr:colOff>
      <xdr:row>75</xdr:row>
      <xdr:rowOff>69838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8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86365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6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92310</xdr:rowOff>
    </xdr:from>
    <xdr:to>
      <xdr:col>46</xdr:col>
      <xdr:colOff>38100</xdr:colOff>
      <xdr:row>75</xdr:row>
      <xdr:rowOff>22460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7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38987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5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3766</xdr:rowOff>
    </xdr:from>
    <xdr:to>
      <xdr:col>41</xdr:col>
      <xdr:colOff>101600</xdr:colOff>
      <xdr:row>76</xdr:row>
      <xdr:rowOff>105366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121893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61316</xdr:rowOff>
    </xdr:from>
    <xdr:to>
      <xdr:col>36</xdr:col>
      <xdr:colOff>165100</xdr:colOff>
      <xdr:row>76</xdr:row>
      <xdr:rowOff>162916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149056</xdr:rowOff>
    </xdr:from>
    <xdr:to>
      <xdr:col>55</xdr:col>
      <xdr:colOff>0</xdr:colOff>
      <xdr:row>97</xdr:row>
      <xdr:rowOff>9316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436806"/>
          <a:ext cx="838200" cy="20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149056</xdr:rowOff>
    </xdr:from>
    <xdr:to>
      <xdr:col>50</xdr:col>
      <xdr:colOff>114300</xdr:colOff>
      <xdr:row>96</xdr:row>
      <xdr:rowOff>157662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36806"/>
          <a:ext cx="889000" cy="1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157662</xdr:rowOff>
    </xdr:from>
    <xdr:to>
      <xdr:col>45</xdr:col>
      <xdr:colOff>177800</xdr:colOff>
      <xdr:row>97</xdr:row>
      <xdr:rowOff>96788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16862"/>
          <a:ext cx="889000" cy="1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96788</xdr:rowOff>
    </xdr:from>
    <xdr:to>
      <xdr:col>41</xdr:col>
      <xdr:colOff>50800</xdr:colOff>
      <xdr:row>98</xdr:row>
      <xdr:rowOff>50921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27438"/>
          <a:ext cx="889000" cy="1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129966</xdr:rowOff>
    </xdr:from>
    <xdr:to>
      <xdr:col>55</xdr:col>
      <xdr:colOff>50800</xdr:colOff>
      <xdr:row>97</xdr:row>
      <xdr:rowOff>60116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152843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98256</xdr:rowOff>
    </xdr:from>
    <xdr:to>
      <xdr:col>50</xdr:col>
      <xdr:colOff>165100</xdr:colOff>
      <xdr:row>96</xdr:row>
      <xdr:rowOff>28406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6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106862</xdr:rowOff>
    </xdr:from>
    <xdr:to>
      <xdr:col>46</xdr:col>
      <xdr:colOff>38100</xdr:colOff>
      <xdr:row>97</xdr:row>
      <xdr:rowOff>37012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28139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6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138715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xdr:rowOff>
    </xdr:from>
    <xdr:to>
      <xdr:col>36</xdr:col>
      <xdr:colOff>165100</xdr:colOff>
      <xdr:row>98</xdr:row>
      <xdr:rowOff>101721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92848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9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70402</xdr:rowOff>
    </xdr:from>
    <xdr:to>
      <xdr:col>85</xdr:col>
      <xdr:colOff>127000</xdr:colOff>
      <xdr:row>77</xdr:row>
      <xdr:rowOff>76981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72052"/>
          <a:ext cx="8382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70402</xdr:rowOff>
    </xdr:from>
    <xdr:to>
      <xdr:col>81</xdr:col>
      <xdr:colOff>50800</xdr:colOff>
      <xdr:row>77</xdr:row>
      <xdr:rowOff>72117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7205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72117</xdr:rowOff>
    </xdr:from>
    <xdr:to>
      <xdr:col>76</xdr:col>
      <xdr:colOff>114300</xdr:colOff>
      <xdr:row>77</xdr:row>
      <xdr:rowOff>78876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73767"/>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66075</xdr:rowOff>
    </xdr:from>
    <xdr:to>
      <xdr:col>71</xdr:col>
      <xdr:colOff>177800</xdr:colOff>
      <xdr:row>77</xdr:row>
      <xdr:rowOff>78876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6772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26181</xdr:rowOff>
    </xdr:from>
    <xdr:to>
      <xdr:col>85</xdr:col>
      <xdr:colOff>177800</xdr:colOff>
      <xdr:row>77</xdr:row>
      <xdr:rowOff>127781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4608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19602</xdr:rowOff>
    </xdr:from>
    <xdr:to>
      <xdr:col>81</xdr:col>
      <xdr:colOff>101600</xdr:colOff>
      <xdr:row>77</xdr:row>
      <xdr:rowOff>121202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112329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21317</xdr:rowOff>
    </xdr:from>
    <xdr:to>
      <xdr:col>76</xdr:col>
      <xdr:colOff>165100</xdr:colOff>
      <xdr:row>77</xdr:row>
      <xdr:rowOff>122917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114044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1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28076</xdr:rowOff>
    </xdr:from>
    <xdr:to>
      <xdr:col>72</xdr:col>
      <xdr:colOff>38100</xdr:colOff>
      <xdr:row>77</xdr:row>
      <xdr:rowOff>129676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120803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15275</xdr:rowOff>
    </xdr:from>
    <xdr:to>
      <xdr:col>67</xdr:col>
      <xdr:colOff>101600</xdr:colOff>
      <xdr:row>77</xdr:row>
      <xdr:rowOff>116875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108002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93523</xdr:rowOff>
    </xdr:from>
    <xdr:to>
      <xdr:col>85</xdr:col>
      <xdr:colOff>127000</xdr:colOff>
      <xdr:row>98</xdr:row>
      <xdr:rowOff>135283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5623"/>
          <a:ext cx="838200" cy="4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135283</xdr:rowOff>
    </xdr:from>
    <xdr:to>
      <xdr:col>81</xdr:col>
      <xdr:colOff>50800</xdr:colOff>
      <xdr:row>98</xdr:row>
      <xdr:rowOff>136344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7383"/>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135891</xdr:rowOff>
    </xdr:from>
    <xdr:to>
      <xdr:col>76</xdr:col>
      <xdr:colOff>114300</xdr:colOff>
      <xdr:row>98</xdr:row>
      <xdr:rowOff>136344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7991"/>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135891</xdr:rowOff>
    </xdr:from>
    <xdr:to>
      <xdr:col>71</xdr:col>
      <xdr:colOff>177800</xdr:colOff>
      <xdr:row>98</xdr:row>
      <xdr:rowOff>136505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7991"/>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42723</xdr:rowOff>
    </xdr:from>
    <xdr:to>
      <xdr:col>85</xdr:col>
      <xdr:colOff>177800</xdr:colOff>
      <xdr:row>98</xdr:row>
      <xdr:rowOff>144323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129100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84483</xdr:rowOff>
    </xdr:from>
    <xdr:to>
      <xdr:col>81</xdr:col>
      <xdr:colOff>101600</xdr:colOff>
      <xdr:row>99</xdr:row>
      <xdr:rowOff>14633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5760</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2017" y="16979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85544</xdr:rowOff>
    </xdr:from>
    <xdr:to>
      <xdr:col>76</xdr:col>
      <xdr:colOff>165100</xdr:colOff>
      <xdr:row>99</xdr:row>
      <xdr:rowOff>15694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6821</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3017" y="1698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85091</xdr:rowOff>
    </xdr:from>
    <xdr:to>
      <xdr:col>72</xdr:col>
      <xdr:colOff>38100</xdr:colOff>
      <xdr:row>99</xdr:row>
      <xdr:rowOff>15241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6368</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697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85705</xdr:rowOff>
    </xdr:from>
    <xdr:to>
      <xdr:col>67</xdr:col>
      <xdr:colOff>101600</xdr:colOff>
      <xdr:row>99</xdr:row>
      <xdr:rowOff>15855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6982</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5017" y="1698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17079</xdr:rowOff>
    </xdr:from>
    <xdr:to>
      <xdr:col>116</xdr:col>
      <xdr:colOff>63500</xdr:colOff>
      <xdr:row>38</xdr:row>
      <xdr:rowOff>56947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532179"/>
          <a:ext cx="8382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13878</xdr:rowOff>
    </xdr:from>
    <xdr:to>
      <xdr:col>111</xdr:col>
      <xdr:colOff>177800</xdr:colOff>
      <xdr:row>38</xdr:row>
      <xdr:rowOff>56947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28978"/>
          <a:ext cx="889000" cy="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13147</xdr:rowOff>
    </xdr:from>
    <xdr:to>
      <xdr:col>107</xdr:col>
      <xdr:colOff>50800</xdr:colOff>
      <xdr:row>38</xdr:row>
      <xdr:rowOff>13878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28247"/>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11775</xdr:rowOff>
    </xdr:from>
    <xdr:to>
      <xdr:col>102</xdr:col>
      <xdr:colOff>114300</xdr:colOff>
      <xdr:row>38</xdr:row>
      <xdr:rowOff>13147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268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137729</xdr:rowOff>
    </xdr:from>
    <xdr:to>
      <xdr:col>116</xdr:col>
      <xdr:colOff>114300</xdr:colOff>
      <xdr:row>38</xdr:row>
      <xdr:rowOff>67879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52656</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39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6147</xdr:rowOff>
    </xdr:from>
    <xdr:to>
      <xdr:col>112</xdr:col>
      <xdr:colOff>38100</xdr:colOff>
      <xdr:row>38</xdr:row>
      <xdr:rowOff>107747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98874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134529</xdr:rowOff>
    </xdr:from>
    <xdr:to>
      <xdr:col>107</xdr:col>
      <xdr:colOff>101600</xdr:colOff>
      <xdr:row>38</xdr:row>
      <xdr:rowOff>64678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781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55805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57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133797</xdr:rowOff>
    </xdr:from>
    <xdr:to>
      <xdr:col>102</xdr:col>
      <xdr:colOff>165100</xdr:colOff>
      <xdr:row>38</xdr:row>
      <xdr:rowOff>63946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774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55074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132425</xdr:rowOff>
    </xdr:from>
    <xdr:to>
      <xdr:col>98</xdr:col>
      <xdr:colOff>38100</xdr:colOff>
      <xdr:row>38</xdr:row>
      <xdr:rowOff>62575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79102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5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27229</xdr:rowOff>
    </xdr:from>
    <xdr:to>
      <xdr:col>116</xdr:col>
      <xdr:colOff>63500</xdr:colOff>
      <xdr:row>59</xdr:row>
      <xdr:rowOff>41021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42779"/>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27000</xdr:rowOff>
    </xdr:from>
    <xdr:to>
      <xdr:col>111</xdr:col>
      <xdr:colOff>177800</xdr:colOff>
      <xdr:row>59</xdr:row>
      <xdr:rowOff>27229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4255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26848</xdr:rowOff>
    </xdr:from>
    <xdr:to>
      <xdr:col>107</xdr:col>
      <xdr:colOff>50800</xdr:colOff>
      <xdr:row>59</xdr:row>
      <xdr:rowOff>27000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4239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26695</xdr:rowOff>
    </xdr:from>
    <xdr:to>
      <xdr:col>102</xdr:col>
      <xdr:colOff>114300</xdr:colOff>
      <xdr:row>59</xdr:row>
      <xdr:rowOff>26848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4224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161671</xdr:rowOff>
    </xdr:from>
    <xdr:to>
      <xdr:col>116</xdr:col>
      <xdr:colOff>114300</xdr:colOff>
      <xdr:row>59</xdr:row>
      <xdr:rowOff>91821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76598</xdr:rowOff>
    </xdr:from>
    <xdr:ext cx="313932"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0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147879</xdr:rowOff>
    </xdr:from>
    <xdr:to>
      <xdr:col>112</xdr:col>
      <xdr:colOff>38100</xdr:colOff>
      <xdr:row>59</xdr:row>
      <xdr:rowOff>78029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69156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8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147650</xdr:rowOff>
    </xdr:from>
    <xdr:to>
      <xdr:col>107</xdr:col>
      <xdr:colOff>101600</xdr:colOff>
      <xdr:row>59</xdr:row>
      <xdr:rowOff>77800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68927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8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147498</xdr:rowOff>
    </xdr:from>
    <xdr:to>
      <xdr:col>102</xdr:col>
      <xdr:colOff>165100</xdr:colOff>
      <xdr:row>59</xdr:row>
      <xdr:rowOff>77648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68775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8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147345</xdr:rowOff>
    </xdr:from>
    <xdr:to>
      <xdr:col>98</xdr:col>
      <xdr:colOff>38100</xdr:colOff>
      <xdr:row>59</xdr:row>
      <xdr:rowOff>77495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68622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8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73806</xdr:rowOff>
    </xdr:from>
    <xdr:to>
      <xdr:col>116</xdr:col>
      <xdr:colOff>63500</xdr:colOff>
      <xdr:row>78</xdr:row>
      <xdr:rowOff>92190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46906"/>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88398</xdr:rowOff>
    </xdr:from>
    <xdr:to>
      <xdr:col>111</xdr:col>
      <xdr:colOff>177800</xdr:colOff>
      <xdr:row>78</xdr:row>
      <xdr:rowOff>92190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461498"/>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17914</xdr:rowOff>
    </xdr:from>
    <xdr:to>
      <xdr:col>107</xdr:col>
      <xdr:colOff>50800</xdr:colOff>
      <xdr:row>78</xdr:row>
      <xdr:rowOff>88398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219564"/>
          <a:ext cx="889000" cy="2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17914</xdr:rowOff>
    </xdr:from>
    <xdr:to>
      <xdr:col>102</xdr:col>
      <xdr:colOff>114300</xdr:colOff>
      <xdr:row>77</xdr:row>
      <xdr:rowOff>60947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219564"/>
          <a:ext cx="889000" cy="4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23006</xdr:rowOff>
    </xdr:from>
    <xdr:to>
      <xdr:col>116</xdr:col>
      <xdr:colOff>114300</xdr:colOff>
      <xdr:row>78</xdr:row>
      <xdr:rowOff>124606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109383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41390</xdr:rowOff>
    </xdr:from>
    <xdr:to>
      <xdr:col>112</xdr:col>
      <xdr:colOff>38100</xdr:colOff>
      <xdr:row>78</xdr:row>
      <xdr:rowOff>142990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134117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37598</xdr:rowOff>
    </xdr:from>
    <xdr:to>
      <xdr:col>107</xdr:col>
      <xdr:colOff>101600</xdr:colOff>
      <xdr:row>78</xdr:row>
      <xdr:rowOff>139198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4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130325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5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138564</xdr:rowOff>
    </xdr:from>
    <xdr:to>
      <xdr:col>102</xdr:col>
      <xdr:colOff>165100</xdr:colOff>
      <xdr:row>77</xdr:row>
      <xdr:rowOff>68714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85241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10147</xdr:rowOff>
    </xdr:from>
    <xdr:to>
      <xdr:col>98</xdr:col>
      <xdr:colOff>38100</xdr:colOff>
      <xdr:row>77</xdr:row>
      <xdr:rowOff>111747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102874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人口１，０００人あたりの職員数が類似団体内では少なく、人件費が抑えられているが、近年では業務負担の軽減や町独自の政策の立案・推進などのために新規採用を継続的に行い、職員数は増加傾向にある。今後は、過剰な人員配置とならないように、事業の見直しや業務分担の適正化も図って行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り、本町においては年少人口割合の高さから児童福祉費が多額となっている。扶助費の令和４年度決算においては、臨時的な給付事業の減により、前年度を下回ったが、年少人口の増加を背景とした児童福祉費の増や高齢者人口の増加に伴う老人福祉費の増加が見込まれるため、単独ソフト事業など町の裁量にて削減可能な事業について精査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前年度決算とほぼ同数値となり、類似団体平均を下回る数値となった。今後は、一部事務組合における施設の更新事業などにより負担金の増加が見込まれるため、単独の補助金交付事業の精査により、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おいては、前年度から大幅の減となっており、類似団体平均と概ね同等の数値となっているが、施設の老朽化や児童・生徒数の増に起因した教育関連施設の更新事業などが予定されているため、有効な財源を選定し、一般財源負担を抑え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
22,184
20.46
8,825,860
8,642,904
25,754
4,799,312
5,247,945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75311</xdr:rowOff>
    </xdr:from>
    <xdr:to>
      <xdr:col>24</xdr:col>
      <xdr:colOff>63500</xdr:colOff>
      <xdr:row>35</xdr:row>
      <xdr:rowOff>75311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6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41783</xdr:rowOff>
    </xdr:from>
    <xdr:to>
      <xdr:col>19</xdr:col>
      <xdr:colOff>177800</xdr:colOff>
      <xdr:row>35</xdr:row>
      <xdr:rowOff>75311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253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161798</xdr:rowOff>
    </xdr:from>
    <xdr:to>
      <xdr:col>15</xdr:col>
      <xdr:colOff>50800</xdr:colOff>
      <xdr:row>35</xdr:row>
      <xdr:rowOff>41783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1098"/>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16637</xdr:rowOff>
    </xdr:from>
    <xdr:to>
      <xdr:col>10</xdr:col>
      <xdr:colOff>114300</xdr:colOff>
      <xdr:row>34</xdr:row>
      <xdr:rowOff>161798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45937"/>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24511</xdr:rowOff>
    </xdr:from>
    <xdr:to>
      <xdr:col>24</xdr:col>
      <xdr:colOff>114300</xdr:colOff>
      <xdr:row>35</xdr:row>
      <xdr:rowOff>126111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47388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24511</xdr:rowOff>
    </xdr:from>
    <xdr:to>
      <xdr:col>20</xdr:col>
      <xdr:colOff>38100</xdr:colOff>
      <xdr:row>35</xdr:row>
      <xdr:rowOff>126111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142638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162433</xdr:rowOff>
    </xdr:from>
    <xdr:to>
      <xdr:col>15</xdr:col>
      <xdr:colOff>101600</xdr:colOff>
      <xdr:row>35</xdr:row>
      <xdr:rowOff>92583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109110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110998</xdr:rowOff>
    </xdr:from>
    <xdr:to>
      <xdr:col>10</xdr:col>
      <xdr:colOff>165100</xdr:colOff>
      <xdr:row>35</xdr:row>
      <xdr:rowOff>41148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57675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137287</xdr:rowOff>
    </xdr:from>
    <xdr:to>
      <xdr:col>6</xdr:col>
      <xdr:colOff>38100</xdr:colOff>
      <xdr:row>34</xdr:row>
      <xdr:rowOff>67437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83964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11292</xdr:rowOff>
    </xdr:from>
    <xdr:to>
      <xdr:col>24</xdr:col>
      <xdr:colOff>63500</xdr:colOff>
      <xdr:row>58</xdr:row>
      <xdr:rowOff>60281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55392"/>
          <a:ext cx="8382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21061</xdr:rowOff>
    </xdr:from>
    <xdr:to>
      <xdr:col>19</xdr:col>
      <xdr:colOff>177800</xdr:colOff>
      <xdr:row>58</xdr:row>
      <xdr:rowOff>60281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22261"/>
          <a:ext cx="889000" cy="38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21061</xdr:rowOff>
    </xdr:from>
    <xdr:to>
      <xdr:col>15</xdr:col>
      <xdr:colOff>50800</xdr:colOff>
      <xdr:row>58</xdr:row>
      <xdr:rowOff>62136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22261"/>
          <a:ext cx="889000" cy="38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62136</xdr:rowOff>
    </xdr:from>
    <xdr:to>
      <xdr:col>10</xdr:col>
      <xdr:colOff>114300</xdr:colOff>
      <xdr:row>58</xdr:row>
      <xdr:rowOff>66319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6236"/>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131942</xdr:rowOff>
    </xdr:from>
    <xdr:to>
      <xdr:col>24</xdr:col>
      <xdr:colOff>114300</xdr:colOff>
      <xdr:row>58</xdr:row>
      <xdr:rowOff>62092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9481</xdr:rowOff>
    </xdr:from>
    <xdr:to>
      <xdr:col>20</xdr:col>
      <xdr:colOff>38100</xdr:colOff>
      <xdr:row>58</xdr:row>
      <xdr:rowOff>111081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102208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141711</xdr:rowOff>
    </xdr:from>
    <xdr:to>
      <xdr:col>15</xdr:col>
      <xdr:colOff>101600</xdr:colOff>
      <xdr:row>56</xdr:row>
      <xdr:rowOff>71861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62988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11336</xdr:rowOff>
    </xdr:from>
    <xdr:to>
      <xdr:col>10</xdr:col>
      <xdr:colOff>165100</xdr:colOff>
      <xdr:row>58</xdr:row>
      <xdr:rowOff>112936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104063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15519</xdr:rowOff>
    </xdr:from>
    <xdr:to>
      <xdr:col>6</xdr:col>
      <xdr:colOff>38100</xdr:colOff>
      <xdr:row>58</xdr:row>
      <xdr:rowOff>117119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108246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19304</xdr:rowOff>
    </xdr:from>
    <xdr:to>
      <xdr:col>24</xdr:col>
      <xdr:colOff>63500</xdr:colOff>
      <xdr:row>76</xdr:row>
      <xdr:rowOff>87069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49504"/>
          <a:ext cx="838200" cy="6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19304</xdr:rowOff>
    </xdr:from>
    <xdr:to>
      <xdr:col>19</xdr:col>
      <xdr:colOff>177800</xdr:colOff>
      <xdr:row>77</xdr:row>
      <xdr:rowOff>140691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9504"/>
          <a:ext cx="889000" cy="2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102499</xdr:rowOff>
    </xdr:from>
    <xdr:to>
      <xdr:col>15</xdr:col>
      <xdr:colOff>50800</xdr:colOff>
      <xdr:row>77</xdr:row>
      <xdr:rowOff>140691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04149"/>
          <a:ext cx="889000" cy="3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102499</xdr:rowOff>
    </xdr:from>
    <xdr:to>
      <xdr:col>10</xdr:col>
      <xdr:colOff>114300</xdr:colOff>
      <xdr:row>78</xdr:row>
      <xdr:rowOff>67737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4149"/>
          <a:ext cx="889000" cy="13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36269</xdr:rowOff>
    </xdr:from>
    <xdr:to>
      <xdr:col>24</xdr:col>
      <xdr:colOff>114300</xdr:colOff>
      <xdr:row>76</xdr:row>
      <xdr:rowOff>137869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59145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1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139954</xdr:rowOff>
    </xdr:from>
    <xdr:to>
      <xdr:col>20</xdr:col>
      <xdr:colOff>38100</xdr:colOff>
      <xdr:row>76</xdr:row>
      <xdr:rowOff>70104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7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89891</xdr:rowOff>
    </xdr:from>
    <xdr:to>
      <xdr:col>15</xdr:col>
      <xdr:colOff>101600</xdr:colOff>
      <xdr:row>78</xdr:row>
      <xdr:rowOff>20041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51699</xdr:rowOff>
    </xdr:from>
    <xdr:to>
      <xdr:col>10</xdr:col>
      <xdr:colOff>165100</xdr:colOff>
      <xdr:row>77</xdr:row>
      <xdr:rowOff>153299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169826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2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16937</xdr:rowOff>
    </xdr:from>
    <xdr:to>
      <xdr:col>6</xdr:col>
      <xdr:colOff>38100</xdr:colOff>
      <xdr:row>78</xdr:row>
      <xdr:rowOff>118537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109664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169483</xdr:rowOff>
    </xdr:from>
    <xdr:to>
      <xdr:col>24</xdr:col>
      <xdr:colOff>63500</xdr:colOff>
      <xdr:row>98</xdr:row>
      <xdr:rowOff>64098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0133"/>
          <a:ext cx="8382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64098</xdr:rowOff>
    </xdr:from>
    <xdr:to>
      <xdr:col>19</xdr:col>
      <xdr:colOff>177800</xdr:colOff>
      <xdr:row>99</xdr:row>
      <xdr:rowOff>35638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66198"/>
          <a:ext cx="889000" cy="14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35638</xdr:rowOff>
    </xdr:from>
    <xdr:to>
      <xdr:col>15</xdr:col>
      <xdr:colOff>50800</xdr:colOff>
      <xdr:row>99</xdr:row>
      <xdr:rowOff>63951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09188"/>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63951</xdr:rowOff>
    </xdr:from>
    <xdr:to>
      <xdr:col>10</xdr:col>
      <xdr:colOff>114300</xdr:colOff>
      <xdr:row>99</xdr:row>
      <xdr:rowOff>72459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3750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118683</xdr:rowOff>
    </xdr:from>
    <xdr:to>
      <xdr:col>24</xdr:col>
      <xdr:colOff>114300</xdr:colOff>
      <xdr:row>98</xdr:row>
      <xdr:rowOff>48833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97110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13298</xdr:rowOff>
    </xdr:from>
    <xdr:to>
      <xdr:col>20</xdr:col>
      <xdr:colOff>38100</xdr:colOff>
      <xdr:row>98</xdr:row>
      <xdr:rowOff>114898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106025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156288</xdr:rowOff>
    </xdr:from>
    <xdr:to>
      <xdr:col>15</xdr:col>
      <xdr:colOff>101600</xdr:colOff>
      <xdr:row>99</xdr:row>
      <xdr:rowOff>86438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77565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13151</xdr:rowOff>
    </xdr:from>
    <xdr:to>
      <xdr:col>10</xdr:col>
      <xdr:colOff>165100</xdr:colOff>
      <xdr:row>99</xdr:row>
      <xdr:rowOff>114751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105878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21659</xdr:rowOff>
    </xdr:from>
    <xdr:to>
      <xdr:col>6</xdr:col>
      <xdr:colOff>38100</xdr:colOff>
      <xdr:row>99</xdr:row>
      <xdr:rowOff>123259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114386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25074</xdr:rowOff>
    </xdr:from>
    <xdr:to>
      <xdr:col>55</xdr:col>
      <xdr:colOff>0</xdr:colOff>
      <xdr:row>38</xdr:row>
      <xdr:rowOff>73733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40174"/>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581</xdr:rowOff>
    </xdr:from>
    <xdr:to>
      <xdr:col>50</xdr:col>
      <xdr:colOff>114300</xdr:colOff>
      <xdr:row>38</xdr:row>
      <xdr:rowOff>25074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156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161907</xdr:rowOff>
    </xdr:from>
    <xdr:to>
      <xdr:col>45</xdr:col>
      <xdr:colOff>177800</xdr:colOff>
      <xdr:row>38</xdr:row>
      <xdr:rowOff>581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0555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104430</xdr:rowOff>
    </xdr:from>
    <xdr:to>
      <xdr:col>41</xdr:col>
      <xdr:colOff>50800</xdr:colOff>
      <xdr:row>37</xdr:row>
      <xdr:rowOff>161907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48080"/>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22933</xdr:rowOff>
    </xdr:from>
    <xdr:to>
      <xdr:col>55</xdr:col>
      <xdr:colOff>50800</xdr:colOff>
      <xdr:row>38</xdr:row>
      <xdr:rowOff>124533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45810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8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145723</xdr:rowOff>
    </xdr:from>
    <xdr:to>
      <xdr:col>50</xdr:col>
      <xdr:colOff>165100</xdr:colOff>
      <xdr:row>38</xdr:row>
      <xdr:rowOff>75873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8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92400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64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121231</xdr:rowOff>
    </xdr:from>
    <xdr:to>
      <xdr:col>46</xdr:col>
      <xdr:colOff>38100</xdr:colOff>
      <xdr:row>38</xdr:row>
      <xdr:rowOff>51381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67908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40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111107</xdr:rowOff>
    </xdr:from>
    <xdr:to>
      <xdr:col>41</xdr:col>
      <xdr:colOff>101600</xdr:colOff>
      <xdr:row>38</xdr:row>
      <xdr:rowOff>41256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57784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29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53630</xdr:rowOff>
    </xdr:from>
    <xdr:to>
      <xdr:col>36</xdr:col>
      <xdr:colOff>165100</xdr:colOff>
      <xdr:row>37</xdr:row>
      <xdr:rowOff>155230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307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15227</xdr:rowOff>
    </xdr:from>
    <xdr:to>
      <xdr:col>55</xdr:col>
      <xdr:colOff>0</xdr:colOff>
      <xdr:row>58</xdr:row>
      <xdr:rowOff>49632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59327"/>
          <a:ext cx="838200" cy="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49632</xdr:rowOff>
    </xdr:from>
    <xdr:to>
      <xdr:col>50</xdr:col>
      <xdr:colOff>114300</xdr:colOff>
      <xdr:row>58</xdr:row>
      <xdr:rowOff>51608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993732"/>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515</xdr:rowOff>
    </xdr:from>
    <xdr:to>
      <xdr:col>45</xdr:col>
      <xdr:colOff>177800</xdr:colOff>
      <xdr:row>58</xdr:row>
      <xdr:rowOff>51608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944615"/>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515</xdr:rowOff>
    </xdr:from>
    <xdr:to>
      <xdr:col>41</xdr:col>
      <xdr:colOff>50800</xdr:colOff>
      <xdr:row>58</xdr:row>
      <xdr:rowOff>48603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44615"/>
          <a:ext cx="889000" cy="4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135877</xdr:rowOff>
    </xdr:from>
    <xdr:to>
      <xdr:col>55</xdr:col>
      <xdr:colOff>50800</xdr:colOff>
      <xdr:row>58</xdr:row>
      <xdr:rowOff>66027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158754</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170282</xdr:rowOff>
    </xdr:from>
    <xdr:to>
      <xdr:col>50</xdr:col>
      <xdr:colOff>165100</xdr:colOff>
      <xdr:row>58</xdr:row>
      <xdr:rowOff>100432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116959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71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808</xdr:rowOff>
    </xdr:from>
    <xdr:to>
      <xdr:col>46</xdr:col>
      <xdr:colOff>38100</xdr:colOff>
      <xdr:row>58</xdr:row>
      <xdr:rowOff>102408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118935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2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121165</xdr:rowOff>
    </xdr:from>
    <xdr:to>
      <xdr:col>41</xdr:col>
      <xdr:colOff>101600</xdr:colOff>
      <xdr:row>58</xdr:row>
      <xdr:rowOff>51315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67842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169253</xdr:rowOff>
    </xdr:from>
    <xdr:to>
      <xdr:col>36</xdr:col>
      <xdr:colOff>165100</xdr:colOff>
      <xdr:row>58</xdr:row>
      <xdr:rowOff>99403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115930</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1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137643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98500"/>
          <a:ext cx="8382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120993</xdr:rowOff>
    </xdr:from>
    <xdr:to>
      <xdr:col>50</xdr:col>
      <xdr:colOff>114300</xdr:colOff>
      <xdr:row>78</xdr:row>
      <xdr:rowOff>25400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22643"/>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120993</xdr:rowOff>
    </xdr:from>
    <xdr:to>
      <xdr:col>45</xdr:col>
      <xdr:colOff>177800</xdr:colOff>
      <xdr:row>78</xdr:row>
      <xdr:rowOff>135623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22643"/>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135623</xdr:rowOff>
    </xdr:from>
    <xdr:to>
      <xdr:col>41</xdr:col>
      <xdr:colOff>50800</xdr:colOff>
      <xdr:row>78</xdr:row>
      <xdr:rowOff>165912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08723"/>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86843</xdr:rowOff>
    </xdr:from>
    <xdr:to>
      <xdr:col>55</xdr:col>
      <xdr:colOff>50800</xdr:colOff>
      <xdr:row>79</xdr:row>
      <xdr:rowOff>16993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1770</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67327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70193</xdr:rowOff>
    </xdr:from>
    <xdr:to>
      <xdr:col>46</xdr:col>
      <xdr:colOff>38100</xdr:colOff>
      <xdr:row>78</xdr:row>
      <xdr:rowOff>343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162920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6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84823</xdr:rowOff>
    </xdr:from>
    <xdr:to>
      <xdr:col>41</xdr:col>
      <xdr:colOff>101600</xdr:colOff>
      <xdr:row>79</xdr:row>
      <xdr:rowOff>14973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6100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115112</xdr:rowOff>
    </xdr:from>
    <xdr:to>
      <xdr:col>36</xdr:col>
      <xdr:colOff>165100</xdr:colOff>
      <xdr:row>79</xdr:row>
      <xdr:rowOff>45262</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36389</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109874</xdr:rowOff>
    </xdr:from>
    <xdr:to>
      <xdr:col>55</xdr:col>
      <xdr:colOff>0</xdr:colOff>
      <xdr:row>97</xdr:row>
      <xdr:rowOff>115784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397624"/>
          <a:ext cx="838200" cy="3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109874</xdr:rowOff>
    </xdr:from>
    <xdr:to>
      <xdr:col>50</xdr:col>
      <xdr:colOff>114300</xdr:colOff>
      <xdr:row>97</xdr:row>
      <xdr:rowOff>6840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397624"/>
          <a:ext cx="889000" cy="2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6840</xdr:rowOff>
    </xdr:from>
    <xdr:to>
      <xdr:col>45</xdr:col>
      <xdr:colOff>177800</xdr:colOff>
      <xdr:row>97</xdr:row>
      <xdr:rowOff>112018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37490"/>
          <a:ext cx="889000" cy="10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129804</xdr:rowOff>
    </xdr:from>
    <xdr:to>
      <xdr:col>41</xdr:col>
      <xdr:colOff>50800</xdr:colOff>
      <xdr:row>97</xdr:row>
      <xdr:rowOff>112018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89004"/>
          <a:ext cx="889000" cy="1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64984</xdr:rowOff>
    </xdr:from>
    <xdr:to>
      <xdr:col>55</xdr:col>
      <xdr:colOff>50800</xdr:colOff>
      <xdr:row>97</xdr:row>
      <xdr:rowOff>166584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43411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7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59074</xdr:rowOff>
    </xdr:from>
    <xdr:to>
      <xdr:col>50</xdr:col>
      <xdr:colOff>165100</xdr:colOff>
      <xdr:row>95</xdr:row>
      <xdr:rowOff>160674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5751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127490</xdr:rowOff>
    </xdr:from>
    <xdr:to>
      <xdr:col>46</xdr:col>
      <xdr:colOff>38100</xdr:colOff>
      <xdr:row>97</xdr:row>
      <xdr:rowOff>57640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74167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61218</xdr:rowOff>
    </xdr:from>
    <xdr:to>
      <xdr:col>41</xdr:col>
      <xdr:colOff>101600</xdr:colOff>
      <xdr:row>97</xdr:row>
      <xdr:rowOff>162818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153945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79004</xdr:rowOff>
    </xdr:from>
    <xdr:to>
      <xdr:col>36</xdr:col>
      <xdr:colOff>165100</xdr:colOff>
      <xdr:row>97</xdr:row>
      <xdr:rowOff>9154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25681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1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133985</xdr:rowOff>
    </xdr:from>
    <xdr:to>
      <xdr:col>85</xdr:col>
      <xdr:colOff>127000</xdr:colOff>
      <xdr:row>37</xdr:row>
      <xdr:rowOff>48070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306185"/>
          <a:ext cx="838200" cy="8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41478</xdr:rowOff>
    </xdr:from>
    <xdr:to>
      <xdr:col>81</xdr:col>
      <xdr:colOff>50800</xdr:colOff>
      <xdr:row>36</xdr:row>
      <xdr:rowOff>133985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042228"/>
          <a:ext cx="889000" cy="2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41478</xdr:rowOff>
    </xdr:from>
    <xdr:to>
      <xdr:col>76</xdr:col>
      <xdr:colOff>114300</xdr:colOff>
      <xdr:row>36</xdr:row>
      <xdr:rowOff>72377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042228"/>
          <a:ext cx="889000" cy="20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72377</xdr:rowOff>
    </xdr:from>
    <xdr:to>
      <xdr:col>71</xdr:col>
      <xdr:colOff>177800</xdr:colOff>
      <xdr:row>37</xdr:row>
      <xdr:rowOff>161074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244577"/>
          <a:ext cx="889000" cy="2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168720</xdr:rowOff>
    </xdr:from>
    <xdr:to>
      <xdr:col>85</xdr:col>
      <xdr:colOff>177800</xdr:colOff>
      <xdr:row>37</xdr:row>
      <xdr:rowOff>98870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20147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83185</xdr:rowOff>
    </xdr:from>
    <xdr:to>
      <xdr:col>81</xdr:col>
      <xdr:colOff>101600</xdr:colOff>
      <xdr:row>37</xdr:row>
      <xdr:rowOff>13335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29862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0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162128</xdr:rowOff>
    </xdr:from>
    <xdr:to>
      <xdr:col>76</xdr:col>
      <xdr:colOff>165100</xdr:colOff>
      <xdr:row>35</xdr:row>
      <xdr:rowOff>92278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108805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21577</xdr:rowOff>
    </xdr:from>
    <xdr:to>
      <xdr:col>72</xdr:col>
      <xdr:colOff>38100</xdr:colOff>
      <xdr:row>36</xdr:row>
      <xdr:rowOff>123177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139704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9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110274</xdr:rowOff>
    </xdr:from>
    <xdr:to>
      <xdr:col>67</xdr:col>
      <xdr:colOff>101600</xdr:colOff>
      <xdr:row>38</xdr:row>
      <xdr:rowOff>40424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31551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133266</xdr:rowOff>
    </xdr:from>
    <xdr:to>
      <xdr:col>85</xdr:col>
      <xdr:colOff>127000</xdr:colOff>
      <xdr:row>57</xdr:row>
      <xdr:rowOff>101050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34466"/>
          <a:ext cx="838200" cy="13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11505</xdr:rowOff>
    </xdr:from>
    <xdr:to>
      <xdr:col>81</xdr:col>
      <xdr:colOff>50800</xdr:colOff>
      <xdr:row>56</xdr:row>
      <xdr:rowOff>133266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441255"/>
          <a:ext cx="889000" cy="29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11505</xdr:rowOff>
    </xdr:from>
    <xdr:to>
      <xdr:col>76</xdr:col>
      <xdr:colOff>114300</xdr:colOff>
      <xdr:row>56</xdr:row>
      <xdr:rowOff>150493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441255"/>
          <a:ext cx="889000" cy="3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150493</xdr:rowOff>
    </xdr:from>
    <xdr:to>
      <xdr:col>71</xdr:col>
      <xdr:colOff>177800</xdr:colOff>
      <xdr:row>57</xdr:row>
      <xdr:rowOff>93131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751693"/>
          <a:ext cx="889000" cy="1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50250</xdr:rowOff>
    </xdr:from>
    <xdr:to>
      <xdr:col>85</xdr:col>
      <xdr:colOff>177800</xdr:colOff>
      <xdr:row>57</xdr:row>
      <xdr:rowOff>151850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28677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82466</xdr:rowOff>
    </xdr:from>
    <xdr:to>
      <xdr:col>81</xdr:col>
      <xdr:colOff>101600</xdr:colOff>
      <xdr:row>57</xdr:row>
      <xdr:rowOff>12616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3743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132155</xdr:rowOff>
    </xdr:from>
    <xdr:to>
      <xdr:col>76</xdr:col>
      <xdr:colOff>165100</xdr:colOff>
      <xdr:row>55</xdr:row>
      <xdr:rowOff>62305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3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78832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1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99693</xdr:rowOff>
    </xdr:from>
    <xdr:to>
      <xdr:col>72</xdr:col>
      <xdr:colOff>38100</xdr:colOff>
      <xdr:row>57</xdr:row>
      <xdr:rowOff>29843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20970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7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42331</xdr:rowOff>
    </xdr:from>
    <xdr:to>
      <xdr:col>67</xdr:col>
      <xdr:colOff>101600</xdr:colOff>
      <xdr:row>57</xdr:row>
      <xdr:rowOff>143931</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135058</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70402</xdr:rowOff>
    </xdr:from>
    <xdr:to>
      <xdr:col>85</xdr:col>
      <xdr:colOff>127000</xdr:colOff>
      <xdr:row>97</xdr:row>
      <xdr:rowOff>76981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701052"/>
          <a:ext cx="8382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70402</xdr:rowOff>
    </xdr:from>
    <xdr:to>
      <xdr:col>81</xdr:col>
      <xdr:colOff>50800</xdr:colOff>
      <xdr:row>97</xdr:row>
      <xdr:rowOff>72117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70105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72117</xdr:rowOff>
    </xdr:from>
    <xdr:to>
      <xdr:col>76</xdr:col>
      <xdr:colOff>114300</xdr:colOff>
      <xdr:row>97</xdr:row>
      <xdr:rowOff>78876</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702767"/>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66075</xdr:rowOff>
    </xdr:from>
    <xdr:to>
      <xdr:col>71</xdr:col>
      <xdr:colOff>177800</xdr:colOff>
      <xdr:row>97</xdr:row>
      <xdr:rowOff>78876</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69672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26181</xdr:rowOff>
    </xdr:from>
    <xdr:to>
      <xdr:col>85</xdr:col>
      <xdr:colOff>177800</xdr:colOff>
      <xdr:row>97</xdr:row>
      <xdr:rowOff>127781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4608</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19602</xdr:rowOff>
    </xdr:from>
    <xdr:to>
      <xdr:col>81</xdr:col>
      <xdr:colOff>101600</xdr:colOff>
      <xdr:row>97</xdr:row>
      <xdr:rowOff>121202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112329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21317</xdr:rowOff>
    </xdr:from>
    <xdr:to>
      <xdr:col>76</xdr:col>
      <xdr:colOff>165100</xdr:colOff>
      <xdr:row>97</xdr:row>
      <xdr:rowOff>122917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114044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28076</xdr:rowOff>
    </xdr:from>
    <xdr:to>
      <xdr:col>72</xdr:col>
      <xdr:colOff>38100</xdr:colOff>
      <xdr:row>97</xdr:row>
      <xdr:rowOff>129676</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120803</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15275</xdr:rowOff>
    </xdr:from>
    <xdr:to>
      <xdr:col>67</xdr:col>
      <xdr:colOff>101600</xdr:colOff>
      <xdr:row>97</xdr:row>
      <xdr:rowOff>116875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4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108002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3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基金積立金の増を主な要因として、前年度から１２，８５８円の増となったが、依然として類似団体平均を下回る数値となっている。民生費は子育て世帯への臨時特別給付金事業の減を主な要因として前年度から８，８９３円の減となったが、子育て環境の充実のため、学童クラブの新設や運営に係る経費が増加してくことが想定される。衛生費は、コロナウイルスワクチン以外での予防接種委託料の増や一部事務組合の塵芥処理施設に係る負担金の増などにより、前年度から４，０４６円の増となったが、今後も施設更新などに係る一部事務組合の負担金の増加が見込まれる。農林水産業費は、農業集落排水事業への繰出金の増などにより、前年度から２，１０７円の増となった。商工費は、臨時交付金事業の減などにより、前年度から半減している。土木費は、駒寄スマートインターチェンジ大型車対応化に係る事業費の減により、前年度から大幅な減となった。今後は、都市計画道路漆原総社線の新設を予定しており、財政負担が多額となる見込みであるため、適切な財源措置を講じたい。消防費は防災無線デジタル化に係る事業費の減により前年度から２，２４５円の減となった。教育費については、中学校トイレ改修及び給水設備更新事業の皆減や明治小学校照明設備更新工事の皆減などにより、前年度から８，５２７円の減となったが、令和５年度以降も小・中学校の施設の改修事業や校庭拡張事業、給食センター建替事業を予定しているため、住民一人当たりのコストは増加していくことが見込まれる。公債費については、今後、令和２年から令和４年にかけての事業債の償還開始もあるが、過年度債の償還終了などにより、概ね横這いで推移していくこと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においては、形式収支の減及び翌年度への繰越財源の増により、実質収支額が前年度から大幅に減となったことを主な要因として比率が低下した。実質単年度収支においても単年度収支がマイナスに転じ、さらに財政調整基金の取崩しも行われたことで、前年度から大きく比率が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減少基調であり、今後も扶助費や補助費等の増に加え、福祉・教育関連施設の更新に係る一般財源負担の増加による取崩しが見込まれるため、既存事業の精査による歳出削減を徹底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一般会計において、臨時財政対策債の減などにより、実質収支額が大きく減少したが、介護保険事業会計、水道事業会計及び下水道事業会計の実質収支額の増、また標準財政規模の減により、連結実質赤字比率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今後も個人住民税や固定資産税の増が見込まれるが、扶助費や補助費等の増、また福祉・教育関連施設の更新費用の増加も見込まれるため、実質収支は横這いで推移するものと想定される。将来的な多額の財政負担に備え、既存事業の見直しによる歳出削減の他、自主財源の確保、国・県補助金の有効活用を徹底し、実質収支の増額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8825860</v>
      </c>
      <c r="BO4" s="371"/>
      <c r="BP4" s="371"/>
      <c r="BQ4" s="371"/>
      <c r="BR4" s="371"/>
      <c r="BS4" s="371"/>
      <c r="BT4" s="371"/>
      <c r="BU4" s="372"/>
      <c r="BV4" s="370">
        <v>9664860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0.5</v>
      </c>
      <c r="CU4" s="377"/>
      <c r="CV4" s="377"/>
      <c r="CW4" s="377"/>
      <c r="CX4" s="377"/>
      <c r="CY4" s="377"/>
      <c r="CZ4" s="377"/>
      <c r="DA4" s="378"/>
      <c r="DB4" s="376">
        <v>4.9000000000000004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8642904</v>
      </c>
      <c r="BO5" s="408"/>
      <c r="BP5" s="408"/>
      <c r="BQ5" s="408"/>
      <c r="BR5" s="408"/>
      <c r="BS5" s="408"/>
      <c r="BT5" s="408"/>
      <c r="BU5" s="409"/>
      <c r="BV5" s="407">
        <v>9342755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90.5</v>
      </c>
      <c r="CU5" s="405"/>
      <c r="CV5" s="405"/>
      <c r="CW5" s="405"/>
      <c r="CX5" s="405"/>
      <c r="CY5" s="405"/>
      <c r="CZ5" s="405"/>
      <c r="DA5" s="406"/>
      <c r="DB5" s="404">
        <v>82.5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182956</v>
      </c>
      <c r="BO6" s="408"/>
      <c r="BP6" s="408"/>
      <c r="BQ6" s="408"/>
      <c r="BR6" s="408"/>
      <c r="BS6" s="408"/>
      <c r="BT6" s="408"/>
      <c r="BU6" s="409"/>
      <c r="BV6" s="407">
        <v>322105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92.4</v>
      </c>
      <c r="CU6" s="445"/>
      <c r="CV6" s="445"/>
      <c r="CW6" s="445"/>
      <c r="CX6" s="445"/>
      <c r="CY6" s="445"/>
      <c r="CZ6" s="445"/>
      <c r="DA6" s="446"/>
      <c r="DB6" s="444">
        <v>89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157202</v>
      </c>
      <c r="BO7" s="408"/>
      <c r="BP7" s="408"/>
      <c r="BQ7" s="408"/>
      <c r="BR7" s="408"/>
      <c r="BS7" s="408"/>
      <c r="BT7" s="408"/>
      <c r="BU7" s="409"/>
      <c r="BV7" s="407">
        <v>81851</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4799312</v>
      </c>
      <c r="CU7" s="408"/>
      <c r="CV7" s="408"/>
      <c r="CW7" s="408"/>
      <c r="CX7" s="408"/>
      <c r="CY7" s="408"/>
      <c r="CZ7" s="408"/>
      <c r="DA7" s="409"/>
      <c r="DB7" s="407">
        <v>4861373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104</v>
      </c>
      <c r="AV8" s="440"/>
      <c r="AW8" s="440"/>
      <c r="AX8" s="440"/>
      <c r="AY8" s="441" t="s">
        <v>111</v>
      </c>
      <c r="AZ8" s="442"/>
      <c r="BA8" s="442"/>
      <c r="BB8" s="442"/>
      <c r="BC8" s="442"/>
      <c r="BD8" s="442"/>
      <c r="BE8" s="442"/>
      <c r="BF8" s="442"/>
      <c r="BG8" s="442"/>
      <c r="BH8" s="442"/>
      <c r="BI8" s="442"/>
      <c r="BJ8" s="442"/>
      <c r="BK8" s="442"/>
      <c r="BL8" s="442"/>
      <c r="BM8" s="443"/>
      <c r="BN8" s="407">
        <v>25754</v>
      </c>
      <c r="BO8" s="408"/>
      <c r="BP8" s="408"/>
      <c r="BQ8" s="408"/>
      <c r="BR8" s="408"/>
      <c r="BS8" s="408"/>
      <c r="BT8" s="408"/>
      <c r="BU8" s="409"/>
      <c r="BV8" s="407">
        <v>240254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0.68</v>
      </c>
      <c r="CU8" s="448"/>
      <c r="CV8" s="448"/>
      <c r="CW8" s="448"/>
      <c r="CX8" s="448"/>
      <c r="CY8" s="448"/>
      <c r="CZ8" s="448"/>
      <c r="DA8" s="449"/>
      <c r="DB8" s="447">
        <v>0.69</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21792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-214500</v>
      </c>
      <c r="BO9" s="408"/>
      <c r="BP9" s="408"/>
      <c r="BQ9" s="408"/>
      <c r="BR9" s="408"/>
      <c r="BS9" s="408"/>
      <c r="BT9" s="408"/>
      <c r="BU9" s="409"/>
      <c r="BV9" s="407">
        <v>203935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8.6</v>
      </c>
      <c r="CU9" s="405"/>
      <c r="CV9" s="405"/>
      <c r="CW9" s="405"/>
      <c r="CX9" s="405"/>
      <c r="CY9" s="405"/>
      <c r="CZ9" s="405"/>
      <c r="DA9" s="406"/>
      <c r="DB9" s="404">
        <v>9.1999999999999993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21080</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104</v>
      </c>
      <c r="AV10" s="440"/>
      <c r="AW10" s="440"/>
      <c r="AX10" s="440"/>
      <c r="AY10" s="441" t="s">
        <v>121</v>
      </c>
      <c r="AZ10" s="442"/>
      <c r="BA10" s="442"/>
      <c r="BB10" s="442"/>
      <c r="BC10" s="442"/>
      <c r="BD10" s="442"/>
      <c r="BE10" s="442"/>
      <c r="BF10" s="442"/>
      <c r="BG10" s="442"/>
      <c r="BH10" s="442"/>
      <c r="BI10" s="442"/>
      <c r="BJ10" s="442"/>
      <c r="BK10" s="442"/>
      <c r="BL10" s="442"/>
      <c r="BM10" s="443"/>
      <c r="BN10" s="407">
        <v>120087</v>
      </c>
      <c r="BO10" s="408"/>
      <c r="BP10" s="408"/>
      <c r="BQ10" s="408"/>
      <c r="BR10" s="408"/>
      <c r="BS10" s="408"/>
      <c r="BT10" s="408"/>
      <c r="BU10" s="409"/>
      <c r="BV10" s="407">
        <v>18155</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104</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2">
      <c r="A12" s="181"/>
      <c r="B12" s="467" t="s">
        <v>129</v>
      </c>
      <c r="C12" s="468"/>
      <c r="D12" s="468"/>
      <c r="E12" s="468"/>
      <c r="F12" s="468"/>
      <c r="G12" s="468"/>
      <c r="H12" s="468"/>
      <c r="I12" s="468"/>
      <c r="J12" s="468"/>
      <c r="K12" s="469"/>
      <c r="L12" s="476" t="s">
        <v>130</v>
      </c>
      <c r="M12" s="477"/>
      <c r="N12" s="477"/>
      <c r="O12" s="477"/>
      <c r="P12" s="477"/>
      <c r="Q12" s="478"/>
      <c r="R12" s="479">
        <v>22371</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104</v>
      </c>
      <c r="AV12" s="440"/>
      <c r="AW12" s="440"/>
      <c r="AX12" s="440"/>
      <c r="AY12" s="441" t="s">
        <v>134</v>
      </c>
      <c r="AZ12" s="442"/>
      <c r="BA12" s="442"/>
      <c r="BB12" s="442"/>
      <c r="BC12" s="442"/>
      <c r="BD12" s="442"/>
      <c r="BE12" s="442"/>
      <c r="BF12" s="442"/>
      <c r="BG12" s="442"/>
      <c r="BH12" s="442"/>
      <c r="BI12" s="442"/>
      <c r="BJ12" s="442"/>
      <c r="BK12" s="442"/>
      <c r="BL12" s="442"/>
      <c r="BM12" s="443"/>
      <c r="BN12" s="407">
        <v>260000</v>
      </c>
      <c r="BO12" s="408"/>
      <c r="BP12" s="408"/>
      <c r="BQ12" s="408"/>
      <c r="BR12" s="408"/>
      <c r="BS12" s="408"/>
      <c r="BT12" s="408"/>
      <c r="BU12" s="409"/>
      <c r="BV12" s="407">
        <v>0</v>
      </c>
      <c r="BW12" s="408"/>
      <c r="BX12" s="408"/>
      <c r="BY12" s="408"/>
      <c r="BZ12" s="408"/>
      <c r="CA12" s="408"/>
      <c r="CB12" s="408"/>
      <c r="CC12" s="409"/>
      <c r="CD12" s="410" t="s">
        <v>135</v>
      </c>
      <c r="CE12" s="411"/>
      <c r="CF12" s="411"/>
      <c r="CG12" s="411"/>
      <c r="CH12" s="411"/>
      <c r="CI12" s="411"/>
      <c r="CJ12" s="411"/>
      <c r="CK12" s="411"/>
      <c r="CL12" s="411"/>
      <c r="CM12" s="411"/>
      <c r="CN12" s="411"/>
      <c r="CO12" s="411"/>
      <c r="CP12" s="411"/>
      <c r="CQ12" s="411"/>
      <c r="CR12" s="411"/>
      <c r="CS12" s="412"/>
      <c r="CT12" s="447" t="s">
        <v>136</v>
      </c>
      <c r="CU12" s="448"/>
      <c r="CV12" s="448"/>
      <c r="CW12" s="448"/>
      <c r="CX12" s="448"/>
      <c r="CY12" s="448"/>
      <c r="CZ12" s="448"/>
      <c r="DA12" s="449"/>
      <c r="DB12" s="447" t="s">
        <v>136</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137</v>
      </c>
      <c r="N13" s="499"/>
      <c r="O13" s="499"/>
      <c r="P13" s="499"/>
      <c r="Q13" s="500"/>
      <c r="R13" s="491">
        <v>22184</v>
      </c>
      <c r="S13" s="492"/>
      <c r="T13" s="492"/>
      <c r="U13" s="492"/>
      <c r="V13" s="493"/>
      <c r="W13" s="423" t="s">
        <v>138</v>
      </c>
      <c r="X13" s="424"/>
      <c r="Y13" s="424"/>
      <c r="Z13" s="424"/>
      <c r="AA13" s="424"/>
      <c r="AB13" s="414"/>
      <c r="AC13" s="458">
        <v>362</v>
      </c>
      <c r="AD13" s="459"/>
      <c r="AE13" s="459"/>
      <c r="AF13" s="459"/>
      <c r="AG13" s="501"/>
      <c r="AH13" s="458">
        <v>430</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-354413</v>
      </c>
      <c r="BO13" s="408"/>
      <c r="BP13" s="408"/>
      <c r="BQ13" s="408"/>
      <c r="BR13" s="408"/>
      <c r="BS13" s="408"/>
      <c r="BT13" s="408"/>
      <c r="BU13" s="409"/>
      <c r="BV13" s="407">
        <v>222090</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7.2</v>
      </c>
      <c r="CU13" s="405"/>
      <c r="CV13" s="405"/>
      <c r="CW13" s="405"/>
      <c r="CX13" s="405"/>
      <c r="CY13" s="405"/>
      <c r="CZ13" s="405"/>
      <c r="DA13" s="406"/>
      <c r="DB13" s="404">
        <v>7.6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22111</v>
      </c>
      <c r="S14" s="492"/>
      <c r="T14" s="492"/>
      <c r="U14" s="492"/>
      <c r="V14" s="493"/>
      <c r="W14" s="397"/>
      <c r="X14" s="398"/>
      <c r="Y14" s="398"/>
      <c r="Z14" s="398"/>
      <c r="AA14" s="398"/>
      <c r="AB14" s="387"/>
      <c r="AC14" s="494">
        <v>3.4</v>
      </c>
      <c r="AD14" s="495"/>
      <c r="AE14" s="495"/>
      <c r="AF14" s="495"/>
      <c r="AG14" s="496"/>
      <c r="AH14" s="494">
        <v>4.0999999999999996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0.5</v>
      </c>
      <c r="CU14" s="506"/>
      <c r="CV14" s="506"/>
      <c r="CW14" s="506"/>
      <c r="CX14" s="506"/>
      <c r="CY14" s="506"/>
      <c r="CZ14" s="506"/>
      <c r="DA14" s="507"/>
      <c r="DB14" s="505">
        <v>6.3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145</v>
      </c>
      <c r="N15" s="499"/>
      <c r="O15" s="499"/>
      <c r="P15" s="499"/>
      <c r="Q15" s="500"/>
      <c r="R15" s="491">
        <v>21938</v>
      </c>
      <c r="S15" s="492"/>
      <c r="T15" s="492"/>
      <c r="U15" s="492"/>
      <c r="V15" s="493"/>
      <c r="W15" s="423" t="s">
        <v>146</v>
      </c>
      <c r="X15" s="424"/>
      <c r="Y15" s="424"/>
      <c r="Z15" s="424"/>
      <c r="AA15" s="424"/>
      <c r="AB15" s="414"/>
      <c r="AC15" s="458">
        <v>2694</v>
      </c>
      <c r="AD15" s="459"/>
      <c r="AE15" s="459"/>
      <c r="AF15" s="459"/>
      <c r="AG15" s="501"/>
      <c r="AH15" s="458">
        <v>2783</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2714094</v>
      </c>
      <c r="BO15" s="371"/>
      <c r="BP15" s="371"/>
      <c r="BQ15" s="371"/>
      <c r="BR15" s="371"/>
      <c r="BS15" s="371"/>
      <c r="BT15" s="371"/>
      <c r="BU15" s="372"/>
      <c r="BV15" s="370">
        <v>2516303</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25.6</v>
      </c>
      <c r="AD16" s="495"/>
      <c r="AE16" s="495"/>
      <c r="AF16" s="495"/>
      <c r="AG16" s="496"/>
      <c r="AH16" s="494">
        <v>26.6</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4011861</v>
      </c>
      <c r="BO16" s="408"/>
      <c r="BP16" s="408"/>
      <c r="BQ16" s="408"/>
      <c r="BR16" s="408"/>
      <c r="BS16" s="408"/>
      <c r="BT16" s="408"/>
      <c r="BU16" s="409"/>
      <c r="BV16" s="407">
        <v>3859139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7453</v>
      </c>
      <c r="AD17" s="459"/>
      <c r="AE17" s="459"/>
      <c r="AF17" s="459"/>
      <c r="AG17" s="501"/>
      <c r="AH17" s="458">
        <v>7257</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3396452</v>
      </c>
      <c r="BO17" s="408"/>
      <c r="BP17" s="408"/>
      <c r="BQ17" s="408"/>
      <c r="BR17" s="408"/>
      <c r="BS17" s="408"/>
      <c r="BT17" s="408"/>
      <c r="BU17" s="409"/>
      <c r="BV17" s="407">
        <v>3146420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20.46</v>
      </c>
      <c r="M18" s="531"/>
      <c r="N18" s="531"/>
      <c r="O18" s="531"/>
      <c r="P18" s="531"/>
      <c r="Q18" s="531"/>
      <c r="R18" s="532"/>
      <c r="S18" s="532"/>
      <c r="T18" s="532"/>
      <c r="U18" s="532"/>
      <c r="V18" s="533"/>
      <c r="W18" s="425"/>
      <c r="X18" s="426"/>
      <c r="Y18" s="426"/>
      <c r="Z18" s="426"/>
      <c r="AA18" s="426"/>
      <c r="AB18" s="417"/>
      <c r="AC18" s="534">
        <v>70.900000000000006</v>
      </c>
      <c r="AD18" s="535"/>
      <c r="AE18" s="535"/>
      <c r="AF18" s="535"/>
      <c r="AG18" s="536"/>
      <c r="AH18" s="534">
        <v>69.3</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4442304</v>
      </c>
      <c r="BO18" s="408"/>
      <c r="BP18" s="408"/>
      <c r="BQ18" s="408"/>
      <c r="BR18" s="408"/>
      <c r="BS18" s="408"/>
      <c r="BT18" s="408"/>
      <c r="BU18" s="409"/>
      <c r="BV18" s="407">
        <v>4197810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1065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5810721</v>
      </c>
      <c r="BO19" s="408"/>
      <c r="BP19" s="408"/>
      <c r="BQ19" s="408"/>
      <c r="BR19" s="408"/>
      <c r="BS19" s="408"/>
      <c r="BT19" s="408"/>
      <c r="BU19" s="409"/>
      <c r="BV19" s="407">
        <v>5446721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7863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5247945</v>
      </c>
      <c r="BO22" s="371"/>
      <c r="BP22" s="371"/>
      <c r="BQ22" s="371"/>
      <c r="BR22" s="371"/>
      <c r="BS22" s="371"/>
      <c r="BT22" s="371"/>
      <c r="BU22" s="372"/>
      <c r="BV22" s="370">
        <v>5426047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3640773</v>
      </c>
      <c r="BO23" s="408"/>
      <c r="BP23" s="408"/>
      <c r="BQ23" s="408"/>
      <c r="BR23" s="408"/>
      <c r="BS23" s="408"/>
      <c r="BT23" s="408"/>
      <c r="BU23" s="409"/>
      <c r="BV23" s="407">
        <v>3669549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5808</v>
      </c>
      <c r="R24" s="459"/>
      <c r="S24" s="459"/>
      <c r="T24" s="459"/>
      <c r="U24" s="459"/>
      <c r="V24" s="501"/>
      <c r="W24" s="553"/>
      <c r="X24" s="554"/>
      <c r="Y24" s="555"/>
      <c r="Z24" s="457" t="s">
        <v>171</v>
      </c>
      <c r="AA24" s="437"/>
      <c r="AB24" s="437"/>
      <c r="AC24" s="437"/>
      <c r="AD24" s="437"/>
      <c r="AE24" s="437"/>
      <c r="AF24" s="437"/>
      <c r="AG24" s="438"/>
      <c r="AH24" s="458">
        <v>121</v>
      </c>
      <c r="AI24" s="459"/>
      <c r="AJ24" s="459"/>
      <c r="AK24" s="459"/>
      <c r="AL24" s="501"/>
      <c r="AM24" s="458">
        <v>352594</v>
      </c>
      <c r="AN24" s="459"/>
      <c r="AO24" s="459"/>
      <c r="AP24" s="459"/>
      <c r="AQ24" s="459"/>
      <c r="AR24" s="501"/>
      <c r="AS24" s="458">
        <v>2914</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2634982</v>
      </c>
      <c r="BO24" s="408"/>
      <c r="BP24" s="408"/>
      <c r="BQ24" s="408"/>
      <c r="BR24" s="408"/>
      <c r="BS24" s="408"/>
      <c r="BT24" s="408"/>
      <c r="BU24" s="409"/>
      <c r="BV24" s="407">
        <v>2617534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5220</v>
      </c>
      <c r="R25" s="459"/>
      <c r="S25" s="459"/>
      <c r="T25" s="459"/>
      <c r="U25" s="459"/>
      <c r="V25" s="501"/>
      <c r="W25" s="553"/>
      <c r="X25" s="554"/>
      <c r="Y25" s="555"/>
      <c r="Z25" s="457" t="s">
        <v>174</v>
      </c>
      <c r="AA25" s="437"/>
      <c r="AB25" s="437"/>
      <c r="AC25" s="437"/>
      <c r="AD25" s="437"/>
      <c r="AE25" s="437"/>
      <c r="AF25" s="437"/>
      <c r="AG25" s="438"/>
      <c r="AH25" s="458" t="s">
        <v>128</v>
      </c>
      <c r="AI25" s="459"/>
      <c r="AJ25" s="459"/>
      <c r="AK25" s="459"/>
      <c r="AL25" s="501"/>
      <c r="AM25" s="458" t="s">
        <v>136</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106332</v>
      </c>
      <c r="BO25" s="371"/>
      <c r="BP25" s="371"/>
      <c r="BQ25" s="371"/>
      <c r="BR25" s="371"/>
      <c r="BS25" s="371"/>
      <c r="BT25" s="371"/>
      <c r="BU25" s="372"/>
      <c r="BV25" s="370">
        <v>234927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4824</v>
      </c>
      <c r="R26" s="459"/>
      <c r="S26" s="459"/>
      <c r="T26" s="459"/>
      <c r="U26" s="459"/>
      <c r="V26" s="501"/>
      <c r="W26" s="553"/>
      <c r="X26" s="554"/>
      <c r="Y26" s="555"/>
      <c r="Z26" s="457" t="s">
        <v>178</v>
      </c>
      <c r="AA26" s="559"/>
      <c r="AB26" s="559"/>
      <c r="AC26" s="559"/>
      <c r="AD26" s="559"/>
      <c r="AE26" s="559"/>
      <c r="AF26" s="559"/>
      <c r="AG26" s="560"/>
      <c r="AH26" s="458">
        <v>1</v>
      </c>
      <c r="AI26" s="459"/>
      <c r="AJ26" s="459"/>
      <c r="AK26" s="459"/>
      <c r="AL26" s="501"/>
      <c r="AM26" s="458" t="s">
        <v>179</v>
      </c>
      <c r="AN26" s="459"/>
      <c r="AO26" s="459"/>
      <c r="AP26" s="459"/>
      <c r="AQ26" s="459"/>
      <c r="AR26" s="501"/>
      <c r="AS26" s="458" t="s">
        <v>180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136</v>
      </c>
      <c r="BO26" s="408"/>
      <c r="BP26" s="408"/>
      <c r="BQ26" s="408"/>
      <c r="BR26" s="408"/>
      <c r="BS26" s="408"/>
      <c r="BT26" s="408"/>
      <c r="BU26" s="409"/>
      <c r="BV26" s="407" t="s">
        <v>175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3000</v>
      </c>
      <c r="R27" s="459"/>
      <c r="S27" s="459"/>
      <c r="T27" s="459"/>
      <c r="U27" s="459"/>
      <c r="V27" s="501"/>
      <c r="W27" s="553"/>
      <c r="X27" s="554"/>
      <c r="Y27" s="555"/>
      <c r="Z27" s="457" t="s">
        <v>183</v>
      </c>
      <c r="AA27" s="437"/>
      <c r="AB27" s="437"/>
      <c r="AC27" s="437"/>
      <c r="AD27" s="437"/>
      <c r="AE27" s="437"/>
      <c r="AF27" s="437"/>
      <c r="AG27" s="438"/>
      <c r="AH27" s="458">
        <v>2</v>
      </c>
      <c r="AI27" s="459"/>
      <c r="AJ27" s="459"/>
      <c r="AK27" s="459"/>
      <c r="AL27" s="501"/>
      <c r="AM27" s="458" t="s">
        <v>180</v>
      </c>
      <c r="AN27" s="459"/>
      <c r="AO27" s="459"/>
      <c r="AP27" s="459"/>
      <c r="AQ27" s="459"/>
      <c r="AR27" s="501"/>
      <c r="AS27" s="458" t="s">
        <v>180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18818</v>
      </c>
      <c r="BO27" s="527"/>
      <c r="BP27" s="527"/>
      <c r="BQ27" s="527"/>
      <c r="BR27" s="527"/>
      <c r="BS27" s="527"/>
      <c r="BT27" s="527"/>
      <c r="BU27" s="528"/>
      <c r="BV27" s="526">
        <v>18817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2340</v>
      </c>
      <c r="R28" s="459"/>
      <c r="S28" s="459"/>
      <c r="T28" s="459"/>
      <c r="U28" s="459"/>
      <c r="V28" s="501"/>
      <c r="W28" s="553"/>
      <c r="X28" s="554"/>
      <c r="Y28" s="555"/>
      <c r="Z28" s="457" t="s">
        <v>186</v>
      </c>
      <c r="AA28" s="437"/>
      <c r="AB28" s="437"/>
      <c r="AC28" s="437"/>
      <c r="AD28" s="437"/>
      <c r="AE28" s="437"/>
      <c r="AF28" s="437"/>
      <c r="AG28" s="438"/>
      <c r="AH28" s="458" t="s">
        <v>136</v>
      </c>
      <c r="AI28" s="459"/>
      <c r="AJ28" s="459"/>
      <c r="AK28" s="459"/>
      <c r="AL28" s="501"/>
      <c r="AM28" s="458" t="s">
        <v>128</v>
      </c>
      <c r="AN28" s="459"/>
      <c r="AO28" s="459"/>
      <c r="AP28" s="459"/>
      <c r="AQ28" s="459"/>
      <c r="AR28" s="501"/>
      <c r="AS28" s="458" t="s">
        <v>128</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2012857</v>
      </c>
      <c r="BO28" s="371"/>
      <c r="BP28" s="371"/>
      <c r="BQ28" s="371"/>
      <c r="BR28" s="371"/>
      <c r="BS28" s="371"/>
      <c r="BT28" s="371"/>
      <c r="BU28" s="372"/>
      <c r="BV28" s="370">
        <v>2152770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12</v>
      </c>
      <c r="M29" s="459"/>
      <c r="N29" s="459"/>
      <c r="O29" s="459"/>
      <c r="P29" s="501"/>
      <c r="Q29" s="458">
        <v>2120</v>
      </c>
      <c r="R29" s="459"/>
      <c r="S29" s="459"/>
      <c r="T29" s="459"/>
      <c r="U29" s="459"/>
      <c r="V29" s="501"/>
      <c r="W29" s="556"/>
      <c r="X29" s="557"/>
      <c r="Y29" s="558"/>
      <c r="Z29" s="457" t="s">
        <v>189</v>
      </c>
      <c r="AA29" s="437"/>
      <c r="AB29" s="437"/>
      <c r="AC29" s="437"/>
      <c r="AD29" s="437"/>
      <c r="AE29" s="437"/>
      <c r="AF29" s="437"/>
      <c r="AG29" s="438"/>
      <c r="AH29" s="458">
        <v>123</v>
      </c>
      <c r="AI29" s="459"/>
      <c r="AJ29" s="459"/>
      <c r="AK29" s="459"/>
      <c r="AL29" s="501"/>
      <c r="AM29" s="458">
        <v>360334</v>
      </c>
      <c r="AN29" s="459"/>
      <c r="AO29" s="459"/>
      <c r="AP29" s="459"/>
      <c r="AQ29" s="459"/>
      <c r="AR29" s="501"/>
      <c r="AS29" s="458">
        <v>2930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134386</v>
      </c>
      <c r="BO29" s="408"/>
      <c r="BP29" s="408"/>
      <c r="BQ29" s="408"/>
      <c r="BR29" s="408"/>
      <c r="BS29" s="408"/>
      <c r="BT29" s="408"/>
      <c r="BU29" s="409"/>
      <c r="BV29" s="407">
        <v>32424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115024</v>
      </c>
      <c r="BO30" s="527"/>
      <c r="BP30" s="527"/>
      <c r="BQ30" s="527"/>
      <c r="BR30" s="527"/>
      <c r="BS30" s="527"/>
      <c r="BT30" s="527"/>
      <c r="BU30" s="528"/>
      <c r="BV30" s="526">
        <v>131298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群馬県後期高齢者医療広域連合(一般会計)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吉岡町振興公社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学校給食事業特別会計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群馬県後期高齢者医療広域連合(事業会計)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吉岡町土地開発公社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住宅新築資金等貸付事業特別会計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渋川地区広域市町村圏振興整備組合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群馬県市町村総合事務組合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群馬県市町村会館管理組合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GJKL2/8GfL8p9gEzuNbwG0g/SOzkouUgg1wOR6SSXyauoqF7ui7zGmmQvJR/ZNYGUfuhnMdxn59X9yJUsRUNDw==" saltValue="1A/XL+WdUmYtnfc5A2Eha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566</v>
      </c>
      <c r="D34" s="1151"/>
      <c r="E34" s="1152"/>
      <c r="F34" s="32">
        <v>5.6</v>
      </c>
      <c r="G34" s="33">
        <v>4.41</v>
      </c>
      <c r="H34" s="33">
        <v>6.52</v>
      </c>
      <c r="I34" s="33">
        <v>5.88</v>
      </c>
      <c r="J34" s="34">
        <v>6.98</v>
      </c>
      <c r="K34" s="22"/>
      <c r="L34" s="22"/>
      <c r="M34" s="22"/>
      <c r="N34" s="22"/>
      <c r="O34" s="22"/>
      <c r="P34" s="22"/>
    </row>
    <row r="35" spans="1:16" ht="39" customHeight="1" x14ac:dyDescent="0.2">
      <c r="A35" s="22"/>
      <c r="B35" s="35"/>
      <c r="C35" s="1145" t="s">
        <v>567</v>
      </c>
      <c r="D35" s="1146"/>
      <c r="E35" s="1147"/>
      <c r="F35" s="36" t="s">
        <v>516</v>
      </c>
      <c r="G35" s="37" t="s">
        <v>516</v>
      </c>
      <c r="H35" s="37">
        <v>0.18</v>
      </c>
      <c r="I35" s="37">
        <v>1.36</v>
      </c>
      <c r="J35" s="38">
        <v>3.65</v>
      </c>
      <c r="K35" s="22"/>
      <c r="L35" s="22"/>
      <c r="M35" s="22"/>
      <c r="N35" s="22"/>
      <c r="O35" s="22"/>
      <c r="P35" s="22"/>
    </row>
    <row r="36" spans="1:16" ht="39" customHeight="1" x14ac:dyDescent="0.2">
      <c r="A36" s="22"/>
      <c r="B36" s="35"/>
      <c r="C36" s="1145" t="s">
        <v>568</v>
      </c>
      <c r="D36" s="1146"/>
      <c r="E36" s="1147"/>
      <c r="F36" s="36">
        <v>1.03</v>
      </c>
      <c r="G36" s="37">
        <v>0.66</v>
      </c>
      <c r="H36" s="37">
        <v>1.05</v>
      </c>
      <c r="I36" s="37">
        <v>0.56000000000000005</v>
      </c>
      <c r="J36" s="38">
        <v>2.02</v>
      </c>
      <c r="K36" s="22"/>
      <c r="L36" s="22"/>
      <c r="M36" s="22"/>
      <c r="N36" s="22"/>
      <c r="O36" s="22"/>
      <c r="P36" s="22"/>
    </row>
    <row r="37" spans="1:16" ht="39" customHeight="1" x14ac:dyDescent="0.2">
      <c r="A37" s="22"/>
      <c r="B37" s="35"/>
      <c r="C37" s="1145" t="s">
        <v>569</v>
      </c>
      <c r="D37" s="1146"/>
      <c r="E37" s="1147"/>
      <c r="F37" s="36">
        <v>1</v>
      </c>
      <c r="G37" s="37">
        <v>7.0000000000000007E-2</v>
      </c>
      <c r="H37" s="37">
        <v>0.31</v>
      </c>
      <c r="I37" s="37">
        <v>0.94</v>
      </c>
      <c r="J37" s="38">
        <v>0.83</v>
      </c>
      <c r="K37" s="22"/>
      <c r="L37" s="22"/>
      <c r="M37" s="22"/>
      <c r="N37" s="22"/>
      <c r="O37" s="22"/>
      <c r="P37" s="22"/>
    </row>
    <row r="38" spans="1:16" ht="39" customHeight="1" x14ac:dyDescent="0.2">
      <c r="A38" s="22"/>
      <c r="B38" s="35"/>
      <c r="C38" s="1145" t="s">
        <v>570</v>
      </c>
      <c r="D38" s="1146"/>
      <c r="E38" s="1147"/>
      <c r="F38" s="36">
        <v>0.72</v>
      </c>
      <c r="G38" s="37">
        <v>0.56000000000000005</v>
      </c>
      <c r="H38" s="37">
        <v>0.8</v>
      </c>
      <c r="I38" s="37">
        <v>4.93</v>
      </c>
      <c r="J38" s="38">
        <v>0.52</v>
      </c>
      <c r="K38" s="22"/>
      <c r="L38" s="22"/>
      <c r="M38" s="22"/>
      <c r="N38" s="22"/>
      <c r="O38" s="22"/>
      <c r="P38" s="22"/>
    </row>
    <row r="39" spans="1:16" ht="39" customHeight="1" x14ac:dyDescent="0.2">
      <c r="A39" s="22"/>
      <c r="B39" s="35"/>
      <c r="C39" s="1145" t="s">
        <v>571</v>
      </c>
      <c r="D39" s="1146"/>
      <c r="E39" s="1147"/>
      <c r="F39" s="36">
        <v>0.09</v>
      </c>
      <c r="G39" s="37">
        <v>0.13</v>
      </c>
      <c r="H39" s="37">
        <v>0.09</v>
      </c>
      <c r="I39" s="37">
        <v>0.08</v>
      </c>
      <c r="J39" s="38">
        <v>0.1</v>
      </c>
      <c r="K39" s="22"/>
      <c r="L39" s="22"/>
      <c r="M39" s="22"/>
      <c r="N39" s="22"/>
      <c r="O39" s="22"/>
      <c r="P39" s="22"/>
    </row>
    <row r="40" spans="1:16" ht="39" customHeight="1" x14ac:dyDescent="0.2">
      <c r="A40" s="22"/>
      <c r="B40" s="35"/>
      <c r="C40" s="1145" t="s">
        <v>572</v>
      </c>
      <c r="D40" s="1146"/>
      <c r="E40" s="1147"/>
      <c r="F40" s="36">
        <v>0.02</v>
      </c>
      <c r="G40" s="37">
        <v>0.01</v>
      </c>
      <c r="H40" s="37">
        <v>0</v>
      </c>
      <c r="I40" s="37">
        <v>0</v>
      </c>
      <c r="J40" s="38">
        <v>0</v>
      </c>
      <c r="K40" s="22"/>
      <c r="L40" s="22"/>
      <c r="M40" s="22"/>
      <c r="N40" s="22"/>
      <c r="O40" s="22"/>
      <c r="P40" s="22"/>
    </row>
    <row r="41" spans="1:16" ht="39" customHeight="1" x14ac:dyDescent="0.2">
      <c r="A41" s="22"/>
      <c r="B41" s="35"/>
      <c r="C41" s="1145" t="s">
        <v>573</v>
      </c>
      <c r="D41" s="1146"/>
      <c r="E41" s="1147"/>
      <c r="F41" s="36">
        <v>0</v>
      </c>
      <c r="G41" s="37">
        <v>0</v>
      </c>
      <c r="H41" s="37">
        <v>0</v>
      </c>
      <c r="I41" s="37">
        <v>0</v>
      </c>
      <c r="J41" s="38">
        <v>0</v>
      </c>
      <c r="K41" s="22"/>
      <c r="L41" s="22"/>
      <c r="M41" s="22"/>
      <c r="N41" s="22"/>
      <c r="O41" s="22"/>
      <c r="P41" s="22"/>
    </row>
    <row r="42" spans="1:16" ht="39" customHeight="1" x14ac:dyDescent="0.2">
      <c r="A42" s="22"/>
      <c r="B42" s="39"/>
      <c r="C42" s="1145" t="s">
        <v>574</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575</v>
      </c>
      <c r="D43" s="1149"/>
      <c r="E43" s="1150"/>
      <c r="F43" s="41">
        <v>0</v>
      </c>
      <c r="G43" s="42">
        <v>0.03</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Angdmn7cyEz4hnepXj0dA+RLMrrAApiUCKf+5MSK/7jptrxeoFwqv99LMMw9sk4/tCIBjjjIOqXszM9z0Ftfw==" saltValue="QQi72e1bWMmp1xYIOEGn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493</v>
      </c>
      <c r="L45" s="60">
        <v>482</v>
      </c>
      <c r="M45" s="60">
        <v>494</v>
      </c>
      <c r="N45" s="60">
        <v>503</v>
      </c>
      <c r="O45" s="61">
        <v>500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2">
      <c r="A48" s="48"/>
      <c r="B48" s="1155"/>
      <c r="C48" s="1156"/>
      <c r="D48" s="62"/>
      <c r="E48" s="1161" t="s">
        <v>15</v>
      </c>
      <c r="F48" s="1161"/>
      <c r="G48" s="1161"/>
      <c r="H48" s="1161"/>
      <c r="I48" s="1161"/>
      <c r="J48" s="1162"/>
      <c r="K48" s="63">
        <v>229</v>
      </c>
      <c r="L48" s="64">
        <v>231</v>
      </c>
      <c r="M48" s="64">
        <v>228</v>
      </c>
      <c r="N48" s="64">
        <v>212</v>
      </c>
      <c r="O48" s="65">
        <v>211</v>
      </c>
      <c r="P48" s="48"/>
      <c r="Q48" s="48"/>
      <c r="R48" s="48"/>
      <c r="S48" s="48"/>
      <c r="T48" s="48"/>
      <c r="U48" s="48"/>
    </row>
    <row r="49" spans="1:21" ht="30.75" customHeight="1" x14ac:dyDescent="0.2">
      <c r="A49" s="48"/>
      <c r="B49" s="1155"/>
      <c r="C49" s="1156"/>
      <c r="D49" s="62"/>
      <c r="E49" s="1161" t="s">
        <v>16</v>
      </c>
      <c r="F49" s="1161"/>
      <c r="G49" s="1161"/>
      <c r="H49" s="1161"/>
      <c r="I49" s="1161"/>
      <c r="J49" s="1162"/>
      <c r="K49" s="63">
        <v>45</v>
      </c>
      <c r="L49" s="64">
        <v>45</v>
      </c>
      <c r="M49" s="64">
        <v>47</v>
      </c>
      <c r="N49" s="64">
        <v>43</v>
      </c>
      <c r="O49" s="65">
        <v>43</v>
      </c>
      <c r="P49" s="48"/>
      <c r="Q49" s="48"/>
      <c r="R49" s="48"/>
      <c r="S49" s="48"/>
      <c r="T49" s="48"/>
      <c r="U49" s="48"/>
    </row>
    <row r="50" spans="1:21" ht="30.75" customHeight="1" x14ac:dyDescent="0.2">
      <c r="A50" s="48"/>
      <c r="B50" s="1155"/>
      <c r="C50" s="1156"/>
      <c r="D50" s="62"/>
      <c r="E50" s="1161" t="s">
        <v>17</v>
      </c>
      <c r="F50" s="1161"/>
      <c r="G50" s="1161"/>
      <c r="H50" s="1161"/>
      <c r="I50" s="1161"/>
      <c r="J50" s="1162"/>
      <c r="K50" s="63">
        <v>13</v>
      </c>
      <c r="L50" s="64">
        <v>13</v>
      </c>
      <c r="M50" s="64">
        <v>13</v>
      </c>
      <c r="N50" s="64">
        <v>13</v>
      </c>
      <c r="O50" s="65">
        <v>13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476</v>
      </c>
      <c r="L52" s="64">
        <v>463</v>
      </c>
      <c r="M52" s="64">
        <v>465</v>
      </c>
      <c r="N52" s="64">
        <v>461</v>
      </c>
      <c r="O52" s="65">
        <v>464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304</v>
      </c>
      <c r="L53" s="69">
        <v>308</v>
      </c>
      <c r="M53" s="69">
        <v>317</v>
      </c>
      <c r="N53" s="69">
        <v>310</v>
      </c>
      <c r="O53" s="70">
        <v>303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3">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WTinZsMBNKv8MlwFIXNHM0czdw+fH8fZRgdKZews0ObKkHL91N1Uc6n1AMO2xVP44WkFS+SD9Fjzzmc+W0XkA==" saltValue="OY2R3UFxiamu1W055di0L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4" t="s">
        <v>32</v>
      </c>
      <c r="C41" s="1185"/>
      <c r="D41" s="105"/>
      <c r="E41" s="1190" t="s">
        <v>33</v>
      </c>
      <c r="F41" s="1190"/>
      <c r="G41" s="1190"/>
      <c r="H41" s="1191"/>
      <c r="I41" s="355">
        <v>4473</v>
      </c>
      <c r="J41" s="356">
        <v>4623</v>
      </c>
      <c r="K41" s="356">
        <v>5048</v>
      </c>
      <c r="L41" s="356">
        <v>5426</v>
      </c>
      <c r="M41" s="357">
        <v>5248</v>
      </c>
    </row>
    <row r="42" spans="2:13" ht="27.75" customHeight="1" x14ac:dyDescent="0.2">
      <c r="B42" s="1186"/>
      <c r="C42" s="1187"/>
      <c r="D42" s="106"/>
      <c r="E42" s="1192" t="s">
        <v>34</v>
      </c>
      <c r="F42" s="1192"/>
      <c r="G42" s="1192"/>
      <c r="H42" s="1193"/>
      <c r="I42" s="358">
        <v>96</v>
      </c>
      <c r="J42" s="359">
        <v>85</v>
      </c>
      <c r="K42" s="359">
        <v>73</v>
      </c>
      <c r="L42" s="359">
        <v>61</v>
      </c>
      <c r="M42" s="360">
        <v>50</v>
      </c>
    </row>
    <row r="43" spans="2:13" ht="27.75" customHeight="1" x14ac:dyDescent="0.2">
      <c r="B43" s="1186"/>
      <c r="C43" s="1187"/>
      <c r="D43" s="106"/>
      <c r="E43" s="1192" t="s">
        <v>35</v>
      </c>
      <c r="F43" s="1192"/>
      <c r="G43" s="1192"/>
      <c r="H43" s="1193"/>
      <c r="I43" s="358">
        <v>2186</v>
      </c>
      <c r="J43" s="359">
        <v>2090</v>
      </c>
      <c r="K43" s="359">
        <v>1989</v>
      </c>
      <c r="L43" s="359">
        <v>1997</v>
      </c>
      <c r="M43" s="360">
        <v>1921</v>
      </c>
    </row>
    <row r="44" spans="2:13" ht="27.75" customHeight="1" x14ac:dyDescent="0.2">
      <c r="B44" s="1186"/>
      <c r="C44" s="1187"/>
      <c r="D44" s="106"/>
      <c r="E44" s="1192" t="s">
        <v>36</v>
      </c>
      <c r="F44" s="1192"/>
      <c r="G44" s="1192"/>
      <c r="H44" s="1193"/>
      <c r="I44" s="358">
        <v>282</v>
      </c>
      <c r="J44" s="359">
        <v>247</v>
      </c>
      <c r="K44" s="359">
        <v>248</v>
      </c>
      <c r="L44" s="359">
        <v>301</v>
      </c>
      <c r="M44" s="360">
        <v>302</v>
      </c>
    </row>
    <row r="45" spans="2:13" ht="27.75" customHeight="1" x14ac:dyDescent="0.2">
      <c r="B45" s="1186"/>
      <c r="C45" s="1187"/>
      <c r="D45" s="106"/>
      <c r="E45" s="1192" t="s">
        <v>37</v>
      </c>
      <c r="F45" s="1192"/>
      <c r="G45" s="1192"/>
      <c r="H45" s="1193"/>
      <c r="I45" s="358">
        <v>710</v>
      </c>
      <c r="J45" s="359">
        <v>665</v>
      </c>
      <c r="K45" s="359">
        <v>665</v>
      </c>
      <c r="L45" s="359">
        <v>621</v>
      </c>
      <c r="M45" s="360">
        <v>345</v>
      </c>
    </row>
    <row r="46" spans="2:13" ht="27.75" customHeight="1" x14ac:dyDescent="0.2">
      <c r="B46" s="1186"/>
      <c r="C46" s="1187"/>
      <c r="D46" s="107"/>
      <c r="E46" s="1192" t="s">
        <v>38</v>
      </c>
      <c r="F46" s="1192"/>
      <c r="G46" s="1192"/>
      <c r="H46" s="1193"/>
      <c r="I46" s="358">
        <v>2</v>
      </c>
      <c r="J46" s="359" t="s">
        <v>516</v>
      </c>
      <c r="K46" s="359">
        <v>6</v>
      </c>
      <c r="L46" s="359">
        <v>0</v>
      </c>
      <c r="M46" s="360" t="s">
        <v>516</v>
      </c>
    </row>
    <row r="47" spans="2:13" ht="27.75" customHeight="1" x14ac:dyDescent="0.2">
      <c r="B47" s="1186"/>
      <c r="C47" s="1187"/>
      <c r="D47" s="108"/>
      <c r="E47" s="1194" t="s">
        <v>39</v>
      </c>
      <c r="F47" s="1195"/>
      <c r="G47" s="1195"/>
      <c r="H47" s="1196"/>
      <c r="I47" s="358" t="s">
        <v>516</v>
      </c>
      <c r="J47" s="359" t="s">
        <v>516</v>
      </c>
      <c r="K47" s="359" t="s">
        <v>516</v>
      </c>
      <c r="L47" s="359" t="s">
        <v>516</v>
      </c>
      <c r="M47" s="360" t="s">
        <v>516</v>
      </c>
    </row>
    <row r="48" spans="2:13" ht="27.75" customHeight="1" x14ac:dyDescent="0.2">
      <c r="B48" s="1186"/>
      <c r="C48" s="1187"/>
      <c r="D48" s="106"/>
      <c r="E48" s="1192" t="s">
        <v>40</v>
      </c>
      <c r="F48" s="1192"/>
      <c r="G48" s="1192"/>
      <c r="H48" s="1193"/>
      <c r="I48" s="358" t="s">
        <v>516</v>
      </c>
      <c r="J48" s="359" t="s">
        <v>516</v>
      </c>
      <c r="K48" s="359" t="s">
        <v>516</v>
      </c>
      <c r="L48" s="359" t="s">
        <v>516</v>
      </c>
      <c r="M48" s="360" t="s">
        <v>516</v>
      </c>
    </row>
    <row r="49" spans="2:13" ht="27.75" customHeight="1" x14ac:dyDescent="0.2">
      <c r="B49" s="1188"/>
      <c r="C49" s="1189"/>
      <c r="D49" s="106"/>
      <c r="E49" s="1192" t="s">
        <v>41</v>
      </c>
      <c r="F49" s="1192"/>
      <c r="G49" s="1192"/>
      <c r="H49" s="1193"/>
      <c r="I49" s="358" t="s">
        <v>516</v>
      </c>
      <c r="J49" s="359" t="s">
        <v>516</v>
      </c>
      <c r="K49" s="359" t="s">
        <v>516</v>
      </c>
      <c r="L49" s="359" t="s">
        <v>516</v>
      </c>
      <c r="M49" s="360" t="s">
        <v>516</v>
      </c>
    </row>
    <row r="50" spans="2:13" ht="27.75" customHeight="1" x14ac:dyDescent="0.2">
      <c r="B50" s="1197" t="s">
        <v>42</v>
      </c>
      <c r="C50" s="1198"/>
      <c r="D50" s="109"/>
      <c r="E50" s="1192" t="s">
        <v>43</v>
      </c>
      <c r="F50" s="1192"/>
      <c r="G50" s="1192"/>
      <c r="H50" s="1193"/>
      <c r="I50" s="358">
        <v>2704</v>
      </c>
      <c r="J50" s="359">
        <v>2515</v>
      </c>
      <c r="K50" s="359">
        <v>2517</v>
      </c>
      <c r="L50" s="359">
        <v>2556</v>
      </c>
      <c r="M50" s="360">
        <v>2547</v>
      </c>
    </row>
    <row r="51" spans="2:13" ht="27.75" customHeight="1" x14ac:dyDescent="0.2">
      <c r="B51" s="1186"/>
      <c r="C51" s="1187"/>
      <c r="D51" s="106"/>
      <c r="E51" s="1192" t="s">
        <v>44</v>
      </c>
      <c r="F51" s="1192"/>
      <c r="G51" s="1192"/>
      <c r="H51" s="1193"/>
      <c r="I51" s="358" t="s">
        <v>516</v>
      </c>
      <c r="J51" s="359" t="s">
        <v>516</v>
      </c>
      <c r="K51" s="359" t="s">
        <v>516</v>
      </c>
      <c r="L51" s="359" t="s">
        <v>516</v>
      </c>
      <c r="M51" s="360" t="s">
        <v>516</v>
      </c>
    </row>
    <row r="52" spans="2:13" ht="27.75" customHeight="1" x14ac:dyDescent="0.2">
      <c r="B52" s="1188"/>
      <c r="C52" s="1189"/>
      <c r="D52" s="106"/>
      <c r="E52" s="1192" t="s">
        <v>45</v>
      </c>
      <c r="F52" s="1192"/>
      <c r="G52" s="1192"/>
      <c r="H52" s="1193"/>
      <c r="I52" s="358">
        <v>5483</v>
      </c>
      <c r="J52" s="359">
        <v>5563</v>
      </c>
      <c r="K52" s="359">
        <v>5532</v>
      </c>
      <c r="L52" s="359">
        <v>5572</v>
      </c>
      <c r="M52" s="360">
        <v>5297</v>
      </c>
    </row>
    <row r="53" spans="2:13" ht="27.75" customHeight="1" thickBot="1" x14ac:dyDescent="0.25">
      <c r="B53" s="1199" t="s">
        <v>46</v>
      </c>
      <c r="C53" s="1200"/>
      <c r="D53" s="110"/>
      <c r="E53" s="1201" t="s">
        <v>47</v>
      </c>
      <c r="F53" s="1201"/>
      <c r="G53" s="1201"/>
      <c r="H53" s="1202"/>
      <c r="I53" s="361">
        <v>-438</v>
      </c>
      <c r="J53" s="362">
        <v>-369</v>
      </c>
      <c r="K53" s="362">
        <v>-20</v>
      </c>
      <c r="L53" s="362">
        <v>280</v>
      </c>
      <c r="M53" s="363">
        <v>22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cI5d18+4va/qRa9FdLWhYEo+HRjLbVE6WwOVkgu4vP1pNLjMR3JDdFyuiet7wf16jvzeom2PRRA4CwKC4rW4HQ==" saltValue="+hEH0selon+uZAIRE3CN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560</v>
      </c>
      <c r="G54" s="119" t="s">
        <v>561</v>
      </c>
      <c r="H54" s="120" t="s">
        <v>562</v>
      </c>
    </row>
    <row r="55" spans="2:8" ht="52.5" customHeight="1" x14ac:dyDescent="0.2">
      <c r="B55" s="121"/>
      <c r="C55" s="1211" t="s">
        <v>50</v>
      </c>
      <c r="D55" s="1211"/>
      <c r="E55" s="1212"/>
      <c r="F55" s="122">
        <v>2135</v>
      </c>
      <c r="G55" s="122">
        <v>2153</v>
      </c>
      <c r="H55" s="123">
        <v>2013</v>
      </c>
    </row>
    <row r="56" spans="2:8" ht="52.5" customHeight="1" x14ac:dyDescent="0.2">
      <c r="B56" s="124"/>
      <c r="C56" s="1213" t="s">
        <v>51</v>
      </c>
      <c r="D56" s="1213"/>
      <c r="E56" s="1214"/>
      <c r="F56" s="125">
        <v>32</v>
      </c>
      <c r="G56" s="125">
        <v>32</v>
      </c>
      <c r="H56" s="126">
        <v>134</v>
      </c>
    </row>
    <row r="57" spans="2:8" ht="53.25" customHeight="1" x14ac:dyDescent="0.2">
      <c r="B57" s="124"/>
      <c r="C57" s="1215" t="s">
        <v>52</v>
      </c>
      <c r="D57" s="1215"/>
      <c r="E57" s="1216"/>
      <c r="F57" s="127">
        <v>151</v>
      </c>
      <c r="G57" s="127">
        <v>131</v>
      </c>
      <c r="H57" s="128">
        <v>115</v>
      </c>
    </row>
    <row r="58" spans="2:8" ht="45.75" customHeight="1" x14ac:dyDescent="0.2">
      <c r="B58" s="129"/>
      <c r="C58" s="1203" t="s">
        <v>592</v>
      </c>
      <c r="D58" s="1204"/>
      <c r="E58" s="1205"/>
      <c r="F58" s="130">
        <v>52</v>
      </c>
      <c r="G58" s="130">
        <v>52</v>
      </c>
      <c r="H58" s="131">
        <v>52</v>
      </c>
    </row>
    <row r="59" spans="2:8" ht="45.75" customHeight="1" x14ac:dyDescent="0.2">
      <c r="B59" s="129"/>
      <c r="C59" s="1203" t="s">
        <v>593</v>
      </c>
      <c r="D59" s="1204"/>
      <c r="E59" s="1205"/>
      <c r="F59" s="130">
        <v>35</v>
      </c>
      <c r="G59" s="130">
        <v>35</v>
      </c>
      <c r="H59" s="131">
        <v>35</v>
      </c>
    </row>
    <row r="60" spans="2:8" ht="45.75" customHeight="1" x14ac:dyDescent="0.2">
      <c r="B60" s="129"/>
      <c r="C60" s="1203" t="s">
        <v>594</v>
      </c>
      <c r="D60" s="1204"/>
      <c r="E60" s="1205"/>
      <c r="F60" s="130">
        <v>62</v>
      </c>
      <c r="G60" s="130">
        <v>42</v>
      </c>
      <c r="H60" s="131">
        <v>24</v>
      </c>
    </row>
    <row r="61" spans="2:8" ht="45.75" customHeight="1" x14ac:dyDescent="0.2">
      <c r="B61" s="129"/>
      <c r="C61" s="1203" t="s">
        <v>595</v>
      </c>
      <c r="D61" s="1204"/>
      <c r="E61" s="1205"/>
      <c r="F61" s="130">
        <v>2</v>
      </c>
      <c r="G61" s="130">
        <v>2</v>
      </c>
      <c r="H61" s="131">
        <v>4</v>
      </c>
    </row>
    <row r="62" spans="2:8" ht="45.75" customHeight="1" thickBot="1" x14ac:dyDescent="0.25">
      <c r="B62" s="132"/>
      <c r="C62" s="1206"/>
      <c r="D62" s="1207"/>
      <c r="E62" s="1208"/>
      <c r="F62" s="133"/>
      <c r="G62" s="133"/>
      <c r="H62" s="134"/>
    </row>
    <row r="63" spans="2:8" ht="52.5" customHeight="1" thickBot="1" x14ac:dyDescent="0.25">
      <c r="B63" s="135"/>
      <c r="C63" s="1209" t="s">
        <v>53</v>
      </c>
      <c r="D63" s="1209"/>
      <c r="E63" s="1210"/>
      <c r="F63" s="136">
        <v>2318</v>
      </c>
      <c r="G63" s="136">
        <v>2316</v>
      </c>
      <c r="H63" s="137">
        <v>2262</v>
      </c>
    </row>
    <row r="64" spans="2:8" ht="13" x14ac:dyDescent="0.2"/>
  </sheetData>
  <sheetProtection algorithmName="SHA-512" hashValue="/n8fmfo5TQNOcC1VlqsZJPKjbWQDJf2cC3YPCrQ5hmpMbObJ4JwfwYcQFcZNvkixMOWPCYVzggNRkZaCF9D0pA==" saltValue="fgd2Mzuj23XI6uI48meO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45345</v>
      </c>
      <c r="E3" s="156"/>
      <c r="F3" s="157">
        <v>47387</v>
      </c>
      <c r="G3" s="158"/>
      <c r="H3" s="159"/>
    </row>
    <row r="4" spans="1:8" x14ac:dyDescent="0.2">
      <c r="A4" s="160"/>
      <c r="B4" s="161"/>
      <c r="C4" s="162"/>
      <c r="D4" s="163">
        <v>22406</v>
      </c>
      <c r="E4" s="164"/>
      <c r="F4" s="165">
        <v>24928</v>
      </c>
      <c r="G4" s="166"/>
      <c r="H4" s="167"/>
    </row>
    <row r="5" spans="1:8" x14ac:dyDescent="0.2">
      <c r="A5" s="148" t="s">
        <v>550</v>
      </c>
      <c r="B5" s="153"/>
      <c r="C5" s="154"/>
      <c r="D5" s="155">
        <v>62715</v>
      </c>
      <c r="E5" s="156"/>
      <c r="F5" s="157">
        <v>51264</v>
      </c>
      <c r="G5" s="158"/>
      <c r="H5" s="159"/>
    </row>
    <row r="6" spans="1:8" x14ac:dyDescent="0.2">
      <c r="A6" s="160"/>
      <c r="B6" s="161"/>
      <c r="C6" s="162"/>
      <c r="D6" s="163">
        <v>29810</v>
      </c>
      <c r="E6" s="164"/>
      <c r="F6" s="165">
        <v>26040</v>
      </c>
      <c r="G6" s="166"/>
      <c r="H6" s="167"/>
    </row>
    <row r="7" spans="1:8" x14ac:dyDescent="0.2">
      <c r="A7" s="148" t="s">
        <v>551</v>
      </c>
      <c r="B7" s="153"/>
      <c r="C7" s="154"/>
      <c r="D7" s="155">
        <v>74548</v>
      </c>
      <c r="E7" s="156"/>
      <c r="F7" s="157">
        <v>52068</v>
      </c>
      <c r="G7" s="158"/>
      <c r="H7" s="159"/>
    </row>
    <row r="8" spans="1:8" x14ac:dyDescent="0.2">
      <c r="A8" s="160"/>
      <c r="B8" s="161"/>
      <c r="C8" s="162"/>
      <c r="D8" s="163">
        <v>33049</v>
      </c>
      <c r="E8" s="164"/>
      <c r="F8" s="165">
        <v>26936</v>
      </c>
      <c r="G8" s="166"/>
      <c r="H8" s="167"/>
    </row>
    <row r="9" spans="1:8" x14ac:dyDescent="0.2">
      <c r="A9" s="148" t="s">
        <v>552</v>
      </c>
      <c r="B9" s="153"/>
      <c r="C9" s="154"/>
      <c r="D9" s="155">
        <v>83513</v>
      </c>
      <c r="E9" s="156"/>
      <c r="F9" s="157">
        <v>47161</v>
      </c>
      <c r="G9" s="158"/>
      <c r="H9" s="159"/>
    </row>
    <row r="10" spans="1:8" x14ac:dyDescent="0.2">
      <c r="A10" s="160"/>
      <c r="B10" s="161"/>
      <c r="C10" s="162"/>
      <c r="D10" s="163">
        <v>32139</v>
      </c>
      <c r="E10" s="164"/>
      <c r="F10" s="165">
        <v>24595</v>
      </c>
      <c r="G10" s="166"/>
      <c r="H10" s="167"/>
    </row>
    <row r="11" spans="1:8" x14ac:dyDescent="0.2">
      <c r="A11" s="148" t="s">
        <v>553</v>
      </c>
      <c r="B11" s="153"/>
      <c r="C11" s="154"/>
      <c r="D11" s="155">
        <v>43580</v>
      </c>
      <c r="E11" s="156"/>
      <c r="F11" s="157">
        <v>43423</v>
      </c>
      <c r="G11" s="158"/>
      <c r="H11" s="159"/>
    </row>
    <row r="12" spans="1:8" x14ac:dyDescent="0.2">
      <c r="A12" s="160"/>
      <c r="B12" s="161"/>
      <c r="C12" s="168"/>
      <c r="D12" s="163">
        <v>23628</v>
      </c>
      <c r="E12" s="164"/>
      <c r="F12" s="165">
        <v>22207</v>
      </c>
      <c r="G12" s="166"/>
      <c r="H12" s="167"/>
    </row>
    <row r="13" spans="1:8" x14ac:dyDescent="0.2">
      <c r="A13" s="148"/>
      <c r="B13" s="153"/>
      <c r="C13" s="169"/>
      <c r="D13" s="170">
        <v>61940</v>
      </c>
      <c r="E13" s="171"/>
      <c r="F13" s="172">
        <v>48261</v>
      </c>
      <c r="G13" s="173"/>
      <c r="H13" s="159"/>
    </row>
    <row r="14" spans="1:8" x14ac:dyDescent="0.2">
      <c r="A14" s="160"/>
      <c r="B14" s="161"/>
      <c r="C14" s="162"/>
      <c r="D14" s="163">
        <v>28206</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0.75</v>
      </c>
      <c r="C19" s="174">
        <f>ROUND(VALUE(SUBSTITUTE(実質収支比率等に係る経年分析!G$48,"▲","-")),2)</f>
        <v>0.57999999999999996</v>
      </c>
      <c r="D19" s="174">
        <f>ROUND(VALUE(SUBSTITUTE(実質収支比率等に係る経年分析!H$48,"▲","-")),2)</f>
        <v>0.8</v>
      </c>
      <c r="E19" s="174">
        <f>ROUND(VALUE(SUBSTITUTE(実質収支比率等に係る経年分析!I$48,"▲","-")),2)</f>
        <v>4.9400000000000004</v>
      </c>
      <c r="F19" s="174">
        <f>ROUND(VALUE(SUBSTITUTE(実質収支比率等に係る経年分析!J$48,"▲","-")),2)</f>
        <v>0.54</v>
      </c>
    </row>
    <row r="20" spans="1:11" x14ac:dyDescent="0.2">
      <c r="A20" s="174" t="s">
        <v>57</v>
      </c>
      <c r="B20" s="174">
        <f>ROUND(VALUE(SUBSTITUTE(実質収支比率等に係る経年分析!F$47,"▲","-")),2)</f>
        <v>54.06</v>
      </c>
      <c r="C20" s="174">
        <f>ROUND(VALUE(SUBSTITUTE(実質収支比率等に係る経年分析!G$47,"▲","-")),2)</f>
        <v>49.68</v>
      </c>
      <c r="D20" s="174">
        <f>ROUND(VALUE(SUBSTITUTE(実質収支比率等に係る経年分析!H$47,"▲","-")),2)</f>
        <v>47.24</v>
      </c>
      <c r="E20" s="174">
        <f>ROUND(VALUE(SUBSTITUTE(実質収支比率等に係る経年分析!I$47,"▲","-")),2)</f>
        <v>44.28</v>
      </c>
      <c r="F20" s="174">
        <f>ROUND(VALUE(SUBSTITUTE(実質収支比率等に係る経年分析!J$47,"▲","-")),2)</f>
        <v>41.94</v>
      </c>
    </row>
    <row r="21" spans="1:11" x14ac:dyDescent="0.2">
      <c r="A21" s="174" t="s">
        <v>58</v>
      </c>
      <c r="B21" s="174">
        <f>IF(ISNUMBER(VALUE(SUBSTITUTE(実質収支比率等に係る経年分析!F$49,"▲","-"))),ROUND(VALUE(SUBSTITUTE(実質収支比率等に係る経年分析!F$49,"▲","-")),2),NA())</f>
        <v>-1.87</v>
      </c>
      <c r="C21" s="174">
        <f>IF(ISNUMBER(VALUE(SUBSTITUTE(実質収支比率等に係る経年分析!G$49,"▲","-"))),ROUND(VALUE(SUBSTITUTE(実質収支比率等に係る経年分析!G$49,"▲","-")),2),NA())</f>
        <v>-3.96</v>
      </c>
      <c r="D21" s="174">
        <f>IF(ISNUMBER(VALUE(SUBSTITUTE(実質収支比率等に係る経年分析!H$49,"▲","-"))),ROUND(VALUE(SUBSTITUTE(実質収支比率等に係る経年分析!H$49,"▲","-")),2),NA())</f>
        <v>0.09</v>
      </c>
      <c r="E21" s="174">
        <f>IF(ISNUMBER(VALUE(SUBSTITUTE(実質収支比率等に係る経年分析!I$49,"▲","-"))),ROUND(VALUE(SUBSTITUTE(実質収支比率等に係る経年分析!I$49,"▲","-")),2),NA())</f>
        <v>4.57</v>
      </c>
      <c r="F21" s="174">
        <f>IF(ISNUMBER(VALUE(SUBSTITUTE(実質収支比率等に係る経年分析!J$49,"▲","-"))),ROUND(VALUE(SUBSTITUTE(実質収支比率等に係る経年分析!J$49,"▲","-")),2),NA())</f>
        <v>-7.38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住宅新築資金等貸付事業特別会計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学校給食事業特別会計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0.56000000000000005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4.93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0.52</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0.83</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0.56000000000000005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2.02</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5.88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476</v>
      </c>
      <c r="E42" s="176"/>
      <c r="F42" s="176"/>
      <c r="G42" s="176">
        <f>'実質公債費比率（分子）の構造'!L$52</f>
        <v>463</v>
      </c>
      <c r="H42" s="176"/>
      <c r="I42" s="176"/>
      <c r="J42" s="176">
        <f>'実質公債費比率（分子）の構造'!M$52</f>
        <v>465</v>
      </c>
      <c r="K42" s="176"/>
      <c r="L42" s="176"/>
      <c r="M42" s="176">
        <f>'実質公債費比率（分子）の構造'!N$52</f>
        <v>461</v>
      </c>
      <c r="N42" s="176"/>
      <c r="O42" s="176"/>
      <c r="P42" s="176">
        <f>'実質公債費比率（分子）の構造'!O$52</f>
        <v>464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13</v>
      </c>
      <c r="C44" s="176"/>
      <c r="D44" s="176"/>
      <c r="E44" s="176">
        <f>'実質公債費比率（分子）の構造'!L$50</f>
        <v>13</v>
      </c>
      <c r="F44" s="176"/>
      <c r="G44" s="176"/>
      <c r="H44" s="176">
        <f>'実質公債費比率（分子）の構造'!M$50</f>
        <v>13</v>
      </c>
      <c r="I44" s="176"/>
      <c r="J44" s="176"/>
      <c r="K44" s="176">
        <f>'実質公債費比率（分子）の構造'!N$50</f>
        <v>13</v>
      </c>
      <c r="L44" s="176"/>
      <c r="M44" s="176"/>
      <c r="N44" s="176">
        <f>'実質公債費比率（分子）の構造'!O$50</f>
        <v>13</v>
      </c>
      <c r="O44" s="176"/>
      <c r="P44" s="176"/>
    </row>
    <row r="45" spans="1:16" x14ac:dyDescent="0.2">
      <c r="A45" s="176" t="s">
        <v>68</v>
      </c>
      <c r="B45" s="176">
        <f>'実質公債費比率（分子）の構造'!K$49</f>
        <v>45</v>
      </c>
      <c r="C45" s="176"/>
      <c r="D45" s="176"/>
      <c r="E45" s="176">
        <f>'実質公債費比率（分子）の構造'!L$49</f>
        <v>45</v>
      </c>
      <c r="F45" s="176"/>
      <c r="G45" s="176"/>
      <c r="H45" s="176">
        <f>'実質公債費比率（分子）の構造'!M$49</f>
        <v>47</v>
      </c>
      <c r="I45" s="176"/>
      <c r="J45" s="176"/>
      <c r="K45" s="176">
        <f>'実質公債費比率（分子）の構造'!N$49</f>
        <v>43</v>
      </c>
      <c r="L45" s="176"/>
      <c r="M45" s="176"/>
      <c r="N45" s="176">
        <f>'実質公債費比率（分子）の構造'!O$49</f>
        <v>43</v>
      </c>
      <c r="O45" s="176"/>
      <c r="P45" s="176"/>
    </row>
    <row r="46" spans="1:16" x14ac:dyDescent="0.2">
      <c r="A46" s="176" t="s">
        <v>69</v>
      </c>
      <c r="B46" s="176">
        <f>'実質公債費比率（分子）の構造'!K$48</f>
        <v>229</v>
      </c>
      <c r="C46" s="176"/>
      <c r="D46" s="176"/>
      <c r="E46" s="176">
        <f>'実質公債費比率（分子）の構造'!L$48</f>
        <v>231</v>
      </c>
      <c r="F46" s="176"/>
      <c r="G46" s="176"/>
      <c r="H46" s="176">
        <f>'実質公債費比率（分子）の構造'!M$48</f>
        <v>228</v>
      </c>
      <c r="I46" s="176"/>
      <c r="J46" s="176"/>
      <c r="K46" s="176">
        <f>'実質公債費比率（分子）の構造'!N$48</f>
        <v>212</v>
      </c>
      <c r="L46" s="176"/>
      <c r="M46" s="176"/>
      <c r="N46" s="176">
        <f>'実質公債費比率（分子）の構造'!O$48</f>
        <v>211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493</v>
      </c>
      <c r="C49" s="176"/>
      <c r="D49" s="176"/>
      <c r="E49" s="176">
        <f>'実質公債費比率（分子）の構造'!L$45</f>
        <v>482</v>
      </c>
      <c r="F49" s="176"/>
      <c r="G49" s="176"/>
      <c r="H49" s="176">
        <f>'実質公債費比率（分子）の構造'!M$45</f>
        <v>494</v>
      </c>
      <c r="I49" s="176"/>
      <c r="J49" s="176"/>
      <c r="K49" s="176">
        <f>'実質公債費比率（分子）の構造'!N$45</f>
        <v>503</v>
      </c>
      <c r="L49" s="176"/>
      <c r="M49" s="176"/>
      <c r="N49" s="176">
        <f>'実質公債費比率（分子）の構造'!O$45</f>
        <v>500</v>
      </c>
      <c r="O49" s="176"/>
      <c r="P49" s="176"/>
    </row>
    <row r="50" spans="1:16" x14ac:dyDescent="0.2">
      <c r="A50" s="176" t="s">
        <v>73</v>
      </c>
      <c r="B50" s="176" t="e">
        <f>NA()</f>
        <v>#N/A</v>
      </c>
      <c r="C50" s="176">
        <f>IF(ISNUMBER('実質公債費比率（分子）の構造'!K$53),'実質公債費比率（分子）の構造'!K$53,NA())</f>
        <v>304</v>
      </c>
      <c r="D50" s="176" t="e">
        <f>NA()</f>
        <v>#N/A</v>
      </c>
      <c r="E50" s="176" t="e">
        <f>NA()</f>
        <v>#N/A</v>
      </c>
      <c r="F50" s="176">
        <f>IF(ISNUMBER('実質公債費比率（分子）の構造'!L$53),'実質公債費比率（分子）の構造'!L$53,NA())</f>
        <v>308</v>
      </c>
      <c r="G50" s="176" t="e">
        <f>NA()</f>
        <v>#N/A</v>
      </c>
      <c r="H50" s="176" t="e">
        <f>NA()</f>
        <v>#N/A</v>
      </c>
      <c r="I50" s="176">
        <f>IF(ISNUMBER('実質公債費比率（分子）の構造'!M$53),'実質公債費比率（分子）の構造'!M$53,NA())</f>
        <v>317</v>
      </c>
      <c r="J50" s="176" t="e">
        <f>NA()</f>
        <v>#N/A</v>
      </c>
      <c r="K50" s="176" t="e">
        <f>NA()</f>
        <v>#N/A</v>
      </c>
      <c r="L50" s="176">
        <f>IF(ISNUMBER('実質公債費比率（分子）の構造'!N$53),'実質公債費比率（分子）の構造'!N$53,NA())</f>
        <v>310</v>
      </c>
      <c r="M50" s="176" t="e">
        <f>NA()</f>
        <v>#N/A</v>
      </c>
      <c r="N50" s="176" t="e">
        <f>NA()</f>
        <v>#N/A</v>
      </c>
      <c r="O50" s="176">
        <f>IF(ISNUMBER('実質公債費比率（分子）の構造'!O$53),'実質公債費比率（分子）の構造'!O$53,NA())</f>
        <v>303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5483</v>
      </c>
      <c r="E56" s="175"/>
      <c r="F56" s="175"/>
      <c r="G56" s="175">
        <f>'将来負担比率（分子）の構造'!J$52</f>
        <v>5563</v>
      </c>
      <c r="H56" s="175"/>
      <c r="I56" s="175"/>
      <c r="J56" s="175">
        <f>'将来負担比率（分子）の構造'!K$52</f>
        <v>5532</v>
      </c>
      <c r="K56" s="175"/>
      <c r="L56" s="175"/>
      <c r="M56" s="175">
        <f>'将来負担比率（分子）の構造'!L$52</f>
        <v>5572</v>
      </c>
      <c r="N56" s="175"/>
      <c r="O56" s="175"/>
      <c r="P56" s="175">
        <f>'将来負担比率（分子）の構造'!M$52</f>
        <v>5297</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2704</v>
      </c>
      <c r="E58" s="175"/>
      <c r="F58" s="175"/>
      <c r="G58" s="175">
        <f>'将来負担比率（分子）の構造'!J$50</f>
        <v>2515</v>
      </c>
      <c r="H58" s="175"/>
      <c r="I58" s="175"/>
      <c r="J58" s="175">
        <f>'将来負担比率（分子）の構造'!K$50</f>
        <v>2517</v>
      </c>
      <c r="K58" s="175"/>
      <c r="L58" s="175"/>
      <c r="M58" s="175">
        <f>'将来負担比率（分子）の構造'!L$50</f>
        <v>2556</v>
      </c>
      <c r="N58" s="175"/>
      <c r="O58" s="175"/>
      <c r="P58" s="175">
        <f>'将来負担比率（分子）の構造'!M$50</f>
        <v>2547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v>
      </c>
      <c r="C61" s="175"/>
      <c r="D61" s="175"/>
      <c r="E61" s="175" t="str">
        <f>'将来負担比率（分子）の構造'!J$46</f>
        <v>-</v>
      </c>
      <c r="F61" s="175"/>
      <c r="G61" s="175"/>
      <c r="H61" s="175">
        <f>'将来負担比率（分子）の構造'!K$46</f>
        <v>6</v>
      </c>
      <c r="I61" s="175"/>
      <c r="J61" s="175"/>
      <c r="K61" s="175">
        <f>'将来負担比率（分子）の構造'!L$46</f>
        <v>0</v>
      </c>
      <c r="L61" s="175"/>
      <c r="M61" s="175"/>
      <c r="N61" s="175" t="str">
        <f>'将来負担比率（分子）の構造'!M$46</f>
        <v>-</v>
      </c>
      <c r="O61" s="175"/>
      <c r="P61" s="175"/>
    </row>
    <row r="62" spans="1:16" x14ac:dyDescent="0.2">
      <c r="A62" s="175" t="s">
        <v>37</v>
      </c>
      <c r="B62" s="175">
        <f>'将来負担比率（分子）の構造'!I$45</f>
        <v>710</v>
      </c>
      <c r="C62" s="175"/>
      <c r="D62" s="175"/>
      <c r="E62" s="175">
        <f>'将来負担比率（分子）の構造'!J$45</f>
        <v>665</v>
      </c>
      <c r="F62" s="175"/>
      <c r="G62" s="175"/>
      <c r="H62" s="175">
        <f>'将来負担比率（分子）の構造'!K$45</f>
        <v>665</v>
      </c>
      <c r="I62" s="175"/>
      <c r="J62" s="175"/>
      <c r="K62" s="175">
        <f>'将来負担比率（分子）の構造'!L$45</f>
        <v>621</v>
      </c>
      <c r="L62" s="175"/>
      <c r="M62" s="175"/>
      <c r="N62" s="175">
        <f>'将来負担比率（分子）の構造'!M$45</f>
        <v>345</v>
      </c>
      <c r="O62" s="175"/>
      <c r="P62" s="175"/>
    </row>
    <row r="63" spans="1:16" x14ac:dyDescent="0.2">
      <c r="A63" s="175" t="s">
        <v>36</v>
      </c>
      <c r="B63" s="175">
        <f>'将来負担比率（分子）の構造'!I$44</f>
        <v>282</v>
      </c>
      <c r="C63" s="175"/>
      <c r="D63" s="175"/>
      <c r="E63" s="175">
        <f>'将来負担比率（分子）の構造'!J$44</f>
        <v>247</v>
      </c>
      <c r="F63" s="175"/>
      <c r="G63" s="175"/>
      <c r="H63" s="175">
        <f>'将来負担比率（分子）の構造'!K$44</f>
        <v>248</v>
      </c>
      <c r="I63" s="175"/>
      <c r="J63" s="175"/>
      <c r="K63" s="175">
        <f>'将来負担比率（分子）の構造'!L$44</f>
        <v>301</v>
      </c>
      <c r="L63" s="175"/>
      <c r="M63" s="175"/>
      <c r="N63" s="175">
        <f>'将来負担比率（分子）の構造'!M$44</f>
        <v>302</v>
      </c>
      <c r="O63" s="175"/>
      <c r="P63" s="175"/>
    </row>
    <row r="64" spans="1:16" x14ac:dyDescent="0.2">
      <c r="A64" s="175" t="s">
        <v>35</v>
      </c>
      <c r="B64" s="175">
        <f>'将来負担比率（分子）の構造'!I$43</f>
        <v>2186</v>
      </c>
      <c r="C64" s="175"/>
      <c r="D64" s="175"/>
      <c r="E64" s="175">
        <f>'将来負担比率（分子）の構造'!J$43</f>
        <v>2090</v>
      </c>
      <c r="F64" s="175"/>
      <c r="G64" s="175"/>
      <c r="H64" s="175">
        <f>'将来負担比率（分子）の構造'!K$43</f>
        <v>1989</v>
      </c>
      <c r="I64" s="175"/>
      <c r="J64" s="175"/>
      <c r="K64" s="175">
        <f>'将来負担比率（分子）の構造'!L$43</f>
        <v>1997</v>
      </c>
      <c r="L64" s="175"/>
      <c r="M64" s="175"/>
      <c r="N64" s="175">
        <f>'将来負担比率（分子）の構造'!M$43</f>
        <v>1921</v>
      </c>
      <c r="O64" s="175"/>
      <c r="P64" s="175"/>
    </row>
    <row r="65" spans="1:16" x14ac:dyDescent="0.2">
      <c r="A65" s="175" t="s">
        <v>34</v>
      </c>
      <c r="B65" s="175">
        <f>'将来負担比率（分子）の構造'!I$42</f>
        <v>96</v>
      </c>
      <c r="C65" s="175"/>
      <c r="D65" s="175"/>
      <c r="E65" s="175">
        <f>'将来負担比率（分子）の構造'!J$42</f>
        <v>85</v>
      </c>
      <c r="F65" s="175"/>
      <c r="G65" s="175"/>
      <c r="H65" s="175">
        <f>'将来負担比率（分子）の構造'!K$42</f>
        <v>73</v>
      </c>
      <c r="I65" s="175"/>
      <c r="J65" s="175"/>
      <c r="K65" s="175">
        <f>'将来負担比率（分子）の構造'!L$42</f>
        <v>61</v>
      </c>
      <c r="L65" s="175"/>
      <c r="M65" s="175"/>
      <c r="N65" s="175">
        <f>'将来負担比率（分子）の構造'!M$42</f>
        <v>50</v>
      </c>
      <c r="O65" s="175"/>
      <c r="P65" s="175"/>
    </row>
    <row r="66" spans="1:16" x14ac:dyDescent="0.2">
      <c r="A66" s="175" t="s">
        <v>33</v>
      </c>
      <c r="B66" s="175">
        <f>'将来負担比率（分子）の構造'!I$41</f>
        <v>4473</v>
      </c>
      <c r="C66" s="175"/>
      <c r="D66" s="175"/>
      <c r="E66" s="175">
        <f>'将来負担比率（分子）の構造'!J$41</f>
        <v>4623</v>
      </c>
      <c r="F66" s="175"/>
      <c r="G66" s="175"/>
      <c r="H66" s="175">
        <f>'将来負担比率（分子）の構造'!K$41</f>
        <v>5048</v>
      </c>
      <c r="I66" s="175"/>
      <c r="J66" s="175"/>
      <c r="K66" s="175">
        <f>'将来負担比率（分子）の構造'!L$41</f>
        <v>5426</v>
      </c>
      <c r="L66" s="175"/>
      <c r="M66" s="175"/>
      <c r="N66" s="175">
        <f>'将来負担比率（分子）の構造'!M$41</f>
        <v>5248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280</v>
      </c>
      <c r="M67" s="175" t="e">
        <f>NA()</f>
        <v>#N/A</v>
      </c>
      <c r="N67" s="175" t="e">
        <f>NA()</f>
        <v>#N/A</v>
      </c>
      <c r="O67" s="175">
        <f>IF(ISNUMBER('将来負担比率（分子）の構造'!M$53), IF('将来負担比率（分子）の構造'!M$53 &lt; 0, 0, '将来負担比率（分子）の構造'!M$53), NA())</f>
        <v>22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2135</v>
      </c>
      <c r="C72" s="179">
        <f>基金残高に係る経年分析!G55</f>
        <v>2153</v>
      </c>
      <c r="D72" s="179">
        <f>基金残高に係る経年分析!H55</f>
        <v>2013</v>
      </c>
    </row>
    <row r="73" spans="1:16" x14ac:dyDescent="0.2">
      <c r="A73" s="178" t="s">
        <v>80</v>
      </c>
      <c r="B73" s="179">
        <f>基金残高に係る経年分析!F56</f>
        <v>32</v>
      </c>
      <c r="C73" s="179">
        <f>基金残高に係る経年分析!G56</f>
        <v>32</v>
      </c>
      <c r="D73" s="179">
        <f>基金残高に係る経年分析!H56</f>
        <v>134</v>
      </c>
    </row>
    <row r="74" spans="1:16" x14ac:dyDescent="0.2">
      <c r="A74" s="178" t="s">
        <v>81</v>
      </c>
      <c r="B74" s="179">
        <f>基金残高に係る経年分析!F57</f>
        <v>151</v>
      </c>
      <c r="C74" s="179">
        <f>基金残高に係る経年分析!G57</f>
        <v>131</v>
      </c>
      <c r="D74" s="179">
        <f>基金残高に係る経年分析!H57</f>
        <v>115</v>
      </c>
    </row>
  </sheetData>
  <sheetProtection algorithmName="SHA-512" hashValue="j/C/ns0lJ7+NcszX7kZ9N1u2kalx/Z6Jw2Y9KWSWOsL+6xZsdLySxfOa4kJT0/ztuzJxsBXGMcloEQvFxWDgUQ==" saltValue="OyCjAE+cTWBLJ0Lmc9V8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2760680</v>
      </c>
      <c r="S5" s="613"/>
      <c r="T5" s="613"/>
      <c r="U5" s="613"/>
      <c r="V5" s="613"/>
      <c r="W5" s="613"/>
      <c r="X5" s="613"/>
      <c r="Y5" s="614"/>
      <c r="Z5" s="615">
        <v>31.3</v>
      </c>
      <c r="AA5" s="615"/>
      <c r="AB5" s="615"/>
      <c r="AC5" s="615"/>
      <c r="AD5" s="616">
        <v>2760680</v>
      </c>
      <c r="AE5" s="616"/>
      <c r="AF5" s="616"/>
      <c r="AG5" s="616"/>
      <c r="AH5" s="616"/>
      <c r="AI5" s="616"/>
      <c r="AJ5" s="616"/>
      <c r="AK5" s="616"/>
      <c r="AL5" s="617">
        <v>57.4</v>
      </c>
      <c r="AM5" s="618"/>
      <c r="AN5" s="618"/>
      <c r="AO5" s="619"/>
      <c r="AP5" s="609" t="s">
        <v>231</v>
      </c>
      <c r="AQ5" s="610"/>
      <c r="AR5" s="610"/>
      <c r="AS5" s="610"/>
      <c r="AT5" s="610"/>
      <c r="AU5" s="610"/>
      <c r="AV5" s="610"/>
      <c r="AW5" s="610"/>
      <c r="AX5" s="610"/>
      <c r="AY5" s="610"/>
      <c r="AZ5" s="610"/>
      <c r="BA5" s="610"/>
      <c r="BB5" s="610"/>
      <c r="BC5" s="610"/>
      <c r="BD5" s="610"/>
      <c r="BE5" s="610"/>
      <c r="BF5" s="611"/>
      <c r="BG5" s="623">
        <v>2753686</v>
      </c>
      <c r="BH5" s="624"/>
      <c r="BI5" s="624"/>
      <c r="BJ5" s="624"/>
      <c r="BK5" s="624"/>
      <c r="BL5" s="624"/>
      <c r="BM5" s="624"/>
      <c r="BN5" s="625"/>
      <c r="BO5" s="626">
        <v>99.7</v>
      </c>
      <c r="BP5" s="626"/>
      <c r="BQ5" s="626"/>
      <c r="BR5" s="626"/>
      <c r="BS5" s="627">
        <v>31461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90905</v>
      </c>
      <c r="S6" s="624"/>
      <c r="T6" s="624"/>
      <c r="U6" s="624"/>
      <c r="V6" s="624"/>
      <c r="W6" s="624"/>
      <c r="X6" s="624"/>
      <c r="Y6" s="625"/>
      <c r="Z6" s="626">
        <v>1</v>
      </c>
      <c r="AA6" s="626"/>
      <c r="AB6" s="626"/>
      <c r="AC6" s="626"/>
      <c r="AD6" s="627">
        <v>90905</v>
      </c>
      <c r="AE6" s="627"/>
      <c r="AF6" s="627"/>
      <c r="AG6" s="627"/>
      <c r="AH6" s="627"/>
      <c r="AI6" s="627"/>
      <c r="AJ6" s="627"/>
      <c r="AK6" s="627"/>
      <c r="AL6" s="628">
        <v>1.9</v>
      </c>
      <c r="AM6" s="629"/>
      <c r="AN6" s="629"/>
      <c r="AO6" s="630"/>
      <c r="AP6" s="620" t="s">
        <v>236</v>
      </c>
      <c r="AQ6" s="621"/>
      <c r="AR6" s="621"/>
      <c r="AS6" s="621"/>
      <c r="AT6" s="621"/>
      <c r="AU6" s="621"/>
      <c r="AV6" s="621"/>
      <c r="AW6" s="621"/>
      <c r="AX6" s="621"/>
      <c r="AY6" s="621"/>
      <c r="AZ6" s="621"/>
      <c r="BA6" s="621"/>
      <c r="BB6" s="621"/>
      <c r="BC6" s="621"/>
      <c r="BD6" s="621"/>
      <c r="BE6" s="621"/>
      <c r="BF6" s="622"/>
      <c r="BG6" s="623">
        <v>2753686</v>
      </c>
      <c r="BH6" s="624"/>
      <c r="BI6" s="624"/>
      <c r="BJ6" s="624"/>
      <c r="BK6" s="624"/>
      <c r="BL6" s="624"/>
      <c r="BM6" s="624"/>
      <c r="BN6" s="625"/>
      <c r="BO6" s="626">
        <v>99.7</v>
      </c>
      <c r="BP6" s="626"/>
      <c r="BQ6" s="626"/>
      <c r="BR6" s="626"/>
      <c r="BS6" s="627">
        <v>31461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83199</v>
      </c>
      <c r="CS6" s="624"/>
      <c r="CT6" s="624"/>
      <c r="CU6" s="624"/>
      <c r="CV6" s="624"/>
      <c r="CW6" s="624"/>
      <c r="CX6" s="624"/>
      <c r="CY6" s="625"/>
      <c r="CZ6" s="617">
        <v>1</v>
      </c>
      <c r="DA6" s="618"/>
      <c r="DB6" s="618"/>
      <c r="DC6" s="634"/>
      <c r="DD6" s="632" t="s">
        <v>128</v>
      </c>
      <c r="DE6" s="624"/>
      <c r="DF6" s="624"/>
      <c r="DG6" s="624"/>
      <c r="DH6" s="624"/>
      <c r="DI6" s="624"/>
      <c r="DJ6" s="624"/>
      <c r="DK6" s="624"/>
      <c r="DL6" s="624"/>
      <c r="DM6" s="624"/>
      <c r="DN6" s="624"/>
      <c r="DO6" s="624"/>
      <c r="DP6" s="625"/>
      <c r="DQ6" s="632">
        <v>82792</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1072</v>
      </c>
      <c r="S7" s="624"/>
      <c r="T7" s="624"/>
      <c r="U7" s="624"/>
      <c r="V7" s="624"/>
      <c r="W7" s="624"/>
      <c r="X7" s="624"/>
      <c r="Y7" s="625"/>
      <c r="Z7" s="626">
        <v>0</v>
      </c>
      <c r="AA7" s="626"/>
      <c r="AB7" s="626"/>
      <c r="AC7" s="626"/>
      <c r="AD7" s="627">
        <v>1072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1286793</v>
      </c>
      <c r="BH7" s="624"/>
      <c r="BI7" s="624"/>
      <c r="BJ7" s="624"/>
      <c r="BK7" s="624"/>
      <c r="BL7" s="624"/>
      <c r="BM7" s="624"/>
      <c r="BN7" s="625"/>
      <c r="BO7" s="626">
        <v>46.6</v>
      </c>
      <c r="BP7" s="626"/>
      <c r="BQ7" s="626"/>
      <c r="BR7" s="626"/>
      <c r="BS7" s="627">
        <v>31461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1201400</v>
      </c>
      <c r="CS7" s="624"/>
      <c r="CT7" s="624"/>
      <c r="CU7" s="624"/>
      <c r="CV7" s="624"/>
      <c r="CW7" s="624"/>
      <c r="CX7" s="624"/>
      <c r="CY7" s="625"/>
      <c r="CZ7" s="626">
        <v>13.9</v>
      </c>
      <c r="DA7" s="626"/>
      <c r="DB7" s="626"/>
      <c r="DC7" s="626"/>
      <c r="DD7" s="632">
        <v>103658</v>
      </c>
      <c r="DE7" s="624"/>
      <c r="DF7" s="624"/>
      <c r="DG7" s="624"/>
      <c r="DH7" s="624"/>
      <c r="DI7" s="624"/>
      <c r="DJ7" s="624"/>
      <c r="DK7" s="624"/>
      <c r="DL7" s="624"/>
      <c r="DM7" s="624"/>
      <c r="DN7" s="624"/>
      <c r="DO7" s="624"/>
      <c r="DP7" s="625"/>
      <c r="DQ7" s="632">
        <v>1095350</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13925</v>
      </c>
      <c r="S8" s="624"/>
      <c r="T8" s="624"/>
      <c r="U8" s="624"/>
      <c r="V8" s="624"/>
      <c r="W8" s="624"/>
      <c r="X8" s="624"/>
      <c r="Y8" s="625"/>
      <c r="Z8" s="626">
        <v>0.2</v>
      </c>
      <c r="AA8" s="626"/>
      <c r="AB8" s="626"/>
      <c r="AC8" s="626"/>
      <c r="AD8" s="627">
        <v>13925</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40834</v>
      </c>
      <c r="BH8" s="624"/>
      <c r="BI8" s="624"/>
      <c r="BJ8" s="624"/>
      <c r="BK8" s="624"/>
      <c r="BL8" s="624"/>
      <c r="BM8" s="624"/>
      <c r="BN8" s="625"/>
      <c r="BO8" s="626">
        <v>1.5</v>
      </c>
      <c r="BP8" s="626"/>
      <c r="BQ8" s="626"/>
      <c r="BR8" s="626"/>
      <c r="BS8" s="627" t="s">
        <v>128</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3622011</v>
      </c>
      <c r="CS8" s="624"/>
      <c r="CT8" s="624"/>
      <c r="CU8" s="624"/>
      <c r="CV8" s="624"/>
      <c r="CW8" s="624"/>
      <c r="CX8" s="624"/>
      <c r="CY8" s="625"/>
      <c r="CZ8" s="626">
        <v>41.9</v>
      </c>
      <c r="DA8" s="626"/>
      <c r="DB8" s="626"/>
      <c r="DC8" s="626"/>
      <c r="DD8" s="632">
        <v>296837</v>
      </c>
      <c r="DE8" s="624"/>
      <c r="DF8" s="624"/>
      <c r="DG8" s="624"/>
      <c r="DH8" s="624"/>
      <c r="DI8" s="624"/>
      <c r="DJ8" s="624"/>
      <c r="DK8" s="624"/>
      <c r="DL8" s="624"/>
      <c r="DM8" s="624"/>
      <c r="DN8" s="624"/>
      <c r="DO8" s="624"/>
      <c r="DP8" s="625"/>
      <c r="DQ8" s="632">
        <v>1561646</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10608</v>
      </c>
      <c r="S9" s="624"/>
      <c r="T9" s="624"/>
      <c r="U9" s="624"/>
      <c r="V9" s="624"/>
      <c r="W9" s="624"/>
      <c r="X9" s="624"/>
      <c r="Y9" s="625"/>
      <c r="Z9" s="626">
        <v>0.1</v>
      </c>
      <c r="AA9" s="626"/>
      <c r="AB9" s="626"/>
      <c r="AC9" s="626"/>
      <c r="AD9" s="627">
        <v>10608</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1110626</v>
      </c>
      <c r="BH9" s="624"/>
      <c r="BI9" s="624"/>
      <c r="BJ9" s="624"/>
      <c r="BK9" s="624"/>
      <c r="BL9" s="624"/>
      <c r="BM9" s="624"/>
      <c r="BN9" s="625"/>
      <c r="BO9" s="626">
        <v>40.200000000000003</v>
      </c>
      <c r="BP9" s="626"/>
      <c r="BQ9" s="626"/>
      <c r="BR9" s="626"/>
      <c r="BS9" s="627" t="s">
        <v>175</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820485</v>
      </c>
      <c r="CS9" s="624"/>
      <c r="CT9" s="624"/>
      <c r="CU9" s="624"/>
      <c r="CV9" s="624"/>
      <c r="CW9" s="624"/>
      <c r="CX9" s="624"/>
      <c r="CY9" s="625"/>
      <c r="CZ9" s="626">
        <v>9.5</v>
      </c>
      <c r="DA9" s="626"/>
      <c r="DB9" s="626"/>
      <c r="DC9" s="626"/>
      <c r="DD9" s="632">
        <v>11169</v>
      </c>
      <c r="DE9" s="624"/>
      <c r="DF9" s="624"/>
      <c r="DG9" s="624"/>
      <c r="DH9" s="624"/>
      <c r="DI9" s="624"/>
      <c r="DJ9" s="624"/>
      <c r="DK9" s="624"/>
      <c r="DL9" s="624"/>
      <c r="DM9" s="624"/>
      <c r="DN9" s="624"/>
      <c r="DO9" s="624"/>
      <c r="DP9" s="625"/>
      <c r="DQ9" s="632">
        <v>598996</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26" t="s">
        <v>128</v>
      </c>
      <c r="AA10" s="626"/>
      <c r="AB10" s="626"/>
      <c r="AC10" s="626"/>
      <c r="AD10" s="627" t="s">
        <v>248</v>
      </c>
      <c r="AE10" s="627"/>
      <c r="AF10" s="627"/>
      <c r="AG10" s="627"/>
      <c r="AH10" s="627"/>
      <c r="AI10" s="627"/>
      <c r="AJ10" s="627"/>
      <c r="AK10" s="627"/>
      <c r="AL10" s="628" t="s">
        <v>128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61276</v>
      </c>
      <c r="BH10" s="624"/>
      <c r="BI10" s="624"/>
      <c r="BJ10" s="624"/>
      <c r="BK10" s="624"/>
      <c r="BL10" s="624"/>
      <c r="BM10" s="624"/>
      <c r="BN10" s="625"/>
      <c r="BO10" s="626">
        <v>2.2000000000000002</v>
      </c>
      <c r="BP10" s="626"/>
      <c r="BQ10" s="626"/>
      <c r="BR10" s="626"/>
      <c r="BS10" s="627">
        <v>10292</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13467</v>
      </c>
      <c r="CS10" s="624"/>
      <c r="CT10" s="624"/>
      <c r="CU10" s="624"/>
      <c r="CV10" s="624"/>
      <c r="CW10" s="624"/>
      <c r="CX10" s="624"/>
      <c r="CY10" s="625"/>
      <c r="CZ10" s="626">
        <v>0.2</v>
      </c>
      <c r="DA10" s="626"/>
      <c r="DB10" s="626"/>
      <c r="DC10" s="626"/>
      <c r="DD10" s="632" t="s">
        <v>175</v>
      </c>
      <c r="DE10" s="624"/>
      <c r="DF10" s="624"/>
      <c r="DG10" s="624"/>
      <c r="DH10" s="624"/>
      <c r="DI10" s="624"/>
      <c r="DJ10" s="624"/>
      <c r="DK10" s="624"/>
      <c r="DL10" s="624"/>
      <c r="DM10" s="624"/>
      <c r="DN10" s="624"/>
      <c r="DO10" s="624"/>
      <c r="DP10" s="625"/>
      <c r="DQ10" s="632">
        <v>12467</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516468</v>
      </c>
      <c r="S11" s="624"/>
      <c r="T11" s="624"/>
      <c r="U11" s="624"/>
      <c r="V11" s="624"/>
      <c r="W11" s="624"/>
      <c r="X11" s="624"/>
      <c r="Y11" s="625"/>
      <c r="Z11" s="628">
        <v>5.9</v>
      </c>
      <c r="AA11" s="629"/>
      <c r="AB11" s="629"/>
      <c r="AC11" s="635"/>
      <c r="AD11" s="632">
        <v>516468</v>
      </c>
      <c r="AE11" s="624"/>
      <c r="AF11" s="624"/>
      <c r="AG11" s="624"/>
      <c r="AH11" s="624"/>
      <c r="AI11" s="624"/>
      <c r="AJ11" s="624"/>
      <c r="AK11" s="625"/>
      <c r="AL11" s="628">
        <v>10.7</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74057</v>
      </c>
      <c r="BH11" s="624"/>
      <c r="BI11" s="624"/>
      <c r="BJ11" s="624"/>
      <c r="BK11" s="624"/>
      <c r="BL11" s="624"/>
      <c r="BM11" s="624"/>
      <c r="BN11" s="625"/>
      <c r="BO11" s="626">
        <v>2.7</v>
      </c>
      <c r="BP11" s="626"/>
      <c r="BQ11" s="626"/>
      <c r="BR11" s="626"/>
      <c r="BS11" s="627">
        <v>21169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349502</v>
      </c>
      <c r="CS11" s="624"/>
      <c r="CT11" s="624"/>
      <c r="CU11" s="624"/>
      <c r="CV11" s="624"/>
      <c r="CW11" s="624"/>
      <c r="CX11" s="624"/>
      <c r="CY11" s="625"/>
      <c r="CZ11" s="626">
        <v>4</v>
      </c>
      <c r="DA11" s="626"/>
      <c r="DB11" s="626"/>
      <c r="DC11" s="626"/>
      <c r="DD11" s="632">
        <v>45998</v>
      </c>
      <c r="DE11" s="624"/>
      <c r="DF11" s="624"/>
      <c r="DG11" s="624"/>
      <c r="DH11" s="624"/>
      <c r="DI11" s="624"/>
      <c r="DJ11" s="624"/>
      <c r="DK11" s="624"/>
      <c r="DL11" s="624"/>
      <c r="DM11" s="624"/>
      <c r="DN11" s="624"/>
      <c r="DO11" s="624"/>
      <c r="DP11" s="625"/>
      <c r="DQ11" s="632">
        <v>280361</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1254</v>
      </c>
      <c r="S12" s="624"/>
      <c r="T12" s="624"/>
      <c r="U12" s="624"/>
      <c r="V12" s="624"/>
      <c r="W12" s="624"/>
      <c r="X12" s="624"/>
      <c r="Y12" s="625"/>
      <c r="Z12" s="626">
        <v>0</v>
      </c>
      <c r="AA12" s="626"/>
      <c r="AB12" s="626"/>
      <c r="AC12" s="626"/>
      <c r="AD12" s="627">
        <v>1254</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1200233</v>
      </c>
      <c r="BH12" s="624"/>
      <c r="BI12" s="624"/>
      <c r="BJ12" s="624"/>
      <c r="BK12" s="624"/>
      <c r="BL12" s="624"/>
      <c r="BM12" s="624"/>
      <c r="BN12" s="625"/>
      <c r="BO12" s="626">
        <v>43.5</v>
      </c>
      <c r="BP12" s="626"/>
      <c r="BQ12" s="626"/>
      <c r="BR12" s="626"/>
      <c r="BS12" s="627" t="s">
        <v>128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45950</v>
      </c>
      <c r="CS12" s="624"/>
      <c r="CT12" s="624"/>
      <c r="CU12" s="624"/>
      <c r="CV12" s="624"/>
      <c r="CW12" s="624"/>
      <c r="CX12" s="624"/>
      <c r="CY12" s="625"/>
      <c r="CZ12" s="626">
        <v>0.5</v>
      </c>
      <c r="DA12" s="626"/>
      <c r="DB12" s="626"/>
      <c r="DC12" s="626"/>
      <c r="DD12" s="632">
        <v>473</v>
      </c>
      <c r="DE12" s="624"/>
      <c r="DF12" s="624"/>
      <c r="DG12" s="624"/>
      <c r="DH12" s="624"/>
      <c r="DI12" s="624"/>
      <c r="DJ12" s="624"/>
      <c r="DK12" s="624"/>
      <c r="DL12" s="624"/>
      <c r="DM12" s="624"/>
      <c r="DN12" s="624"/>
      <c r="DO12" s="624"/>
      <c r="DP12" s="625"/>
      <c r="DQ12" s="632">
        <v>44367</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26" t="s">
        <v>128</v>
      </c>
      <c r="AA13" s="626"/>
      <c r="AB13" s="626"/>
      <c r="AC13" s="626"/>
      <c r="AD13" s="627" t="s">
        <v>128</v>
      </c>
      <c r="AE13" s="627"/>
      <c r="AF13" s="627"/>
      <c r="AG13" s="627"/>
      <c r="AH13" s="627"/>
      <c r="AI13" s="627"/>
      <c r="AJ13" s="627"/>
      <c r="AK13" s="627"/>
      <c r="AL13" s="628" t="s">
        <v>128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1198921</v>
      </c>
      <c r="BH13" s="624"/>
      <c r="BI13" s="624"/>
      <c r="BJ13" s="624"/>
      <c r="BK13" s="624"/>
      <c r="BL13" s="624"/>
      <c r="BM13" s="624"/>
      <c r="BN13" s="625"/>
      <c r="BO13" s="626">
        <v>43.4</v>
      </c>
      <c r="BP13" s="626"/>
      <c r="BQ13" s="626"/>
      <c r="BR13" s="626"/>
      <c r="BS13" s="627" t="s">
        <v>128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669940</v>
      </c>
      <c r="CS13" s="624"/>
      <c r="CT13" s="624"/>
      <c r="CU13" s="624"/>
      <c r="CV13" s="624"/>
      <c r="CW13" s="624"/>
      <c r="CX13" s="624"/>
      <c r="CY13" s="625"/>
      <c r="CZ13" s="626">
        <v>7.8</v>
      </c>
      <c r="DA13" s="626"/>
      <c r="DB13" s="626"/>
      <c r="DC13" s="626"/>
      <c r="DD13" s="632">
        <v>364895</v>
      </c>
      <c r="DE13" s="624"/>
      <c r="DF13" s="624"/>
      <c r="DG13" s="624"/>
      <c r="DH13" s="624"/>
      <c r="DI13" s="624"/>
      <c r="DJ13" s="624"/>
      <c r="DK13" s="624"/>
      <c r="DL13" s="624"/>
      <c r="DM13" s="624"/>
      <c r="DN13" s="624"/>
      <c r="DO13" s="624"/>
      <c r="DP13" s="625"/>
      <c r="DQ13" s="632">
        <v>432548</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160</v>
      </c>
      <c r="S14" s="624"/>
      <c r="T14" s="624"/>
      <c r="U14" s="624"/>
      <c r="V14" s="624"/>
      <c r="W14" s="624"/>
      <c r="X14" s="624"/>
      <c r="Y14" s="625"/>
      <c r="Z14" s="626">
        <v>0</v>
      </c>
      <c r="AA14" s="626"/>
      <c r="AB14" s="626"/>
      <c r="AC14" s="626"/>
      <c r="AD14" s="627">
        <v>160</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88851</v>
      </c>
      <c r="BH14" s="624"/>
      <c r="BI14" s="624"/>
      <c r="BJ14" s="624"/>
      <c r="BK14" s="624"/>
      <c r="BL14" s="624"/>
      <c r="BM14" s="624"/>
      <c r="BN14" s="625"/>
      <c r="BO14" s="626">
        <v>3.2</v>
      </c>
      <c r="BP14" s="626"/>
      <c r="BQ14" s="626"/>
      <c r="BR14" s="626"/>
      <c r="BS14" s="627" t="s">
        <v>248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422914</v>
      </c>
      <c r="CS14" s="624"/>
      <c r="CT14" s="624"/>
      <c r="CU14" s="624"/>
      <c r="CV14" s="624"/>
      <c r="CW14" s="624"/>
      <c r="CX14" s="624"/>
      <c r="CY14" s="625"/>
      <c r="CZ14" s="626">
        <v>4.9000000000000004</v>
      </c>
      <c r="DA14" s="626"/>
      <c r="DB14" s="626"/>
      <c r="DC14" s="626"/>
      <c r="DD14" s="632">
        <v>56598</v>
      </c>
      <c r="DE14" s="624"/>
      <c r="DF14" s="624"/>
      <c r="DG14" s="624"/>
      <c r="DH14" s="624"/>
      <c r="DI14" s="624"/>
      <c r="DJ14" s="624"/>
      <c r="DK14" s="624"/>
      <c r="DL14" s="624"/>
      <c r="DM14" s="624"/>
      <c r="DN14" s="624"/>
      <c r="DO14" s="624"/>
      <c r="DP14" s="625"/>
      <c r="DQ14" s="632">
        <v>366991</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248</v>
      </c>
      <c r="AE15" s="627"/>
      <c r="AF15" s="627"/>
      <c r="AG15" s="627"/>
      <c r="AH15" s="627"/>
      <c r="AI15" s="627"/>
      <c r="AJ15" s="627"/>
      <c r="AK15" s="627"/>
      <c r="AL15" s="628" t="s">
        <v>128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177809</v>
      </c>
      <c r="BH15" s="624"/>
      <c r="BI15" s="624"/>
      <c r="BJ15" s="624"/>
      <c r="BK15" s="624"/>
      <c r="BL15" s="624"/>
      <c r="BM15" s="624"/>
      <c r="BN15" s="625"/>
      <c r="BO15" s="626">
        <v>6.4</v>
      </c>
      <c r="BP15" s="626"/>
      <c r="BQ15" s="626"/>
      <c r="BR15" s="626"/>
      <c r="BS15" s="627" t="s">
        <v>128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914245</v>
      </c>
      <c r="CS15" s="624"/>
      <c r="CT15" s="624"/>
      <c r="CU15" s="624"/>
      <c r="CV15" s="624"/>
      <c r="CW15" s="624"/>
      <c r="CX15" s="624"/>
      <c r="CY15" s="625"/>
      <c r="CZ15" s="626">
        <v>10.6</v>
      </c>
      <c r="DA15" s="626"/>
      <c r="DB15" s="626"/>
      <c r="DC15" s="626"/>
      <c r="DD15" s="632">
        <v>95293</v>
      </c>
      <c r="DE15" s="624"/>
      <c r="DF15" s="624"/>
      <c r="DG15" s="624"/>
      <c r="DH15" s="624"/>
      <c r="DI15" s="624"/>
      <c r="DJ15" s="624"/>
      <c r="DK15" s="624"/>
      <c r="DL15" s="624"/>
      <c r="DM15" s="624"/>
      <c r="DN15" s="624"/>
      <c r="DO15" s="624"/>
      <c r="DP15" s="625"/>
      <c r="DQ15" s="632">
        <v>652456</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10330</v>
      </c>
      <c r="S16" s="624"/>
      <c r="T16" s="624"/>
      <c r="U16" s="624"/>
      <c r="V16" s="624"/>
      <c r="W16" s="624"/>
      <c r="X16" s="624"/>
      <c r="Y16" s="625"/>
      <c r="Z16" s="626">
        <v>0.1</v>
      </c>
      <c r="AA16" s="626"/>
      <c r="AB16" s="626"/>
      <c r="AC16" s="626"/>
      <c r="AD16" s="627">
        <v>10330</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248</v>
      </c>
      <c r="BH16" s="624"/>
      <c r="BI16" s="624"/>
      <c r="BJ16" s="624"/>
      <c r="BK16" s="624"/>
      <c r="BL16" s="624"/>
      <c r="BM16" s="624"/>
      <c r="BN16" s="625"/>
      <c r="BO16" s="626" t="s">
        <v>128</v>
      </c>
      <c r="BP16" s="626"/>
      <c r="BQ16" s="626"/>
      <c r="BR16" s="626"/>
      <c r="BS16" s="627" t="s">
        <v>128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175</v>
      </c>
      <c r="CS16" s="624"/>
      <c r="CT16" s="624"/>
      <c r="CU16" s="624"/>
      <c r="CV16" s="624"/>
      <c r="CW16" s="624"/>
      <c r="CX16" s="624"/>
      <c r="CY16" s="625"/>
      <c r="CZ16" s="626" t="s">
        <v>128</v>
      </c>
      <c r="DA16" s="626"/>
      <c r="DB16" s="626"/>
      <c r="DC16" s="626"/>
      <c r="DD16" s="632" t="s">
        <v>128</v>
      </c>
      <c r="DE16" s="624"/>
      <c r="DF16" s="624"/>
      <c r="DG16" s="624"/>
      <c r="DH16" s="624"/>
      <c r="DI16" s="624"/>
      <c r="DJ16" s="624"/>
      <c r="DK16" s="624"/>
      <c r="DL16" s="624"/>
      <c r="DM16" s="624"/>
      <c r="DN16" s="624"/>
      <c r="DO16" s="624"/>
      <c r="DP16" s="625"/>
      <c r="DQ16" s="632" t="s">
        <v>248</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30501</v>
      </c>
      <c r="S17" s="624"/>
      <c r="T17" s="624"/>
      <c r="U17" s="624"/>
      <c r="V17" s="624"/>
      <c r="W17" s="624"/>
      <c r="X17" s="624"/>
      <c r="Y17" s="625"/>
      <c r="Z17" s="626">
        <v>0.3</v>
      </c>
      <c r="AA17" s="626"/>
      <c r="AB17" s="626"/>
      <c r="AC17" s="626"/>
      <c r="AD17" s="627">
        <v>30501</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128</v>
      </c>
      <c r="BP17" s="626"/>
      <c r="BQ17" s="626"/>
      <c r="BR17" s="626"/>
      <c r="BS17" s="627" t="s">
        <v>128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499791</v>
      </c>
      <c r="CS17" s="624"/>
      <c r="CT17" s="624"/>
      <c r="CU17" s="624"/>
      <c r="CV17" s="624"/>
      <c r="CW17" s="624"/>
      <c r="CX17" s="624"/>
      <c r="CY17" s="625"/>
      <c r="CZ17" s="626">
        <v>5.8</v>
      </c>
      <c r="DA17" s="626"/>
      <c r="DB17" s="626"/>
      <c r="DC17" s="626"/>
      <c r="DD17" s="632" t="s">
        <v>128</v>
      </c>
      <c r="DE17" s="624"/>
      <c r="DF17" s="624"/>
      <c r="DG17" s="624"/>
      <c r="DH17" s="624"/>
      <c r="DI17" s="624"/>
      <c r="DJ17" s="624"/>
      <c r="DK17" s="624"/>
      <c r="DL17" s="624"/>
      <c r="DM17" s="624"/>
      <c r="DN17" s="624"/>
      <c r="DO17" s="624"/>
      <c r="DP17" s="625"/>
      <c r="DQ17" s="632">
        <v>499791</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47906</v>
      </c>
      <c r="S18" s="624"/>
      <c r="T18" s="624"/>
      <c r="U18" s="624"/>
      <c r="V18" s="624"/>
      <c r="W18" s="624"/>
      <c r="X18" s="624"/>
      <c r="Y18" s="625"/>
      <c r="Z18" s="626">
        <v>0.5</v>
      </c>
      <c r="AA18" s="626"/>
      <c r="AB18" s="626"/>
      <c r="AC18" s="626"/>
      <c r="AD18" s="627">
        <v>47906</v>
      </c>
      <c r="AE18" s="627"/>
      <c r="AF18" s="627"/>
      <c r="AG18" s="627"/>
      <c r="AH18" s="627"/>
      <c r="AI18" s="627"/>
      <c r="AJ18" s="627"/>
      <c r="AK18" s="627"/>
      <c r="AL18" s="628">
        <v>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248</v>
      </c>
      <c r="BP18" s="626"/>
      <c r="BQ18" s="626"/>
      <c r="BR18" s="626"/>
      <c r="BS18" s="627" t="s">
        <v>128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175</v>
      </c>
      <c r="CS18" s="624"/>
      <c r="CT18" s="624"/>
      <c r="CU18" s="624"/>
      <c r="CV18" s="624"/>
      <c r="CW18" s="624"/>
      <c r="CX18" s="624"/>
      <c r="CY18" s="625"/>
      <c r="CZ18" s="626" t="s">
        <v>128</v>
      </c>
      <c r="DA18" s="626"/>
      <c r="DB18" s="626"/>
      <c r="DC18" s="626"/>
      <c r="DD18" s="632" t="s">
        <v>128</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46754</v>
      </c>
      <c r="S19" s="624"/>
      <c r="T19" s="624"/>
      <c r="U19" s="624"/>
      <c r="V19" s="624"/>
      <c r="W19" s="624"/>
      <c r="X19" s="624"/>
      <c r="Y19" s="625"/>
      <c r="Z19" s="626">
        <v>0.5</v>
      </c>
      <c r="AA19" s="626"/>
      <c r="AB19" s="626"/>
      <c r="AC19" s="626"/>
      <c r="AD19" s="627">
        <v>46754</v>
      </c>
      <c r="AE19" s="627"/>
      <c r="AF19" s="627"/>
      <c r="AG19" s="627"/>
      <c r="AH19" s="627"/>
      <c r="AI19" s="627"/>
      <c r="AJ19" s="627"/>
      <c r="AK19" s="627"/>
      <c r="AL19" s="628">
        <v>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6994</v>
      </c>
      <c r="BH19" s="624"/>
      <c r="BI19" s="624"/>
      <c r="BJ19" s="624"/>
      <c r="BK19" s="624"/>
      <c r="BL19" s="624"/>
      <c r="BM19" s="624"/>
      <c r="BN19" s="625"/>
      <c r="BO19" s="626">
        <v>0.3</v>
      </c>
      <c r="BP19" s="626"/>
      <c r="BQ19" s="626"/>
      <c r="BR19" s="626"/>
      <c r="BS19" s="627" t="s">
        <v>128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128</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1152</v>
      </c>
      <c r="S20" s="624"/>
      <c r="T20" s="624"/>
      <c r="U20" s="624"/>
      <c r="V20" s="624"/>
      <c r="W20" s="624"/>
      <c r="X20" s="624"/>
      <c r="Y20" s="625"/>
      <c r="Z20" s="626">
        <v>0</v>
      </c>
      <c r="AA20" s="626"/>
      <c r="AB20" s="626"/>
      <c r="AC20" s="626"/>
      <c r="AD20" s="627">
        <v>1152</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6994</v>
      </c>
      <c r="BH20" s="624"/>
      <c r="BI20" s="624"/>
      <c r="BJ20" s="624"/>
      <c r="BK20" s="624"/>
      <c r="BL20" s="624"/>
      <c r="BM20" s="624"/>
      <c r="BN20" s="625"/>
      <c r="BO20" s="626">
        <v>0.3</v>
      </c>
      <c r="BP20" s="626"/>
      <c r="BQ20" s="626"/>
      <c r="BR20" s="626"/>
      <c r="BS20" s="627" t="s">
        <v>128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8642904</v>
      </c>
      <c r="CS20" s="624"/>
      <c r="CT20" s="624"/>
      <c r="CU20" s="624"/>
      <c r="CV20" s="624"/>
      <c r="CW20" s="624"/>
      <c r="CX20" s="624"/>
      <c r="CY20" s="625"/>
      <c r="CZ20" s="626">
        <v>100</v>
      </c>
      <c r="DA20" s="626"/>
      <c r="DB20" s="626"/>
      <c r="DC20" s="626"/>
      <c r="DD20" s="632">
        <v>974921</v>
      </c>
      <c r="DE20" s="624"/>
      <c r="DF20" s="624"/>
      <c r="DG20" s="624"/>
      <c r="DH20" s="624"/>
      <c r="DI20" s="624"/>
      <c r="DJ20" s="624"/>
      <c r="DK20" s="624"/>
      <c r="DL20" s="624"/>
      <c r="DM20" s="624"/>
      <c r="DN20" s="624"/>
      <c r="DO20" s="624"/>
      <c r="DP20" s="625"/>
      <c r="DQ20" s="632">
        <v>5627765</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1401485</v>
      </c>
      <c r="S21" s="624"/>
      <c r="T21" s="624"/>
      <c r="U21" s="624"/>
      <c r="V21" s="624"/>
      <c r="W21" s="624"/>
      <c r="X21" s="624"/>
      <c r="Y21" s="625"/>
      <c r="Z21" s="626">
        <v>15.9</v>
      </c>
      <c r="AA21" s="626"/>
      <c r="AB21" s="626"/>
      <c r="AC21" s="626"/>
      <c r="AD21" s="627">
        <v>1303491</v>
      </c>
      <c r="AE21" s="627"/>
      <c r="AF21" s="627"/>
      <c r="AG21" s="627"/>
      <c r="AH21" s="627"/>
      <c r="AI21" s="627"/>
      <c r="AJ21" s="627"/>
      <c r="AK21" s="627"/>
      <c r="AL21" s="628">
        <v>27.1</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6994</v>
      </c>
      <c r="BH21" s="624"/>
      <c r="BI21" s="624"/>
      <c r="BJ21" s="624"/>
      <c r="BK21" s="624"/>
      <c r="BL21" s="624"/>
      <c r="BM21" s="624"/>
      <c r="BN21" s="625"/>
      <c r="BO21" s="626">
        <v>0.3</v>
      </c>
      <c r="BP21" s="626"/>
      <c r="BQ21" s="626"/>
      <c r="BR21" s="626"/>
      <c r="BS21" s="627" t="s">
        <v>128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1303491</v>
      </c>
      <c r="S22" s="624"/>
      <c r="T22" s="624"/>
      <c r="U22" s="624"/>
      <c r="V22" s="624"/>
      <c r="W22" s="624"/>
      <c r="X22" s="624"/>
      <c r="Y22" s="625"/>
      <c r="Z22" s="626">
        <v>14.8</v>
      </c>
      <c r="AA22" s="626"/>
      <c r="AB22" s="626"/>
      <c r="AC22" s="626"/>
      <c r="AD22" s="627">
        <v>1303491</v>
      </c>
      <c r="AE22" s="627"/>
      <c r="AF22" s="627"/>
      <c r="AG22" s="627"/>
      <c r="AH22" s="627"/>
      <c r="AI22" s="627"/>
      <c r="AJ22" s="627"/>
      <c r="AK22" s="627"/>
      <c r="AL22" s="628">
        <v>27.1</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128</v>
      </c>
      <c r="BP22" s="626"/>
      <c r="BQ22" s="626"/>
      <c r="BR22" s="626"/>
      <c r="BS22" s="627" t="s">
        <v>248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97134</v>
      </c>
      <c r="S23" s="624"/>
      <c r="T23" s="624"/>
      <c r="U23" s="624"/>
      <c r="V23" s="624"/>
      <c r="W23" s="624"/>
      <c r="X23" s="624"/>
      <c r="Y23" s="625"/>
      <c r="Z23" s="626">
        <v>1.1000000000000001</v>
      </c>
      <c r="AA23" s="626"/>
      <c r="AB23" s="626"/>
      <c r="AC23" s="626"/>
      <c r="AD23" s="627" t="s">
        <v>128</v>
      </c>
      <c r="AE23" s="627"/>
      <c r="AF23" s="627"/>
      <c r="AG23" s="627"/>
      <c r="AH23" s="627"/>
      <c r="AI23" s="627"/>
      <c r="AJ23" s="627"/>
      <c r="AK23" s="627"/>
      <c r="AL23" s="628" t="s">
        <v>128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128</v>
      </c>
      <c r="BH23" s="624"/>
      <c r="BI23" s="624"/>
      <c r="BJ23" s="624"/>
      <c r="BK23" s="624"/>
      <c r="BL23" s="624"/>
      <c r="BM23" s="624"/>
      <c r="BN23" s="625"/>
      <c r="BO23" s="626" t="s">
        <v>248</v>
      </c>
      <c r="BP23" s="626"/>
      <c r="BQ23" s="626"/>
      <c r="BR23" s="626"/>
      <c r="BS23" s="627" t="s">
        <v>128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v>860</v>
      </c>
      <c r="S24" s="624"/>
      <c r="T24" s="624"/>
      <c r="U24" s="624"/>
      <c r="V24" s="624"/>
      <c r="W24" s="624"/>
      <c r="X24" s="624"/>
      <c r="Y24" s="625"/>
      <c r="Z24" s="626">
        <v>0</v>
      </c>
      <c r="AA24" s="626"/>
      <c r="AB24" s="626"/>
      <c r="AC24" s="626"/>
      <c r="AD24" s="627" t="s">
        <v>128</v>
      </c>
      <c r="AE24" s="627"/>
      <c r="AF24" s="627"/>
      <c r="AG24" s="627"/>
      <c r="AH24" s="627"/>
      <c r="AI24" s="627"/>
      <c r="AJ24" s="627"/>
      <c r="AK24" s="627"/>
      <c r="AL24" s="628" t="s">
        <v>128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128</v>
      </c>
      <c r="BP24" s="626"/>
      <c r="BQ24" s="626"/>
      <c r="BR24" s="626"/>
      <c r="BS24" s="627" t="s">
        <v>128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4021662</v>
      </c>
      <c r="CS24" s="613"/>
      <c r="CT24" s="613"/>
      <c r="CU24" s="613"/>
      <c r="CV24" s="613"/>
      <c r="CW24" s="613"/>
      <c r="CX24" s="613"/>
      <c r="CY24" s="614"/>
      <c r="CZ24" s="617">
        <v>46.5</v>
      </c>
      <c r="DA24" s="618"/>
      <c r="DB24" s="618"/>
      <c r="DC24" s="634"/>
      <c r="DD24" s="658">
        <v>2281888</v>
      </c>
      <c r="DE24" s="613"/>
      <c r="DF24" s="613"/>
      <c r="DG24" s="613"/>
      <c r="DH24" s="613"/>
      <c r="DI24" s="613"/>
      <c r="DJ24" s="613"/>
      <c r="DK24" s="614"/>
      <c r="DL24" s="658">
        <v>2134292</v>
      </c>
      <c r="DM24" s="613"/>
      <c r="DN24" s="613"/>
      <c r="DO24" s="613"/>
      <c r="DP24" s="613"/>
      <c r="DQ24" s="613"/>
      <c r="DR24" s="613"/>
      <c r="DS24" s="613"/>
      <c r="DT24" s="613"/>
      <c r="DU24" s="613"/>
      <c r="DV24" s="614"/>
      <c r="DW24" s="617">
        <v>43.5</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4885294</v>
      </c>
      <c r="S25" s="624"/>
      <c r="T25" s="624"/>
      <c r="U25" s="624"/>
      <c r="V25" s="624"/>
      <c r="W25" s="624"/>
      <c r="X25" s="624"/>
      <c r="Y25" s="625"/>
      <c r="Z25" s="626">
        <v>55.4</v>
      </c>
      <c r="AA25" s="626"/>
      <c r="AB25" s="626"/>
      <c r="AC25" s="626"/>
      <c r="AD25" s="627">
        <v>4787300</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248</v>
      </c>
      <c r="BH25" s="624"/>
      <c r="BI25" s="624"/>
      <c r="BJ25" s="624"/>
      <c r="BK25" s="624"/>
      <c r="BL25" s="624"/>
      <c r="BM25" s="624"/>
      <c r="BN25" s="625"/>
      <c r="BO25" s="626" t="s">
        <v>128</v>
      </c>
      <c r="BP25" s="626"/>
      <c r="BQ25" s="626"/>
      <c r="BR25" s="626"/>
      <c r="BS25" s="627" t="s">
        <v>175</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1081297</v>
      </c>
      <c r="CS25" s="655"/>
      <c r="CT25" s="655"/>
      <c r="CU25" s="655"/>
      <c r="CV25" s="655"/>
      <c r="CW25" s="655"/>
      <c r="CX25" s="655"/>
      <c r="CY25" s="656"/>
      <c r="CZ25" s="628">
        <v>12.5</v>
      </c>
      <c r="DA25" s="653"/>
      <c r="DB25" s="653"/>
      <c r="DC25" s="657"/>
      <c r="DD25" s="632">
        <v>1031331</v>
      </c>
      <c r="DE25" s="655"/>
      <c r="DF25" s="655"/>
      <c r="DG25" s="655"/>
      <c r="DH25" s="655"/>
      <c r="DI25" s="655"/>
      <c r="DJ25" s="655"/>
      <c r="DK25" s="656"/>
      <c r="DL25" s="632">
        <v>1003818</v>
      </c>
      <c r="DM25" s="655"/>
      <c r="DN25" s="655"/>
      <c r="DO25" s="655"/>
      <c r="DP25" s="655"/>
      <c r="DQ25" s="655"/>
      <c r="DR25" s="655"/>
      <c r="DS25" s="655"/>
      <c r="DT25" s="655"/>
      <c r="DU25" s="655"/>
      <c r="DV25" s="656"/>
      <c r="DW25" s="628">
        <v>20.5</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3330</v>
      </c>
      <c r="S26" s="624"/>
      <c r="T26" s="624"/>
      <c r="U26" s="624"/>
      <c r="V26" s="624"/>
      <c r="W26" s="624"/>
      <c r="X26" s="624"/>
      <c r="Y26" s="625"/>
      <c r="Z26" s="626">
        <v>0</v>
      </c>
      <c r="AA26" s="626"/>
      <c r="AB26" s="626"/>
      <c r="AC26" s="626"/>
      <c r="AD26" s="627">
        <v>3330</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128</v>
      </c>
      <c r="BP26" s="626"/>
      <c r="BQ26" s="626"/>
      <c r="BR26" s="626"/>
      <c r="BS26" s="627" t="s">
        <v>128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600841</v>
      </c>
      <c r="CS26" s="624"/>
      <c r="CT26" s="624"/>
      <c r="CU26" s="624"/>
      <c r="CV26" s="624"/>
      <c r="CW26" s="624"/>
      <c r="CX26" s="624"/>
      <c r="CY26" s="625"/>
      <c r="CZ26" s="628">
        <v>7</v>
      </c>
      <c r="DA26" s="653"/>
      <c r="DB26" s="653"/>
      <c r="DC26" s="657"/>
      <c r="DD26" s="632">
        <v>576102</v>
      </c>
      <c r="DE26" s="624"/>
      <c r="DF26" s="624"/>
      <c r="DG26" s="624"/>
      <c r="DH26" s="624"/>
      <c r="DI26" s="624"/>
      <c r="DJ26" s="624"/>
      <c r="DK26" s="625"/>
      <c r="DL26" s="632" t="s">
        <v>128</v>
      </c>
      <c r="DM26" s="624"/>
      <c r="DN26" s="624"/>
      <c r="DO26" s="624"/>
      <c r="DP26" s="624"/>
      <c r="DQ26" s="624"/>
      <c r="DR26" s="624"/>
      <c r="DS26" s="624"/>
      <c r="DT26" s="624"/>
      <c r="DU26" s="624"/>
      <c r="DV26" s="625"/>
      <c r="DW26" s="628" t="s">
        <v>248</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52593</v>
      </c>
      <c r="S27" s="624"/>
      <c r="T27" s="624"/>
      <c r="U27" s="624"/>
      <c r="V27" s="624"/>
      <c r="W27" s="624"/>
      <c r="X27" s="624"/>
      <c r="Y27" s="625"/>
      <c r="Z27" s="626">
        <v>0.6</v>
      </c>
      <c r="AA27" s="626"/>
      <c r="AB27" s="626"/>
      <c r="AC27" s="626"/>
      <c r="AD27" s="627" t="s">
        <v>248</v>
      </c>
      <c r="AE27" s="627"/>
      <c r="AF27" s="627"/>
      <c r="AG27" s="627"/>
      <c r="AH27" s="627"/>
      <c r="AI27" s="627"/>
      <c r="AJ27" s="627"/>
      <c r="AK27" s="627"/>
      <c r="AL27" s="628" t="s">
        <v>128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2760680</v>
      </c>
      <c r="BH27" s="624"/>
      <c r="BI27" s="624"/>
      <c r="BJ27" s="624"/>
      <c r="BK27" s="624"/>
      <c r="BL27" s="624"/>
      <c r="BM27" s="624"/>
      <c r="BN27" s="625"/>
      <c r="BO27" s="626">
        <v>100</v>
      </c>
      <c r="BP27" s="626"/>
      <c r="BQ27" s="626"/>
      <c r="BR27" s="626"/>
      <c r="BS27" s="627">
        <v>31461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2440574</v>
      </c>
      <c r="CS27" s="655"/>
      <c r="CT27" s="655"/>
      <c r="CU27" s="655"/>
      <c r="CV27" s="655"/>
      <c r="CW27" s="655"/>
      <c r="CX27" s="655"/>
      <c r="CY27" s="656"/>
      <c r="CZ27" s="628">
        <v>28.2</v>
      </c>
      <c r="DA27" s="653"/>
      <c r="DB27" s="653"/>
      <c r="DC27" s="657"/>
      <c r="DD27" s="632">
        <v>750766</v>
      </c>
      <c r="DE27" s="655"/>
      <c r="DF27" s="655"/>
      <c r="DG27" s="655"/>
      <c r="DH27" s="655"/>
      <c r="DI27" s="655"/>
      <c r="DJ27" s="655"/>
      <c r="DK27" s="656"/>
      <c r="DL27" s="632">
        <v>630683</v>
      </c>
      <c r="DM27" s="655"/>
      <c r="DN27" s="655"/>
      <c r="DO27" s="655"/>
      <c r="DP27" s="655"/>
      <c r="DQ27" s="655"/>
      <c r="DR27" s="655"/>
      <c r="DS27" s="655"/>
      <c r="DT27" s="655"/>
      <c r="DU27" s="655"/>
      <c r="DV27" s="656"/>
      <c r="DW27" s="628">
        <v>12.8</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18295</v>
      </c>
      <c r="S28" s="624"/>
      <c r="T28" s="624"/>
      <c r="U28" s="624"/>
      <c r="V28" s="624"/>
      <c r="W28" s="624"/>
      <c r="X28" s="624"/>
      <c r="Y28" s="625"/>
      <c r="Z28" s="626">
        <v>0.2</v>
      </c>
      <c r="AA28" s="626"/>
      <c r="AB28" s="626"/>
      <c r="AC28" s="626"/>
      <c r="AD28" s="627">
        <v>2987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499791</v>
      </c>
      <c r="CS28" s="624"/>
      <c r="CT28" s="624"/>
      <c r="CU28" s="624"/>
      <c r="CV28" s="624"/>
      <c r="CW28" s="624"/>
      <c r="CX28" s="624"/>
      <c r="CY28" s="625"/>
      <c r="CZ28" s="628">
        <v>5.8</v>
      </c>
      <c r="DA28" s="653"/>
      <c r="DB28" s="653"/>
      <c r="DC28" s="657"/>
      <c r="DD28" s="632">
        <v>499791</v>
      </c>
      <c r="DE28" s="624"/>
      <c r="DF28" s="624"/>
      <c r="DG28" s="624"/>
      <c r="DH28" s="624"/>
      <c r="DI28" s="624"/>
      <c r="DJ28" s="624"/>
      <c r="DK28" s="625"/>
      <c r="DL28" s="632">
        <v>499791</v>
      </c>
      <c r="DM28" s="624"/>
      <c r="DN28" s="624"/>
      <c r="DO28" s="624"/>
      <c r="DP28" s="624"/>
      <c r="DQ28" s="624"/>
      <c r="DR28" s="624"/>
      <c r="DS28" s="624"/>
      <c r="DT28" s="624"/>
      <c r="DU28" s="624"/>
      <c r="DV28" s="625"/>
      <c r="DW28" s="628">
        <v>10.199999999999999</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9770</v>
      </c>
      <c r="S29" s="624"/>
      <c r="T29" s="624"/>
      <c r="U29" s="624"/>
      <c r="V29" s="624"/>
      <c r="W29" s="624"/>
      <c r="X29" s="624"/>
      <c r="Y29" s="625"/>
      <c r="Z29" s="626">
        <v>0.1</v>
      </c>
      <c r="AA29" s="626"/>
      <c r="AB29" s="626"/>
      <c r="AC29" s="626"/>
      <c r="AD29" s="627" t="s">
        <v>128</v>
      </c>
      <c r="AE29" s="627"/>
      <c r="AF29" s="627"/>
      <c r="AG29" s="627"/>
      <c r="AH29" s="627"/>
      <c r="AI29" s="627"/>
      <c r="AJ29" s="627"/>
      <c r="AK29" s="627"/>
      <c r="AL29" s="628" t="s">
        <v>128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72</v>
      </c>
      <c r="CG29" s="621"/>
      <c r="CH29" s="621"/>
      <c r="CI29" s="621"/>
      <c r="CJ29" s="621"/>
      <c r="CK29" s="621"/>
      <c r="CL29" s="621"/>
      <c r="CM29" s="621"/>
      <c r="CN29" s="621"/>
      <c r="CO29" s="621"/>
      <c r="CP29" s="621"/>
      <c r="CQ29" s="622"/>
      <c r="CR29" s="623">
        <v>499791</v>
      </c>
      <c r="CS29" s="655"/>
      <c r="CT29" s="655"/>
      <c r="CU29" s="655"/>
      <c r="CV29" s="655"/>
      <c r="CW29" s="655"/>
      <c r="CX29" s="655"/>
      <c r="CY29" s="656"/>
      <c r="CZ29" s="628">
        <v>5.8</v>
      </c>
      <c r="DA29" s="653"/>
      <c r="DB29" s="653"/>
      <c r="DC29" s="657"/>
      <c r="DD29" s="632">
        <v>499791</v>
      </c>
      <c r="DE29" s="655"/>
      <c r="DF29" s="655"/>
      <c r="DG29" s="655"/>
      <c r="DH29" s="655"/>
      <c r="DI29" s="655"/>
      <c r="DJ29" s="655"/>
      <c r="DK29" s="656"/>
      <c r="DL29" s="632">
        <v>499791</v>
      </c>
      <c r="DM29" s="655"/>
      <c r="DN29" s="655"/>
      <c r="DO29" s="655"/>
      <c r="DP29" s="655"/>
      <c r="DQ29" s="655"/>
      <c r="DR29" s="655"/>
      <c r="DS29" s="655"/>
      <c r="DT29" s="655"/>
      <c r="DU29" s="655"/>
      <c r="DV29" s="656"/>
      <c r="DW29" s="628">
        <v>10.199999999999999</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1972403</v>
      </c>
      <c r="S30" s="624"/>
      <c r="T30" s="624"/>
      <c r="U30" s="624"/>
      <c r="V30" s="624"/>
      <c r="W30" s="624"/>
      <c r="X30" s="624"/>
      <c r="Y30" s="625"/>
      <c r="Z30" s="626">
        <v>22.3</v>
      </c>
      <c r="AA30" s="626"/>
      <c r="AB30" s="626"/>
      <c r="AC30" s="626"/>
      <c r="AD30" s="627" t="s">
        <v>128</v>
      </c>
      <c r="AE30" s="627"/>
      <c r="AF30" s="627"/>
      <c r="AG30" s="627"/>
      <c r="AH30" s="627"/>
      <c r="AI30" s="627"/>
      <c r="AJ30" s="627"/>
      <c r="AK30" s="627"/>
      <c r="AL30" s="628" t="s">
        <v>128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474302</v>
      </c>
      <c r="CS30" s="624"/>
      <c r="CT30" s="624"/>
      <c r="CU30" s="624"/>
      <c r="CV30" s="624"/>
      <c r="CW30" s="624"/>
      <c r="CX30" s="624"/>
      <c r="CY30" s="625"/>
      <c r="CZ30" s="628">
        <v>5.5</v>
      </c>
      <c r="DA30" s="653"/>
      <c r="DB30" s="653"/>
      <c r="DC30" s="657"/>
      <c r="DD30" s="632">
        <v>474302</v>
      </c>
      <c r="DE30" s="624"/>
      <c r="DF30" s="624"/>
      <c r="DG30" s="624"/>
      <c r="DH30" s="624"/>
      <c r="DI30" s="624"/>
      <c r="DJ30" s="624"/>
      <c r="DK30" s="625"/>
      <c r="DL30" s="632">
        <v>474302</v>
      </c>
      <c r="DM30" s="624"/>
      <c r="DN30" s="624"/>
      <c r="DO30" s="624"/>
      <c r="DP30" s="624"/>
      <c r="DQ30" s="624"/>
      <c r="DR30" s="624"/>
      <c r="DS30" s="624"/>
      <c r="DT30" s="624"/>
      <c r="DU30" s="624"/>
      <c r="DV30" s="625"/>
      <c r="DW30" s="628">
        <v>9.6999999999999993</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128</v>
      </c>
      <c r="AA31" s="626"/>
      <c r="AB31" s="626"/>
      <c r="AC31" s="626"/>
      <c r="AD31" s="627" t="s">
        <v>128</v>
      </c>
      <c r="AE31" s="627"/>
      <c r="AF31" s="627"/>
      <c r="AG31" s="627"/>
      <c r="AH31" s="627"/>
      <c r="AI31" s="627"/>
      <c r="AJ31" s="627"/>
      <c r="AK31" s="627"/>
      <c r="AL31" s="628" t="s">
        <v>128</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99.4</v>
      </c>
      <c r="BH31" s="667"/>
      <c r="BI31" s="667"/>
      <c r="BJ31" s="667"/>
      <c r="BK31" s="667"/>
      <c r="BL31" s="667"/>
      <c r="BM31" s="618">
        <v>97.8</v>
      </c>
      <c r="BN31" s="667"/>
      <c r="BO31" s="667"/>
      <c r="BP31" s="667"/>
      <c r="BQ31" s="668"/>
      <c r="BR31" s="679">
        <v>99.4</v>
      </c>
      <c r="BS31" s="667"/>
      <c r="BT31" s="667"/>
      <c r="BU31" s="667"/>
      <c r="BV31" s="667"/>
      <c r="BW31" s="667"/>
      <c r="BX31" s="618">
        <v>97.5</v>
      </c>
      <c r="BY31" s="667"/>
      <c r="BZ31" s="667"/>
      <c r="CA31" s="667"/>
      <c r="CB31" s="668"/>
      <c r="CD31" s="661"/>
      <c r="CE31" s="662"/>
      <c r="CF31" s="620" t="s">
        <v>316</v>
      </c>
      <c r="CG31" s="621"/>
      <c r="CH31" s="621"/>
      <c r="CI31" s="621"/>
      <c r="CJ31" s="621"/>
      <c r="CK31" s="621"/>
      <c r="CL31" s="621"/>
      <c r="CM31" s="621"/>
      <c r="CN31" s="621"/>
      <c r="CO31" s="621"/>
      <c r="CP31" s="621"/>
      <c r="CQ31" s="622"/>
      <c r="CR31" s="623">
        <v>25489</v>
      </c>
      <c r="CS31" s="655"/>
      <c r="CT31" s="655"/>
      <c r="CU31" s="655"/>
      <c r="CV31" s="655"/>
      <c r="CW31" s="655"/>
      <c r="CX31" s="655"/>
      <c r="CY31" s="656"/>
      <c r="CZ31" s="628">
        <v>0.3</v>
      </c>
      <c r="DA31" s="653"/>
      <c r="DB31" s="653"/>
      <c r="DC31" s="657"/>
      <c r="DD31" s="632">
        <v>25489</v>
      </c>
      <c r="DE31" s="655"/>
      <c r="DF31" s="655"/>
      <c r="DG31" s="655"/>
      <c r="DH31" s="655"/>
      <c r="DI31" s="655"/>
      <c r="DJ31" s="655"/>
      <c r="DK31" s="656"/>
      <c r="DL31" s="632">
        <v>25489</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791610</v>
      </c>
      <c r="S32" s="624"/>
      <c r="T32" s="624"/>
      <c r="U32" s="624"/>
      <c r="V32" s="624"/>
      <c r="W32" s="624"/>
      <c r="X32" s="624"/>
      <c r="Y32" s="625"/>
      <c r="Z32" s="626">
        <v>9</v>
      </c>
      <c r="AA32" s="626"/>
      <c r="AB32" s="626"/>
      <c r="AC32" s="626"/>
      <c r="AD32" s="627" t="s">
        <v>128</v>
      </c>
      <c r="AE32" s="627"/>
      <c r="AF32" s="627"/>
      <c r="AG32" s="627"/>
      <c r="AH32" s="627"/>
      <c r="AI32" s="627"/>
      <c r="AJ32" s="627"/>
      <c r="AK32" s="627"/>
      <c r="AL32" s="628" t="s">
        <v>248</v>
      </c>
      <c r="AM32" s="629"/>
      <c r="AN32" s="629"/>
      <c r="AO32" s="630"/>
      <c r="AP32" s="671"/>
      <c r="AQ32" s="672"/>
      <c r="AR32" s="672"/>
      <c r="AS32" s="672"/>
      <c r="AT32" s="676"/>
      <c r="AU32" s="214" t="s">
        <v>318</v>
      </c>
      <c r="AX32" s="620" t="s">
        <v>319</v>
      </c>
      <c r="AY32" s="621"/>
      <c r="AZ32" s="621"/>
      <c r="BA32" s="621"/>
      <c r="BB32" s="621"/>
      <c r="BC32" s="621"/>
      <c r="BD32" s="621"/>
      <c r="BE32" s="621"/>
      <c r="BF32" s="622"/>
      <c r="BG32" s="680">
        <v>99.3</v>
      </c>
      <c r="BH32" s="655"/>
      <c r="BI32" s="655"/>
      <c r="BJ32" s="655"/>
      <c r="BK32" s="655"/>
      <c r="BL32" s="655"/>
      <c r="BM32" s="629">
        <v>97.8</v>
      </c>
      <c r="BN32" s="655"/>
      <c r="BO32" s="655"/>
      <c r="BP32" s="655"/>
      <c r="BQ32" s="678"/>
      <c r="BR32" s="680">
        <v>99.4</v>
      </c>
      <c r="BS32" s="655"/>
      <c r="BT32" s="655"/>
      <c r="BU32" s="655"/>
      <c r="BV32" s="655"/>
      <c r="BW32" s="655"/>
      <c r="BX32" s="629">
        <v>97.7</v>
      </c>
      <c r="BY32" s="655"/>
      <c r="BZ32" s="655"/>
      <c r="CA32" s="655"/>
      <c r="CB32" s="678"/>
      <c r="CD32" s="663"/>
      <c r="CE32" s="664"/>
      <c r="CF32" s="620" t="s">
        <v>320</v>
      </c>
      <c r="CG32" s="621"/>
      <c r="CH32" s="621"/>
      <c r="CI32" s="621"/>
      <c r="CJ32" s="621"/>
      <c r="CK32" s="621"/>
      <c r="CL32" s="621"/>
      <c r="CM32" s="621"/>
      <c r="CN32" s="621"/>
      <c r="CO32" s="621"/>
      <c r="CP32" s="621"/>
      <c r="CQ32" s="622"/>
      <c r="CR32" s="623" t="s">
        <v>128</v>
      </c>
      <c r="CS32" s="624"/>
      <c r="CT32" s="624"/>
      <c r="CU32" s="624"/>
      <c r="CV32" s="624"/>
      <c r="CW32" s="624"/>
      <c r="CX32" s="624"/>
      <c r="CY32" s="625"/>
      <c r="CZ32" s="628" t="s">
        <v>321</v>
      </c>
      <c r="DA32" s="653"/>
      <c r="DB32" s="653"/>
      <c r="DC32" s="657"/>
      <c r="DD32" s="632" t="s">
        <v>248</v>
      </c>
      <c r="DE32" s="624"/>
      <c r="DF32" s="624"/>
      <c r="DG32" s="624"/>
      <c r="DH32" s="624"/>
      <c r="DI32" s="624"/>
      <c r="DJ32" s="624"/>
      <c r="DK32" s="625"/>
      <c r="DL32" s="632" t="s">
        <v>128</v>
      </c>
      <c r="DM32" s="624"/>
      <c r="DN32" s="624"/>
      <c r="DO32" s="624"/>
      <c r="DP32" s="624"/>
      <c r="DQ32" s="624"/>
      <c r="DR32" s="624"/>
      <c r="DS32" s="624"/>
      <c r="DT32" s="624"/>
      <c r="DU32" s="624"/>
      <c r="DV32" s="625"/>
      <c r="DW32" s="628" t="s">
        <v>248</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18558</v>
      </c>
      <c r="S33" s="624"/>
      <c r="T33" s="624"/>
      <c r="U33" s="624"/>
      <c r="V33" s="624"/>
      <c r="W33" s="624"/>
      <c r="X33" s="624"/>
      <c r="Y33" s="625"/>
      <c r="Z33" s="626">
        <v>0.2</v>
      </c>
      <c r="AA33" s="626"/>
      <c r="AB33" s="626"/>
      <c r="AC33" s="626"/>
      <c r="AD33" s="627">
        <v>15281</v>
      </c>
      <c r="AE33" s="627"/>
      <c r="AF33" s="627"/>
      <c r="AG33" s="627"/>
      <c r="AH33" s="627"/>
      <c r="AI33" s="627"/>
      <c r="AJ33" s="627"/>
      <c r="AK33" s="627"/>
      <c r="AL33" s="628">
        <v>0.3</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99.3</v>
      </c>
      <c r="BH33" s="682"/>
      <c r="BI33" s="682"/>
      <c r="BJ33" s="682"/>
      <c r="BK33" s="682"/>
      <c r="BL33" s="682"/>
      <c r="BM33" s="683">
        <v>97.5</v>
      </c>
      <c r="BN33" s="682"/>
      <c r="BO33" s="682"/>
      <c r="BP33" s="682"/>
      <c r="BQ33" s="684"/>
      <c r="BR33" s="681">
        <v>99.4</v>
      </c>
      <c r="BS33" s="682"/>
      <c r="BT33" s="682"/>
      <c r="BU33" s="682"/>
      <c r="BV33" s="682"/>
      <c r="BW33" s="682"/>
      <c r="BX33" s="683">
        <v>96.8</v>
      </c>
      <c r="BY33" s="682"/>
      <c r="BZ33" s="682"/>
      <c r="CA33" s="682"/>
      <c r="CB33" s="684"/>
      <c r="CD33" s="620" t="s">
        <v>324</v>
      </c>
      <c r="CE33" s="621"/>
      <c r="CF33" s="621"/>
      <c r="CG33" s="621"/>
      <c r="CH33" s="621"/>
      <c r="CI33" s="621"/>
      <c r="CJ33" s="621"/>
      <c r="CK33" s="621"/>
      <c r="CL33" s="621"/>
      <c r="CM33" s="621"/>
      <c r="CN33" s="621"/>
      <c r="CO33" s="621"/>
      <c r="CP33" s="621"/>
      <c r="CQ33" s="622"/>
      <c r="CR33" s="623">
        <v>3646321</v>
      </c>
      <c r="CS33" s="655"/>
      <c r="CT33" s="655"/>
      <c r="CU33" s="655"/>
      <c r="CV33" s="655"/>
      <c r="CW33" s="655"/>
      <c r="CX33" s="655"/>
      <c r="CY33" s="656"/>
      <c r="CZ33" s="628">
        <v>42.2</v>
      </c>
      <c r="DA33" s="653"/>
      <c r="DB33" s="653"/>
      <c r="DC33" s="657"/>
      <c r="DD33" s="632">
        <v>2981867</v>
      </c>
      <c r="DE33" s="655"/>
      <c r="DF33" s="655"/>
      <c r="DG33" s="655"/>
      <c r="DH33" s="655"/>
      <c r="DI33" s="655"/>
      <c r="DJ33" s="655"/>
      <c r="DK33" s="656"/>
      <c r="DL33" s="632">
        <v>2308012</v>
      </c>
      <c r="DM33" s="655"/>
      <c r="DN33" s="655"/>
      <c r="DO33" s="655"/>
      <c r="DP33" s="655"/>
      <c r="DQ33" s="655"/>
      <c r="DR33" s="655"/>
      <c r="DS33" s="655"/>
      <c r="DT33" s="655"/>
      <c r="DU33" s="655"/>
      <c r="DV33" s="656"/>
      <c r="DW33" s="628">
        <v>47</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24622</v>
      </c>
      <c r="S34" s="624"/>
      <c r="T34" s="624"/>
      <c r="U34" s="624"/>
      <c r="V34" s="624"/>
      <c r="W34" s="624"/>
      <c r="X34" s="624"/>
      <c r="Y34" s="625"/>
      <c r="Z34" s="626">
        <v>0.3</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1494518</v>
      </c>
      <c r="CS34" s="624"/>
      <c r="CT34" s="624"/>
      <c r="CU34" s="624"/>
      <c r="CV34" s="624"/>
      <c r="CW34" s="624"/>
      <c r="CX34" s="624"/>
      <c r="CY34" s="625"/>
      <c r="CZ34" s="628">
        <v>17.3</v>
      </c>
      <c r="DA34" s="653"/>
      <c r="DB34" s="653"/>
      <c r="DC34" s="657"/>
      <c r="DD34" s="632">
        <v>1043924</v>
      </c>
      <c r="DE34" s="624"/>
      <c r="DF34" s="624"/>
      <c r="DG34" s="624"/>
      <c r="DH34" s="624"/>
      <c r="DI34" s="624"/>
      <c r="DJ34" s="624"/>
      <c r="DK34" s="625"/>
      <c r="DL34" s="632">
        <v>938231</v>
      </c>
      <c r="DM34" s="624"/>
      <c r="DN34" s="624"/>
      <c r="DO34" s="624"/>
      <c r="DP34" s="624"/>
      <c r="DQ34" s="624"/>
      <c r="DR34" s="624"/>
      <c r="DS34" s="624"/>
      <c r="DT34" s="624"/>
      <c r="DU34" s="624"/>
      <c r="DV34" s="625"/>
      <c r="DW34" s="628">
        <v>19.100000000000001</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280972</v>
      </c>
      <c r="S35" s="624"/>
      <c r="T35" s="624"/>
      <c r="U35" s="624"/>
      <c r="V35" s="624"/>
      <c r="W35" s="624"/>
      <c r="X35" s="624"/>
      <c r="Y35" s="625"/>
      <c r="Z35" s="626">
        <v>3.2</v>
      </c>
      <c r="AA35" s="626"/>
      <c r="AB35" s="626"/>
      <c r="AC35" s="626"/>
      <c r="AD35" s="627" t="s">
        <v>248</v>
      </c>
      <c r="AE35" s="627"/>
      <c r="AF35" s="627"/>
      <c r="AG35" s="627"/>
      <c r="AH35" s="627"/>
      <c r="AI35" s="627"/>
      <c r="AJ35" s="627"/>
      <c r="AK35" s="627"/>
      <c r="AL35" s="628" t="s">
        <v>175</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21918</v>
      </c>
      <c r="CS35" s="655"/>
      <c r="CT35" s="655"/>
      <c r="CU35" s="655"/>
      <c r="CV35" s="655"/>
      <c r="CW35" s="655"/>
      <c r="CX35" s="655"/>
      <c r="CY35" s="656"/>
      <c r="CZ35" s="628">
        <v>0.3</v>
      </c>
      <c r="DA35" s="653"/>
      <c r="DB35" s="653"/>
      <c r="DC35" s="657"/>
      <c r="DD35" s="632">
        <v>16853</v>
      </c>
      <c r="DE35" s="655"/>
      <c r="DF35" s="655"/>
      <c r="DG35" s="655"/>
      <c r="DH35" s="655"/>
      <c r="DI35" s="655"/>
      <c r="DJ35" s="655"/>
      <c r="DK35" s="656"/>
      <c r="DL35" s="632">
        <v>13152</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322105</v>
      </c>
      <c r="S36" s="624"/>
      <c r="T36" s="624"/>
      <c r="U36" s="624"/>
      <c r="V36" s="624"/>
      <c r="W36" s="624"/>
      <c r="X36" s="624"/>
      <c r="Y36" s="625"/>
      <c r="Z36" s="626">
        <v>3.6</v>
      </c>
      <c r="AA36" s="626"/>
      <c r="AB36" s="626"/>
      <c r="AC36" s="626"/>
      <c r="AD36" s="627" t="s">
        <v>248</v>
      </c>
      <c r="AE36" s="627"/>
      <c r="AF36" s="627"/>
      <c r="AG36" s="627"/>
      <c r="AH36" s="627"/>
      <c r="AI36" s="627"/>
      <c r="AJ36" s="627"/>
      <c r="AK36" s="627"/>
      <c r="AL36" s="628" t="s">
        <v>128</v>
      </c>
      <c r="AM36" s="629"/>
      <c r="AN36" s="629"/>
      <c r="AO36" s="630"/>
      <c r="AP36" s="222"/>
      <c r="AQ36" s="689" t="s">
        <v>332</v>
      </c>
      <c r="AR36" s="690"/>
      <c r="AS36" s="690"/>
      <c r="AT36" s="690"/>
      <c r="AU36" s="690"/>
      <c r="AV36" s="690"/>
      <c r="AW36" s="690"/>
      <c r="AX36" s="690"/>
      <c r="AY36" s="691"/>
      <c r="AZ36" s="612">
        <v>963446</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40276</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1258669</v>
      </c>
      <c r="CS36" s="624"/>
      <c r="CT36" s="624"/>
      <c r="CU36" s="624"/>
      <c r="CV36" s="624"/>
      <c r="CW36" s="624"/>
      <c r="CX36" s="624"/>
      <c r="CY36" s="625"/>
      <c r="CZ36" s="628">
        <v>14.6</v>
      </c>
      <c r="DA36" s="653"/>
      <c r="DB36" s="653"/>
      <c r="DC36" s="657"/>
      <c r="DD36" s="632">
        <v>1172599</v>
      </c>
      <c r="DE36" s="624"/>
      <c r="DF36" s="624"/>
      <c r="DG36" s="624"/>
      <c r="DH36" s="624"/>
      <c r="DI36" s="624"/>
      <c r="DJ36" s="624"/>
      <c r="DK36" s="625"/>
      <c r="DL36" s="632">
        <v>874324</v>
      </c>
      <c r="DM36" s="624"/>
      <c r="DN36" s="624"/>
      <c r="DO36" s="624"/>
      <c r="DP36" s="624"/>
      <c r="DQ36" s="624"/>
      <c r="DR36" s="624"/>
      <c r="DS36" s="624"/>
      <c r="DT36" s="624"/>
      <c r="DU36" s="624"/>
      <c r="DV36" s="625"/>
      <c r="DW36" s="628">
        <v>17.8</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150108</v>
      </c>
      <c r="S37" s="624"/>
      <c r="T37" s="624"/>
      <c r="U37" s="624"/>
      <c r="V37" s="624"/>
      <c r="W37" s="624"/>
      <c r="X37" s="624"/>
      <c r="Y37" s="625"/>
      <c r="Z37" s="626">
        <v>1.7</v>
      </c>
      <c r="AA37" s="626"/>
      <c r="AB37" s="626"/>
      <c r="AC37" s="626"/>
      <c r="AD37" s="627">
        <v>178</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319169</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30163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542906</v>
      </c>
      <c r="CS37" s="655"/>
      <c r="CT37" s="655"/>
      <c r="CU37" s="655"/>
      <c r="CV37" s="655"/>
      <c r="CW37" s="655"/>
      <c r="CX37" s="655"/>
      <c r="CY37" s="656"/>
      <c r="CZ37" s="628">
        <v>6.3</v>
      </c>
      <c r="DA37" s="653"/>
      <c r="DB37" s="653"/>
      <c r="DC37" s="657"/>
      <c r="DD37" s="632">
        <v>540941</v>
      </c>
      <c r="DE37" s="655"/>
      <c r="DF37" s="655"/>
      <c r="DG37" s="655"/>
      <c r="DH37" s="655"/>
      <c r="DI37" s="655"/>
      <c r="DJ37" s="655"/>
      <c r="DK37" s="656"/>
      <c r="DL37" s="632">
        <v>538216</v>
      </c>
      <c r="DM37" s="655"/>
      <c r="DN37" s="655"/>
      <c r="DO37" s="655"/>
      <c r="DP37" s="655"/>
      <c r="DQ37" s="655"/>
      <c r="DR37" s="655"/>
      <c r="DS37" s="655"/>
      <c r="DT37" s="655"/>
      <c r="DU37" s="655"/>
      <c r="DV37" s="656"/>
      <c r="DW37" s="628">
        <v>11</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296200</v>
      </c>
      <c r="S38" s="624"/>
      <c r="T38" s="624"/>
      <c r="U38" s="624"/>
      <c r="V38" s="624"/>
      <c r="W38" s="624"/>
      <c r="X38" s="624"/>
      <c r="Y38" s="625"/>
      <c r="Z38" s="626">
        <v>3.4</v>
      </c>
      <c r="AA38" s="626"/>
      <c r="AB38" s="626"/>
      <c r="AC38" s="626"/>
      <c r="AD38" s="627" t="s">
        <v>128</v>
      </c>
      <c r="AE38" s="627"/>
      <c r="AF38" s="627"/>
      <c r="AG38" s="627"/>
      <c r="AH38" s="627"/>
      <c r="AI38" s="627"/>
      <c r="AJ38" s="627"/>
      <c r="AK38" s="627"/>
      <c r="AL38" s="628" t="s">
        <v>248</v>
      </c>
      <c r="AM38" s="629"/>
      <c r="AN38" s="629"/>
      <c r="AO38" s="630"/>
      <c r="AQ38" s="686" t="s">
        <v>340</v>
      </c>
      <c r="AR38" s="687"/>
      <c r="AS38" s="687"/>
      <c r="AT38" s="687"/>
      <c r="AU38" s="687"/>
      <c r="AV38" s="687"/>
      <c r="AW38" s="687"/>
      <c r="AX38" s="687"/>
      <c r="AY38" s="688"/>
      <c r="AZ38" s="623">
        <v>30000</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2352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614277</v>
      </c>
      <c r="CS38" s="624"/>
      <c r="CT38" s="624"/>
      <c r="CU38" s="624"/>
      <c r="CV38" s="624"/>
      <c r="CW38" s="624"/>
      <c r="CX38" s="624"/>
      <c r="CY38" s="625"/>
      <c r="CZ38" s="628">
        <v>7.1</v>
      </c>
      <c r="DA38" s="653"/>
      <c r="DB38" s="653"/>
      <c r="DC38" s="657"/>
      <c r="DD38" s="632">
        <v>493577</v>
      </c>
      <c r="DE38" s="624"/>
      <c r="DF38" s="624"/>
      <c r="DG38" s="624"/>
      <c r="DH38" s="624"/>
      <c r="DI38" s="624"/>
      <c r="DJ38" s="624"/>
      <c r="DK38" s="625"/>
      <c r="DL38" s="632">
        <v>482305</v>
      </c>
      <c r="DM38" s="624"/>
      <c r="DN38" s="624"/>
      <c r="DO38" s="624"/>
      <c r="DP38" s="624"/>
      <c r="DQ38" s="624"/>
      <c r="DR38" s="624"/>
      <c r="DS38" s="624"/>
      <c r="DT38" s="624"/>
      <c r="DU38" s="624"/>
      <c r="DV38" s="625"/>
      <c r="DW38" s="628">
        <v>9.8000000000000007</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128</v>
      </c>
      <c r="AE39" s="627"/>
      <c r="AF39" s="627"/>
      <c r="AG39" s="627"/>
      <c r="AH39" s="627"/>
      <c r="AI39" s="627"/>
      <c r="AJ39" s="627"/>
      <c r="AK39" s="627"/>
      <c r="AL39" s="628" t="s">
        <v>128</v>
      </c>
      <c r="AM39" s="629"/>
      <c r="AN39" s="629"/>
      <c r="AO39" s="630"/>
      <c r="AQ39" s="686" t="s">
        <v>344</v>
      </c>
      <c r="AR39" s="687"/>
      <c r="AS39" s="687"/>
      <c r="AT39" s="687"/>
      <c r="AU39" s="687"/>
      <c r="AV39" s="687"/>
      <c r="AW39" s="687"/>
      <c r="AX39" s="687"/>
      <c r="AY39" s="688"/>
      <c r="AZ39" s="623" t="s">
        <v>128</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3764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225939</v>
      </c>
      <c r="CS39" s="655"/>
      <c r="CT39" s="655"/>
      <c r="CU39" s="655"/>
      <c r="CV39" s="655"/>
      <c r="CW39" s="655"/>
      <c r="CX39" s="655"/>
      <c r="CY39" s="656"/>
      <c r="CZ39" s="628">
        <v>2.6</v>
      </c>
      <c r="DA39" s="653"/>
      <c r="DB39" s="653"/>
      <c r="DC39" s="657"/>
      <c r="DD39" s="632">
        <v>224914</v>
      </c>
      <c r="DE39" s="655"/>
      <c r="DF39" s="655"/>
      <c r="DG39" s="655"/>
      <c r="DH39" s="655"/>
      <c r="DI39" s="655"/>
      <c r="DJ39" s="655"/>
      <c r="DK39" s="656"/>
      <c r="DL39" s="632" t="s">
        <v>128</v>
      </c>
      <c r="DM39" s="655"/>
      <c r="DN39" s="655"/>
      <c r="DO39" s="655"/>
      <c r="DP39" s="655"/>
      <c r="DQ39" s="655"/>
      <c r="DR39" s="655"/>
      <c r="DS39" s="655"/>
      <c r="DT39" s="655"/>
      <c r="DU39" s="655"/>
      <c r="DV39" s="656"/>
      <c r="DW39" s="628" t="s">
        <v>128</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99300</v>
      </c>
      <c r="S40" s="624"/>
      <c r="T40" s="624"/>
      <c r="U40" s="624"/>
      <c r="V40" s="624"/>
      <c r="W40" s="624"/>
      <c r="X40" s="624"/>
      <c r="Y40" s="625"/>
      <c r="Z40" s="626">
        <v>1.1000000000000001</v>
      </c>
      <c r="AA40" s="626"/>
      <c r="AB40" s="626"/>
      <c r="AC40" s="626"/>
      <c r="AD40" s="627" t="s">
        <v>321</v>
      </c>
      <c r="AE40" s="627"/>
      <c r="AF40" s="627"/>
      <c r="AG40" s="627"/>
      <c r="AH40" s="627"/>
      <c r="AI40" s="627"/>
      <c r="AJ40" s="627"/>
      <c r="AK40" s="627"/>
      <c r="AL40" s="628" t="s">
        <v>175</v>
      </c>
      <c r="AM40" s="629"/>
      <c r="AN40" s="629"/>
      <c r="AO40" s="630"/>
      <c r="AQ40" s="686" t="s">
        <v>348</v>
      </c>
      <c r="AR40" s="687"/>
      <c r="AS40" s="687"/>
      <c r="AT40" s="687"/>
      <c r="AU40" s="687"/>
      <c r="AV40" s="687"/>
      <c r="AW40" s="687"/>
      <c r="AX40" s="687"/>
      <c r="AY40" s="688"/>
      <c r="AZ40" s="623" t="s">
        <v>128</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109</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31000</v>
      </c>
      <c r="CS40" s="624"/>
      <c r="CT40" s="624"/>
      <c r="CU40" s="624"/>
      <c r="CV40" s="624"/>
      <c r="CW40" s="624"/>
      <c r="CX40" s="624"/>
      <c r="CY40" s="625"/>
      <c r="CZ40" s="628">
        <v>0.4</v>
      </c>
      <c r="DA40" s="653"/>
      <c r="DB40" s="653"/>
      <c r="DC40" s="657"/>
      <c r="DD40" s="632">
        <v>30000</v>
      </c>
      <c r="DE40" s="624"/>
      <c r="DF40" s="624"/>
      <c r="DG40" s="624"/>
      <c r="DH40" s="624"/>
      <c r="DI40" s="624"/>
      <c r="DJ40" s="624"/>
      <c r="DK40" s="625"/>
      <c r="DL40" s="632" t="s">
        <v>175</v>
      </c>
      <c r="DM40" s="624"/>
      <c r="DN40" s="624"/>
      <c r="DO40" s="624"/>
      <c r="DP40" s="624"/>
      <c r="DQ40" s="624"/>
      <c r="DR40" s="624"/>
      <c r="DS40" s="624"/>
      <c r="DT40" s="624"/>
      <c r="DU40" s="624"/>
      <c r="DV40" s="625"/>
      <c r="DW40" s="628" t="s">
        <v>248</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8825860</v>
      </c>
      <c r="S41" s="696"/>
      <c r="T41" s="696"/>
      <c r="U41" s="696"/>
      <c r="V41" s="696"/>
      <c r="W41" s="696"/>
      <c r="X41" s="696"/>
      <c r="Y41" s="700"/>
      <c r="Z41" s="701">
        <v>100</v>
      </c>
      <c r="AA41" s="701"/>
      <c r="AB41" s="701"/>
      <c r="AC41" s="701"/>
      <c r="AD41" s="702">
        <v>4809076</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155750</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128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128</v>
      </c>
      <c r="CS41" s="655"/>
      <c r="CT41" s="655"/>
      <c r="CU41" s="655"/>
      <c r="CV41" s="655"/>
      <c r="CW41" s="655"/>
      <c r="CX41" s="655"/>
      <c r="CY41" s="656"/>
      <c r="CZ41" s="628" t="s">
        <v>175</v>
      </c>
      <c r="DA41" s="653"/>
      <c r="DB41" s="653"/>
      <c r="DC41" s="657"/>
      <c r="DD41" s="632" t="s">
        <v>248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458527</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361</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974921</v>
      </c>
      <c r="CS42" s="655"/>
      <c r="CT42" s="655"/>
      <c r="CU42" s="655"/>
      <c r="CV42" s="655"/>
      <c r="CW42" s="655"/>
      <c r="CX42" s="655"/>
      <c r="CY42" s="656"/>
      <c r="CZ42" s="628">
        <v>11.3</v>
      </c>
      <c r="DA42" s="653"/>
      <c r="DB42" s="653"/>
      <c r="DC42" s="657"/>
      <c r="DD42" s="632">
        <v>364010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69083</v>
      </c>
      <c r="CS43" s="655"/>
      <c r="CT43" s="655"/>
      <c r="CU43" s="655"/>
      <c r="CV43" s="655"/>
      <c r="CW43" s="655"/>
      <c r="CX43" s="655"/>
      <c r="CY43" s="656"/>
      <c r="CZ43" s="628">
        <v>0.8</v>
      </c>
      <c r="DA43" s="653"/>
      <c r="DB43" s="653"/>
      <c r="DC43" s="657"/>
      <c r="DD43" s="632">
        <v>69076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974921</v>
      </c>
      <c r="CS44" s="624"/>
      <c r="CT44" s="624"/>
      <c r="CU44" s="624"/>
      <c r="CV44" s="624"/>
      <c r="CW44" s="624"/>
      <c r="CX44" s="624"/>
      <c r="CY44" s="625"/>
      <c r="CZ44" s="628">
        <v>11.3</v>
      </c>
      <c r="DA44" s="629"/>
      <c r="DB44" s="629"/>
      <c r="DC44" s="635"/>
      <c r="DD44" s="632">
        <v>364010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446328</v>
      </c>
      <c r="CS45" s="655"/>
      <c r="CT45" s="655"/>
      <c r="CU45" s="655"/>
      <c r="CV45" s="655"/>
      <c r="CW45" s="655"/>
      <c r="CX45" s="655"/>
      <c r="CY45" s="656"/>
      <c r="CZ45" s="628">
        <v>5.2</v>
      </c>
      <c r="DA45" s="653"/>
      <c r="DB45" s="653"/>
      <c r="DC45" s="657"/>
      <c r="DD45" s="632">
        <v>49241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528593</v>
      </c>
      <c r="CS46" s="624"/>
      <c r="CT46" s="624"/>
      <c r="CU46" s="624"/>
      <c r="CV46" s="624"/>
      <c r="CW46" s="624"/>
      <c r="CX46" s="624"/>
      <c r="CY46" s="625"/>
      <c r="CZ46" s="628">
        <v>6.1</v>
      </c>
      <c r="DA46" s="629"/>
      <c r="DB46" s="629"/>
      <c r="DC46" s="635"/>
      <c r="DD46" s="632">
        <v>314769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t="s">
        <v>248</v>
      </c>
      <c r="CS47" s="655"/>
      <c r="CT47" s="655"/>
      <c r="CU47" s="655"/>
      <c r="CV47" s="655"/>
      <c r="CW47" s="655"/>
      <c r="CX47" s="655"/>
      <c r="CY47" s="656"/>
      <c r="CZ47" s="628" t="s">
        <v>128</v>
      </c>
      <c r="DA47" s="653"/>
      <c r="DB47" s="653"/>
      <c r="DC47" s="657"/>
      <c r="DD47" s="632" t="s">
        <v>128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175</v>
      </c>
      <c r="CS48" s="624"/>
      <c r="CT48" s="624"/>
      <c r="CU48" s="624"/>
      <c r="CV48" s="624"/>
      <c r="CW48" s="624"/>
      <c r="CX48" s="624"/>
      <c r="CY48" s="625"/>
      <c r="CZ48" s="628" t="s">
        <v>175</v>
      </c>
      <c r="DA48" s="629"/>
      <c r="DB48" s="629"/>
      <c r="DC48" s="635"/>
      <c r="DD48" s="632" t="s">
        <v>248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8642904</v>
      </c>
      <c r="CS49" s="682"/>
      <c r="CT49" s="682"/>
      <c r="CU49" s="682"/>
      <c r="CV49" s="682"/>
      <c r="CW49" s="682"/>
      <c r="CX49" s="682"/>
      <c r="CY49" s="711"/>
      <c r="CZ49" s="703">
        <v>100</v>
      </c>
      <c r="DA49" s="712"/>
      <c r="DB49" s="712"/>
      <c r="DC49" s="713"/>
      <c r="DD49" s="714">
        <v>5627765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9dh1S8TZSYCyTkKx9ibq4qCOvu8x+OqZwykc7BHIz5wSQ9COi5itZCtfcTbNTlSNHzQwpwCJyrgZMjQkSjYBg==" saltValue="Z+fsggV15whCS/iCCUT2+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8690</v>
      </c>
      <c r="R7" s="753"/>
      <c r="S7" s="753"/>
      <c r="T7" s="753"/>
      <c r="U7" s="753"/>
      <c r="V7" s="753">
        <v>8507</v>
      </c>
      <c r="W7" s="753"/>
      <c r="X7" s="753"/>
      <c r="Y7" s="753"/>
      <c r="Z7" s="753"/>
      <c r="AA7" s="753">
        <v>183</v>
      </c>
      <c r="AB7" s="753"/>
      <c r="AC7" s="753"/>
      <c r="AD7" s="753"/>
      <c r="AE7" s="754"/>
      <c r="AF7" s="755">
        <v>25</v>
      </c>
      <c r="AG7" s="756"/>
      <c r="AH7" s="756"/>
      <c r="AI7" s="756"/>
      <c r="AJ7" s="757"/>
      <c r="AK7" s="758">
        <v>283</v>
      </c>
      <c r="AL7" s="759"/>
      <c r="AM7" s="759"/>
      <c r="AN7" s="759"/>
      <c r="AO7" s="759"/>
      <c r="AP7" s="759">
        <v>5248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589</v>
      </c>
      <c r="BT7" s="747"/>
      <c r="BU7" s="747"/>
      <c r="BV7" s="747"/>
      <c r="BW7" s="747"/>
      <c r="BX7" s="747"/>
      <c r="BY7" s="747"/>
      <c r="BZ7" s="747"/>
      <c r="CA7" s="747"/>
      <c r="CB7" s="747"/>
      <c r="CC7" s="747"/>
      <c r="CD7" s="747"/>
      <c r="CE7" s="747"/>
      <c r="CF7" s="747"/>
      <c r="CG7" s="762"/>
      <c r="CH7" s="743">
        <v>-24</v>
      </c>
      <c r="CI7" s="744"/>
      <c r="CJ7" s="744"/>
      <c r="CK7" s="744"/>
      <c r="CL7" s="745"/>
      <c r="CM7" s="743">
        <v>25</v>
      </c>
      <c r="CN7" s="744"/>
      <c r="CO7" s="744"/>
      <c r="CP7" s="744"/>
      <c r="CQ7" s="745"/>
      <c r="CR7" s="743">
        <v>10</v>
      </c>
      <c r="CS7" s="744"/>
      <c r="CT7" s="744"/>
      <c r="CU7" s="744"/>
      <c r="CV7" s="745"/>
      <c r="CW7" s="743" t="s">
        <v>582</v>
      </c>
      <c r="CX7" s="744"/>
      <c r="CY7" s="744"/>
      <c r="CZ7" s="744"/>
      <c r="DA7" s="745"/>
      <c r="DB7" s="743" t="s">
        <v>582</v>
      </c>
      <c r="DC7" s="744"/>
      <c r="DD7" s="744"/>
      <c r="DE7" s="744"/>
      <c r="DF7" s="745"/>
      <c r="DG7" s="743" t="s">
        <v>582</v>
      </c>
      <c r="DH7" s="744"/>
      <c r="DI7" s="744"/>
      <c r="DJ7" s="744"/>
      <c r="DK7" s="745"/>
      <c r="DL7" s="743" t="s">
        <v>582</v>
      </c>
      <c r="DM7" s="744"/>
      <c r="DN7" s="744"/>
      <c r="DO7" s="744"/>
      <c r="DP7" s="745"/>
      <c r="DQ7" s="743" t="s">
        <v>582</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125</v>
      </c>
      <c r="R8" s="784"/>
      <c r="S8" s="784"/>
      <c r="T8" s="784"/>
      <c r="U8" s="784"/>
      <c r="V8" s="784">
        <v>125</v>
      </c>
      <c r="W8" s="784"/>
      <c r="X8" s="784"/>
      <c r="Y8" s="784"/>
      <c r="Z8" s="784"/>
      <c r="AA8" s="784">
        <v>0</v>
      </c>
      <c r="AB8" s="784"/>
      <c r="AC8" s="784"/>
      <c r="AD8" s="784"/>
      <c r="AE8" s="785"/>
      <c r="AF8" s="786">
        <v>0</v>
      </c>
      <c r="AG8" s="787"/>
      <c r="AH8" s="787"/>
      <c r="AI8" s="787"/>
      <c r="AJ8" s="788"/>
      <c r="AK8" s="769">
        <v>31</v>
      </c>
      <c r="AL8" s="770"/>
      <c r="AM8" s="770"/>
      <c r="AN8" s="770"/>
      <c r="AO8" s="770"/>
      <c r="AP8" s="770" t="s">
        <v>582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588</v>
      </c>
      <c r="BS8" s="773" t="s">
        <v>590</v>
      </c>
      <c r="BT8" s="774"/>
      <c r="BU8" s="774"/>
      <c r="BV8" s="774"/>
      <c r="BW8" s="774"/>
      <c r="BX8" s="774"/>
      <c r="BY8" s="774"/>
      <c r="BZ8" s="774"/>
      <c r="CA8" s="774"/>
      <c r="CB8" s="774"/>
      <c r="CC8" s="774"/>
      <c r="CD8" s="774"/>
      <c r="CE8" s="774"/>
      <c r="CF8" s="774"/>
      <c r="CG8" s="775"/>
      <c r="CH8" s="776">
        <v>0</v>
      </c>
      <c r="CI8" s="777"/>
      <c r="CJ8" s="777"/>
      <c r="CK8" s="777"/>
      <c r="CL8" s="778"/>
      <c r="CM8" s="776">
        <v>19</v>
      </c>
      <c r="CN8" s="777"/>
      <c r="CO8" s="777"/>
      <c r="CP8" s="777"/>
      <c r="CQ8" s="778"/>
      <c r="CR8" s="776">
        <v>5</v>
      </c>
      <c r="CS8" s="777"/>
      <c r="CT8" s="777"/>
      <c r="CU8" s="777"/>
      <c r="CV8" s="778"/>
      <c r="CW8" s="776" t="s">
        <v>582</v>
      </c>
      <c r="CX8" s="777"/>
      <c r="CY8" s="777"/>
      <c r="CZ8" s="777"/>
      <c r="DA8" s="778"/>
      <c r="DB8" s="776" t="s">
        <v>582</v>
      </c>
      <c r="DC8" s="777"/>
      <c r="DD8" s="777"/>
      <c r="DE8" s="777"/>
      <c r="DF8" s="778"/>
      <c r="DG8" s="776" t="s">
        <v>582</v>
      </c>
      <c r="DH8" s="777"/>
      <c r="DI8" s="777"/>
      <c r="DJ8" s="777"/>
      <c r="DK8" s="778"/>
      <c r="DL8" s="776" t="s">
        <v>582</v>
      </c>
      <c r="DM8" s="777"/>
      <c r="DN8" s="777"/>
      <c r="DO8" s="777"/>
      <c r="DP8" s="778"/>
      <c r="DQ8" s="776" t="s">
        <v>582</v>
      </c>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2</v>
      </c>
      <c r="R9" s="784"/>
      <c r="S9" s="784"/>
      <c r="T9" s="784"/>
      <c r="U9" s="784"/>
      <c r="V9" s="784">
        <v>2</v>
      </c>
      <c r="W9" s="784"/>
      <c r="X9" s="784"/>
      <c r="Y9" s="784"/>
      <c r="Z9" s="784"/>
      <c r="AA9" s="784" t="s">
        <v>582</v>
      </c>
      <c r="AB9" s="784"/>
      <c r="AC9" s="784"/>
      <c r="AD9" s="784"/>
      <c r="AE9" s="785"/>
      <c r="AF9" s="786" t="s">
        <v>128</v>
      </c>
      <c r="AG9" s="787"/>
      <c r="AH9" s="787"/>
      <c r="AI9" s="787"/>
      <c r="AJ9" s="788"/>
      <c r="AK9" s="769" t="s">
        <v>582</v>
      </c>
      <c r="AL9" s="770"/>
      <c r="AM9" s="770"/>
      <c r="AN9" s="770"/>
      <c r="AO9" s="770"/>
      <c r="AP9" s="770" t="s">
        <v>582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8826</v>
      </c>
      <c r="R23" s="793"/>
      <c r="S23" s="793"/>
      <c r="T23" s="793"/>
      <c r="U23" s="793"/>
      <c r="V23" s="793">
        <v>8643</v>
      </c>
      <c r="W23" s="793"/>
      <c r="X23" s="793"/>
      <c r="Y23" s="793"/>
      <c r="Z23" s="793"/>
      <c r="AA23" s="793">
        <v>183</v>
      </c>
      <c r="AB23" s="793"/>
      <c r="AC23" s="793"/>
      <c r="AD23" s="793"/>
      <c r="AE23" s="794"/>
      <c r="AF23" s="795">
        <v>26</v>
      </c>
      <c r="AG23" s="793"/>
      <c r="AH23" s="793"/>
      <c r="AI23" s="793"/>
      <c r="AJ23" s="796"/>
      <c r="AK23" s="797"/>
      <c r="AL23" s="798"/>
      <c r="AM23" s="798"/>
      <c r="AN23" s="798"/>
      <c r="AO23" s="798"/>
      <c r="AP23" s="793">
        <v>5248</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2003</v>
      </c>
      <c r="R28" s="823"/>
      <c r="S28" s="823"/>
      <c r="T28" s="823"/>
      <c r="U28" s="823"/>
      <c r="V28" s="823">
        <v>1963</v>
      </c>
      <c r="W28" s="823"/>
      <c r="X28" s="823"/>
      <c r="Y28" s="823"/>
      <c r="Z28" s="823"/>
      <c r="AA28" s="823">
        <v>40</v>
      </c>
      <c r="AB28" s="823"/>
      <c r="AC28" s="823"/>
      <c r="AD28" s="823"/>
      <c r="AE28" s="824"/>
      <c r="AF28" s="825">
        <v>40</v>
      </c>
      <c r="AG28" s="823"/>
      <c r="AH28" s="823"/>
      <c r="AI28" s="823"/>
      <c r="AJ28" s="826"/>
      <c r="AK28" s="827">
        <v>131</v>
      </c>
      <c r="AL28" s="828"/>
      <c r="AM28" s="828"/>
      <c r="AN28" s="828"/>
      <c r="AO28" s="828"/>
      <c r="AP28" s="828" t="s">
        <v>582</v>
      </c>
      <c r="AQ28" s="828"/>
      <c r="AR28" s="828"/>
      <c r="AS28" s="828"/>
      <c r="AT28" s="828"/>
      <c r="AU28" s="828" t="s">
        <v>591</v>
      </c>
      <c r="AV28" s="828"/>
      <c r="AW28" s="828"/>
      <c r="AX28" s="828"/>
      <c r="AY28" s="828"/>
      <c r="AZ28" s="829" t="s">
        <v>591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1524</v>
      </c>
      <c r="R29" s="784"/>
      <c r="S29" s="784"/>
      <c r="T29" s="784"/>
      <c r="U29" s="784"/>
      <c r="V29" s="784">
        <v>1427</v>
      </c>
      <c r="W29" s="784"/>
      <c r="X29" s="784"/>
      <c r="Y29" s="784"/>
      <c r="Z29" s="784"/>
      <c r="AA29" s="784">
        <v>97</v>
      </c>
      <c r="AB29" s="784"/>
      <c r="AC29" s="784"/>
      <c r="AD29" s="784"/>
      <c r="AE29" s="785"/>
      <c r="AF29" s="786">
        <v>97</v>
      </c>
      <c r="AG29" s="787"/>
      <c r="AH29" s="787"/>
      <c r="AI29" s="787"/>
      <c r="AJ29" s="788"/>
      <c r="AK29" s="834">
        <v>211</v>
      </c>
      <c r="AL29" s="830"/>
      <c r="AM29" s="830"/>
      <c r="AN29" s="830"/>
      <c r="AO29" s="830"/>
      <c r="AP29" s="830" t="s">
        <v>582</v>
      </c>
      <c r="AQ29" s="830"/>
      <c r="AR29" s="830"/>
      <c r="AS29" s="830"/>
      <c r="AT29" s="830"/>
      <c r="AU29" s="830" t="s">
        <v>591</v>
      </c>
      <c r="AV29" s="830"/>
      <c r="AW29" s="830"/>
      <c r="AX29" s="830"/>
      <c r="AY29" s="830"/>
      <c r="AZ29" s="831" t="s">
        <v>591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240</v>
      </c>
      <c r="R30" s="784"/>
      <c r="S30" s="784"/>
      <c r="T30" s="784"/>
      <c r="U30" s="784"/>
      <c r="V30" s="784">
        <v>235</v>
      </c>
      <c r="W30" s="784"/>
      <c r="X30" s="784"/>
      <c r="Y30" s="784"/>
      <c r="Z30" s="784"/>
      <c r="AA30" s="784">
        <v>5</v>
      </c>
      <c r="AB30" s="784"/>
      <c r="AC30" s="784"/>
      <c r="AD30" s="784"/>
      <c r="AE30" s="785"/>
      <c r="AF30" s="786">
        <v>5</v>
      </c>
      <c r="AG30" s="787"/>
      <c r="AH30" s="787"/>
      <c r="AI30" s="787"/>
      <c r="AJ30" s="788"/>
      <c r="AK30" s="834">
        <v>51</v>
      </c>
      <c r="AL30" s="830"/>
      <c r="AM30" s="830"/>
      <c r="AN30" s="830"/>
      <c r="AO30" s="830"/>
      <c r="AP30" s="830" t="s">
        <v>582</v>
      </c>
      <c r="AQ30" s="830"/>
      <c r="AR30" s="830"/>
      <c r="AS30" s="830"/>
      <c r="AT30" s="830"/>
      <c r="AU30" s="830" t="s">
        <v>591</v>
      </c>
      <c r="AV30" s="830"/>
      <c r="AW30" s="830"/>
      <c r="AX30" s="830"/>
      <c r="AY30" s="830"/>
      <c r="AZ30" s="831" t="s">
        <v>591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405</v>
      </c>
      <c r="R31" s="784"/>
      <c r="S31" s="784"/>
      <c r="T31" s="784"/>
      <c r="U31" s="784"/>
      <c r="V31" s="784">
        <v>373</v>
      </c>
      <c r="W31" s="784"/>
      <c r="X31" s="784"/>
      <c r="Y31" s="784"/>
      <c r="Z31" s="784"/>
      <c r="AA31" s="784">
        <v>32</v>
      </c>
      <c r="AB31" s="784"/>
      <c r="AC31" s="784"/>
      <c r="AD31" s="784"/>
      <c r="AE31" s="785"/>
      <c r="AF31" s="786">
        <v>335</v>
      </c>
      <c r="AG31" s="787"/>
      <c r="AH31" s="787"/>
      <c r="AI31" s="787"/>
      <c r="AJ31" s="788"/>
      <c r="AK31" s="834" t="s">
        <v>582</v>
      </c>
      <c r="AL31" s="830"/>
      <c r="AM31" s="830"/>
      <c r="AN31" s="830"/>
      <c r="AO31" s="830"/>
      <c r="AP31" s="830">
        <v>920</v>
      </c>
      <c r="AQ31" s="830"/>
      <c r="AR31" s="830"/>
      <c r="AS31" s="830"/>
      <c r="AT31" s="830"/>
      <c r="AU31" s="830" t="s">
        <v>591</v>
      </c>
      <c r="AV31" s="830"/>
      <c r="AW31" s="830"/>
      <c r="AX31" s="830"/>
      <c r="AY31" s="830"/>
      <c r="AZ31" s="831" t="s">
        <v>591</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482</v>
      </c>
      <c r="R32" s="784"/>
      <c r="S32" s="784"/>
      <c r="T32" s="784"/>
      <c r="U32" s="784"/>
      <c r="V32" s="784">
        <v>446</v>
      </c>
      <c r="W32" s="784"/>
      <c r="X32" s="784"/>
      <c r="Y32" s="784"/>
      <c r="Z32" s="784"/>
      <c r="AA32" s="784">
        <v>36</v>
      </c>
      <c r="AB32" s="784"/>
      <c r="AC32" s="784"/>
      <c r="AD32" s="784"/>
      <c r="AE32" s="785"/>
      <c r="AF32" s="786">
        <v>175</v>
      </c>
      <c r="AG32" s="787"/>
      <c r="AH32" s="787"/>
      <c r="AI32" s="787"/>
      <c r="AJ32" s="788"/>
      <c r="AK32" s="834" t="s">
        <v>582</v>
      </c>
      <c r="AL32" s="830"/>
      <c r="AM32" s="830"/>
      <c r="AN32" s="830"/>
      <c r="AO32" s="830"/>
      <c r="AP32" s="830">
        <v>2128</v>
      </c>
      <c r="AQ32" s="830"/>
      <c r="AR32" s="830"/>
      <c r="AS32" s="830"/>
      <c r="AT32" s="830"/>
      <c r="AU32" s="830">
        <v>1921</v>
      </c>
      <c r="AV32" s="830"/>
      <c r="AW32" s="830"/>
      <c r="AX32" s="830"/>
      <c r="AY32" s="830"/>
      <c r="AZ32" s="831" t="s">
        <v>591</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653</v>
      </c>
      <c r="AG63" s="844"/>
      <c r="AH63" s="844"/>
      <c r="AI63" s="844"/>
      <c r="AJ63" s="845"/>
      <c r="AK63" s="846"/>
      <c r="AL63" s="841"/>
      <c r="AM63" s="841"/>
      <c r="AN63" s="841"/>
      <c r="AO63" s="841"/>
      <c r="AP63" s="844">
        <v>3048</v>
      </c>
      <c r="AQ63" s="844"/>
      <c r="AR63" s="844"/>
      <c r="AS63" s="844"/>
      <c r="AT63" s="844"/>
      <c r="AU63" s="844">
        <v>1921</v>
      </c>
      <c r="AV63" s="844"/>
      <c r="AW63" s="844"/>
      <c r="AX63" s="844"/>
      <c r="AY63" s="844"/>
      <c r="AZ63" s="848"/>
      <c r="BA63" s="848"/>
      <c r="BB63" s="848"/>
      <c r="BC63" s="848"/>
      <c r="BD63" s="848"/>
      <c r="BE63" s="849"/>
      <c r="BF63" s="849"/>
      <c r="BG63" s="849"/>
      <c r="BH63" s="849"/>
      <c r="BI63" s="850"/>
      <c r="BJ63" s="851" t="s">
        <v>128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403</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583</v>
      </c>
      <c r="C68" s="870"/>
      <c r="D68" s="870"/>
      <c r="E68" s="870"/>
      <c r="F68" s="870"/>
      <c r="G68" s="870"/>
      <c r="H68" s="870"/>
      <c r="I68" s="870"/>
      <c r="J68" s="870"/>
      <c r="K68" s="870"/>
      <c r="L68" s="870"/>
      <c r="M68" s="870"/>
      <c r="N68" s="870"/>
      <c r="O68" s="870"/>
      <c r="P68" s="871"/>
      <c r="Q68" s="872">
        <v>91</v>
      </c>
      <c r="R68" s="866"/>
      <c r="S68" s="866"/>
      <c r="T68" s="866"/>
      <c r="U68" s="866"/>
      <c r="V68" s="866">
        <v>85</v>
      </c>
      <c r="W68" s="866"/>
      <c r="X68" s="866"/>
      <c r="Y68" s="866"/>
      <c r="Z68" s="866"/>
      <c r="AA68" s="866">
        <v>5</v>
      </c>
      <c r="AB68" s="866"/>
      <c r="AC68" s="866"/>
      <c r="AD68" s="866"/>
      <c r="AE68" s="866"/>
      <c r="AF68" s="866">
        <v>5</v>
      </c>
      <c r="AG68" s="866"/>
      <c r="AH68" s="866"/>
      <c r="AI68" s="866"/>
      <c r="AJ68" s="866"/>
      <c r="AK68" s="866">
        <v>5</v>
      </c>
      <c r="AL68" s="866"/>
      <c r="AM68" s="866"/>
      <c r="AN68" s="866"/>
      <c r="AO68" s="866"/>
      <c r="AP68" s="866" t="s">
        <v>582</v>
      </c>
      <c r="AQ68" s="866"/>
      <c r="AR68" s="866"/>
      <c r="AS68" s="866"/>
      <c r="AT68" s="866"/>
      <c r="AU68" s="866" t="s">
        <v>582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584</v>
      </c>
      <c r="C69" s="874"/>
      <c r="D69" s="874"/>
      <c r="E69" s="874"/>
      <c r="F69" s="874"/>
      <c r="G69" s="874"/>
      <c r="H69" s="874"/>
      <c r="I69" s="874"/>
      <c r="J69" s="874"/>
      <c r="K69" s="874"/>
      <c r="L69" s="874"/>
      <c r="M69" s="874"/>
      <c r="N69" s="874"/>
      <c r="O69" s="874"/>
      <c r="P69" s="875"/>
      <c r="Q69" s="876">
        <v>258426</v>
      </c>
      <c r="R69" s="830"/>
      <c r="S69" s="830"/>
      <c r="T69" s="830"/>
      <c r="U69" s="830"/>
      <c r="V69" s="830">
        <v>253681</v>
      </c>
      <c r="W69" s="830"/>
      <c r="X69" s="830"/>
      <c r="Y69" s="830"/>
      <c r="Z69" s="830"/>
      <c r="AA69" s="830">
        <v>4745</v>
      </c>
      <c r="AB69" s="830"/>
      <c r="AC69" s="830"/>
      <c r="AD69" s="830"/>
      <c r="AE69" s="830"/>
      <c r="AF69" s="830">
        <v>4745</v>
      </c>
      <c r="AG69" s="830"/>
      <c r="AH69" s="830"/>
      <c r="AI69" s="830"/>
      <c r="AJ69" s="830"/>
      <c r="AK69" s="830">
        <v>1906</v>
      </c>
      <c r="AL69" s="830"/>
      <c r="AM69" s="830"/>
      <c r="AN69" s="830"/>
      <c r="AO69" s="830"/>
      <c r="AP69" s="830" t="s">
        <v>582</v>
      </c>
      <c r="AQ69" s="830"/>
      <c r="AR69" s="830"/>
      <c r="AS69" s="830"/>
      <c r="AT69" s="830"/>
      <c r="AU69" s="830" t="s">
        <v>582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585</v>
      </c>
      <c r="C70" s="874"/>
      <c r="D70" s="874"/>
      <c r="E70" s="874"/>
      <c r="F70" s="874"/>
      <c r="G70" s="874"/>
      <c r="H70" s="874"/>
      <c r="I70" s="874"/>
      <c r="J70" s="874"/>
      <c r="K70" s="874"/>
      <c r="L70" s="874"/>
      <c r="M70" s="874"/>
      <c r="N70" s="874"/>
      <c r="O70" s="874"/>
      <c r="P70" s="875"/>
      <c r="Q70" s="876">
        <v>3393</v>
      </c>
      <c r="R70" s="830"/>
      <c r="S70" s="830"/>
      <c r="T70" s="830"/>
      <c r="U70" s="830"/>
      <c r="V70" s="830">
        <v>3230</v>
      </c>
      <c r="W70" s="830"/>
      <c r="X70" s="830"/>
      <c r="Y70" s="830"/>
      <c r="Z70" s="830"/>
      <c r="AA70" s="830">
        <v>163</v>
      </c>
      <c r="AB70" s="830"/>
      <c r="AC70" s="830"/>
      <c r="AD70" s="830"/>
      <c r="AE70" s="830"/>
      <c r="AF70" s="830">
        <v>151</v>
      </c>
      <c r="AG70" s="830"/>
      <c r="AH70" s="830"/>
      <c r="AI70" s="830"/>
      <c r="AJ70" s="830"/>
      <c r="AK70" s="830">
        <v>103</v>
      </c>
      <c r="AL70" s="830"/>
      <c r="AM70" s="830"/>
      <c r="AN70" s="830"/>
      <c r="AO70" s="830"/>
      <c r="AP70" s="830">
        <v>1911</v>
      </c>
      <c r="AQ70" s="830"/>
      <c r="AR70" s="830"/>
      <c r="AS70" s="830"/>
      <c r="AT70" s="830"/>
      <c r="AU70" s="830">
        <v>302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586</v>
      </c>
      <c r="C71" s="874"/>
      <c r="D71" s="874"/>
      <c r="E71" s="874"/>
      <c r="F71" s="874"/>
      <c r="G71" s="874"/>
      <c r="H71" s="874"/>
      <c r="I71" s="874"/>
      <c r="J71" s="874"/>
      <c r="K71" s="874"/>
      <c r="L71" s="874"/>
      <c r="M71" s="874"/>
      <c r="N71" s="874"/>
      <c r="O71" s="874"/>
      <c r="P71" s="875"/>
      <c r="Q71" s="876">
        <v>4300</v>
      </c>
      <c r="R71" s="830"/>
      <c r="S71" s="830"/>
      <c r="T71" s="830"/>
      <c r="U71" s="830"/>
      <c r="V71" s="830">
        <v>3691</v>
      </c>
      <c r="W71" s="830"/>
      <c r="X71" s="830"/>
      <c r="Y71" s="830"/>
      <c r="Z71" s="830"/>
      <c r="AA71" s="830">
        <v>609</v>
      </c>
      <c r="AB71" s="830"/>
      <c r="AC71" s="830"/>
      <c r="AD71" s="830"/>
      <c r="AE71" s="830"/>
      <c r="AF71" s="830">
        <v>609</v>
      </c>
      <c r="AG71" s="830"/>
      <c r="AH71" s="830"/>
      <c r="AI71" s="830"/>
      <c r="AJ71" s="830"/>
      <c r="AK71" s="830">
        <v>5</v>
      </c>
      <c r="AL71" s="830"/>
      <c r="AM71" s="830"/>
      <c r="AN71" s="830"/>
      <c r="AO71" s="830"/>
      <c r="AP71" s="830" t="s">
        <v>582</v>
      </c>
      <c r="AQ71" s="830"/>
      <c r="AR71" s="830"/>
      <c r="AS71" s="830"/>
      <c r="AT71" s="830"/>
      <c r="AU71" s="830" t="s">
        <v>582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587</v>
      </c>
      <c r="C72" s="874"/>
      <c r="D72" s="874"/>
      <c r="E72" s="874"/>
      <c r="F72" s="874"/>
      <c r="G72" s="874"/>
      <c r="H72" s="874"/>
      <c r="I72" s="874"/>
      <c r="J72" s="874"/>
      <c r="K72" s="874"/>
      <c r="L72" s="874"/>
      <c r="M72" s="874"/>
      <c r="N72" s="874"/>
      <c r="O72" s="874"/>
      <c r="P72" s="875"/>
      <c r="Q72" s="876">
        <v>159</v>
      </c>
      <c r="R72" s="830"/>
      <c r="S72" s="830"/>
      <c r="T72" s="830"/>
      <c r="U72" s="830"/>
      <c r="V72" s="830">
        <v>134</v>
      </c>
      <c r="W72" s="830"/>
      <c r="X72" s="830"/>
      <c r="Y72" s="830"/>
      <c r="Z72" s="830"/>
      <c r="AA72" s="830">
        <v>24</v>
      </c>
      <c r="AB72" s="830"/>
      <c r="AC72" s="830"/>
      <c r="AD72" s="830"/>
      <c r="AE72" s="830"/>
      <c r="AF72" s="830">
        <v>24</v>
      </c>
      <c r="AG72" s="830"/>
      <c r="AH72" s="830"/>
      <c r="AI72" s="830"/>
      <c r="AJ72" s="830"/>
      <c r="AK72" s="830">
        <v>9</v>
      </c>
      <c r="AL72" s="830"/>
      <c r="AM72" s="830"/>
      <c r="AN72" s="830"/>
      <c r="AO72" s="830"/>
      <c r="AP72" s="830" t="s">
        <v>582</v>
      </c>
      <c r="AQ72" s="830"/>
      <c r="AR72" s="830"/>
      <c r="AS72" s="830"/>
      <c r="AT72" s="830"/>
      <c r="AU72" s="830" t="s">
        <v>582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5535</v>
      </c>
      <c r="AG88" s="844"/>
      <c r="AH88" s="844"/>
      <c r="AI88" s="844"/>
      <c r="AJ88" s="844"/>
      <c r="AK88" s="841"/>
      <c r="AL88" s="841"/>
      <c r="AM88" s="841"/>
      <c r="AN88" s="841"/>
      <c r="AO88" s="841"/>
      <c r="AP88" s="844">
        <v>1911</v>
      </c>
      <c r="AQ88" s="844"/>
      <c r="AR88" s="844"/>
      <c r="AS88" s="844"/>
      <c r="AT88" s="844"/>
      <c r="AU88" s="844">
        <v>302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v>
      </c>
      <c r="CS102" s="852"/>
      <c r="CT102" s="852"/>
      <c r="CU102" s="852"/>
      <c r="CV102" s="891"/>
      <c r="CW102" s="890" t="s">
        <v>591</v>
      </c>
      <c r="CX102" s="852"/>
      <c r="CY102" s="852"/>
      <c r="CZ102" s="852"/>
      <c r="DA102" s="891"/>
      <c r="DB102" s="890" t="s">
        <v>591</v>
      </c>
      <c r="DC102" s="852"/>
      <c r="DD102" s="852"/>
      <c r="DE102" s="852"/>
      <c r="DF102" s="891"/>
      <c r="DG102" s="890" t="s">
        <v>591</v>
      </c>
      <c r="DH102" s="852"/>
      <c r="DI102" s="852"/>
      <c r="DJ102" s="852"/>
      <c r="DK102" s="891"/>
      <c r="DL102" s="890" t="s">
        <v>591</v>
      </c>
      <c r="DM102" s="852"/>
      <c r="DN102" s="852"/>
      <c r="DO102" s="852"/>
      <c r="DP102" s="891"/>
      <c r="DQ102" s="890" t="s">
        <v>591</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310</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310</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310</v>
      </c>
      <c r="DR109" s="893"/>
      <c r="DS109" s="893"/>
      <c r="DT109" s="893"/>
      <c r="DU109" s="894"/>
      <c r="DV109" s="892" t="s">
        <v>435</v>
      </c>
      <c r="DW109" s="893"/>
      <c r="DX109" s="893"/>
      <c r="DY109" s="893"/>
      <c r="DZ109" s="895"/>
    </row>
    <row r="110" spans="1:131" s="230" customFormat="1" ht="26.25" customHeight="1" x14ac:dyDescent="0.2">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493720</v>
      </c>
      <c r="AB110" s="900"/>
      <c r="AC110" s="900"/>
      <c r="AD110" s="900"/>
      <c r="AE110" s="901"/>
      <c r="AF110" s="902">
        <v>502891</v>
      </c>
      <c r="AG110" s="900"/>
      <c r="AH110" s="900"/>
      <c r="AI110" s="900"/>
      <c r="AJ110" s="901"/>
      <c r="AK110" s="902">
        <v>499791</v>
      </c>
      <c r="AL110" s="900"/>
      <c r="AM110" s="900"/>
      <c r="AN110" s="900"/>
      <c r="AO110" s="901"/>
      <c r="AP110" s="903">
        <v>11.5</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5047655</v>
      </c>
      <c r="BR110" s="931"/>
      <c r="BS110" s="931"/>
      <c r="BT110" s="931"/>
      <c r="BU110" s="931"/>
      <c r="BV110" s="931">
        <v>5426047</v>
      </c>
      <c r="BW110" s="931"/>
      <c r="BX110" s="931"/>
      <c r="BY110" s="931"/>
      <c r="BZ110" s="931"/>
      <c r="CA110" s="931">
        <v>5247945</v>
      </c>
      <c r="CB110" s="931"/>
      <c r="CC110" s="931"/>
      <c r="CD110" s="931"/>
      <c r="CE110" s="931"/>
      <c r="CF110" s="944">
        <v>121</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441</v>
      </c>
      <c r="DM110" s="931"/>
      <c r="DN110" s="931"/>
      <c r="DO110" s="931"/>
      <c r="DP110" s="931"/>
      <c r="DQ110" s="931" t="s">
        <v>441</v>
      </c>
      <c r="DR110" s="931"/>
      <c r="DS110" s="931"/>
      <c r="DT110" s="931"/>
      <c r="DU110" s="931"/>
      <c r="DV110" s="932" t="s">
        <v>441</v>
      </c>
      <c r="DW110" s="932"/>
      <c r="DX110" s="932"/>
      <c r="DY110" s="932"/>
      <c r="DZ110" s="933"/>
    </row>
    <row r="111" spans="1:131" s="230" customFormat="1" ht="26.25" customHeight="1" x14ac:dyDescent="0.2">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397</v>
      </c>
      <c r="AG111" s="938"/>
      <c r="AH111" s="938"/>
      <c r="AI111" s="938"/>
      <c r="AJ111" s="939"/>
      <c r="AK111" s="940" t="s">
        <v>397</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73052</v>
      </c>
      <c r="BR111" s="926"/>
      <c r="BS111" s="926"/>
      <c r="BT111" s="926"/>
      <c r="BU111" s="926"/>
      <c r="BV111" s="926">
        <v>61376</v>
      </c>
      <c r="BW111" s="926"/>
      <c r="BX111" s="926"/>
      <c r="BY111" s="926"/>
      <c r="BZ111" s="926"/>
      <c r="CA111" s="926">
        <v>49505</v>
      </c>
      <c r="CB111" s="926"/>
      <c r="CC111" s="926"/>
      <c r="CD111" s="926"/>
      <c r="CE111" s="926"/>
      <c r="CF111" s="920">
        <v>1.1000000000000001</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397</v>
      </c>
      <c r="DM111" s="926"/>
      <c r="DN111" s="926"/>
      <c r="DO111" s="926"/>
      <c r="DP111" s="926"/>
      <c r="DQ111" s="926" t="s">
        <v>397</v>
      </c>
      <c r="DR111" s="926"/>
      <c r="DS111" s="926"/>
      <c r="DT111" s="926"/>
      <c r="DU111" s="926"/>
      <c r="DV111" s="927" t="s">
        <v>441</v>
      </c>
      <c r="DW111" s="927"/>
      <c r="DX111" s="927"/>
      <c r="DY111" s="927"/>
      <c r="DZ111" s="928"/>
    </row>
    <row r="112" spans="1:131" s="230" customFormat="1" ht="26.25" customHeight="1" x14ac:dyDescent="0.2">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443</v>
      </c>
      <c r="AG112" s="959"/>
      <c r="AH112" s="959"/>
      <c r="AI112" s="959"/>
      <c r="AJ112" s="960"/>
      <c r="AK112" s="961" t="s">
        <v>397</v>
      </c>
      <c r="AL112" s="959"/>
      <c r="AM112" s="959"/>
      <c r="AN112" s="959"/>
      <c r="AO112" s="960"/>
      <c r="AP112" s="962" t="s">
        <v>441</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1989062</v>
      </c>
      <c r="BR112" s="926"/>
      <c r="BS112" s="926"/>
      <c r="BT112" s="926"/>
      <c r="BU112" s="926"/>
      <c r="BV112" s="926">
        <v>1996908</v>
      </c>
      <c r="BW112" s="926"/>
      <c r="BX112" s="926"/>
      <c r="BY112" s="926"/>
      <c r="BZ112" s="926"/>
      <c r="CA112" s="926">
        <v>1921426</v>
      </c>
      <c r="CB112" s="926"/>
      <c r="CC112" s="926"/>
      <c r="CD112" s="926"/>
      <c r="CE112" s="926"/>
      <c r="CF112" s="920">
        <v>44.3</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397</v>
      </c>
      <c r="DH112" s="926"/>
      <c r="DI112" s="926"/>
      <c r="DJ112" s="926"/>
      <c r="DK112" s="926"/>
      <c r="DL112" s="926" t="s">
        <v>397</v>
      </c>
      <c r="DM112" s="926"/>
      <c r="DN112" s="926"/>
      <c r="DO112" s="926"/>
      <c r="DP112" s="926"/>
      <c r="DQ112" s="926" t="s">
        <v>397</v>
      </c>
      <c r="DR112" s="926"/>
      <c r="DS112" s="926"/>
      <c r="DT112" s="926"/>
      <c r="DU112" s="926"/>
      <c r="DV112" s="927" t="s">
        <v>397</v>
      </c>
      <c r="DW112" s="927"/>
      <c r="DX112" s="927"/>
      <c r="DY112" s="927"/>
      <c r="DZ112" s="928"/>
    </row>
    <row r="113" spans="1:130" s="230" customFormat="1" ht="26.25" customHeight="1" x14ac:dyDescent="0.2">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228439</v>
      </c>
      <c r="AB113" s="938"/>
      <c r="AC113" s="938"/>
      <c r="AD113" s="938"/>
      <c r="AE113" s="939"/>
      <c r="AF113" s="940">
        <v>211975</v>
      </c>
      <c r="AG113" s="938"/>
      <c r="AH113" s="938"/>
      <c r="AI113" s="938"/>
      <c r="AJ113" s="939"/>
      <c r="AK113" s="940">
        <v>211253</v>
      </c>
      <c r="AL113" s="938"/>
      <c r="AM113" s="938"/>
      <c r="AN113" s="938"/>
      <c r="AO113" s="939"/>
      <c r="AP113" s="941">
        <v>4.9000000000000004</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248444</v>
      </c>
      <c r="BR113" s="926"/>
      <c r="BS113" s="926"/>
      <c r="BT113" s="926"/>
      <c r="BU113" s="926"/>
      <c r="BV113" s="926">
        <v>301361</v>
      </c>
      <c r="BW113" s="926"/>
      <c r="BX113" s="926"/>
      <c r="BY113" s="926"/>
      <c r="BZ113" s="926"/>
      <c r="CA113" s="926">
        <v>302229</v>
      </c>
      <c r="CB113" s="926"/>
      <c r="CC113" s="926"/>
      <c r="CD113" s="926"/>
      <c r="CE113" s="926"/>
      <c r="CF113" s="920">
        <v>7</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73052</v>
      </c>
      <c r="DH113" s="959"/>
      <c r="DI113" s="959"/>
      <c r="DJ113" s="959"/>
      <c r="DK113" s="960"/>
      <c r="DL113" s="961">
        <v>61376</v>
      </c>
      <c r="DM113" s="959"/>
      <c r="DN113" s="959"/>
      <c r="DO113" s="959"/>
      <c r="DP113" s="960"/>
      <c r="DQ113" s="961">
        <v>49505</v>
      </c>
      <c r="DR113" s="959"/>
      <c r="DS113" s="959"/>
      <c r="DT113" s="959"/>
      <c r="DU113" s="960"/>
      <c r="DV113" s="962">
        <v>1.1000000000000001</v>
      </c>
      <c r="DW113" s="963"/>
      <c r="DX113" s="963"/>
      <c r="DY113" s="963"/>
      <c r="DZ113" s="964"/>
    </row>
    <row r="114" spans="1:130" s="230" customFormat="1" ht="26.25" customHeight="1" x14ac:dyDescent="0.2">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46608</v>
      </c>
      <c r="AB114" s="959"/>
      <c r="AC114" s="959"/>
      <c r="AD114" s="959"/>
      <c r="AE114" s="960"/>
      <c r="AF114" s="961">
        <v>43315</v>
      </c>
      <c r="AG114" s="959"/>
      <c r="AH114" s="959"/>
      <c r="AI114" s="959"/>
      <c r="AJ114" s="960"/>
      <c r="AK114" s="961">
        <v>43315</v>
      </c>
      <c r="AL114" s="959"/>
      <c r="AM114" s="959"/>
      <c r="AN114" s="959"/>
      <c r="AO114" s="960"/>
      <c r="AP114" s="962">
        <v>1</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665294</v>
      </c>
      <c r="BR114" s="926"/>
      <c r="BS114" s="926"/>
      <c r="BT114" s="926"/>
      <c r="BU114" s="926"/>
      <c r="BV114" s="926">
        <v>621151</v>
      </c>
      <c r="BW114" s="926"/>
      <c r="BX114" s="926"/>
      <c r="BY114" s="926"/>
      <c r="BZ114" s="926"/>
      <c r="CA114" s="926">
        <v>345147</v>
      </c>
      <c r="CB114" s="926"/>
      <c r="CC114" s="926"/>
      <c r="CD114" s="926"/>
      <c r="CE114" s="926"/>
      <c r="CF114" s="920">
        <v>8</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397</v>
      </c>
      <c r="DH114" s="959"/>
      <c r="DI114" s="959"/>
      <c r="DJ114" s="959"/>
      <c r="DK114" s="960"/>
      <c r="DL114" s="961" t="s">
        <v>443</v>
      </c>
      <c r="DM114" s="959"/>
      <c r="DN114" s="959"/>
      <c r="DO114" s="959"/>
      <c r="DP114" s="960"/>
      <c r="DQ114" s="961" t="s">
        <v>397</v>
      </c>
      <c r="DR114" s="959"/>
      <c r="DS114" s="959"/>
      <c r="DT114" s="959"/>
      <c r="DU114" s="960"/>
      <c r="DV114" s="962" t="s">
        <v>397</v>
      </c>
      <c r="DW114" s="963"/>
      <c r="DX114" s="963"/>
      <c r="DY114" s="963"/>
      <c r="DZ114" s="964"/>
    </row>
    <row r="115" spans="1:130" s="230" customFormat="1" ht="26.25" customHeight="1" x14ac:dyDescent="0.2">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12899</v>
      </c>
      <c r="AB115" s="938"/>
      <c r="AC115" s="938"/>
      <c r="AD115" s="938"/>
      <c r="AE115" s="939"/>
      <c r="AF115" s="940">
        <v>12899</v>
      </c>
      <c r="AG115" s="938"/>
      <c r="AH115" s="938"/>
      <c r="AI115" s="938"/>
      <c r="AJ115" s="939"/>
      <c r="AK115" s="940">
        <v>12899</v>
      </c>
      <c r="AL115" s="938"/>
      <c r="AM115" s="938"/>
      <c r="AN115" s="938"/>
      <c r="AO115" s="939"/>
      <c r="AP115" s="941">
        <v>0.3</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v>5796</v>
      </c>
      <c r="BR115" s="926"/>
      <c r="BS115" s="926"/>
      <c r="BT115" s="926"/>
      <c r="BU115" s="926"/>
      <c r="BV115" s="926">
        <v>348</v>
      </c>
      <c r="BW115" s="926"/>
      <c r="BX115" s="926"/>
      <c r="BY115" s="926"/>
      <c r="BZ115" s="926"/>
      <c r="CA115" s="926" t="s">
        <v>397</v>
      </c>
      <c r="CB115" s="926"/>
      <c r="CC115" s="926"/>
      <c r="CD115" s="926"/>
      <c r="CE115" s="926"/>
      <c r="CF115" s="920" t="s">
        <v>443</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397</v>
      </c>
      <c r="DM115" s="959"/>
      <c r="DN115" s="959"/>
      <c r="DO115" s="959"/>
      <c r="DP115" s="960"/>
      <c r="DQ115" s="961" t="s">
        <v>443</v>
      </c>
      <c r="DR115" s="959"/>
      <c r="DS115" s="959"/>
      <c r="DT115" s="959"/>
      <c r="DU115" s="960"/>
      <c r="DV115" s="962" t="s">
        <v>441</v>
      </c>
      <c r="DW115" s="963"/>
      <c r="DX115" s="963"/>
      <c r="DY115" s="963"/>
      <c r="DZ115" s="964"/>
    </row>
    <row r="116" spans="1:130" s="230" customFormat="1" ht="26.25" customHeight="1" x14ac:dyDescent="0.2">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397</v>
      </c>
      <c r="AB116" s="959"/>
      <c r="AC116" s="959"/>
      <c r="AD116" s="959"/>
      <c r="AE116" s="960"/>
      <c r="AF116" s="961" t="s">
        <v>441</v>
      </c>
      <c r="AG116" s="959"/>
      <c r="AH116" s="959"/>
      <c r="AI116" s="959"/>
      <c r="AJ116" s="960"/>
      <c r="AK116" s="961" t="s">
        <v>441</v>
      </c>
      <c r="AL116" s="959"/>
      <c r="AM116" s="959"/>
      <c r="AN116" s="959"/>
      <c r="AO116" s="960"/>
      <c r="AP116" s="962" t="s">
        <v>443</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397</v>
      </c>
      <c r="BR116" s="926"/>
      <c r="BS116" s="926"/>
      <c r="BT116" s="926"/>
      <c r="BU116" s="926"/>
      <c r="BV116" s="926" t="s">
        <v>441</v>
      </c>
      <c r="BW116" s="926"/>
      <c r="BX116" s="926"/>
      <c r="BY116" s="926"/>
      <c r="BZ116" s="926"/>
      <c r="CA116" s="926" t="s">
        <v>443</v>
      </c>
      <c r="CB116" s="926"/>
      <c r="CC116" s="926"/>
      <c r="CD116" s="926"/>
      <c r="CE116" s="926"/>
      <c r="CF116" s="920" t="s">
        <v>441</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397</v>
      </c>
      <c r="DH116" s="959"/>
      <c r="DI116" s="959"/>
      <c r="DJ116" s="959"/>
      <c r="DK116" s="960"/>
      <c r="DL116" s="961" t="s">
        <v>397</v>
      </c>
      <c r="DM116" s="959"/>
      <c r="DN116" s="959"/>
      <c r="DO116" s="959"/>
      <c r="DP116" s="960"/>
      <c r="DQ116" s="961" t="s">
        <v>441</v>
      </c>
      <c r="DR116" s="959"/>
      <c r="DS116" s="959"/>
      <c r="DT116" s="959"/>
      <c r="DU116" s="960"/>
      <c r="DV116" s="962" t="s">
        <v>441</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781666</v>
      </c>
      <c r="AB117" s="979"/>
      <c r="AC117" s="979"/>
      <c r="AD117" s="979"/>
      <c r="AE117" s="980"/>
      <c r="AF117" s="981">
        <v>771080</v>
      </c>
      <c r="AG117" s="979"/>
      <c r="AH117" s="979"/>
      <c r="AI117" s="979"/>
      <c r="AJ117" s="980"/>
      <c r="AK117" s="981">
        <v>767258</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128</v>
      </c>
      <c r="BR117" s="926"/>
      <c r="BS117" s="926"/>
      <c r="BT117" s="926"/>
      <c r="BU117" s="926"/>
      <c r="BV117" s="926" t="s">
        <v>128</v>
      </c>
      <c r="BW117" s="926"/>
      <c r="BX117" s="926"/>
      <c r="BY117" s="926"/>
      <c r="BZ117" s="926"/>
      <c r="CA117" s="926" t="s">
        <v>397</v>
      </c>
      <c r="CB117" s="926"/>
      <c r="CC117" s="926"/>
      <c r="CD117" s="926"/>
      <c r="CE117" s="926"/>
      <c r="CF117" s="920" t="s">
        <v>128</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128</v>
      </c>
      <c r="DH117" s="959"/>
      <c r="DI117" s="959"/>
      <c r="DJ117" s="959"/>
      <c r="DK117" s="960"/>
      <c r="DL117" s="961" t="s">
        <v>128</v>
      </c>
      <c r="DM117" s="959"/>
      <c r="DN117" s="959"/>
      <c r="DO117" s="959"/>
      <c r="DP117" s="960"/>
      <c r="DQ117" s="961" t="s">
        <v>128</v>
      </c>
      <c r="DR117" s="959"/>
      <c r="DS117" s="959"/>
      <c r="DT117" s="959"/>
      <c r="DU117" s="960"/>
      <c r="DV117" s="962" t="s">
        <v>397</v>
      </c>
      <c r="DW117" s="963"/>
      <c r="DX117" s="963"/>
      <c r="DY117" s="963"/>
      <c r="DZ117" s="964"/>
    </row>
    <row r="118" spans="1:130" s="230" customFormat="1" ht="26.25" customHeight="1" x14ac:dyDescent="0.2">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310</v>
      </c>
      <c r="AL118" s="893"/>
      <c r="AM118" s="893"/>
      <c r="AN118" s="893"/>
      <c r="AO118" s="894"/>
      <c r="AP118" s="970" t="s">
        <v>435</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397</v>
      </c>
      <c r="BR118" s="1000"/>
      <c r="BS118" s="1000"/>
      <c r="BT118" s="1000"/>
      <c r="BU118" s="1000"/>
      <c r="BV118" s="1000" t="s">
        <v>397</v>
      </c>
      <c r="BW118" s="1000"/>
      <c r="BX118" s="1000"/>
      <c r="BY118" s="1000"/>
      <c r="BZ118" s="1000"/>
      <c r="CA118" s="1000" t="s">
        <v>397</v>
      </c>
      <c r="CB118" s="1000"/>
      <c r="CC118" s="1000"/>
      <c r="CD118" s="1000"/>
      <c r="CE118" s="1000"/>
      <c r="CF118" s="920" t="s">
        <v>397</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397</v>
      </c>
      <c r="DH118" s="959"/>
      <c r="DI118" s="959"/>
      <c r="DJ118" s="959"/>
      <c r="DK118" s="960"/>
      <c r="DL118" s="961" t="s">
        <v>128</v>
      </c>
      <c r="DM118" s="959"/>
      <c r="DN118" s="959"/>
      <c r="DO118" s="959"/>
      <c r="DP118" s="960"/>
      <c r="DQ118" s="961" t="s">
        <v>397</v>
      </c>
      <c r="DR118" s="959"/>
      <c r="DS118" s="959"/>
      <c r="DT118" s="959"/>
      <c r="DU118" s="960"/>
      <c r="DV118" s="962" t="s">
        <v>397</v>
      </c>
      <c r="DW118" s="963"/>
      <c r="DX118" s="963"/>
      <c r="DY118" s="963"/>
      <c r="DZ118" s="964"/>
    </row>
    <row r="119" spans="1:130" s="230" customFormat="1" ht="26.25" customHeight="1" x14ac:dyDescent="0.2">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397</v>
      </c>
      <c r="AB119" s="900"/>
      <c r="AC119" s="900"/>
      <c r="AD119" s="900"/>
      <c r="AE119" s="901"/>
      <c r="AF119" s="902" t="s">
        <v>128</v>
      </c>
      <c r="AG119" s="900"/>
      <c r="AH119" s="900"/>
      <c r="AI119" s="900"/>
      <c r="AJ119" s="901"/>
      <c r="AK119" s="902" t="s">
        <v>128</v>
      </c>
      <c r="AL119" s="900"/>
      <c r="AM119" s="900"/>
      <c r="AN119" s="900"/>
      <c r="AO119" s="901"/>
      <c r="AP119" s="903" t="s">
        <v>397</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467</v>
      </c>
      <c r="BP119" s="1005"/>
      <c r="BQ119" s="999">
        <v>8029303</v>
      </c>
      <c r="BR119" s="1000"/>
      <c r="BS119" s="1000"/>
      <c r="BT119" s="1000"/>
      <c r="BU119" s="1000"/>
      <c r="BV119" s="1000">
        <v>8407191</v>
      </c>
      <c r="BW119" s="1000"/>
      <c r="BX119" s="1000"/>
      <c r="BY119" s="1000"/>
      <c r="BZ119" s="1000"/>
      <c r="CA119" s="1000">
        <v>7866252</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128</v>
      </c>
      <c r="DH119" s="986"/>
      <c r="DI119" s="986"/>
      <c r="DJ119" s="986"/>
      <c r="DK119" s="987"/>
      <c r="DL119" s="985" t="s">
        <v>128</v>
      </c>
      <c r="DM119" s="986"/>
      <c r="DN119" s="986"/>
      <c r="DO119" s="986"/>
      <c r="DP119" s="987"/>
      <c r="DQ119" s="985" t="s">
        <v>128</v>
      </c>
      <c r="DR119" s="986"/>
      <c r="DS119" s="986"/>
      <c r="DT119" s="986"/>
      <c r="DU119" s="987"/>
      <c r="DV119" s="988" t="s">
        <v>128</v>
      </c>
      <c r="DW119" s="989"/>
      <c r="DX119" s="989"/>
      <c r="DY119" s="989"/>
      <c r="DZ119" s="990"/>
    </row>
    <row r="120" spans="1:130" s="230" customFormat="1" ht="26.25" customHeight="1" x14ac:dyDescent="0.2">
      <c r="A120" s="1057"/>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128</v>
      </c>
      <c r="AG120" s="959"/>
      <c r="AH120" s="959"/>
      <c r="AI120" s="959"/>
      <c r="AJ120" s="960"/>
      <c r="AK120" s="961" t="s">
        <v>128</v>
      </c>
      <c r="AL120" s="959"/>
      <c r="AM120" s="959"/>
      <c r="AN120" s="959"/>
      <c r="AO120" s="960"/>
      <c r="AP120" s="962" t="s">
        <v>128</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2517096</v>
      </c>
      <c r="BR120" s="931"/>
      <c r="BS120" s="931"/>
      <c r="BT120" s="931"/>
      <c r="BU120" s="931"/>
      <c r="BV120" s="931">
        <v>2555717</v>
      </c>
      <c r="BW120" s="931"/>
      <c r="BX120" s="931"/>
      <c r="BY120" s="931"/>
      <c r="BZ120" s="931"/>
      <c r="CA120" s="931">
        <v>2546689</v>
      </c>
      <c r="CB120" s="931"/>
      <c r="CC120" s="931"/>
      <c r="CD120" s="931"/>
      <c r="CE120" s="931"/>
      <c r="CF120" s="944">
        <v>58.7</v>
      </c>
      <c r="CG120" s="945"/>
      <c r="CH120" s="945"/>
      <c r="CI120" s="945"/>
      <c r="CJ120" s="945"/>
      <c r="CK120" s="1006" t="s">
        <v>471</v>
      </c>
      <c r="CL120" s="1007"/>
      <c r="CM120" s="1007"/>
      <c r="CN120" s="1007"/>
      <c r="CO120" s="1008"/>
      <c r="CP120" s="1014" t="s">
        <v>472</v>
      </c>
      <c r="CQ120" s="1015"/>
      <c r="CR120" s="1015"/>
      <c r="CS120" s="1015"/>
      <c r="CT120" s="1015"/>
      <c r="CU120" s="1015"/>
      <c r="CV120" s="1015"/>
      <c r="CW120" s="1015"/>
      <c r="CX120" s="1015"/>
      <c r="CY120" s="1015"/>
      <c r="CZ120" s="1015"/>
      <c r="DA120" s="1015"/>
      <c r="DB120" s="1015"/>
      <c r="DC120" s="1015"/>
      <c r="DD120" s="1015"/>
      <c r="DE120" s="1015"/>
      <c r="DF120" s="1016"/>
      <c r="DG120" s="930">
        <v>1989062</v>
      </c>
      <c r="DH120" s="931"/>
      <c r="DI120" s="931"/>
      <c r="DJ120" s="931"/>
      <c r="DK120" s="931"/>
      <c r="DL120" s="931">
        <v>1996908</v>
      </c>
      <c r="DM120" s="931"/>
      <c r="DN120" s="931"/>
      <c r="DO120" s="931"/>
      <c r="DP120" s="931"/>
      <c r="DQ120" s="931">
        <v>1921426</v>
      </c>
      <c r="DR120" s="931"/>
      <c r="DS120" s="931"/>
      <c r="DT120" s="931"/>
      <c r="DU120" s="931"/>
      <c r="DV120" s="932">
        <v>44.3</v>
      </c>
      <c r="DW120" s="932"/>
      <c r="DX120" s="932"/>
      <c r="DY120" s="932"/>
      <c r="DZ120" s="933"/>
    </row>
    <row r="121" spans="1:130" s="230" customFormat="1" ht="26.25" customHeight="1" x14ac:dyDescent="0.2">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12899</v>
      </c>
      <c r="AB121" s="959"/>
      <c r="AC121" s="959"/>
      <c r="AD121" s="959"/>
      <c r="AE121" s="960"/>
      <c r="AF121" s="961">
        <v>12899</v>
      </c>
      <c r="AG121" s="959"/>
      <c r="AH121" s="959"/>
      <c r="AI121" s="959"/>
      <c r="AJ121" s="960"/>
      <c r="AK121" s="961">
        <v>12899</v>
      </c>
      <c r="AL121" s="959"/>
      <c r="AM121" s="959"/>
      <c r="AN121" s="959"/>
      <c r="AO121" s="960"/>
      <c r="AP121" s="962">
        <v>0.3</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t="s">
        <v>128</v>
      </c>
      <c r="BR121" s="926"/>
      <c r="BS121" s="926"/>
      <c r="BT121" s="926"/>
      <c r="BU121" s="926"/>
      <c r="BV121" s="926" t="s">
        <v>128</v>
      </c>
      <c r="BW121" s="926"/>
      <c r="BX121" s="926"/>
      <c r="BY121" s="926"/>
      <c r="BZ121" s="926"/>
      <c r="CA121" s="926" t="s">
        <v>397</v>
      </c>
      <c r="CB121" s="926"/>
      <c r="CC121" s="926"/>
      <c r="CD121" s="926"/>
      <c r="CE121" s="926"/>
      <c r="CF121" s="920" t="s">
        <v>397</v>
      </c>
      <c r="CG121" s="921"/>
      <c r="CH121" s="921"/>
      <c r="CI121" s="921"/>
      <c r="CJ121" s="921"/>
      <c r="CK121" s="1009"/>
      <c r="CL121" s="1010"/>
      <c r="CM121" s="1010"/>
      <c r="CN121" s="1010"/>
      <c r="CO121" s="1011"/>
      <c r="CP121" s="1019" t="s">
        <v>475</v>
      </c>
      <c r="CQ121" s="1020"/>
      <c r="CR121" s="1020"/>
      <c r="CS121" s="1020"/>
      <c r="CT121" s="1020"/>
      <c r="CU121" s="1020"/>
      <c r="CV121" s="1020"/>
      <c r="CW121" s="1020"/>
      <c r="CX121" s="1020"/>
      <c r="CY121" s="1020"/>
      <c r="CZ121" s="1020"/>
      <c r="DA121" s="1020"/>
      <c r="DB121" s="1020"/>
      <c r="DC121" s="1020"/>
      <c r="DD121" s="1020"/>
      <c r="DE121" s="1020"/>
      <c r="DF121" s="1021"/>
      <c r="DG121" s="925" t="s">
        <v>128</v>
      </c>
      <c r="DH121" s="926"/>
      <c r="DI121" s="926"/>
      <c r="DJ121" s="926"/>
      <c r="DK121" s="926"/>
      <c r="DL121" s="926" t="s">
        <v>128</v>
      </c>
      <c r="DM121" s="926"/>
      <c r="DN121" s="926"/>
      <c r="DO121" s="926"/>
      <c r="DP121" s="926"/>
      <c r="DQ121" s="926" t="s">
        <v>128</v>
      </c>
      <c r="DR121" s="926"/>
      <c r="DS121" s="926"/>
      <c r="DT121" s="926"/>
      <c r="DU121" s="926"/>
      <c r="DV121" s="927" t="s">
        <v>397</v>
      </c>
      <c r="DW121" s="927"/>
      <c r="DX121" s="927"/>
      <c r="DY121" s="927"/>
      <c r="DZ121" s="928"/>
    </row>
    <row r="122" spans="1:130" s="230" customFormat="1" ht="26.25" customHeight="1" x14ac:dyDescent="0.2">
      <c r="A122" s="1057"/>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128</v>
      </c>
      <c r="AB122" s="959"/>
      <c r="AC122" s="959"/>
      <c r="AD122" s="959"/>
      <c r="AE122" s="960"/>
      <c r="AF122" s="961" t="s">
        <v>128</v>
      </c>
      <c r="AG122" s="959"/>
      <c r="AH122" s="959"/>
      <c r="AI122" s="959"/>
      <c r="AJ122" s="960"/>
      <c r="AK122" s="961" t="s">
        <v>128</v>
      </c>
      <c r="AL122" s="959"/>
      <c r="AM122" s="959"/>
      <c r="AN122" s="959"/>
      <c r="AO122" s="960"/>
      <c r="AP122" s="962" t="s">
        <v>128</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5532002</v>
      </c>
      <c r="BR122" s="1000"/>
      <c r="BS122" s="1000"/>
      <c r="BT122" s="1000"/>
      <c r="BU122" s="1000"/>
      <c r="BV122" s="1000">
        <v>5571947</v>
      </c>
      <c r="BW122" s="1000"/>
      <c r="BX122" s="1000"/>
      <c r="BY122" s="1000"/>
      <c r="BZ122" s="1000"/>
      <c r="CA122" s="1000">
        <v>5297404</v>
      </c>
      <c r="CB122" s="1000"/>
      <c r="CC122" s="1000"/>
      <c r="CD122" s="1000"/>
      <c r="CE122" s="1000"/>
      <c r="CF122" s="1017">
        <v>122.2</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t="s">
        <v>128</v>
      </c>
      <c r="DH122" s="926"/>
      <c r="DI122" s="926"/>
      <c r="DJ122" s="926"/>
      <c r="DK122" s="926"/>
      <c r="DL122" s="926" t="s">
        <v>128</v>
      </c>
      <c r="DM122" s="926"/>
      <c r="DN122" s="926"/>
      <c r="DO122" s="926"/>
      <c r="DP122" s="926"/>
      <c r="DQ122" s="926" t="s">
        <v>128</v>
      </c>
      <c r="DR122" s="926"/>
      <c r="DS122" s="926"/>
      <c r="DT122" s="926"/>
      <c r="DU122" s="926"/>
      <c r="DV122" s="927" t="s">
        <v>128</v>
      </c>
      <c r="DW122" s="927"/>
      <c r="DX122" s="927"/>
      <c r="DY122" s="927"/>
      <c r="DZ122" s="928"/>
    </row>
    <row r="123" spans="1:130" s="230" customFormat="1" ht="26.25" customHeight="1" x14ac:dyDescent="0.2">
      <c r="A123" s="1057"/>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128</v>
      </c>
      <c r="AB123" s="959"/>
      <c r="AC123" s="959"/>
      <c r="AD123" s="959"/>
      <c r="AE123" s="960"/>
      <c r="AF123" s="961" t="s">
        <v>397</v>
      </c>
      <c r="AG123" s="959"/>
      <c r="AH123" s="959"/>
      <c r="AI123" s="959"/>
      <c r="AJ123" s="960"/>
      <c r="AK123" s="961" t="s">
        <v>397</v>
      </c>
      <c r="AL123" s="959"/>
      <c r="AM123" s="959"/>
      <c r="AN123" s="959"/>
      <c r="AO123" s="960"/>
      <c r="AP123" s="962" t="s">
        <v>397</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478</v>
      </c>
      <c r="BP123" s="1005"/>
      <c r="BQ123" s="1063">
        <v>8049098</v>
      </c>
      <c r="BR123" s="1064"/>
      <c r="BS123" s="1064"/>
      <c r="BT123" s="1064"/>
      <c r="BU123" s="1064"/>
      <c r="BV123" s="1064">
        <v>8127664</v>
      </c>
      <c r="BW123" s="1064"/>
      <c r="BX123" s="1064"/>
      <c r="BY123" s="1064"/>
      <c r="BZ123" s="1064"/>
      <c r="CA123" s="1064">
        <v>7844093</v>
      </c>
      <c r="CB123" s="1064"/>
      <c r="CC123" s="1064"/>
      <c r="CD123" s="1064"/>
      <c r="CE123" s="1064"/>
      <c r="CF123" s="1001"/>
      <c r="CG123" s="1002"/>
      <c r="CH123" s="1002"/>
      <c r="CI123" s="1002"/>
      <c r="CJ123" s="1003"/>
      <c r="CK123" s="1009"/>
      <c r="CL123" s="1010"/>
      <c r="CM123" s="1010"/>
      <c r="CN123" s="1010"/>
      <c r="CO123" s="1011"/>
      <c r="CP123" s="1019" t="s">
        <v>479</v>
      </c>
      <c r="CQ123" s="1020"/>
      <c r="CR123" s="1020"/>
      <c r="CS123" s="1020"/>
      <c r="CT123" s="1020"/>
      <c r="CU123" s="1020"/>
      <c r="CV123" s="1020"/>
      <c r="CW123" s="1020"/>
      <c r="CX123" s="1020"/>
      <c r="CY123" s="1020"/>
      <c r="CZ123" s="1020"/>
      <c r="DA123" s="1020"/>
      <c r="DB123" s="1020"/>
      <c r="DC123" s="1020"/>
      <c r="DD123" s="1020"/>
      <c r="DE123" s="1020"/>
      <c r="DF123" s="1021"/>
      <c r="DG123" s="958" t="s">
        <v>397</v>
      </c>
      <c r="DH123" s="959"/>
      <c r="DI123" s="959"/>
      <c r="DJ123" s="959"/>
      <c r="DK123" s="960"/>
      <c r="DL123" s="961" t="s">
        <v>128</v>
      </c>
      <c r="DM123" s="959"/>
      <c r="DN123" s="959"/>
      <c r="DO123" s="959"/>
      <c r="DP123" s="960"/>
      <c r="DQ123" s="961" t="s">
        <v>397</v>
      </c>
      <c r="DR123" s="959"/>
      <c r="DS123" s="959"/>
      <c r="DT123" s="959"/>
      <c r="DU123" s="960"/>
      <c r="DV123" s="962" t="s">
        <v>397</v>
      </c>
      <c r="DW123" s="963"/>
      <c r="DX123" s="963"/>
      <c r="DY123" s="963"/>
      <c r="DZ123" s="964"/>
    </row>
    <row r="124" spans="1:130" s="230" customFormat="1" ht="26.25" customHeight="1" thickBot="1" x14ac:dyDescent="0.25">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397</v>
      </c>
      <c r="AB124" s="959"/>
      <c r="AC124" s="959"/>
      <c r="AD124" s="959"/>
      <c r="AE124" s="960"/>
      <c r="AF124" s="961" t="s">
        <v>397</v>
      </c>
      <c r="AG124" s="959"/>
      <c r="AH124" s="959"/>
      <c r="AI124" s="959"/>
      <c r="AJ124" s="960"/>
      <c r="AK124" s="961" t="s">
        <v>128</v>
      </c>
      <c r="AL124" s="959"/>
      <c r="AM124" s="959"/>
      <c r="AN124" s="959"/>
      <c r="AO124" s="960"/>
      <c r="AP124" s="962" t="s">
        <v>128</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128</v>
      </c>
      <c r="BR124" s="1027"/>
      <c r="BS124" s="1027"/>
      <c r="BT124" s="1027"/>
      <c r="BU124" s="1027"/>
      <c r="BV124" s="1027">
        <v>6.3</v>
      </c>
      <c r="BW124" s="1027"/>
      <c r="BX124" s="1027"/>
      <c r="BY124" s="1027"/>
      <c r="BZ124" s="1027"/>
      <c r="CA124" s="1027">
        <v>0.5</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128</v>
      </c>
      <c r="DH124" s="986"/>
      <c r="DI124" s="986"/>
      <c r="DJ124" s="986"/>
      <c r="DK124" s="987"/>
      <c r="DL124" s="985" t="s">
        <v>397</v>
      </c>
      <c r="DM124" s="986"/>
      <c r="DN124" s="986"/>
      <c r="DO124" s="986"/>
      <c r="DP124" s="987"/>
      <c r="DQ124" s="985" t="s">
        <v>128</v>
      </c>
      <c r="DR124" s="986"/>
      <c r="DS124" s="986"/>
      <c r="DT124" s="986"/>
      <c r="DU124" s="987"/>
      <c r="DV124" s="988" t="s">
        <v>128</v>
      </c>
      <c r="DW124" s="989"/>
      <c r="DX124" s="989"/>
      <c r="DY124" s="989"/>
      <c r="DZ124" s="990"/>
    </row>
    <row r="125" spans="1:130" s="230" customFormat="1" ht="26.25" customHeight="1" x14ac:dyDescent="0.2">
      <c r="A125" s="1057"/>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397</v>
      </c>
      <c r="AB125" s="959"/>
      <c r="AC125" s="959"/>
      <c r="AD125" s="959"/>
      <c r="AE125" s="960"/>
      <c r="AF125" s="961" t="s">
        <v>128</v>
      </c>
      <c r="AG125" s="959"/>
      <c r="AH125" s="959"/>
      <c r="AI125" s="959"/>
      <c r="AJ125" s="960"/>
      <c r="AK125" s="961" t="s">
        <v>128</v>
      </c>
      <c r="AL125" s="959"/>
      <c r="AM125" s="959"/>
      <c r="AN125" s="959"/>
      <c r="AO125" s="960"/>
      <c r="AP125" s="962" t="s">
        <v>128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397</v>
      </c>
      <c r="DH125" s="931"/>
      <c r="DI125" s="931"/>
      <c r="DJ125" s="931"/>
      <c r="DK125" s="931"/>
      <c r="DL125" s="931" t="s">
        <v>128</v>
      </c>
      <c r="DM125" s="931"/>
      <c r="DN125" s="931"/>
      <c r="DO125" s="931"/>
      <c r="DP125" s="931"/>
      <c r="DQ125" s="931" t="s">
        <v>397</v>
      </c>
      <c r="DR125" s="931"/>
      <c r="DS125" s="931"/>
      <c r="DT125" s="931"/>
      <c r="DU125" s="931"/>
      <c r="DV125" s="932" t="s">
        <v>397</v>
      </c>
      <c r="DW125" s="932"/>
      <c r="DX125" s="932"/>
      <c r="DY125" s="932"/>
      <c r="DZ125" s="933"/>
    </row>
    <row r="126" spans="1:130" s="230" customFormat="1" ht="26.25" customHeight="1" thickBot="1" x14ac:dyDescent="0.25">
      <c r="A126" s="1057"/>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397</v>
      </c>
      <c r="AB126" s="959"/>
      <c r="AC126" s="959"/>
      <c r="AD126" s="959"/>
      <c r="AE126" s="960"/>
      <c r="AF126" s="961" t="s">
        <v>397</v>
      </c>
      <c r="AG126" s="959"/>
      <c r="AH126" s="959"/>
      <c r="AI126" s="959"/>
      <c r="AJ126" s="960"/>
      <c r="AK126" s="961" t="s">
        <v>128</v>
      </c>
      <c r="AL126" s="959"/>
      <c r="AM126" s="959"/>
      <c r="AN126" s="959"/>
      <c r="AO126" s="960"/>
      <c r="AP126" s="962" t="s">
        <v>397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128</v>
      </c>
      <c r="DH126" s="926"/>
      <c r="DI126" s="926"/>
      <c r="DJ126" s="926"/>
      <c r="DK126" s="926"/>
      <c r="DL126" s="926" t="s">
        <v>397</v>
      </c>
      <c r="DM126" s="926"/>
      <c r="DN126" s="926"/>
      <c r="DO126" s="926"/>
      <c r="DP126" s="926"/>
      <c r="DQ126" s="926" t="s">
        <v>397</v>
      </c>
      <c r="DR126" s="926"/>
      <c r="DS126" s="926"/>
      <c r="DT126" s="926"/>
      <c r="DU126" s="926"/>
      <c r="DV126" s="927" t="s">
        <v>128</v>
      </c>
      <c r="DW126" s="927"/>
      <c r="DX126" s="927"/>
      <c r="DY126" s="927"/>
      <c r="DZ126" s="928"/>
    </row>
    <row r="127" spans="1:130" s="230"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397</v>
      </c>
      <c r="AB127" s="959"/>
      <c r="AC127" s="959"/>
      <c r="AD127" s="959"/>
      <c r="AE127" s="960"/>
      <c r="AF127" s="961" t="s">
        <v>397</v>
      </c>
      <c r="AG127" s="959"/>
      <c r="AH127" s="959"/>
      <c r="AI127" s="959"/>
      <c r="AJ127" s="960"/>
      <c r="AK127" s="961" t="s">
        <v>397</v>
      </c>
      <c r="AL127" s="959"/>
      <c r="AM127" s="959"/>
      <c r="AN127" s="959"/>
      <c r="AO127" s="960"/>
      <c r="AP127" s="962" t="s">
        <v>397</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128</v>
      </c>
      <c r="DH127" s="926"/>
      <c r="DI127" s="926"/>
      <c r="DJ127" s="926"/>
      <c r="DK127" s="926"/>
      <c r="DL127" s="926" t="s">
        <v>128</v>
      </c>
      <c r="DM127" s="926"/>
      <c r="DN127" s="926"/>
      <c r="DO127" s="926"/>
      <c r="DP127" s="926"/>
      <c r="DQ127" s="926" t="s">
        <v>397</v>
      </c>
      <c r="DR127" s="926"/>
      <c r="DS127" s="926"/>
      <c r="DT127" s="926"/>
      <c r="DU127" s="926"/>
      <c r="DV127" s="927" t="s">
        <v>128</v>
      </c>
      <c r="DW127" s="927"/>
      <c r="DX127" s="927"/>
      <c r="DY127" s="927"/>
      <c r="DZ127" s="928"/>
    </row>
    <row r="128" spans="1:130" s="230" customFormat="1" ht="26.25" customHeight="1" thickBot="1" x14ac:dyDescent="0.25">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t="s">
        <v>397</v>
      </c>
      <c r="AB128" s="1046"/>
      <c r="AC128" s="1046"/>
      <c r="AD128" s="1046"/>
      <c r="AE128" s="1047"/>
      <c r="AF128" s="1048" t="s">
        <v>128</v>
      </c>
      <c r="AG128" s="1046"/>
      <c r="AH128" s="1046"/>
      <c r="AI128" s="1046"/>
      <c r="AJ128" s="1047"/>
      <c r="AK128" s="1048" t="s">
        <v>128</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397</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v>5796</v>
      </c>
      <c r="DH128" s="1038"/>
      <c r="DI128" s="1038"/>
      <c r="DJ128" s="1038"/>
      <c r="DK128" s="1038"/>
      <c r="DL128" s="1038">
        <v>348</v>
      </c>
      <c r="DM128" s="1038"/>
      <c r="DN128" s="1038"/>
      <c r="DO128" s="1038"/>
      <c r="DP128" s="1038"/>
      <c r="DQ128" s="1038" t="s">
        <v>397</v>
      </c>
      <c r="DR128" s="1038"/>
      <c r="DS128" s="1038"/>
      <c r="DT128" s="1038"/>
      <c r="DU128" s="1038"/>
      <c r="DV128" s="1039" t="s">
        <v>397</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4518985</v>
      </c>
      <c r="AB129" s="959"/>
      <c r="AC129" s="959"/>
      <c r="AD129" s="959"/>
      <c r="AE129" s="960"/>
      <c r="AF129" s="961">
        <v>4861373</v>
      </c>
      <c r="AG129" s="959"/>
      <c r="AH129" s="959"/>
      <c r="AI129" s="959"/>
      <c r="AJ129" s="960"/>
      <c r="AK129" s="961">
        <v>4799312</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397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465563</v>
      </c>
      <c r="AB130" s="959"/>
      <c r="AC130" s="959"/>
      <c r="AD130" s="959"/>
      <c r="AE130" s="960"/>
      <c r="AF130" s="961">
        <v>461801</v>
      </c>
      <c r="AG130" s="959"/>
      <c r="AH130" s="959"/>
      <c r="AI130" s="959"/>
      <c r="AJ130" s="960"/>
      <c r="AK130" s="961">
        <v>463404</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7.2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4053422</v>
      </c>
      <c r="AB131" s="986"/>
      <c r="AC131" s="986"/>
      <c r="AD131" s="986"/>
      <c r="AE131" s="987"/>
      <c r="AF131" s="985">
        <v>4399572</v>
      </c>
      <c r="AG131" s="986"/>
      <c r="AH131" s="986"/>
      <c r="AI131" s="986"/>
      <c r="AJ131" s="987"/>
      <c r="AK131" s="985">
        <v>4335908</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v>0.5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7.7984231590000004</v>
      </c>
      <c r="AB132" s="1097"/>
      <c r="AC132" s="1097"/>
      <c r="AD132" s="1097"/>
      <c r="AE132" s="1098"/>
      <c r="AF132" s="1099">
        <v>7.0297519849999999</v>
      </c>
      <c r="AG132" s="1097"/>
      <c r="AH132" s="1097"/>
      <c r="AI132" s="1097"/>
      <c r="AJ132" s="1098"/>
      <c r="AK132" s="1099">
        <v>7.0078516430000004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7.9</v>
      </c>
      <c r="AB133" s="1080"/>
      <c r="AC133" s="1080"/>
      <c r="AD133" s="1080"/>
      <c r="AE133" s="1081"/>
      <c r="AF133" s="1079">
        <v>7.6</v>
      </c>
      <c r="AG133" s="1080"/>
      <c r="AH133" s="1080"/>
      <c r="AI133" s="1080"/>
      <c r="AJ133" s="1081"/>
      <c r="AK133" s="1079">
        <v>7.2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XNRnEOMmxTQypoHfgku1CBqQVUVh1Wx7f9srfki5vH1+bqF+6u1JWxdge955xqlFbi5umIyaw7GRrVK2G5WBg==" saltValue="mTytea/Vs8DubbAtk412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C4B07-B7CC-4CDC-944C-D83C1BE54B4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5QY2A/RVZywLwG92Bj9fGoHx8mKPKqPthOmpZ8PgCyoJ1K4hqWrW+Ti22IOTON1heCXg+HRjPiOR04mODYiTCA==" saltValue="htTggop4aykdP0UMdHcCr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dF8QFjbmn6kao1VP8eJgK9rXN05INETFfMpvBrenFRgq6fWLJoqsb+RJCECFbhwvDOWLNVDOf38ZwO5gBZw6Q==" saltValue="vNA/T4VB9/jMk4zt/jzjs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1081297</v>
      </c>
      <c r="AP9" s="281">
        <v>48335</v>
      </c>
      <c r="AQ9" s="282">
        <v>65553</v>
      </c>
      <c r="AR9" s="283">
        <v>-26.3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260105</v>
      </c>
      <c r="AP10" s="284">
        <v>11627</v>
      </c>
      <c r="AQ10" s="285">
        <v>8503</v>
      </c>
      <c r="AR10" s="286">
        <v>36.700000000000003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289</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v>1790</v>
      </c>
      <c r="AP12" s="284">
        <v>80</v>
      </c>
      <c r="AQ12" s="285">
        <v>23</v>
      </c>
      <c r="AR12" s="286">
        <v>247.8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61042</v>
      </c>
      <c r="AP13" s="284">
        <v>2729</v>
      </c>
      <c r="AQ13" s="285">
        <v>2667</v>
      </c>
      <c r="AR13" s="286">
        <v>2.2999999999999998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69083</v>
      </c>
      <c r="AP14" s="284">
        <v>3088</v>
      </c>
      <c r="AQ14" s="285">
        <v>1163</v>
      </c>
      <c r="AR14" s="286">
        <v>165.5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-67939</v>
      </c>
      <c r="AP15" s="284">
        <v>-3037</v>
      </c>
      <c r="AQ15" s="285">
        <v>-4250</v>
      </c>
      <c r="AR15" s="286">
        <v>-28.5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1405378</v>
      </c>
      <c r="AP16" s="284">
        <v>62821</v>
      </c>
      <c r="AQ16" s="285">
        <v>73949</v>
      </c>
      <c r="AR16" s="286">
        <v>-15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5.5</v>
      </c>
      <c r="AP21" s="298">
        <v>6.65</v>
      </c>
      <c r="AQ21" s="299">
        <v>-1.1499999999999999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98</v>
      </c>
      <c r="AP22" s="303">
        <v>97</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499791</v>
      </c>
      <c r="AP32" s="312">
        <v>22341</v>
      </c>
      <c r="AQ32" s="313">
        <v>33124</v>
      </c>
      <c r="AR32" s="314">
        <v>-32.6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211253</v>
      </c>
      <c r="AP35" s="312">
        <v>9443</v>
      </c>
      <c r="AQ35" s="313">
        <v>9022</v>
      </c>
      <c r="AR35" s="314">
        <v>4.7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43315</v>
      </c>
      <c r="AP36" s="312">
        <v>1936</v>
      </c>
      <c r="AQ36" s="313">
        <v>1987</v>
      </c>
      <c r="AR36" s="314">
        <v>-2.6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12899</v>
      </c>
      <c r="AP37" s="312">
        <v>577</v>
      </c>
      <c r="AQ37" s="313">
        <v>678</v>
      </c>
      <c r="AR37" s="314">
        <v>-14.9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0</v>
      </c>
      <c r="AR38" s="304" t="s">
        <v>516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t="s">
        <v>516</v>
      </c>
      <c r="AP39" s="312" t="s">
        <v>516</v>
      </c>
      <c r="AQ39" s="313">
        <v>-3119</v>
      </c>
      <c r="AR39" s="314" t="s">
        <v>516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-463404</v>
      </c>
      <c r="AP40" s="312">
        <v>-20714</v>
      </c>
      <c r="AQ40" s="313">
        <v>-27108</v>
      </c>
      <c r="AR40" s="314">
        <v>-23.6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303854</v>
      </c>
      <c r="AP41" s="312">
        <v>13582</v>
      </c>
      <c r="AQ41" s="313">
        <v>14583</v>
      </c>
      <c r="AR41" s="314">
        <v>-6.9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972508</v>
      </c>
      <c r="AN51" s="334">
        <v>45345</v>
      </c>
      <c r="AO51" s="335">
        <v>10.6</v>
      </c>
      <c r="AP51" s="336">
        <v>47387</v>
      </c>
      <c r="AQ51" s="337">
        <v>-9.1999999999999993</v>
      </c>
      <c r="AR51" s="338">
        <v>19.8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480531</v>
      </c>
      <c r="AN52" s="342">
        <v>22406</v>
      </c>
      <c r="AO52" s="343">
        <v>23.3</v>
      </c>
      <c r="AP52" s="344">
        <v>24928</v>
      </c>
      <c r="AQ52" s="345">
        <v>0.3</v>
      </c>
      <c r="AR52" s="346">
        <v>23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1359093</v>
      </c>
      <c r="AN53" s="334">
        <v>62715</v>
      </c>
      <c r="AO53" s="335">
        <v>38.299999999999997</v>
      </c>
      <c r="AP53" s="336">
        <v>51264</v>
      </c>
      <c r="AQ53" s="337">
        <v>8.1999999999999993</v>
      </c>
      <c r="AR53" s="338">
        <v>30.1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646016</v>
      </c>
      <c r="AN54" s="342">
        <v>29810</v>
      </c>
      <c r="AO54" s="343">
        <v>33</v>
      </c>
      <c r="AP54" s="344">
        <v>26040</v>
      </c>
      <c r="AQ54" s="345">
        <v>4.5</v>
      </c>
      <c r="AR54" s="346">
        <v>28.5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1625751</v>
      </c>
      <c r="AN55" s="334">
        <v>74548</v>
      </c>
      <c r="AO55" s="335">
        <v>18.899999999999999</v>
      </c>
      <c r="AP55" s="336">
        <v>52068</v>
      </c>
      <c r="AQ55" s="337">
        <v>1.6</v>
      </c>
      <c r="AR55" s="338">
        <v>17.3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720741</v>
      </c>
      <c r="AN56" s="342">
        <v>33049</v>
      </c>
      <c r="AO56" s="343">
        <v>10.9</v>
      </c>
      <c r="AP56" s="344">
        <v>26936</v>
      </c>
      <c r="AQ56" s="345">
        <v>3.4</v>
      </c>
      <c r="AR56" s="346">
        <v>7.5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1846561</v>
      </c>
      <c r="AN57" s="334">
        <v>83513</v>
      </c>
      <c r="AO57" s="335">
        <v>12</v>
      </c>
      <c r="AP57" s="336">
        <v>47161</v>
      </c>
      <c r="AQ57" s="337">
        <v>-9.4</v>
      </c>
      <c r="AR57" s="338">
        <v>21.4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710619</v>
      </c>
      <c r="AN58" s="342">
        <v>32139</v>
      </c>
      <c r="AO58" s="343">
        <v>-2.8</v>
      </c>
      <c r="AP58" s="344">
        <v>24595</v>
      </c>
      <c r="AQ58" s="345">
        <v>-8.6999999999999993</v>
      </c>
      <c r="AR58" s="346">
        <v>5.9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974921</v>
      </c>
      <c r="AN59" s="334">
        <v>43580</v>
      </c>
      <c r="AO59" s="335">
        <v>-47.8</v>
      </c>
      <c r="AP59" s="336">
        <v>43423</v>
      </c>
      <c r="AQ59" s="337">
        <v>-7.9</v>
      </c>
      <c r="AR59" s="338">
        <v>-39.9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528593</v>
      </c>
      <c r="AN60" s="342">
        <v>23628</v>
      </c>
      <c r="AO60" s="343">
        <v>-26.5</v>
      </c>
      <c r="AP60" s="344">
        <v>22207</v>
      </c>
      <c r="AQ60" s="345">
        <v>-9.6999999999999993</v>
      </c>
      <c r="AR60" s="346">
        <v>-16.8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1355767</v>
      </c>
      <c r="AN61" s="349">
        <v>61940</v>
      </c>
      <c r="AO61" s="350">
        <v>6.4</v>
      </c>
      <c r="AP61" s="351">
        <v>48261</v>
      </c>
      <c r="AQ61" s="352">
        <v>-3.3</v>
      </c>
      <c r="AR61" s="338">
        <v>9.6999999999999993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617300</v>
      </c>
      <c r="AN62" s="342">
        <v>28206</v>
      </c>
      <c r="AO62" s="343">
        <v>7.6</v>
      </c>
      <c r="AP62" s="344">
        <v>24941</v>
      </c>
      <c r="AQ62" s="345">
        <v>-2</v>
      </c>
      <c r="AR62" s="346">
        <v>9.6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IGlDZLdvQsRkt3WG0gkIO0kOUOGqoP+PE/278t/zqUZimHMDqa7s5OfBscYMLdya71blQYQlzQX9kfqsP4A3Rg==" saltValue="IaESAWI/xWp8sWJKik8T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7g3ZFj6Eb0lFIl7nGgLSRiBsG80gWa2oL6Q4955f4PvifjfefJ/mRGJSuKZ3xt/ih3KjFyFm66RFf7qp2it/bg==" saltValue="ifVN1/WYIkHzPwmUazkgy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mIiF2lnfv3MbHD7RQTkHBajunCF8k4mv9hcboZFHUGbNc65nqh3phuAgmjsNS2XdsUcxo4a/oC98QgwnT9uNpA==" saltValue="Ah52lN2GRtQnG0XLSg3Wk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54.06</v>
      </c>
      <c r="G47" s="12">
        <v>49.68</v>
      </c>
      <c r="H47" s="12">
        <v>47.24</v>
      </c>
      <c r="I47" s="12">
        <v>44.28</v>
      </c>
      <c r="J47" s="13">
        <v>41.94</v>
      </c>
    </row>
    <row r="48" spans="2:10" ht="57.75" customHeight="1" x14ac:dyDescent="0.2">
      <c r="B48" s="14"/>
      <c r="C48" s="1141" t="s">
        <v>4</v>
      </c>
      <c r="D48" s="1141"/>
      <c r="E48" s="1142"/>
      <c r="F48" s="15">
        <v>0.75</v>
      </c>
      <c r="G48" s="16">
        <v>0.57999999999999996</v>
      </c>
      <c r="H48" s="16">
        <v>0.8</v>
      </c>
      <c r="I48" s="16">
        <v>4.9400000000000004</v>
      </c>
      <c r="J48" s="17">
        <v>0.54</v>
      </c>
    </row>
    <row r="49" spans="2:10" ht="57.75" customHeight="1" thickBot="1" x14ac:dyDescent="0.25">
      <c r="B49" s="18"/>
      <c r="C49" s="1143" t="s">
        <v>5</v>
      </c>
      <c r="D49" s="1143"/>
      <c r="E49" s="1144"/>
      <c r="F49" s="19" t="s">
        <v>563</v>
      </c>
      <c r="G49" s="20" t="s">
        <v>564</v>
      </c>
      <c r="H49" s="20">
        <v>0.09</v>
      </c>
      <c r="I49" s="20">
        <v>4.57</v>
      </c>
      <c r="J49" s="21" t="s">
        <v>565</v>
      </c>
    </row>
    <row r="50" spans="2:10" ht="13" x14ac:dyDescent="0.2"/>
  </sheetData>
  <sheetProtection algorithmName="SHA-512" hashValue="jm3PuG3lA4K0AOLNnW2v4zf8Q5tjG5u9cgjHdgV4tYsYY33B2t6T6yfk3d8f1wCnQ7FEdmoAyu7TWTWHLU3VUQ==" saltValue="wltS9gwkPoDqbrLdjOQT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2024-03-19T04:34:17Z</cp:lastPrinted>
  <dcterms:created xsi:type="dcterms:W3CDTF">2024-02-05T00:29:33Z</dcterms:created>
  <dcterms:modified xsi:type="dcterms:W3CDTF">2024-03-22T01:50:01Z</dcterms:modified>
  <cp:category/>
</cp:coreProperties>
</file>