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了】19_甘楽町\"/>
    </mc:Choice>
  </mc:AlternateContent>
  <xr:revisionPtr revIDLastSave="0" documentId="13_ncr:1_{7D0BEF8B-D6DC-47FD-A6BA-68A52640E9C2}" xr6:coauthVersionLast="47" xr6:coauthVersionMax="47" xr10:uidLastSave="{00000000-0000-0000-0000-000000000000}"/>
  <bookViews>
    <workbookView xWindow="-110" yWindow="-110" windowWidth="19420" windowHeight="10420" tabRatio="6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AM34" i="10"/>
  <c r="CO34" i="10"/>
  <c r="CO35" i="10" s="1"/>
  <c r="CO36" i="10" s="1"/>
  <c r="BE34" i="10"/>
  <c r="BE35" i="10" s="1"/>
</calcChain>
</file>

<file path=xl/sharedStrings.xml><?xml version="1.0" encoding="utf-8"?>
<sst xmlns="http://schemas.openxmlformats.org/spreadsheetml/2006/main" count="1128" uniqueCount="590">
  <si>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</si>
  <si>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</si>
  <si>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</si>
  <si>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</si>
  <si>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</si>
  <si>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</si>
  <si>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</si>
  <si>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</si>
  <si>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</si>
  <si>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</si>
  <si>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</si>
  <si>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</si>
  <si>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</si>
  <si>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</si>
  <si>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</si>
  <si>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</si>
  <si>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</si>
  <si>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</si>
  <si>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</si>
  <si>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</si>
  <si>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</si>
  <si>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</si>
  <si>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</si>
  <si>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</si>
  <si>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</si>
  <si>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</si>
  <si>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</si>
  <si>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</si>
  <si>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</si>
  <si>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</si>
  <si>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</si>
  <si>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</si>
  <si>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</si>
  <si>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</si>
  <si>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</si>
  <si>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</si>
  <si>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</si>
  <si>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</si>
  <si>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</si>
  <si>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</si>
  <si>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</si>
  <si>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</si>
  <si>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</si>
  <si>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</si>
  <si>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</si>
  <si>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</si>
  <si>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</si>
  <si>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</si>
  <si>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</si>
  <si>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</si>
  <si>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</si>
  <si>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</si>
  <si>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</si>
  <si>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</si>
  <si>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</si>
  <si>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</si>
  <si>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</si>
  <si>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</si>
  <si>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</si>
  <si>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</si>
  <si>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</si>
  <si>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</si>
  <si>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</si>
  <si>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</si>
  <si>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</si>
  <si>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</si>
  <si>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</si>
  <si>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</si>
  <si>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</si>
  <si>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</si>
  <si>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</si>
  <si>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</si>
  <si>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</si>
  <si>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</si>
  <si>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</si>
  <si>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</si>
  <si>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</si>
  <si>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</si>
  <si>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</si>
  <si>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</si>
  <si>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</si>
  <si>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</si>
  <si>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</si>
  <si>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</si>
  <si>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</si>
  <si>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</si>
  <si>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</si>
  <si>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</si>
  <si>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</si>
  <si>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</si>
  <si>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</si>
  <si>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</si>
  <si>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</si>
  <si>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</si>
  <si>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</si>
  <si>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</si>
  <si>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</si>
  <si>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</si>
  <si>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</si>
  <si>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</si>
  <si>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甘楽町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</si>
  <si>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</si>
  <si>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</si>
  <si>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</si>
  <si>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</si>
  <si>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</si>
  <si>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</si>
  <si>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</si>
  <si>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</si>
  <si>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</si>
  <si>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</si>
  <si>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</si>
  <si>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</si>
  <si>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</si>
  <si>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</si>
  <si>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</si>
  <si>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</si>
  <si>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</si>
  <si>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</si>
  <si>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</si>
  <si>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</si>
  <si>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</si>
  <si>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</si>
  <si>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</si>
  <si>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</si>
  <si>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</si>
  <si>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</si>
  <si>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</si>
  <si>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</si>
  <si>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</si>
  <si>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</si>
  <si>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</si>
  <si>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</si>
  <si>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</si>
  <si>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</si>
  <si>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</si>
  <si>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</si>
  <si>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</si>
  <si>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</si>
  <si>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</si>
  <si>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</si>
  <si>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</si>
  <si>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</si>
  <si>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</si>
  <si>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</si>
  <si>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</si>
  <si>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</si>
  <si>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</si>
  <si>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</si>
  <si>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</si>
  <si>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</si>
  <si>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</si>
  <si>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</si>
  <si>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</si>
  <si>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</si>
  <si>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</si>
  <si>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</si>
  <si>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</si>
  <si>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</si>
  <si>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</si>
  <si>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</si>
  <si>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</si>
  <si>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</si>
  <si>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</si>
  <si>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</si>
  <si>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</si>
  <si>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</si>
  <si>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</si>
  <si>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</si>
  <si>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</si>
  <si>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</si>
  <si>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</si>
  <si>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</si>
  <si>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</si>
  <si>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</si>
  <si>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</si>
  <si>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</si>
  <si>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</si>
  <si>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</si>
  <si>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</si>
  <si>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</si>
  <si>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</si>
  <si>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</si>
  <si>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</si>
  <si>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</si>
  <si>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</si>
  <si>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</si>
  <si>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</si>
  <si>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</si>
  <si>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</si>
  <si>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</si>
  <si>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</si>
  <si>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</si>
  <si>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</si>
  <si>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</si>
  <si>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</si>
  <si>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</si>
  <si>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</si>
  <si>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</si>
  <si>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</si>
  <si>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</si>
  <si>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</si>
  <si>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</si>
  <si>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</si>
  <si>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</si>
  <si>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</si>
  <si>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</si>
  <si>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</si>
  <si>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</si>
  <si>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</si>
  <si>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</si>
  <si>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</si>
  <si>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</si>
  <si>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</si>
  <si>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</si>
  <si>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</si>
  <si>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</si>
  <si>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</si>
  <si>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</si>
  <si>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群馬県甘楽町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</si>
  <si>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</si>
  <si>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</si>
  <si>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</si>
  <si>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</si>
  <si>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</si>
  <si>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</si>
  <si>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</si>
  <si>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</si>
  <si>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</si>
  <si>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</si>
  <si>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</si>
  <si>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</si>
  <si>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</si>
  <si>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</si>
  <si>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</si>
  <si>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</si>
  <si>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</si>
  <si>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</si>
  <si>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</si>
  <si>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</si>
  <si>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</si>
  <si>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</si>
  <si>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</si>
  <si>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</si>
  <si>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</si>
  <si>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</si>
  <si>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</si>
  <si>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</si>
  <si>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</si>
  <si>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</si>
  <si>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</si>
  <si>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</si>
  <si>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</si>
  <si>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</si>
  <si>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</si>
  <si>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</si>
  <si>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</si>
  <si>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</si>
  <si>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</si>
  <si>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</si>
  <si>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</si>
  <si>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</si>
  <si>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</si>
  <si>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</si>
  <si>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</si>
  <si>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</si>
  <si>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</si>
  <si>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</si>
  <si>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</si>
  <si>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</si>
  <si>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</si>
  <si>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</si>
  <si>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</si>
  <si>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</si>
  <si>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</si>
  <si>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</si>
  <si>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</si>
  <si>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</si>
  <si>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</si>
  <si>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</si>
  <si>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</si>
  <si>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</si>
  <si>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</si>
  <si>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</si>
  <si>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</si>
  <si>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</si>
  <si>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</si>
  <si>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</si>
  <si>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</si>
  <si>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</si>
  <si>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</si>
  <si>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</si>
  <si>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</si>
  <si>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</si>
  <si>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</si>
  <si>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</si>
  <si>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</si>
  <si>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</si>
  <si>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</si>
  <si>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</si>
  <si>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</si>
  <si>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</si>
  <si>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</si>
  <si>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</si>
  <si>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</si>
  <si>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</si>
  <si>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</si>
  <si>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</si>
  <si>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</si>
  <si>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</si>
  <si>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</si>
  <si>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</si>
  <si>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</si>
  <si>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</si>
  <si>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</si>
  <si>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</si>
  <si>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</si>
  <si>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</si>
  <si>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</si>
  <si>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</si>
  <si>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</si>
  <si>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</si>
  <si>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</si>
  <si>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</si>
  <si>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</si>
  <si>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</si>
  <si>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</si>
  <si>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</si>
  <si>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</si>
  <si>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</si>
  <si>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</si>
  <si>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</si>
  <si>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</si>
  <si>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</si>
  <si>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</si>
  <si>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</si>
  <si>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</si>
  <si>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</si>
  <si>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</si>
  <si>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</si>
  <si>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</si>
  <si>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</si>
  <si>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</si>
  <si>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</si>
  <si>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</si>
  <si>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</si>
  <si>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</si>
  <si>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</si>
  <si>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</si>
  <si>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</si>
  <si>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</si>
  <si>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</si>
  <si>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</si>
  <si>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</si>
  <si>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</si>
  <si>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</si>
  <si>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</si>
  <si>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</si>
  <si>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</si>
  <si>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</si>
  <si>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</si>
  <si>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</si>
  <si>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</si>
  <si>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</si>
  <si>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</si>
  <si>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</si>
  <si>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</si>
  <si>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</si>
  <si>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</si>
  <si>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</si>
  <si>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</si>
  <si>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群馬県甘楽町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</si>
  <si>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</si>
  <si>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</si>
  <si>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</si>
  <si>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</si>
  <si>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</si>
  <si>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</si>
  <si>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</si>
  <si>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</si>
  <si>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</si>
  <si>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</si>
  <si>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</si>
  <si>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</si>
  <si>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</si>
  <si>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</si>
  <si>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</si>
  <si>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</si>
  <si>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</si>
  <si>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</si>
  <si>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</si>
  <si>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</si>
  <si>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</si>
  <si>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</si>
  <si>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</si>
  <si>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</si>
  <si>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</si>
  <si>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</si>
  <si>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</si>
  <si>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</si>
  <si>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</si>
  <si>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</si>
  <si>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</si>
  <si>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</si>
  <si>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</si>
  <si>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</si>
  <si>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</si>
  <si>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</si>
  <si>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</si>
  <si>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甘楽町水道事業会計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</si>
  <si>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</si>
  <si>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</si>
  <si>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</si>
  <si>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</si>
  <si>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</si>
  <si>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</si>
  <si>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</si>
  <si>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</si>
  <si>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</si>
  <si>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</si>
  <si>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</si>
  <si>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</si>
  <si>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</si>
  <si>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</si>
  <si>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</si>
  <si>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</si>
  <si>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</si>
  <si>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</si>
  <si>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</si>
  <si>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</si>
  <si>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</si>
  <si>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</si>
  <si>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</si>
  <si>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</si>
  <si>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</si>
  <si>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</si>
  <si>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</si>
  <si>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</si>
  <si>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</si>
  <si>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</si>
  <si>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</si>
  <si>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</si>
  <si>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</si>
  <si>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</si>
  <si>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</si>
  <si>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</si>
  <si>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</si>
  <si>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</si>
  <si>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</si>
  <si>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</si>
  <si>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</si>
  <si>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</si>
  <si>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</si>
  <si>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</si>
  <si>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</si>
  <si>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</si>
  <si>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</si>
  <si>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</si>
  <si>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</si>
  <si>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</si>
  <si>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</si>
  <si>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</si>
  <si>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</si>
  <si>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</si>
  <si>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</si>
  <si>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</si>
  <si>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</si>
  <si>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</si>
  <si>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</si>
  <si>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</si>
  <si>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</si>
  <si>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</si>
  <si>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</si>
  <si>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</si>
  <si>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</si>
  <si>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</si>
  <si>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</si>
  <si>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</si>
  <si>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</si>
  <si>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</si>
  <si>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</si>
  <si>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</si>
  <si>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</si>
  <si>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</si>
  <si>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</si>
  <si>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</si>
  <si>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</si>
  <si>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</si>
  <si>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</si>
  <si>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</si>
  <si>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</si>
  <si>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</si>
  <si>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</si>
  <si>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</si>
  <si>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</si>
  <si>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</si>
  <si>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</si>
  <si>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</si>
  <si>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</si>
  <si>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</si>
  <si>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</si>
  <si>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</si>
  <si>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</si>
  <si>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</si>
  <si>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</si>
  <si>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</si>
  <si>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</si>
  <si>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</si>
  <si>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</si>
  <si>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</si>
  <si>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</si>
  <si>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</si>
  <si>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</si>
  <si>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</si>
  <si>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</si>
  <si>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</si>
  <si>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</si>
  <si>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</si>
  <si>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</si>
  <si>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</si>
  <si>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</si>
  <si>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</si>
  <si>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</si>
  <si>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</si>
  <si>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</si>
  <si>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</si>
  <si>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</si>
  <si>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</si>
  <si>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</si>
  <si>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</si>
  <si>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</si>
  <si>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</si>
  <si>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</si>
  <si>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</si>
  <si>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</si>
  <si>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</si>
  <si>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</si>
  <si>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</si>
  <si>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</si>
  <si>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</si>
  <si>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</si>
  <si>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</si>
  <si>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</si>
  <si>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</si>
  <si>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</si>
  <si>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</si>
  <si>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</si>
  <si>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</si>
  <si>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</si>
  <si>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</si>
  <si>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</si>
  <si>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</si>
  <si>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</si>
  <si>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</si>
  <si>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</si>
  <si>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</si>
  <si>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</si>
  <si>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</si>
  <si>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甘楽町水道事業会計</t>
  </si>
  <si>
    <t>一般会計</t>
  </si>
  <si>
    <t>介護保険事業特別会計</t>
  </si>
  <si>
    <t>国民健康保険事業特別会計</t>
  </si>
  <si>
    <t>後期高齢者医療特別会計</t>
  </si>
  <si>
    <t>公共下水道事業特別会計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</si>
  <si>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</si>
  <si>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</si>
  <si>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</si>
  <si>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</si>
  <si>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</si>
  <si>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</si>
  <si>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</si>
  <si>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</si>
  <si>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</si>
  <si>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</si>
  <si>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富岡地域医療企業団</t>
  </si>
  <si>
    <t>富岡甘楽広域市町村圏振興整備組合</t>
  </si>
  <si>
    <t>群馬県市町村総合事務組合</t>
  </si>
  <si>
    <t>群馬県後期高齢者医療広域連合（一般会計）</t>
  </si>
  <si>
    <t>群馬県後期高齢者医療広域連合（事業会計）</t>
  </si>
  <si>
    <t>群馬県市町村会館管理組合</t>
  </si>
  <si>
    <t>甘楽町都市農村交流協会</t>
  </si>
  <si>
    <t>甘楽町国際交流振興協会</t>
  </si>
  <si>
    <t>甘楽郡土地開発公社</t>
  </si>
  <si>
    <t>〇</t>
    <phoneticPr fontId="2"/>
  </si>
  <si>
    <t>公立学校建築基金</t>
    <rPh sb="0" eb="4">
      <t>コウリツガッコウ</t>
    </rPh>
    <rPh sb="4" eb="8">
      <t>ケンチクキキン</t>
    </rPh>
    <phoneticPr fontId="5"/>
  </si>
  <si>
    <t>甘楽町公共施設等整備基金</t>
    <rPh sb="0" eb="3">
      <t>カンラマチ</t>
    </rPh>
    <rPh sb="3" eb="7">
      <t>コウキョウシセツ</t>
    </rPh>
    <rPh sb="7" eb="8">
      <t>トウ</t>
    </rPh>
    <rPh sb="8" eb="12">
      <t>セイビキキン</t>
    </rPh>
    <phoneticPr fontId="5"/>
  </si>
  <si>
    <t>長岡今朝吉福祉基金</t>
    <rPh sb="0" eb="5">
      <t>ナガオカケサキチ</t>
    </rPh>
    <rPh sb="5" eb="9">
      <t>フクシキキン</t>
    </rPh>
    <phoneticPr fontId="5"/>
  </si>
  <si>
    <t>甘楽町ふるさとづくり基金</t>
    <rPh sb="0" eb="3">
      <t>カンラマチ</t>
    </rPh>
    <rPh sb="10" eb="12">
      <t>キキン</t>
    </rPh>
    <phoneticPr fontId="5"/>
  </si>
  <si>
    <t>地域福祉基金</t>
    <rPh sb="0" eb="6">
      <t>チイキフクシキキン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</si>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</sst>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BBDD-4B8D-BFEF-E18722A891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40911</c:v>
                </c:pt>
                <c:pt idx="1">
                  <c:v>63871</c:v>
                </c:pt>
                <c:pt idx="2">
                  <c:v>68167</c:v>
                </c:pt>
                <c:pt idx="3">
                  <c:v>111016</c:v>
                </c:pt>
                <c:pt idx="4">
                  <c:v>55329</c:v>
                </c:pt>
              </c:numCache>
            </c:numRef>
          </c:val>
          <c:smooth val="0"/>
          <c:extLst>
            <c:ext xmlns:c16="http://schemas.microsoft.com/office/drawing/2014/chart" uri="{C3380CC4-5D6E-409C-BE32-E72D297353CC}">
              <c16:uniqueId val="{00000001-BBDD-4B8D-BFEF-E18722A891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6.04</c:v>
                </c:pt>
                <c:pt idx="1">
                  <c:v>4.9800000000000004</c:v>
                </c:pt>
                <c:pt idx="2">
                  <c:v>6.42</c:v>
                </c:pt>
                <c:pt idx="3">
                  <c:v>7.82</c:v>
                </c:pt>
                <c:pt idx="4">
                  <c:v>8.6</c:v>
                </c:pt>
              </c:numCache>
            </c:numRef>
          </c:val>
          <c:extLst>
            <c:ext xmlns:c16="http://schemas.microsoft.com/office/drawing/2014/chart" uri="{C3380CC4-5D6E-409C-BE32-E72D297353CC}">
              <c16:uniqueId val="{00000000-69DA-4EE4-8254-DE93215147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40.619999999999997</c:v>
                </c:pt>
                <c:pt idx="1">
                  <c:v>41.78</c:v>
                </c:pt>
                <c:pt idx="2">
                  <c:v>41.77</c:v>
                </c:pt>
                <c:pt idx="3">
                  <c:v>46.73</c:v>
                </c:pt>
                <c:pt idx="4">
                  <c:v>50.24</c:v>
                </c:pt>
              </c:numCache>
            </c:numRef>
          </c:val>
          <c:extLst>
            <c:ext xmlns:c16="http://schemas.microsoft.com/office/drawing/2014/chart" uri="{C3380CC4-5D6E-409C-BE32-E72D297353CC}">
              <c16:uniqueId val="{00000001-69DA-4EE4-8254-DE93215147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0.41</c:v>
                </c:pt>
                <c:pt idx="1">
                  <c:v>0.34</c:v>
                </c:pt>
                <c:pt idx="2">
                  <c:v>3.87</c:v>
                </c:pt>
                <c:pt idx="3">
                  <c:v>9.3000000000000007</c:v>
                </c:pt>
                <c:pt idx="4">
                  <c:v>0.91</c:v>
                </c:pt>
              </c:numCache>
            </c:numRef>
          </c:val>
          <c:smooth val="0"/>
          <c:extLst>
            <c:ext xmlns:c16="http://schemas.microsoft.com/office/drawing/2014/chart" uri="{C3380CC4-5D6E-409C-BE32-E72D297353CC}">
              <c16:uniqueId val="{00000002-69DA-4EE4-8254-DE93215147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C1-4F23-BABC-C3BC14EF7E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C1-4F23-BABC-C3BC14EF7E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C1-4F23-BABC-C3BC14EF7E7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CC1-4F23-BABC-C3BC14EF7E7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CC1-4F23-BABC-C3BC14EF7E7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0.06</c:v>
                </c:pt>
                <c:pt idx="4">
                  <c:v>#N/A</c:v>
                </c:pt>
                <c:pt idx="5">
                  <c:v>0.02</c:v>
                </c:pt>
                <c:pt idx="6">
                  <c:v>#N/A</c:v>
                </c:pt>
                <c:pt idx="7">
                  <c:v>0.06</c:v>
                </c:pt>
                <c:pt idx="8">
                  <c:v>#N/A</c:v>
                </c:pt>
                <c:pt idx="9">
                  <c:v>0.1</c:v>
                </c:pt>
              </c:numCache>
            </c:numRef>
          </c:val>
          <c:extLst>
            <c:ext xmlns:c16="http://schemas.microsoft.com/office/drawing/2014/chart" uri="{C3380CC4-5D6E-409C-BE32-E72D297353CC}">
              <c16:uniqueId val="{00000005-8CC1-4F23-BABC-C3BC14EF7E7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2.46</c:v>
                </c:pt>
                <c:pt idx="2">
                  <c:v>#N/A</c:v>
                </c:pt>
                <c:pt idx="3">
                  <c:v>2.6</c:v>
                </c:pt>
                <c:pt idx="4">
                  <c:v>#N/A</c:v>
                </c:pt>
                <c:pt idx="5">
                  <c:v>1.77</c:v>
                </c:pt>
                <c:pt idx="6">
                  <c:v>#N/A</c:v>
                </c:pt>
                <c:pt idx="7">
                  <c:v>1.51</c:v>
                </c:pt>
                <c:pt idx="8">
                  <c:v>#N/A</c:v>
                </c:pt>
                <c:pt idx="9">
                  <c:v>1.53</c:v>
                </c:pt>
              </c:numCache>
            </c:numRef>
          </c:val>
          <c:extLst>
            <c:ext xmlns:c16="http://schemas.microsoft.com/office/drawing/2014/chart" uri="{C3380CC4-5D6E-409C-BE32-E72D297353CC}">
              <c16:uniqueId val="{00000006-8CC1-4F23-BABC-C3BC14EF7E7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0.53</c:v>
                </c:pt>
                <c:pt idx="2">
                  <c:v>#N/A</c:v>
                </c:pt>
                <c:pt idx="3">
                  <c:v>0.3</c:v>
                </c:pt>
                <c:pt idx="4">
                  <c:v>#N/A</c:v>
                </c:pt>
                <c:pt idx="5">
                  <c:v>0.93</c:v>
                </c:pt>
                <c:pt idx="6">
                  <c:v>#N/A</c:v>
                </c:pt>
                <c:pt idx="7">
                  <c:v>2.04</c:v>
                </c:pt>
                <c:pt idx="8">
                  <c:v>#N/A</c:v>
                </c:pt>
                <c:pt idx="9">
                  <c:v>2.35</c:v>
                </c:pt>
              </c:numCache>
            </c:numRef>
          </c:val>
          <c:extLst>
            <c:ext xmlns:c16="http://schemas.microsoft.com/office/drawing/2014/chart" uri="{C3380CC4-5D6E-409C-BE32-E72D297353CC}">
              <c16:uniqueId val="{00000007-8CC1-4F23-BABC-C3BC14EF7E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6.04</c:v>
                </c:pt>
                <c:pt idx="2">
                  <c:v>#N/A</c:v>
                </c:pt>
                <c:pt idx="3">
                  <c:v>4.9800000000000004</c:v>
                </c:pt>
                <c:pt idx="4">
                  <c:v>#N/A</c:v>
                </c:pt>
                <c:pt idx="5">
                  <c:v>6.41</c:v>
                </c:pt>
                <c:pt idx="6">
                  <c:v>#N/A</c:v>
                </c:pt>
                <c:pt idx="7">
                  <c:v>7.82</c:v>
                </c:pt>
                <c:pt idx="8">
                  <c:v>#N/A</c:v>
                </c:pt>
                <c:pt idx="9">
                  <c:v>8.6</c:v>
                </c:pt>
              </c:numCache>
            </c:numRef>
          </c:val>
          <c:extLst>
            <c:ext xmlns:c16="http://schemas.microsoft.com/office/drawing/2014/chart" uri="{C3380CC4-5D6E-409C-BE32-E72D297353CC}">
              <c16:uniqueId val="{00000008-8CC1-4F23-BABC-C3BC14EF7E7C}"/>
            </c:ext>
          </c:extLst>
        </c:ser>
        <c:ser>
          <c:idx val="9"/>
          <c:order val="9"/>
          <c:tx>
            <c:strRef>
              <c:f>データシート!$A$36</c:f>
              <c:strCache>
                <c:ptCount val="1"/>
                <c:pt idx="0">
                  <c:v>甘楽町水道事業会計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12.78</c:v>
                </c:pt>
                <c:pt idx="2">
                  <c:v>#N/A</c:v>
                </c:pt>
                <c:pt idx="3">
                  <c:v>11.67</c:v>
                </c:pt>
                <c:pt idx="4">
                  <c:v>#N/A</c:v>
                </c:pt>
                <c:pt idx="5">
                  <c:v>10.96</c:v>
                </c:pt>
                <c:pt idx="6">
                  <c:v>#N/A</c:v>
                </c:pt>
                <c:pt idx="7">
                  <c:v>10.5</c:v>
                </c:pt>
                <c:pt idx="8">
                  <c:v>#N/A</c:v>
                </c:pt>
                <c:pt idx="9">
                  <c:v>12.04</c:v>
                </c:pt>
              </c:numCache>
            </c:numRef>
          </c:val>
          <c:extLst>
            <c:ext xmlns:c16="http://schemas.microsoft.com/office/drawing/2014/chart" uri="{C3380CC4-5D6E-409C-BE32-E72D297353CC}">
              <c16:uniqueId val="{00000009-8CC1-4F23-BABC-C3BC14EF7E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467</c:v>
                </c:pt>
                <c:pt idx="5">
                  <c:v>469</c:v>
                </c:pt>
                <c:pt idx="8">
                  <c:v>456</c:v>
                </c:pt>
                <c:pt idx="11">
                  <c:v>457</c:v>
                </c:pt>
                <c:pt idx="14">
                  <c:v>449</c:v>
                </c:pt>
              </c:numCache>
            </c:numRef>
          </c:val>
          <c:extLst>
            <c:ext xmlns:c16="http://schemas.microsoft.com/office/drawing/2014/chart" uri="{C3380CC4-5D6E-409C-BE32-E72D297353CC}">
              <c16:uniqueId val="{00000000-5F4F-46CE-B446-B2D607DBD5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4F-46CE-B446-B2D607DBD5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4F-46CE-B446-B2D607DBD5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38</c:v>
                </c:pt>
                <c:pt idx="6">
                  <c:v>36</c:v>
                </c:pt>
                <c:pt idx="9">
                  <c:v>42</c:v>
                </c:pt>
                <c:pt idx="12">
                  <c:v>47</c:v>
                </c:pt>
              </c:numCache>
            </c:numRef>
          </c:val>
          <c:extLst>
            <c:ext xmlns:c16="http://schemas.microsoft.com/office/drawing/2014/chart" uri="{C3380CC4-5D6E-409C-BE32-E72D297353CC}">
              <c16:uniqueId val="{00000003-5F4F-46CE-B446-B2D607DBD5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257</c:v>
                </c:pt>
                <c:pt idx="3">
                  <c:v>259</c:v>
                </c:pt>
                <c:pt idx="6">
                  <c:v>260</c:v>
                </c:pt>
                <c:pt idx="9">
                  <c:v>262</c:v>
                </c:pt>
                <c:pt idx="12">
                  <c:v>249</c:v>
                </c:pt>
              </c:numCache>
            </c:numRef>
          </c:val>
          <c:extLst>
            <c:ext xmlns:c16="http://schemas.microsoft.com/office/drawing/2014/chart" uri="{C3380CC4-5D6E-409C-BE32-E72D297353CC}">
              <c16:uniqueId val="{00000004-5F4F-46CE-B446-B2D607DBD5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4F-46CE-B446-B2D607DBD5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4F-46CE-B446-B2D607DBD5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358</c:v>
                </c:pt>
                <c:pt idx="3">
                  <c:v>407</c:v>
                </c:pt>
                <c:pt idx="6">
                  <c:v>407</c:v>
                </c:pt>
                <c:pt idx="9">
                  <c:v>432</c:v>
                </c:pt>
                <c:pt idx="12">
                  <c:v>443</c:v>
                </c:pt>
              </c:numCache>
            </c:numRef>
          </c:val>
          <c:extLst>
            <c:ext xmlns:c16="http://schemas.microsoft.com/office/drawing/2014/chart" uri="{C3380CC4-5D6E-409C-BE32-E72D297353CC}">
              <c16:uniqueId val="{00000007-5F4F-46CE-B446-B2D607DBD5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194</c:v>
                </c:pt>
                <c:pt idx="2">
                  <c:v>#N/A</c:v>
                </c:pt>
                <c:pt idx="3">
                  <c:v>#N/A</c:v>
                </c:pt>
                <c:pt idx="4">
                  <c:v>235</c:v>
                </c:pt>
                <c:pt idx="5">
                  <c:v>#N/A</c:v>
                </c:pt>
                <c:pt idx="6">
                  <c:v>#N/A</c:v>
                </c:pt>
                <c:pt idx="7">
                  <c:v>247</c:v>
                </c:pt>
                <c:pt idx="8">
                  <c:v>#N/A</c:v>
                </c:pt>
                <c:pt idx="9">
                  <c:v>#N/A</c:v>
                </c:pt>
                <c:pt idx="10">
                  <c:v>279</c:v>
                </c:pt>
                <c:pt idx="11">
                  <c:v>#N/A</c:v>
                </c:pt>
                <c:pt idx="12">
                  <c:v>#N/A</c:v>
                </c:pt>
                <c:pt idx="13">
                  <c:v>290</c:v>
                </c:pt>
                <c:pt idx="14">
                  <c:v>#N/A</c:v>
                </c:pt>
              </c:numCache>
            </c:numRef>
          </c:val>
          <c:smooth val="0"/>
          <c:extLst>
            <c:ext xmlns:c16="http://schemas.microsoft.com/office/drawing/2014/chart" uri="{C3380CC4-5D6E-409C-BE32-E72D297353CC}">
              <c16:uniqueId val="{00000008-5F4F-46CE-B446-B2D607DBD5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5234</c:v>
                </c:pt>
                <c:pt idx="5">
                  <c:v>5075</c:v>
                </c:pt>
                <c:pt idx="8">
                  <c:v>5098</c:v>
                </c:pt>
                <c:pt idx="11">
                  <c:v>5070</c:v>
                </c:pt>
                <c:pt idx="14">
                  <c:v>4821</c:v>
                </c:pt>
              </c:numCache>
            </c:numRef>
          </c:val>
          <c:extLst>
            <c:ext xmlns:c16="http://schemas.microsoft.com/office/drawing/2014/chart" uri="{C3380CC4-5D6E-409C-BE32-E72D297353CC}">
              <c16:uniqueId val="{00000000-02AA-44CD-B657-0168636B8C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2AA-44CD-B657-0168636B8C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2707</c:v>
                </c:pt>
                <c:pt idx="5">
                  <c:v>2679</c:v>
                </c:pt>
                <c:pt idx="8">
                  <c:v>2976</c:v>
                </c:pt>
                <c:pt idx="11">
                  <c:v>3309</c:v>
                </c:pt>
                <c:pt idx="14">
                  <c:v>3315</c:v>
                </c:pt>
              </c:numCache>
            </c:numRef>
          </c:val>
          <c:extLst>
            <c:ext xmlns:c16="http://schemas.microsoft.com/office/drawing/2014/chart" uri="{C3380CC4-5D6E-409C-BE32-E72D297353CC}">
              <c16:uniqueId val="{00000002-02AA-44CD-B657-0168636B8C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AA-44CD-B657-0168636B8C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AA-44CD-B657-0168636B8C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7</c:v>
                </c:pt>
                <c:pt idx="6">
                  <c:v>9</c:v>
                </c:pt>
                <c:pt idx="9">
                  <c:v>0</c:v>
                </c:pt>
                <c:pt idx="12">
                  <c:v>1</c:v>
                </c:pt>
              </c:numCache>
            </c:numRef>
          </c:val>
          <c:extLst>
            <c:ext xmlns:c16="http://schemas.microsoft.com/office/drawing/2014/chart" uri="{C3380CC4-5D6E-409C-BE32-E72D297353CC}">
              <c16:uniqueId val="{00000005-02AA-44CD-B657-0168636B8C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958</c:v>
                </c:pt>
                <c:pt idx="3">
                  <c:v>907</c:v>
                </c:pt>
                <c:pt idx="6">
                  <c:v>897</c:v>
                </c:pt>
                <c:pt idx="9">
                  <c:v>894</c:v>
                </c:pt>
                <c:pt idx="12">
                  <c:v>942</c:v>
                </c:pt>
              </c:numCache>
            </c:numRef>
          </c:val>
          <c:extLst>
            <c:ext xmlns:c16="http://schemas.microsoft.com/office/drawing/2014/chart" uri="{C3380CC4-5D6E-409C-BE32-E72D297353CC}">
              <c16:uniqueId val="{00000006-02AA-44CD-B657-0168636B8C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281</c:v>
                </c:pt>
                <c:pt idx="3">
                  <c:v>300</c:v>
                </c:pt>
                <c:pt idx="6">
                  <c:v>296</c:v>
                </c:pt>
                <c:pt idx="9">
                  <c:v>265</c:v>
                </c:pt>
                <c:pt idx="12">
                  <c:v>290</c:v>
                </c:pt>
              </c:numCache>
            </c:numRef>
          </c:val>
          <c:extLst>
            <c:ext xmlns:c16="http://schemas.microsoft.com/office/drawing/2014/chart" uri="{C3380CC4-5D6E-409C-BE32-E72D297353CC}">
              <c16:uniqueId val="{00000007-02AA-44CD-B657-0168636B8C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2522</c:v>
                </c:pt>
                <c:pt idx="3">
                  <c:v>2448</c:v>
                </c:pt>
                <c:pt idx="6">
                  <c:v>2381</c:v>
                </c:pt>
                <c:pt idx="9">
                  <c:v>2333</c:v>
                </c:pt>
                <c:pt idx="12">
                  <c:v>2187</c:v>
                </c:pt>
              </c:numCache>
            </c:numRef>
          </c:val>
          <c:extLst>
            <c:ext xmlns:c16="http://schemas.microsoft.com/office/drawing/2014/chart" uri="{C3380CC4-5D6E-409C-BE32-E72D297353CC}">
              <c16:uniqueId val="{00000008-02AA-44CD-B657-0168636B8C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AA-44CD-B657-0168636B8C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5274</c:v>
                </c:pt>
                <c:pt idx="3">
                  <c:v>5086</c:v>
                </c:pt>
                <c:pt idx="6">
                  <c:v>5200</c:v>
                </c:pt>
                <c:pt idx="9">
                  <c:v>5349</c:v>
                </c:pt>
                <c:pt idx="12">
                  <c:v>5026</c:v>
                </c:pt>
              </c:numCache>
            </c:numRef>
          </c:val>
          <c:extLst>
            <c:ext xmlns:c16="http://schemas.microsoft.com/office/drawing/2014/chart" uri="{C3380CC4-5D6E-409C-BE32-E72D297353CC}">
              <c16:uniqueId val="{0000000A-02AA-44CD-B657-0168636B8C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1094</c:v>
                </c:pt>
                <c:pt idx="2">
                  <c:v>#N/A</c:v>
                </c:pt>
                <c:pt idx="3">
                  <c:v>#N/A</c:v>
                </c:pt>
                <c:pt idx="4">
                  <c:v>996</c:v>
                </c:pt>
                <c:pt idx="5">
                  <c:v>#N/A</c:v>
                </c:pt>
                <c:pt idx="6">
                  <c:v>#N/A</c:v>
                </c:pt>
                <c:pt idx="7">
                  <c:v>707</c:v>
                </c:pt>
                <c:pt idx="8">
                  <c:v>#N/A</c:v>
                </c:pt>
                <c:pt idx="9">
                  <c:v>#N/A</c:v>
                </c:pt>
                <c:pt idx="10">
                  <c:v>462</c:v>
                </c:pt>
                <c:pt idx="11">
                  <c:v>#N/A</c:v>
                </c:pt>
                <c:pt idx="12">
                  <c:v>#N/A</c:v>
                </c:pt>
                <c:pt idx="13">
                  <c:v>309</c:v>
                </c:pt>
                <c:pt idx="14">
                  <c:v>#N/A</c:v>
                </c:pt>
              </c:numCache>
            </c:numRef>
          </c:val>
          <c:smooth val="0"/>
          <c:extLst>
            <c:ext xmlns:c16="http://schemas.microsoft.com/office/drawing/2014/chart" uri="{C3380CC4-5D6E-409C-BE32-E72D297353CC}">
              <c16:uniqueId val="{0000000B-02AA-44CD-B657-0168636B8C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1571</c:v>
                </c:pt>
                <c:pt idx="1">
                  <c:v>1871</c:v>
                </c:pt>
                <c:pt idx="2">
                  <c:v>1894</c:v>
                </c:pt>
              </c:numCache>
            </c:numRef>
          </c:val>
          <c:extLst>
            <c:ext xmlns:c16="http://schemas.microsoft.com/office/drawing/2014/chart" uri="{C3380CC4-5D6E-409C-BE32-E72D297353CC}">
              <c16:uniqueId val="{00000000-464E-4275-B4B6-231489288B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c:v>
                </c:pt>
                <c:pt idx="1">
                  <c:v>57</c:v>
                </c:pt>
                <c:pt idx="2">
                  <c:v>57</c:v>
                </c:pt>
              </c:numCache>
            </c:numRef>
          </c:val>
          <c:extLst>
            <c:ext xmlns:c16="http://schemas.microsoft.com/office/drawing/2014/chart" uri="{C3380CC4-5D6E-409C-BE32-E72D297353CC}">
              <c16:uniqueId val="{00000001-464E-4275-B4B6-231489288B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902</c:v>
                </c:pt>
                <c:pt idx="1">
                  <c:v>956</c:v>
                </c:pt>
                <c:pt idx="2">
                  <c:v>913</c:v>
                </c:pt>
              </c:numCache>
            </c:numRef>
          </c:val>
          <c:extLst>
            <c:ext xmlns:c16="http://schemas.microsoft.com/office/drawing/2014/chart" uri="{C3380CC4-5D6E-409C-BE32-E72D297353CC}">
              <c16:uniqueId val="{00000002-464E-4275-B4B6-231489288B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一般会計の元利償還金は令和４年度</a:t>
          </a:r>
          <a:r>
            <a:rPr kumimoji="1" lang="en-US" altLang="ja-JP" sz="1400">
              <a:latin typeface="ＭＳ ゴシック" pitchFamily="49" charset="-128"/>
              <a:ea typeface="ＭＳ ゴシック" pitchFamily="49" charset="-128"/>
            </a:rPr>
            <a:t>443</a:t>
          </a:r>
          <a:r>
            <a:rPr kumimoji="1" lang="ja-JP" altLang="en-US" sz="1400">
              <a:latin typeface="ＭＳ ゴシック" pitchFamily="49" charset="-128"/>
              <a:ea typeface="ＭＳ ゴシック" pitchFamily="49" charset="-128"/>
            </a:rPr>
            <a:t>百万円となった。前年度と比較すると</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百万円増加しており、平成３０年度借入の臨時財政対策債の元金償還が始まったことが影響している。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元利償還金の上昇が続いている中、交付税措置のある元利償還金の割合は減少しているため、実質公債費比率の分子は増加傾向が続いている。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一般会計に係る地方債の現在高が前年度比</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百万円減少したことや、公営企業債等繰入見込額が前年度比</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百万円減少したことで、将来負担比率の分子は</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充当可能基金は増加傾向にあるものの限られていることから、今後も計画的な償還と適債事業を慎重に判断することで将来負担比率の改善を図っていく。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群馬県甘楽町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近年頻発する自然災害への備えや、老朽化した公共施設の改修費用が必要となることから、決算状況等により基金積立てを計画的に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行わなければならない。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・公立学校建築基金：学校等の設置及び改築、その他学校等の災害復旧等の財源不足が生じたときの財源充当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・甘楽町公共施設等整備基金：公共施設等の整備に要する経費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・長岡今朝吉福祉基金：甘楽町の福祉推進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・甘楽町ふるさとづくり基金：歴史を生かしたまちづくりに関する事業、自然環境の保全に関する事業等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・地域福祉基金：高齢化社会の到来に備え、保健福祉活動の推進、快適な生活環境の形成を図る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・公立学校建築基金：小学校施設維持管理事業費として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千円を取り崩したことで減少した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・甘楽町公共施設等整備基金：一般財源余剰金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千円を積立て、多世代サポートセンター管理運営事業費として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甘楽町体育館管理運営事業費として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千円をそれぞれ取崩した結果、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・長岡今朝吉福祉基金：長岡今朝吉記念ギャラリー運営経費として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千円を取り崩したことで減少した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・甘楽町ふるさとづくり基金：一般財源余剰金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千円を積立て、甘楽スマート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開通式経費等として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・地域福祉基金：福祉医療事業医療費として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千円を取り崩したことで減少した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長岡今朝吉福祉基金については、今後積み立てが見込めないため、取り崩しには慎重な判断が必要となる。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施設の老朽化に伴う解体費用及び修繕費用が継続的に見込まれていることから、公立学校建築基金や甘楽町公共施設等整備基金等への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計画的な積み立てを行っていく必要がある。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令和４年度は取崩は行わず、新型ｺﾛﾅｳｲﾙｽ感染症対応地方創生臨時交付金、地方税の増額により決算余剰金を積み立てた結果、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近年は当初予算編成の上で財源不足分を財政調整基金を取崩して編成しなければならない状況が続いている。今後も財源不足を補うため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取崩しを行うことが予測されるが、基金の繰入れについては慎重に判断し、過度な取崩しはせず、健全な財政運営に努める。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元金償還の公債費に充当できる目的基金であるため、必要に応じて積立てを検討していく。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3FC546C-747A-4C87-B2E8-82E173A4C989}"/>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FD2D7D5-B54F-45CF-84F4-5931EF97149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FD43D56-8BAB-42FD-9ED4-281B22FA8AEE}"/>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14025E0-77C9-4BA8-85C8-1022F0D34B8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AEDC4D8-C05B-4ED9-B6C8-FDF04609E2E9}"/>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2EF4FE3-E109-46CF-B8BC-BE542C2942D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6FD3E2D-BF74-4CE4-BA97-D9ABC5D45244}"/>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BD1FADB-FF32-4D7E-958A-2345A42CF882}"/>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476C1CB-8379-426E-A7ED-8DDE69D9859B}"/>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EDD9AEB-EDA3-4A9A-A2DE-3F5D21149EA7}"/>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12,601
12,415
58.61
6,281,378
5,885,566
324,331
3,770,897
5,025,746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23EBD32-5A90-4FD5-854D-C4CB30C1F019}"/>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FABBEC3-9871-455F-AB64-2C660EB9C782}"/>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F54AFC8-4126-44A2-ABCF-C7D7F1959021}"/>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183FA76-C33B-4FF7-9F52-6049A6EC34FD}"/>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0706B0F-1BD1-401B-8CF6-368DC31A90D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4EB24B5-ECE6-49CB-BBC8-57C374004ECC}"/>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753081C-6805-4026-86E8-AA8854EC1EF4}"/>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23E1DC0-502E-4CAC-99E5-FBB10CEDEDDC}"/>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8275DC8-F8FA-4BB2-B396-23A7BA03ECA1}"/>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336CFAE-3AE5-4AC6-81B0-686098B703EB}"/>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AD6FB34-7EC7-4DFE-82EB-50AAA0B4FF1A}"/>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39FBBA3-AA55-48D9-9D37-E3413DA188EC}"/>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4B8C7C5-D81E-4724-9221-B95FDD78BE93}"/>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AF823C2-E221-4C0C-8CAF-CFD79056D40B}"/>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6942328-8A04-420D-9E11-7848DE87E8E8}"/>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2C95124-AAB1-4BDE-A959-2114414D14E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2AA5E1E-7905-40A5-8136-588E2EF9C5CB}"/>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BA06BC5-74DB-4A90-8E5A-B192E3F672AE}"/>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29227FB-6F8A-493D-95E6-C65582A6D923}"/>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1C9CEB3-D3B7-4C46-AFD1-76D4DE10FE5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C174AC8-9303-4467-81A7-6524EF126862}"/>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63D7E8D-F14F-4DD6-B9D4-1CC29825C1B4}"/>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295F4EB-4BE0-4095-BE24-55491A02788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D369190-ADCB-44A0-B51A-7DD8A89E2271}"/>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C05897C-45F7-41B9-8127-6D39494EB4CA}"/>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DE00F1C-B61E-47C7-BDF4-3315A251920B}"/>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D5E08C4-D0D5-430F-A28E-956B51901182}"/>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0856D8B-B4FE-4622-BDAA-059C666DF398}"/>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B92F29C-DB67-493F-9B34-99A3439E856E}"/>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B9A7C45-0E3C-46C8-8CC8-6491F702C52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90329F8-65C4-45DB-AD19-86152FF7D8E3}"/>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7C66D21-618F-4AB5-B57B-F57A325EEAAB}"/>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063D25B-B64C-42F6-B9F7-2937F385C638}"/>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BD781D0-4FF8-4E1D-8ECB-5586AC1E8668}"/>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2B06AE2-8CB7-4095-9B50-552F0C25E103}"/>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50F254C-203F-462E-AD0B-24C5F833033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FCE284D-A5BD-421C-AE0D-B3BE22F2697E}"/>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新型コロナウイルスワクチンの普及などを背景に、低迷していた経済活動が本格的に再開したことを受け市町村民税（法人税割）が増額となり、基準財政収入額が増加した一方、町立保育園及び幼稚園が民営化されたため、基準財政需要額が減少したこと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類似団体平均を上回ってはいるが、引き続き、物件費の抑制や歳出の見直しを行うとともに、税等収納率の更なる向上や企業版ふるさと納税の活用により自主財源の確保に努めていく。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7CD17C9-C2B7-4E8F-A215-D70B11AA64F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2C5ABD94-479F-4CA5-844B-F36500C38BAB}"/>
            </a:ext>
          </a:extLst>
        </xdr:cNvPr>
        <xdr:cNvCxnSpPr/>
      </xdr:nvCxnSpPr>
      <xdr:spPr>
        <a:xfrm>
          <a:off x="7048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51B9C8FF-F8D4-4E12-BEE9-A5CA59ACE231}"/>
            </a:ext>
          </a:extLst>
        </xdr:cNvPr>
        <xdr:cNvSpPr txBox="1"/>
      </xdr:nvSpPr>
      <xdr:spPr>
        <a:xfrm>
          <a:off x="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D2E15BC7-791D-4880-A52B-FEA2DE970159}"/>
            </a:ext>
          </a:extLst>
        </xdr:cNvPr>
        <xdr:cNvCxnSpPr/>
      </xdr:nvCxnSpPr>
      <xdr:spPr>
        <a:xfrm>
          <a:off x="7048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652F58EA-DAF7-419D-BED8-A8443CAB8478}"/>
            </a:ext>
          </a:extLst>
        </xdr:cNvPr>
        <xdr:cNvSpPr txBox="1"/>
      </xdr:nvSpPr>
      <xdr:spPr>
        <a:xfrm>
          <a:off x="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768BE1D9-13F6-42DF-9A3A-2E91B945E159}"/>
            </a:ext>
          </a:extLst>
        </xdr:cNvPr>
        <xdr:cNvCxnSpPr/>
      </xdr:nvCxnSpPr>
      <xdr:spPr>
        <a:xfrm>
          <a:off x="7048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28FDCE07-58C4-4B75-887C-C867258CD35F}"/>
            </a:ext>
          </a:extLst>
        </xdr:cNvPr>
        <xdr:cNvSpPr txBox="1"/>
      </xdr:nvSpPr>
      <xdr:spPr>
        <a:xfrm>
          <a:off x="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6A51C9ED-F71E-45C8-BE37-3585CAE4D3F5}"/>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FBBD1528-C272-4B16-84D7-2C1386161937}"/>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796DEF62-C4FF-4949-867F-0C9E8FF9CC54}"/>
            </a:ext>
          </a:extLst>
        </xdr:cNvPr>
        <xdr:cNvCxnSpPr/>
      </xdr:nvCxnSpPr>
      <xdr:spPr>
        <a:xfrm>
          <a:off x="7048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253D7895-1CD6-488E-9D25-7DD793492B63}"/>
            </a:ext>
          </a:extLst>
        </xdr:cNvPr>
        <xdr:cNvSpPr txBox="1"/>
      </xdr:nvSpPr>
      <xdr:spPr>
        <a:xfrm>
          <a:off x="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1472706B-2C48-49A1-AD06-C0AD29DD873E}"/>
            </a:ext>
          </a:extLst>
        </xdr:cNvPr>
        <xdr:cNvCxnSpPr/>
      </xdr:nvCxnSpPr>
      <xdr:spPr>
        <a:xfrm>
          <a:off x="7048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B8C99927-E127-4882-BD8D-2D20519D20D7}"/>
            </a:ext>
          </a:extLst>
        </xdr:cNvPr>
        <xdr:cNvSpPr txBox="1"/>
      </xdr:nvSpPr>
      <xdr:spPr>
        <a:xfrm>
          <a:off x="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CF1E90A6-E505-4AAC-8596-13DE17079130}"/>
            </a:ext>
          </a:extLst>
        </xdr:cNvPr>
        <xdr:cNvCxnSpPr/>
      </xdr:nvCxnSpPr>
      <xdr:spPr>
        <a:xfrm>
          <a:off x="7048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574C4BEE-D37B-4519-BED3-D41CBB815785}"/>
            </a:ext>
          </a:extLst>
        </xdr:cNvPr>
        <xdr:cNvSpPr txBox="1"/>
      </xdr:nvSpPr>
      <xdr:spPr>
        <a:xfrm>
          <a:off x="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B8560956-052A-43BB-882C-888685968E4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F2ECDF22-D47B-4F68-BB3A-942812C671BD}"/>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602854E6-54B4-47D2-9E54-92CDC150C893}"/>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BA1AED49-005A-4098-92FF-5B93FF6BA299}"/>
            </a:ext>
          </a:extLst>
        </xdr:cNvPr>
        <xdr:cNvCxnSpPr/>
      </xdr:nvCxnSpPr>
      <xdr:spPr>
        <a:xfrm flipV="1">
          <a:off x="4514850" y="6032500"/>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89418592-0070-4B94-87F4-27DE064F7EC4}"/>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F4479B33-18E3-4E48-B22A-C74A333C3871}"/>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C435B343-103B-4ED9-8455-C85B02BFD136}"/>
            </a:ext>
          </a:extLst>
        </xdr:cNvPr>
        <xdr:cNvSpPr txBox="1"/>
      </xdr:nvSpPr>
      <xdr:spPr>
        <a:xfrm>
          <a:off x="4584700" y="57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66D33014-5602-4AF9-BBD8-8D325D6157D1}"/>
            </a:ext>
          </a:extLst>
        </xdr:cNvPr>
        <xdr:cNvCxnSpPr/>
      </xdr:nvCxnSpPr>
      <xdr:spPr>
        <a:xfrm>
          <a:off x="4425950" y="6032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55033</xdr:rowOff>
    </xdr:to>
    <xdr:cxnSp macro="">
      <xdr:nvCxnSpPr>
        <xdr:cNvPr id="72" name="直線コネクタ 71">
          <a:extLst>
            <a:ext uri="{FF2B5EF4-FFF2-40B4-BE49-F238E27FC236}">
              <a16:creationId xmlns:a16="http://schemas.microsoft.com/office/drawing/2014/main" id="{563D7F20-6CF8-41ED-A655-D6904CC5BF85}"/>
            </a:ext>
          </a:extLst>
        </xdr:cNvPr>
        <xdr:cNvCxnSpPr/>
      </xdr:nvCxnSpPr>
      <xdr:spPr>
        <a:xfrm>
          <a:off x="3752850" y="7144279"/>
          <a:ext cx="762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401F2A6A-D0FC-4CAC-AF6F-1B7BC931C99B}"/>
            </a:ext>
          </a:extLst>
        </xdr:cNvPr>
        <xdr:cNvSpPr txBox="1"/>
      </xdr:nvSpPr>
      <xdr:spPr>
        <a:xfrm>
          <a:off x="4584700" y="7102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C44D5862-2A60-4187-93BA-B267A8A9D658}"/>
            </a:ext>
          </a:extLst>
        </xdr:cNvPr>
        <xdr:cNvSpPr/>
      </xdr:nvSpPr>
      <xdr:spPr>
        <a:xfrm>
          <a:off x="4464050" y="71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24871</xdr:rowOff>
    </xdr:from>
    <xdr:to>
      <xdr:col>19</xdr:col>
      <xdr:colOff>133350</xdr:colOff>
      <xdr:row>43</xdr:row>
      <xdr:rowOff>44979</xdr:rowOff>
    </xdr:to>
    <xdr:cxnSp macro="">
      <xdr:nvCxnSpPr>
        <xdr:cNvPr id="75" name="直線コネクタ 74">
          <a:extLst>
            <a:ext uri="{FF2B5EF4-FFF2-40B4-BE49-F238E27FC236}">
              <a16:creationId xmlns:a16="http://schemas.microsoft.com/office/drawing/2014/main" id="{70B0A411-6C6A-4088-B310-22B02DD22E6B}"/>
            </a:ext>
          </a:extLst>
        </xdr:cNvPr>
        <xdr:cNvCxnSpPr/>
      </xdr:nvCxnSpPr>
      <xdr:spPr>
        <a:xfrm>
          <a:off x="2940050" y="7124171"/>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D41610EB-902D-4B49-9781-292620B6DB15}"/>
            </a:ext>
          </a:extLst>
        </xdr:cNvPr>
        <xdr:cNvSpPr/>
      </xdr:nvSpPr>
      <xdr:spPr>
        <a:xfrm>
          <a:off x="37020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9D9D760D-0E7C-4B52-A708-0A84CF7B6149}"/>
            </a:ext>
          </a:extLst>
        </xdr:cNvPr>
        <xdr:cNvSpPr txBox="1"/>
      </xdr:nvSpPr>
      <xdr:spPr>
        <a:xfrm>
          <a:off x="3409950" y="719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24871</xdr:rowOff>
    </xdr:from>
    <xdr:to>
      <xdr:col>15</xdr:col>
      <xdr:colOff>82550</xdr:colOff>
      <xdr:row>43</xdr:row>
      <xdr:rowOff>24871</xdr:rowOff>
    </xdr:to>
    <xdr:cxnSp macro="">
      <xdr:nvCxnSpPr>
        <xdr:cNvPr id="78" name="直線コネクタ 77">
          <a:extLst>
            <a:ext uri="{FF2B5EF4-FFF2-40B4-BE49-F238E27FC236}">
              <a16:creationId xmlns:a16="http://schemas.microsoft.com/office/drawing/2014/main" id="{0EF32004-75AF-414C-BD41-070B2FD92084}"/>
            </a:ext>
          </a:extLst>
        </xdr:cNvPr>
        <xdr:cNvCxnSpPr/>
      </xdr:nvCxnSpPr>
      <xdr:spPr>
        <a:xfrm>
          <a:off x="2127250" y="712417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F31CC994-CBDA-476C-A219-4D5668101F25}"/>
            </a:ext>
          </a:extLst>
        </xdr:cNvPr>
        <xdr:cNvSpPr/>
      </xdr:nvSpPr>
      <xdr:spPr>
        <a:xfrm>
          <a:off x="28892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4ABD7FF1-76E1-4ACD-AE76-41484C1BE113}"/>
            </a:ext>
          </a:extLst>
        </xdr:cNvPr>
        <xdr:cNvSpPr txBox="1"/>
      </xdr:nvSpPr>
      <xdr:spPr>
        <a:xfrm>
          <a:off x="2597150" y="71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24871</xdr:rowOff>
    </xdr:from>
    <xdr:to>
      <xdr:col>11</xdr:col>
      <xdr:colOff>31750</xdr:colOff>
      <xdr:row>43</xdr:row>
      <xdr:rowOff>24871</xdr:rowOff>
    </xdr:to>
    <xdr:cxnSp macro="">
      <xdr:nvCxnSpPr>
        <xdr:cNvPr id="81" name="直線コネクタ 80">
          <a:extLst>
            <a:ext uri="{FF2B5EF4-FFF2-40B4-BE49-F238E27FC236}">
              <a16:creationId xmlns:a16="http://schemas.microsoft.com/office/drawing/2014/main" id="{BD9BD1D1-2D34-454F-82FA-C7938F77D0D7}"/>
            </a:ext>
          </a:extLst>
        </xdr:cNvPr>
        <xdr:cNvCxnSpPr/>
      </xdr:nvCxnSpPr>
      <xdr:spPr>
        <a:xfrm>
          <a:off x="1333500" y="712417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41FE1B56-C50A-4E1B-8EF1-96AB47D09E0D}"/>
            </a:ext>
          </a:extLst>
        </xdr:cNvPr>
        <xdr:cNvSpPr/>
      </xdr:nvSpPr>
      <xdr:spPr>
        <a:xfrm>
          <a:off x="2095500" y="7089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D31A787-EB64-42B7-8A08-D08AF70AA58E}"/>
            </a:ext>
          </a:extLst>
        </xdr:cNvPr>
        <xdr:cNvSpPr txBox="1"/>
      </xdr:nvSpPr>
      <xdr:spPr>
        <a:xfrm>
          <a:off x="1784350" y="71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13ED605C-A724-4A7E-A40E-B197D9158612}"/>
            </a:ext>
          </a:extLst>
        </xdr:cNvPr>
        <xdr:cNvSpPr/>
      </xdr:nvSpPr>
      <xdr:spPr>
        <a:xfrm>
          <a:off x="1282700" y="70998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808E6C70-B781-4503-AADF-743802303EB0}"/>
            </a:ext>
          </a:extLst>
        </xdr:cNvPr>
        <xdr:cNvSpPr txBox="1"/>
      </xdr:nvSpPr>
      <xdr:spPr>
        <a:xfrm>
          <a:off x="971550" y="717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4CBC26D-5218-47CD-8E9E-B15DF4EA7129}"/>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9F380E1-8917-4D14-A4C2-0AD2F29FB2C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708F92C-2299-4047-8A0B-562EEAE6FFDA}"/>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04DFFB6-94F0-4F42-94C7-DCF2C024A6D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B2868B17-89D8-4D42-8E0A-95ACD2F91681}"/>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91" name="楕円 90">
          <a:extLst>
            <a:ext uri="{FF2B5EF4-FFF2-40B4-BE49-F238E27FC236}">
              <a16:creationId xmlns:a16="http://schemas.microsoft.com/office/drawing/2014/main" id="{22098585-1870-41AB-AB86-4788125F597D}"/>
            </a:ext>
          </a:extLst>
        </xdr:cNvPr>
        <xdr:cNvSpPr/>
      </xdr:nvSpPr>
      <xdr:spPr>
        <a:xfrm>
          <a:off x="4464050" y="71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92" name="財政力該当値テキスト">
          <a:extLst>
            <a:ext uri="{FF2B5EF4-FFF2-40B4-BE49-F238E27FC236}">
              <a16:creationId xmlns:a16="http://schemas.microsoft.com/office/drawing/2014/main" id="{C4E5973C-521A-4473-AB6D-CC45BBA0F88A}"/>
            </a:ext>
          </a:extLst>
        </xdr:cNvPr>
        <xdr:cNvSpPr txBox="1"/>
      </xdr:nvSpPr>
      <xdr:spPr>
        <a:xfrm>
          <a:off x="4584700" y="695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a:extLst>
            <a:ext uri="{FF2B5EF4-FFF2-40B4-BE49-F238E27FC236}">
              <a16:creationId xmlns:a16="http://schemas.microsoft.com/office/drawing/2014/main" id="{B714BC3F-DCD6-47B2-AD84-EB6B21744FCC}"/>
            </a:ext>
          </a:extLst>
        </xdr:cNvPr>
        <xdr:cNvSpPr/>
      </xdr:nvSpPr>
      <xdr:spPr>
        <a:xfrm>
          <a:off x="3702050" y="70998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105956</xdr:rowOff>
    </xdr:from>
    <xdr:ext cx="736600" cy="259045"/>
    <xdr:sp macro="" textlink="">
      <xdr:nvSpPr>
        <xdr:cNvPr id="94" name="テキスト ボックス 93">
          <a:extLst>
            <a:ext uri="{FF2B5EF4-FFF2-40B4-BE49-F238E27FC236}">
              <a16:creationId xmlns:a16="http://schemas.microsoft.com/office/drawing/2014/main" id="{A856D650-86DE-40DE-90FD-AF172C6D1865}"/>
            </a:ext>
          </a:extLst>
        </xdr:cNvPr>
        <xdr:cNvSpPr txBox="1"/>
      </xdr:nvSpPr>
      <xdr:spPr>
        <a:xfrm>
          <a:off x="3409950" y="6875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145521</xdr:rowOff>
    </xdr:from>
    <xdr:to>
      <xdr:col>15</xdr:col>
      <xdr:colOff>133350</xdr:colOff>
      <xdr:row>43</xdr:row>
      <xdr:rowOff>75671</xdr:rowOff>
    </xdr:to>
    <xdr:sp macro="" textlink="">
      <xdr:nvSpPr>
        <xdr:cNvPr id="95" name="楕円 94">
          <a:extLst>
            <a:ext uri="{FF2B5EF4-FFF2-40B4-BE49-F238E27FC236}">
              <a16:creationId xmlns:a16="http://schemas.microsoft.com/office/drawing/2014/main" id="{8C0FF756-249D-4B8A-9D25-8F077316C1BB}"/>
            </a:ext>
          </a:extLst>
        </xdr:cNvPr>
        <xdr:cNvSpPr/>
      </xdr:nvSpPr>
      <xdr:spPr>
        <a:xfrm>
          <a:off x="2889250" y="70797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85848</xdr:rowOff>
    </xdr:from>
    <xdr:ext cx="762000" cy="259045"/>
    <xdr:sp macro="" textlink="">
      <xdr:nvSpPr>
        <xdr:cNvPr id="96" name="テキスト ボックス 95">
          <a:extLst>
            <a:ext uri="{FF2B5EF4-FFF2-40B4-BE49-F238E27FC236}">
              <a16:creationId xmlns:a16="http://schemas.microsoft.com/office/drawing/2014/main" id="{A3318215-3286-4063-9D86-918DC8EF4659}"/>
            </a:ext>
          </a:extLst>
        </xdr:cNvPr>
        <xdr:cNvSpPr txBox="1"/>
      </xdr:nvSpPr>
      <xdr:spPr>
        <a:xfrm>
          <a:off x="2597150" y="685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145521</xdr:rowOff>
    </xdr:from>
    <xdr:to>
      <xdr:col>11</xdr:col>
      <xdr:colOff>82550</xdr:colOff>
      <xdr:row>43</xdr:row>
      <xdr:rowOff>75671</xdr:rowOff>
    </xdr:to>
    <xdr:sp macro="" textlink="">
      <xdr:nvSpPr>
        <xdr:cNvPr id="97" name="楕円 96">
          <a:extLst>
            <a:ext uri="{FF2B5EF4-FFF2-40B4-BE49-F238E27FC236}">
              <a16:creationId xmlns:a16="http://schemas.microsoft.com/office/drawing/2014/main" id="{E1E39092-5296-4431-978A-BF06B525B4F4}"/>
            </a:ext>
          </a:extLst>
        </xdr:cNvPr>
        <xdr:cNvSpPr/>
      </xdr:nvSpPr>
      <xdr:spPr>
        <a:xfrm>
          <a:off x="2095500" y="7079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85848</xdr:rowOff>
    </xdr:from>
    <xdr:ext cx="762000" cy="259045"/>
    <xdr:sp macro="" textlink="">
      <xdr:nvSpPr>
        <xdr:cNvPr id="98" name="テキスト ボックス 97">
          <a:extLst>
            <a:ext uri="{FF2B5EF4-FFF2-40B4-BE49-F238E27FC236}">
              <a16:creationId xmlns:a16="http://schemas.microsoft.com/office/drawing/2014/main" id="{9C39C95D-E349-473A-A14C-3D8CD4AE692D}"/>
            </a:ext>
          </a:extLst>
        </xdr:cNvPr>
        <xdr:cNvSpPr txBox="1"/>
      </xdr:nvSpPr>
      <xdr:spPr>
        <a:xfrm>
          <a:off x="1784350" y="685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145521</xdr:rowOff>
    </xdr:from>
    <xdr:to>
      <xdr:col>7</xdr:col>
      <xdr:colOff>31750</xdr:colOff>
      <xdr:row>43</xdr:row>
      <xdr:rowOff>75671</xdr:rowOff>
    </xdr:to>
    <xdr:sp macro="" textlink="">
      <xdr:nvSpPr>
        <xdr:cNvPr id="99" name="楕円 98">
          <a:extLst>
            <a:ext uri="{FF2B5EF4-FFF2-40B4-BE49-F238E27FC236}">
              <a16:creationId xmlns:a16="http://schemas.microsoft.com/office/drawing/2014/main" id="{45BE3D43-5C64-4B35-BD9A-A249EA1368AF}"/>
            </a:ext>
          </a:extLst>
        </xdr:cNvPr>
        <xdr:cNvSpPr/>
      </xdr:nvSpPr>
      <xdr:spPr>
        <a:xfrm>
          <a:off x="1282700" y="7079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85848</xdr:rowOff>
    </xdr:from>
    <xdr:ext cx="762000" cy="259045"/>
    <xdr:sp macro="" textlink="">
      <xdr:nvSpPr>
        <xdr:cNvPr id="100" name="テキスト ボックス 99">
          <a:extLst>
            <a:ext uri="{FF2B5EF4-FFF2-40B4-BE49-F238E27FC236}">
              <a16:creationId xmlns:a16="http://schemas.microsoft.com/office/drawing/2014/main" id="{004DD3DB-3CC7-43BD-90A6-6134746BE4DC}"/>
            </a:ext>
          </a:extLst>
        </xdr:cNvPr>
        <xdr:cNvSpPr txBox="1"/>
      </xdr:nvSpPr>
      <xdr:spPr>
        <a:xfrm>
          <a:off x="971550" y="685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7C2F7E7F-71A9-4276-AF92-5879882FF4FD}"/>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2089E251-A3D9-416C-A1FB-873042D788D6}"/>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A496A1B-44A8-47C3-890E-6C335233C67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66C4B99F-FE17-40A7-805A-74720751DA0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9E55F259-4F65-474D-904F-1DA0F3DC4FB2}"/>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5DB6BC13-B7AF-4986-84A0-8880608F60C7}"/>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BCD5FE33-E2D8-40E9-B30E-4D7851D9AAFC}"/>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675D4B6E-333F-4CC9-8A2F-7E5836CD134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CBC63B8B-66AB-45B6-A7AB-67FD52B89554}"/>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4A3B208F-9618-4289-9353-AFC4D85A2B76}"/>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85AA2E17-7E76-4955-8763-A205CAA03F4F}"/>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37903AA2-0CE6-4A4D-8D5B-DF1B8A63CDA2}"/>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B4CBEBAF-3672-477D-B804-1BE76692F5E8}"/>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町立保育園及び幼稚園の民営化により、普通交付税が減額となったことに加えて、電気料金の値上げや物価高騰のあおりを受け、経常経費充当一般財源額が増額となり、経常収支比率は前年度比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ポイント悪化し、類似団体平均を下回る結果となった。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経常収入の大幅な増額は見込めないため、個別施設計画に沿って長寿命化を図ることで、維持管理費の平準化に努める。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276C1204-5E67-440E-BF62-57BF1AC86985}"/>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71078CDC-9903-423E-9BDD-2CF67519F707}"/>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AC530E2F-F50E-4316-A839-088DBF21D57C}"/>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7FF9D7F5-8C1E-4497-B435-F82FEFE26CF9}"/>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15D55B77-F1DB-48CC-A17F-99E1906EEA6A}"/>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DD1BB5B2-5CD6-435D-B712-F5BE1B0C7C16}"/>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D5FC7E08-2956-42F3-B2E2-799480F79BE2}"/>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D3DEB4BE-484D-41F7-90E7-38CBB8A333AB}"/>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8A4D07AC-4ECA-43B7-A26C-689BE9100F63}"/>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9B51FE4C-CEA3-4240-904A-82391812DFE2}"/>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A6C1086F-6FC2-448C-956C-D9310CDEDE8F}"/>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E735D517-9937-4173-B61D-748C16149E2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8A541D3E-9C2C-4FC8-89C4-8E90206A10B5}"/>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4EC945DC-2EC8-457B-BDFF-157BEC38DB5D}"/>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7A8488E3-1BB9-43E7-A315-675F425618E4}"/>
            </a:ext>
          </a:extLst>
        </xdr:cNvPr>
        <xdr:cNvCxnSpPr/>
      </xdr:nvCxnSpPr>
      <xdr:spPr>
        <a:xfrm flipV="1">
          <a:off x="4514850" y="9912096"/>
          <a:ext cx="0" cy="986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4B0F97C7-0EED-45C3-AEE0-B0E8F37212AD}"/>
            </a:ext>
          </a:extLst>
        </xdr:cNvPr>
        <xdr:cNvSpPr txBox="1"/>
      </xdr:nvSpPr>
      <xdr:spPr>
        <a:xfrm>
          <a:off x="45847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CF44700E-237F-4127-B126-5A50DD77D0A9}"/>
            </a:ext>
          </a:extLst>
        </xdr:cNvPr>
        <xdr:cNvCxnSpPr/>
      </xdr:nvCxnSpPr>
      <xdr:spPr>
        <a:xfrm>
          <a:off x="4425950" y="10898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DEF37733-0D20-4161-A684-D6017D01FBE9}"/>
            </a:ext>
          </a:extLst>
        </xdr:cNvPr>
        <xdr:cNvSpPr txBox="1"/>
      </xdr:nvSpPr>
      <xdr:spPr>
        <a:xfrm>
          <a:off x="4584700" y="96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48F3DD4D-FCBD-488B-B5B1-1F3F1B6B07DB}"/>
            </a:ext>
          </a:extLst>
        </xdr:cNvPr>
        <xdr:cNvCxnSpPr/>
      </xdr:nvCxnSpPr>
      <xdr:spPr>
        <a:xfrm>
          <a:off x="4425950" y="9912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138430</xdr:rowOff>
    </xdr:to>
    <xdr:cxnSp macro="">
      <xdr:nvCxnSpPr>
        <xdr:cNvPr id="133" name="直線コネクタ 132">
          <a:extLst>
            <a:ext uri="{FF2B5EF4-FFF2-40B4-BE49-F238E27FC236}">
              <a16:creationId xmlns:a16="http://schemas.microsoft.com/office/drawing/2014/main" id="{E16FA51F-6ABB-434D-BBAD-0A84A0BB6D97}"/>
            </a:ext>
          </a:extLst>
        </xdr:cNvPr>
        <xdr:cNvCxnSpPr/>
      </xdr:nvCxnSpPr>
      <xdr:spPr>
        <a:xfrm>
          <a:off x="3752850" y="10214610"/>
          <a:ext cx="762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DB1530F-B7B5-4F99-9539-FBA3BD4CA203}"/>
            </a:ext>
          </a:extLst>
        </xdr:cNvPr>
        <xdr:cNvSpPr txBox="1"/>
      </xdr:nvSpPr>
      <xdr:spPr>
        <a:xfrm>
          <a:off x="4584700" y="1027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99C47388-8DBF-40DC-AFCE-346F09030438}"/>
            </a:ext>
          </a:extLst>
        </xdr:cNvPr>
        <xdr:cNvSpPr/>
      </xdr:nvSpPr>
      <xdr:spPr>
        <a:xfrm>
          <a:off x="446405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17780</xdr:rowOff>
    </xdr:to>
    <xdr:cxnSp macro="">
      <xdr:nvCxnSpPr>
        <xdr:cNvPr id="136" name="直線コネクタ 135">
          <a:extLst>
            <a:ext uri="{FF2B5EF4-FFF2-40B4-BE49-F238E27FC236}">
              <a16:creationId xmlns:a16="http://schemas.microsoft.com/office/drawing/2014/main" id="{F90E6D33-DB77-4531-90E5-88AF5A20273C}"/>
            </a:ext>
          </a:extLst>
        </xdr:cNvPr>
        <xdr:cNvCxnSpPr/>
      </xdr:nvCxnSpPr>
      <xdr:spPr>
        <a:xfrm flipV="1">
          <a:off x="2940050" y="10214610"/>
          <a:ext cx="812800" cy="2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3AECE808-D534-4CC3-8E69-25AF6168BE65}"/>
            </a:ext>
          </a:extLst>
        </xdr:cNvPr>
        <xdr:cNvSpPr/>
      </xdr:nvSpPr>
      <xdr:spPr>
        <a:xfrm>
          <a:off x="3702050" y="102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EDE04A35-26E0-4735-8A79-2329D749BFB5}"/>
            </a:ext>
          </a:extLst>
        </xdr:cNvPr>
        <xdr:cNvSpPr txBox="1"/>
      </xdr:nvSpPr>
      <xdr:spPr>
        <a:xfrm>
          <a:off x="3409950" y="1037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17780</xdr:rowOff>
    </xdr:to>
    <xdr:cxnSp macro="">
      <xdr:nvCxnSpPr>
        <xdr:cNvPr id="139" name="直線コネクタ 138">
          <a:extLst>
            <a:ext uri="{FF2B5EF4-FFF2-40B4-BE49-F238E27FC236}">
              <a16:creationId xmlns:a16="http://schemas.microsoft.com/office/drawing/2014/main" id="{E95C7454-6EF4-4A98-8676-1148559380C3}"/>
            </a:ext>
          </a:extLst>
        </xdr:cNvPr>
        <xdr:cNvCxnSpPr/>
      </xdr:nvCxnSpPr>
      <xdr:spPr>
        <a:xfrm>
          <a:off x="2127250" y="10399776"/>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83C6A07F-B278-40E3-8474-E395858120E8}"/>
            </a:ext>
          </a:extLst>
        </xdr:cNvPr>
        <xdr:cNvSpPr/>
      </xdr:nvSpPr>
      <xdr:spPr>
        <a:xfrm>
          <a:off x="2889250" y="10479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F17E7A96-FC3A-42F3-82C9-E72875549F86}"/>
            </a:ext>
          </a:extLst>
        </xdr:cNvPr>
        <xdr:cNvSpPr txBox="1"/>
      </xdr:nvSpPr>
      <xdr:spPr>
        <a:xfrm>
          <a:off x="2597150" y="1056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85344</xdr:rowOff>
    </xdr:to>
    <xdr:cxnSp macro="">
      <xdr:nvCxnSpPr>
        <xdr:cNvPr id="142" name="直線コネクタ 141">
          <a:extLst>
            <a:ext uri="{FF2B5EF4-FFF2-40B4-BE49-F238E27FC236}">
              <a16:creationId xmlns:a16="http://schemas.microsoft.com/office/drawing/2014/main" id="{CBD90114-6A6E-49B1-805B-1C0B3EC40122}"/>
            </a:ext>
          </a:extLst>
        </xdr:cNvPr>
        <xdr:cNvCxnSpPr/>
      </xdr:nvCxnSpPr>
      <xdr:spPr>
        <a:xfrm flipV="1">
          <a:off x="1333500" y="10399776"/>
          <a:ext cx="7937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63242C44-E6E3-4234-81B9-76A89ABDCA62}"/>
            </a:ext>
          </a:extLst>
        </xdr:cNvPr>
        <xdr:cNvSpPr/>
      </xdr:nvSpPr>
      <xdr:spPr>
        <a:xfrm>
          <a:off x="20955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6774D5F2-2B43-430A-A82F-683E8428F7CF}"/>
            </a:ext>
          </a:extLst>
        </xdr:cNvPr>
        <xdr:cNvSpPr txBox="1"/>
      </xdr:nvSpPr>
      <xdr:spPr>
        <a:xfrm>
          <a:off x="1784350" y="105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C5A03C2A-A415-4F10-8817-2FE5FD87F9C1}"/>
            </a:ext>
          </a:extLst>
        </xdr:cNvPr>
        <xdr:cNvSpPr/>
      </xdr:nvSpPr>
      <xdr:spPr>
        <a:xfrm>
          <a:off x="12827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3AF4ACC5-2943-451E-8B4D-F6D8BF85177E}"/>
            </a:ext>
          </a:extLst>
        </xdr:cNvPr>
        <xdr:cNvSpPr txBox="1"/>
      </xdr:nvSpPr>
      <xdr:spPr>
        <a:xfrm>
          <a:off x="971550" y="105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652F738-03AD-494A-AFBF-CE01B8AB619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52313B3-09A1-4993-9B5F-64F47E0ABE7D}"/>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0A9AB50-FCAE-4612-95C6-C4781E1F1BE3}"/>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7797423-35A8-4890-A405-2C8B767011BB}"/>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E4CE7EBE-FFD4-4C6A-8024-01E3A89020AD}"/>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2" name="楕円 151">
          <a:extLst>
            <a:ext uri="{FF2B5EF4-FFF2-40B4-BE49-F238E27FC236}">
              <a16:creationId xmlns:a16="http://schemas.microsoft.com/office/drawing/2014/main" id="{704DFB61-B0EC-47FC-9BD9-C9651C8107CD}"/>
            </a:ext>
          </a:extLst>
        </xdr:cNvPr>
        <xdr:cNvSpPr/>
      </xdr:nvSpPr>
      <xdr:spPr>
        <a:xfrm>
          <a:off x="4464050" y="10488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3" name="財政構造の弾力性該当値テキスト">
          <a:extLst>
            <a:ext uri="{FF2B5EF4-FFF2-40B4-BE49-F238E27FC236}">
              <a16:creationId xmlns:a16="http://schemas.microsoft.com/office/drawing/2014/main" id="{EFDDB62C-35CD-4EE1-AACF-76410456EE97}"/>
            </a:ext>
          </a:extLst>
        </xdr:cNvPr>
        <xdr:cNvSpPr txBox="1"/>
      </xdr:nvSpPr>
      <xdr:spPr>
        <a:xfrm>
          <a:off x="45847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4" name="楕円 153">
          <a:extLst>
            <a:ext uri="{FF2B5EF4-FFF2-40B4-BE49-F238E27FC236}">
              <a16:creationId xmlns:a16="http://schemas.microsoft.com/office/drawing/2014/main" id="{4692F670-30AF-42F7-AE46-1E405DEAFD0E}"/>
            </a:ext>
          </a:extLst>
        </xdr:cNvPr>
        <xdr:cNvSpPr/>
      </xdr:nvSpPr>
      <xdr:spPr>
        <a:xfrm>
          <a:off x="3702050" y="10163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5" name="テキスト ボックス 154">
          <a:extLst>
            <a:ext uri="{FF2B5EF4-FFF2-40B4-BE49-F238E27FC236}">
              <a16:creationId xmlns:a16="http://schemas.microsoft.com/office/drawing/2014/main" id="{7BA091CB-85C6-4627-896B-A63AAC851FEF}"/>
            </a:ext>
          </a:extLst>
        </xdr:cNvPr>
        <xdr:cNvSpPr txBox="1"/>
      </xdr:nvSpPr>
      <xdr:spPr>
        <a:xfrm>
          <a:off x="340995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6" name="楕円 155">
          <a:extLst>
            <a:ext uri="{FF2B5EF4-FFF2-40B4-BE49-F238E27FC236}">
              <a16:creationId xmlns:a16="http://schemas.microsoft.com/office/drawing/2014/main" id="{A3629549-E397-4902-AD37-F5AA0639560E}"/>
            </a:ext>
          </a:extLst>
        </xdr:cNvPr>
        <xdr:cNvSpPr/>
      </xdr:nvSpPr>
      <xdr:spPr>
        <a:xfrm>
          <a:off x="288925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7" name="テキスト ボックス 156">
          <a:extLst>
            <a:ext uri="{FF2B5EF4-FFF2-40B4-BE49-F238E27FC236}">
              <a16:creationId xmlns:a16="http://schemas.microsoft.com/office/drawing/2014/main" id="{54B7D798-E139-4B23-AEFF-E2489B19D2F4}"/>
            </a:ext>
          </a:extLst>
        </xdr:cNvPr>
        <xdr:cNvSpPr txBox="1"/>
      </xdr:nvSpPr>
      <xdr:spPr>
        <a:xfrm>
          <a:off x="2597150" y="1014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8" name="楕円 157">
          <a:extLst>
            <a:ext uri="{FF2B5EF4-FFF2-40B4-BE49-F238E27FC236}">
              <a16:creationId xmlns:a16="http://schemas.microsoft.com/office/drawing/2014/main" id="{55D4B3B8-27D0-4BA2-B10E-609C72847EA0}"/>
            </a:ext>
          </a:extLst>
        </xdr:cNvPr>
        <xdr:cNvSpPr/>
      </xdr:nvSpPr>
      <xdr:spPr>
        <a:xfrm>
          <a:off x="2095500" y="103553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59453</xdr:rowOff>
    </xdr:from>
    <xdr:ext cx="762000" cy="259045"/>
    <xdr:sp macro="" textlink="">
      <xdr:nvSpPr>
        <xdr:cNvPr id="159" name="テキスト ボックス 158">
          <a:extLst>
            <a:ext uri="{FF2B5EF4-FFF2-40B4-BE49-F238E27FC236}">
              <a16:creationId xmlns:a16="http://schemas.microsoft.com/office/drawing/2014/main" id="{F3971A63-D6AC-471C-A1D0-FE509976BA1C}"/>
            </a:ext>
          </a:extLst>
        </xdr:cNvPr>
        <xdr:cNvSpPr txBox="1"/>
      </xdr:nvSpPr>
      <xdr:spPr>
        <a:xfrm>
          <a:off x="1784350" y="1013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60" name="楕円 159">
          <a:extLst>
            <a:ext uri="{FF2B5EF4-FFF2-40B4-BE49-F238E27FC236}">
              <a16:creationId xmlns:a16="http://schemas.microsoft.com/office/drawing/2014/main" id="{480B974D-C43D-465F-8A7B-FB3BB3CEE315}"/>
            </a:ext>
          </a:extLst>
        </xdr:cNvPr>
        <xdr:cNvSpPr/>
      </xdr:nvSpPr>
      <xdr:spPr>
        <a:xfrm>
          <a:off x="1282700" y="10435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61" name="テキスト ボックス 160">
          <a:extLst>
            <a:ext uri="{FF2B5EF4-FFF2-40B4-BE49-F238E27FC236}">
              <a16:creationId xmlns:a16="http://schemas.microsoft.com/office/drawing/2014/main" id="{5DB7B487-1C1C-442C-93D8-E5BFC9F9C83A}"/>
            </a:ext>
          </a:extLst>
        </xdr:cNvPr>
        <xdr:cNvSpPr txBox="1"/>
      </xdr:nvSpPr>
      <xdr:spPr>
        <a:xfrm>
          <a:off x="971550" y="1021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3CF52592-C53B-49C8-9136-A2EAEF604E4C}"/>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E8EF15D-ADEA-40EF-8135-B92CB139823D}"/>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DE8D53F1-864D-47BF-A126-2A082DFD6725}"/>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23B3AC4B-62BF-423D-8D6D-7D48F6D7B6AD}"/>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4BCCE1CD-8648-4349-A7FD-996CA216299E}"/>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A9901132-5956-4DBA-B318-0ED5B520138A}"/>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70B184BC-607B-4DE4-B8D7-776A02594F86}"/>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A6D2F7E2-05BC-49F1-87D8-70912F6082A1}"/>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B9BFA9A6-9514-440D-A109-D118AA45D242}"/>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14B540CA-C08A-4C6B-9BDB-17BC68D2D97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3CCD3F74-987C-4330-8E5F-E54C0C516A7B}"/>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E8A6D48-8276-4305-B171-9B2227895579}"/>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36AA4D0-6D8B-4359-9EC9-DE2C1BB653BB}"/>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町立保育園及び幼稚園の民営化により、フルタイム会計年度任用職員が皆減となり人件費は減少したが、電気料金の値上げや物価高騰の影響により物件費が増加したことで、前年度比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類似団体平均を下回る年が続いているが、今後も節電の実施や経費の節減により物件費の抑制に努めたい。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9B000842-756B-4791-A8FB-F93129108C4B}"/>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6D134A09-EF8D-4A2F-B222-030DEA56038C}"/>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4D3D5A95-8C03-473C-B129-AFA91F8F1BC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954F1C68-C854-4637-903D-69E8901983E6}"/>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FFA5F67-AD62-4F59-8BC8-1CD5034FF57C}"/>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35A24574-DBA4-4AA7-977D-CA287624D7EA}"/>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BD778B32-70A5-4262-ABD1-FC900F1A18FB}"/>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BB24C34C-0609-4A38-A713-C69EF95762F4}"/>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98DD0444-D49D-4416-802C-14ADD61A6750}"/>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99065642-225E-4978-9E65-29E6066B43F6}"/>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B4A6C5AC-ED94-4F33-AF20-BEE20EAC3E04}"/>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F075D980-D981-4B5D-8751-5B6122C85680}"/>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373611E3-2AC9-4B6F-B59F-C5914A547E87}"/>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6BF24E10-1F1D-44CB-A418-00446A8B63D9}"/>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90F41BC4-4C78-48D4-88DD-62C72D988CC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74D2972B-1DE0-4236-9597-760E13E2FF55}"/>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273E91AD-DC79-4968-B1C8-7B874E95A3F5}"/>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8E80787A-FAE3-4B7C-BF95-365F39FBEC24}"/>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89F7C91E-3020-43ED-A161-E0CAD04741FB}"/>
            </a:ext>
          </a:extLst>
        </xdr:cNvPr>
        <xdr:cNvCxnSpPr/>
      </xdr:nvCxnSpPr>
      <xdr:spPr>
        <a:xfrm flipV="1">
          <a:off x="4514850" y="13370455"/>
          <a:ext cx="0" cy="1430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12A07488-CEA0-4879-87D6-9CB6886656CE}"/>
            </a:ext>
          </a:extLst>
        </xdr:cNvPr>
        <xdr:cNvSpPr txBox="1"/>
      </xdr:nvSpPr>
      <xdr:spPr>
        <a:xfrm>
          <a:off x="4584700" y="147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9A44266E-FCEA-40E8-B93C-1BBE19654109}"/>
            </a:ext>
          </a:extLst>
        </xdr:cNvPr>
        <xdr:cNvCxnSpPr/>
      </xdr:nvCxnSpPr>
      <xdr:spPr>
        <a:xfrm>
          <a:off x="4425950" y="14801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4C20A5A3-9E1B-42D8-9A77-94E3816B62F8}"/>
            </a:ext>
          </a:extLst>
        </xdr:cNvPr>
        <xdr:cNvSpPr txBox="1"/>
      </xdr:nvSpPr>
      <xdr:spPr>
        <a:xfrm>
          <a:off x="4584700" y="1312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DD083E08-10F7-4247-9C60-996B06474742}"/>
            </a:ext>
          </a:extLst>
        </xdr:cNvPr>
        <xdr:cNvCxnSpPr/>
      </xdr:nvCxnSpPr>
      <xdr:spPr>
        <a:xfrm>
          <a:off x="4425950" y="13370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47115</xdr:rowOff>
    </xdr:from>
    <xdr:to>
      <xdr:col>23</xdr:col>
      <xdr:colOff>133350</xdr:colOff>
      <xdr:row>81</xdr:row>
      <xdr:rowOff>89156</xdr:rowOff>
    </xdr:to>
    <xdr:cxnSp macro="">
      <xdr:nvCxnSpPr>
        <xdr:cNvPr id="198" name="直線コネクタ 197">
          <a:extLst>
            <a:ext uri="{FF2B5EF4-FFF2-40B4-BE49-F238E27FC236}">
              <a16:creationId xmlns:a16="http://schemas.microsoft.com/office/drawing/2014/main" id="{883B7AF5-829F-4E82-8EE7-734DC3BC4C13}"/>
            </a:ext>
          </a:extLst>
        </xdr:cNvPr>
        <xdr:cNvCxnSpPr/>
      </xdr:nvCxnSpPr>
      <xdr:spPr>
        <a:xfrm>
          <a:off x="3752850" y="13420215"/>
          <a:ext cx="762000" cy="4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27A8927A-FEE5-4C54-9365-E1117FEAAB78}"/>
            </a:ext>
          </a:extLst>
        </xdr:cNvPr>
        <xdr:cNvSpPr txBox="1"/>
      </xdr:nvSpPr>
      <xdr:spPr>
        <a:xfrm>
          <a:off x="4584700" y="13539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3A97988-505B-4B80-8878-8AB387F0186E}"/>
            </a:ext>
          </a:extLst>
        </xdr:cNvPr>
        <xdr:cNvSpPr/>
      </xdr:nvSpPr>
      <xdr:spPr>
        <a:xfrm>
          <a:off x="4464050" y="1356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46788</xdr:rowOff>
    </xdr:from>
    <xdr:to>
      <xdr:col>19</xdr:col>
      <xdr:colOff>133350</xdr:colOff>
      <xdr:row>81</xdr:row>
      <xdr:rowOff>47115</xdr:rowOff>
    </xdr:to>
    <xdr:cxnSp macro="">
      <xdr:nvCxnSpPr>
        <xdr:cNvPr id="201" name="直線コネクタ 200">
          <a:extLst>
            <a:ext uri="{FF2B5EF4-FFF2-40B4-BE49-F238E27FC236}">
              <a16:creationId xmlns:a16="http://schemas.microsoft.com/office/drawing/2014/main" id="{83BA857A-8710-4B68-B789-F91C5FCE87BB}"/>
            </a:ext>
          </a:extLst>
        </xdr:cNvPr>
        <xdr:cNvCxnSpPr/>
      </xdr:nvCxnSpPr>
      <xdr:spPr>
        <a:xfrm>
          <a:off x="2940050" y="13419888"/>
          <a:ext cx="8128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C20DB596-E5F8-4F42-A4E0-5D1C0C84F5C8}"/>
            </a:ext>
          </a:extLst>
        </xdr:cNvPr>
        <xdr:cNvSpPr/>
      </xdr:nvSpPr>
      <xdr:spPr>
        <a:xfrm>
          <a:off x="3702050" y="1353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EA4A9614-701B-4AED-A30A-34C2709ABF76}"/>
            </a:ext>
          </a:extLst>
        </xdr:cNvPr>
        <xdr:cNvSpPr txBox="1"/>
      </xdr:nvSpPr>
      <xdr:spPr>
        <a:xfrm>
          <a:off x="3409950" y="1361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167286</xdr:rowOff>
    </xdr:from>
    <xdr:to>
      <xdr:col>15</xdr:col>
      <xdr:colOff>82550</xdr:colOff>
      <xdr:row>81</xdr:row>
      <xdr:rowOff>46788</xdr:rowOff>
    </xdr:to>
    <xdr:cxnSp macro="">
      <xdr:nvCxnSpPr>
        <xdr:cNvPr id="204" name="直線コネクタ 203">
          <a:extLst>
            <a:ext uri="{FF2B5EF4-FFF2-40B4-BE49-F238E27FC236}">
              <a16:creationId xmlns:a16="http://schemas.microsoft.com/office/drawing/2014/main" id="{0206264B-8F39-47AC-8C12-38E45C890FE5}"/>
            </a:ext>
          </a:extLst>
        </xdr:cNvPr>
        <xdr:cNvCxnSpPr/>
      </xdr:nvCxnSpPr>
      <xdr:spPr>
        <a:xfrm>
          <a:off x="2127250" y="13375286"/>
          <a:ext cx="8128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EA2AEA0F-45D1-42A3-B129-AB8826BD82E4}"/>
            </a:ext>
          </a:extLst>
        </xdr:cNvPr>
        <xdr:cNvSpPr/>
      </xdr:nvSpPr>
      <xdr:spPr>
        <a:xfrm>
          <a:off x="2889250" y="13502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540C5F6F-74CA-4CB4-86F3-833C5BF22E9F}"/>
            </a:ext>
          </a:extLst>
        </xdr:cNvPr>
        <xdr:cNvSpPr txBox="1"/>
      </xdr:nvSpPr>
      <xdr:spPr>
        <a:xfrm>
          <a:off x="2597150" y="13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150729</xdr:rowOff>
    </xdr:from>
    <xdr:to>
      <xdr:col>11</xdr:col>
      <xdr:colOff>31750</xdr:colOff>
      <xdr:row>80</xdr:row>
      <xdr:rowOff>167286</xdr:rowOff>
    </xdr:to>
    <xdr:cxnSp macro="">
      <xdr:nvCxnSpPr>
        <xdr:cNvPr id="207" name="直線コネクタ 206">
          <a:extLst>
            <a:ext uri="{FF2B5EF4-FFF2-40B4-BE49-F238E27FC236}">
              <a16:creationId xmlns:a16="http://schemas.microsoft.com/office/drawing/2014/main" id="{7DA43A98-786E-42A6-995E-71A1F1051E86}"/>
            </a:ext>
          </a:extLst>
        </xdr:cNvPr>
        <xdr:cNvCxnSpPr/>
      </xdr:nvCxnSpPr>
      <xdr:spPr>
        <a:xfrm>
          <a:off x="1333500" y="13358729"/>
          <a:ext cx="79375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E1858EED-6231-4FC6-B37D-E6D547C95C2F}"/>
            </a:ext>
          </a:extLst>
        </xdr:cNvPr>
        <xdr:cNvSpPr/>
      </xdr:nvSpPr>
      <xdr:spPr>
        <a:xfrm>
          <a:off x="2095500" y="13479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DAD8135A-D9AA-40C0-BABC-9A47E12261CF}"/>
            </a:ext>
          </a:extLst>
        </xdr:cNvPr>
        <xdr:cNvSpPr txBox="1"/>
      </xdr:nvSpPr>
      <xdr:spPr>
        <a:xfrm>
          <a:off x="1784350" y="1355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E6650774-1676-418A-8E4B-E876E83D4200}"/>
            </a:ext>
          </a:extLst>
        </xdr:cNvPr>
        <xdr:cNvSpPr/>
      </xdr:nvSpPr>
      <xdr:spPr>
        <a:xfrm>
          <a:off x="1282700" y="1343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D3A5086B-A751-462A-B1EE-63F273844F8F}"/>
            </a:ext>
          </a:extLst>
        </xdr:cNvPr>
        <xdr:cNvSpPr txBox="1"/>
      </xdr:nvSpPr>
      <xdr:spPr>
        <a:xfrm>
          <a:off x="971550" y="1352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F1CBCA7-CE25-4776-A3A0-5011BFC95F7C}"/>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4698909-046A-429C-B5CF-CEBB3529B8F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63978E6-9E1A-404E-BBF7-754C2B533BB3}"/>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FBEAA3C-E81D-4EFE-9311-D2FBBBF0FABB}"/>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903ED9C0-4C8B-4D93-BD13-2EF70B0EEB4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38356</xdr:rowOff>
    </xdr:from>
    <xdr:to>
      <xdr:col>23</xdr:col>
      <xdr:colOff>184150</xdr:colOff>
      <xdr:row>81</xdr:row>
      <xdr:rowOff>139956</xdr:rowOff>
    </xdr:to>
    <xdr:sp macro="" textlink="">
      <xdr:nvSpPr>
        <xdr:cNvPr id="217" name="楕円 216">
          <a:extLst>
            <a:ext uri="{FF2B5EF4-FFF2-40B4-BE49-F238E27FC236}">
              <a16:creationId xmlns:a16="http://schemas.microsoft.com/office/drawing/2014/main" id="{740827DC-3C82-40A5-81DE-1239C68054B4}"/>
            </a:ext>
          </a:extLst>
        </xdr:cNvPr>
        <xdr:cNvSpPr/>
      </xdr:nvSpPr>
      <xdr:spPr>
        <a:xfrm>
          <a:off x="4464050" y="13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131083</xdr:rowOff>
    </xdr:from>
    <xdr:ext cx="762000" cy="259045"/>
    <xdr:sp macro="" textlink="">
      <xdr:nvSpPr>
        <xdr:cNvPr id="218" name="人件費・物件費等の状況該当値テキスト">
          <a:extLst>
            <a:ext uri="{FF2B5EF4-FFF2-40B4-BE49-F238E27FC236}">
              <a16:creationId xmlns:a16="http://schemas.microsoft.com/office/drawing/2014/main" id="{3D3352E7-784A-448B-B924-207A8CBAAD37}"/>
            </a:ext>
          </a:extLst>
        </xdr:cNvPr>
        <xdr:cNvSpPr txBox="1"/>
      </xdr:nvSpPr>
      <xdr:spPr>
        <a:xfrm>
          <a:off x="4584700" y="1333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167765</xdr:rowOff>
    </xdr:from>
    <xdr:to>
      <xdr:col>19</xdr:col>
      <xdr:colOff>184150</xdr:colOff>
      <xdr:row>81</xdr:row>
      <xdr:rowOff>97915</xdr:rowOff>
    </xdr:to>
    <xdr:sp macro="" textlink="">
      <xdr:nvSpPr>
        <xdr:cNvPr id="219" name="楕円 218">
          <a:extLst>
            <a:ext uri="{FF2B5EF4-FFF2-40B4-BE49-F238E27FC236}">
              <a16:creationId xmlns:a16="http://schemas.microsoft.com/office/drawing/2014/main" id="{31FAACDE-9459-4662-B061-8254E682D0C2}"/>
            </a:ext>
          </a:extLst>
        </xdr:cNvPr>
        <xdr:cNvSpPr/>
      </xdr:nvSpPr>
      <xdr:spPr>
        <a:xfrm>
          <a:off x="3702050" y="13375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108092</xdr:rowOff>
    </xdr:from>
    <xdr:ext cx="736600" cy="259045"/>
    <xdr:sp macro="" textlink="">
      <xdr:nvSpPr>
        <xdr:cNvPr id="220" name="テキスト ボックス 219">
          <a:extLst>
            <a:ext uri="{FF2B5EF4-FFF2-40B4-BE49-F238E27FC236}">
              <a16:creationId xmlns:a16="http://schemas.microsoft.com/office/drawing/2014/main" id="{FAFCA0E7-F7BF-4BD5-818B-956B634225DA}"/>
            </a:ext>
          </a:extLst>
        </xdr:cNvPr>
        <xdr:cNvSpPr txBox="1"/>
      </xdr:nvSpPr>
      <xdr:spPr>
        <a:xfrm>
          <a:off x="3409950" y="1315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167438</xdr:rowOff>
    </xdr:from>
    <xdr:to>
      <xdr:col>15</xdr:col>
      <xdr:colOff>133350</xdr:colOff>
      <xdr:row>81</xdr:row>
      <xdr:rowOff>97588</xdr:rowOff>
    </xdr:to>
    <xdr:sp macro="" textlink="">
      <xdr:nvSpPr>
        <xdr:cNvPr id="221" name="楕円 220">
          <a:extLst>
            <a:ext uri="{FF2B5EF4-FFF2-40B4-BE49-F238E27FC236}">
              <a16:creationId xmlns:a16="http://schemas.microsoft.com/office/drawing/2014/main" id="{DA93AAF7-63E0-4DEF-A3A4-DB9AD8BD2CDD}"/>
            </a:ext>
          </a:extLst>
        </xdr:cNvPr>
        <xdr:cNvSpPr/>
      </xdr:nvSpPr>
      <xdr:spPr>
        <a:xfrm>
          <a:off x="2889250" y="133754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107765</xdr:rowOff>
    </xdr:from>
    <xdr:ext cx="762000" cy="259045"/>
    <xdr:sp macro="" textlink="">
      <xdr:nvSpPr>
        <xdr:cNvPr id="222" name="テキスト ボックス 221">
          <a:extLst>
            <a:ext uri="{FF2B5EF4-FFF2-40B4-BE49-F238E27FC236}">
              <a16:creationId xmlns:a16="http://schemas.microsoft.com/office/drawing/2014/main" id="{380DD46F-CCF1-401A-99EA-6FAE8DB815BA}"/>
            </a:ext>
          </a:extLst>
        </xdr:cNvPr>
        <xdr:cNvSpPr txBox="1"/>
      </xdr:nvSpPr>
      <xdr:spPr>
        <a:xfrm>
          <a:off x="2597150" y="131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116486</xdr:rowOff>
    </xdr:from>
    <xdr:to>
      <xdr:col>11</xdr:col>
      <xdr:colOff>82550</xdr:colOff>
      <xdr:row>81</xdr:row>
      <xdr:rowOff>46636</xdr:rowOff>
    </xdr:to>
    <xdr:sp macro="" textlink="">
      <xdr:nvSpPr>
        <xdr:cNvPr id="223" name="楕円 222">
          <a:extLst>
            <a:ext uri="{FF2B5EF4-FFF2-40B4-BE49-F238E27FC236}">
              <a16:creationId xmlns:a16="http://schemas.microsoft.com/office/drawing/2014/main" id="{B9F141DF-8996-487C-9034-7FEBACBA2615}"/>
            </a:ext>
          </a:extLst>
        </xdr:cNvPr>
        <xdr:cNvSpPr/>
      </xdr:nvSpPr>
      <xdr:spPr>
        <a:xfrm>
          <a:off x="2095500" y="133244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56813</xdr:rowOff>
    </xdr:from>
    <xdr:ext cx="762000" cy="259045"/>
    <xdr:sp macro="" textlink="">
      <xdr:nvSpPr>
        <xdr:cNvPr id="224" name="テキスト ボックス 223">
          <a:extLst>
            <a:ext uri="{FF2B5EF4-FFF2-40B4-BE49-F238E27FC236}">
              <a16:creationId xmlns:a16="http://schemas.microsoft.com/office/drawing/2014/main" id="{CA1C339C-12A8-4700-A375-680085EF0AE7}"/>
            </a:ext>
          </a:extLst>
        </xdr:cNvPr>
        <xdr:cNvSpPr txBox="1"/>
      </xdr:nvSpPr>
      <xdr:spPr>
        <a:xfrm>
          <a:off x="1784350" y="1309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99929</xdr:rowOff>
    </xdr:from>
    <xdr:to>
      <xdr:col>7</xdr:col>
      <xdr:colOff>31750</xdr:colOff>
      <xdr:row>81</xdr:row>
      <xdr:rowOff>30079</xdr:rowOff>
    </xdr:to>
    <xdr:sp macro="" textlink="">
      <xdr:nvSpPr>
        <xdr:cNvPr id="225" name="楕円 224">
          <a:extLst>
            <a:ext uri="{FF2B5EF4-FFF2-40B4-BE49-F238E27FC236}">
              <a16:creationId xmlns:a16="http://schemas.microsoft.com/office/drawing/2014/main" id="{B2B96282-A356-4F30-A94F-92E7D79102EF}"/>
            </a:ext>
          </a:extLst>
        </xdr:cNvPr>
        <xdr:cNvSpPr/>
      </xdr:nvSpPr>
      <xdr:spPr>
        <a:xfrm>
          <a:off x="1282700" y="133079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40256</xdr:rowOff>
    </xdr:from>
    <xdr:ext cx="762000" cy="259045"/>
    <xdr:sp macro="" textlink="">
      <xdr:nvSpPr>
        <xdr:cNvPr id="226" name="テキスト ボックス 225">
          <a:extLst>
            <a:ext uri="{FF2B5EF4-FFF2-40B4-BE49-F238E27FC236}">
              <a16:creationId xmlns:a16="http://schemas.microsoft.com/office/drawing/2014/main" id="{92D2BD7E-1F97-468C-A19B-AD7AE3B80B18}"/>
            </a:ext>
          </a:extLst>
        </xdr:cNvPr>
        <xdr:cNvSpPr txBox="1"/>
      </xdr:nvSpPr>
      <xdr:spPr>
        <a:xfrm>
          <a:off x="971550" y="130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B9B35557-9ADC-486D-8194-78BB181865D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7ECB8A88-F7BF-4506-929C-743649150EE5}"/>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83357BF9-8CA7-4F55-A3EE-126DCE19FBD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BC134050-2A70-40A2-B6F7-812FC398F595}"/>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149DBCB7-8E13-408C-B7A2-9A0F18FFFB7C}"/>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48173F09-67FF-4230-BB0D-4A092BADA8FA}"/>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94CE4E89-147C-452E-81D2-A4C94E72BC0F}"/>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BC0CDF85-FC54-4C39-88CD-B9459F0F9BEC}"/>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252EA77D-856B-43FF-B8C4-7C4CB434190D}"/>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30D2B28C-7E53-4BE1-953C-96653250398E}"/>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B539AB4B-D6AF-4779-A06F-FAD78993B852}"/>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F270C25C-3A9A-4239-9970-137FBDF75FE3}"/>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561096F3-302A-4828-B420-6510A2DEB195}"/>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年度から実施した「まちおこしプラン」により、職員採用時の格付け基準や職員の昇給・昇格基準などの見直しを実施してきた結果、ラスパイレス指数は近年ほぼ横ばい（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今後も人事院の給与勧告等を踏まえ、給与の適正化に努める。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D54E39A5-D471-439B-B1CE-DCB4E2FC44D2}"/>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F2AF2A9E-D6AC-4BFC-A3FB-68FF160623A2}"/>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7ABE4357-FCF0-4FC9-A055-1332E349D74A}"/>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5BAC8951-E8C9-46D2-9F72-572119447088}"/>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F0509E68-0777-4556-B5B5-488C06EF935D}"/>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9040604D-549C-4AD8-85E2-51D5DA877FB4}"/>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CF326CC2-64C9-4A1F-8E2B-5DEEE0C0CC09}"/>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5CB8DA7-CE22-4FE8-88D4-D17B8BD2965F}"/>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7C875C12-B5D3-45CC-A35F-1E128DD787F4}"/>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95E83C01-1810-43C3-AD25-52F99A71FE7E}"/>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4E2BB5B-49AB-43AC-A8EC-35EF362A201A}"/>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D49555E-42D1-4A66-BDEC-3FCF62D5EC02}"/>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5C0AD79E-8361-45BC-8C97-240451E94D28}"/>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923D3C12-DBFE-4794-B487-FDEA18327549}"/>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3661F2A2-74F3-457F-AE57-EF6E5EDC6B48}"/>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3071E072-8E4A-448C-A27A-AE09021D66B6}"/>
            </a:ext>
          </a:extLst>
        </xdr:cNvPr>
        <xdr:cNvCxnSpPr/>
      </xdr:nvCxnSpPr>
      <xdr:spPr>
        <a:xfrm flipV="1">
          <a:off x="15474950" y="13239045"/>
          <a:ext cx="0" cy="1618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BBADA7E-B65C-4D7F-9CA8-964DD0A9BA4C}"/>
            </a:ext>
          </a:extLst>
        </xdr:cNvPr>
        <xdr:cNvSpPr txBox="1"/>
      </xdr:nvSpPr>
      <xdr:spPr>
        <a:xfrm>
          <a:off x="15563850" y="1482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C66ED6C6-5EA7-41F2-84CC-0E4D4E255463}"/>
            </a:ext>
          </a:extLst>
        </xdr:cNvPr>
        <xdr:cNvCxnSpPr/>
      </xdr:nvCxnSpPr>
      <xdr:spPr>
        <a:xfrm>
          <a:off x="15405100" y="14857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9C02DBF8-9BC6-4524-AB12-18DC9B658DFD}"/>
            </a:ext>
          </a:extLst>
        </xdr:cNvPr>
        <xdr:cNvSpPr txBox="1"/>
      </xdr:nvSpPr>
      <xdr:spPr>
        <a:xfrm>
          <a:off x="15563850" y="129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2FE41BD4-A4EA-4A91-8AC3-CFF9474541A3}"/>
            </a:ext>
          </a:extLst>
        </xdr:cNvPr>
        <xdr:cNvCxnSpPr/>
      </xdr:nvCxnSpPr>
      <xdr:spPr>
        <a:xfrm>
          <a:off x="15405100" y="13239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138995</xdr:rowOff>
    </xdr:to>
    <xdr:cxnSp macro="">
      <xdr:nvCxnSpPr>
        <xdr:cNvPr id="260" name="直線コネクタ 259">
          <a:extLst>
            <a:ext uri="{FF2B5EF4-FFF2-40B4-BE49-F238E27FC236}">
              <a16:creationId xmlns:a16="http://schemas.microsoft.com/office/drawing/2014/main" id="{D970B2EC-CEFC-42DD-BF9D-8C9A37D7E183}"/>
            </a:ext>
          </a:extLst>
        </xdr:cNvPr>
        <xdr:cNvCxnSpPr/>
      </xdr:nvCxnSpPr>
      <xdr:spPr>
        <a:xfrm>
          <a:off x="14712950" y="1415908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2625584E-B4B1-46E9-8E24-7C729FF840E0}"/>
            </a:ext>
          </a:extLst>
        </xdr:cNvPr>
        <xdr:cNvSpPr txBox="1"/>
      </xdr:nvSpPr>
      <xdr:spPr>
        <a:xfrm>
          <a:off x="15563850" y="13973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8BDBFA96-0DCA-4DD8-BECF-CE111FC94BA9}"/>
            </a:ext>
          </a:extLst>
        </xdr:cNvPr>
        <xdr:cNvSpPr/>
      </xdr:nvSpPr>
      <xdr:spPr>
        <a:xfrm>
          <a:off x="15430500" y="14121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125589</xdr:rowOff>
    </xdr:to>
    <xdr:cxnSp macro="">
      <xdr:nvCxnSpPr>
        <xdr:cNvPr id="263" name="直線コネクタ 262">
          <a:extLst>
            <a:ext uri="{FF2B5EF4-FFF2-40B4-BE49-F238E27FC236}">
              <a16:creationId xmlns:a16="http://schemas.microsoft.com/office/drawing/2014/main" id="{09FDB632-050C-4825-A1E2-02EC06515E83}"/>
            </a:ext>
          </a:extLst>
        </xdr:cNvPr>
        <xdr:cNvCxnSpPr/>
      </xdr:nvCxnSpPr>
      <xdr:spPr>
        <a:xfrm>
          <a:off x="13906500" y="14145684"/>
          <a:ext cx="8064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24BFF8D6-6A5C-400B-A474-62DB633D727F}"/>
            </a:ext>
          </a:extLst>
        </xdr:cNvPr>
        <xdr:cNvSpPr/>
      </xdr:nvSpPr>
      <xdr:spPr>
        <a:xfrm>
          <a:off x="14668500" y="14108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4685052-046F-4007-B1CC-3FEEACABECD0}"/>
            </a:ext>
          </a:extLst>
        </xdr:cNvPr>
        <xdr:cNvSpPr txBox="1"/>
      </xdr:nvSpPr>
      <xdr:spPr>
        <a:xfrm>
          <a:off x="14370050" y="1388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74789</xdr:rowOff>
    </xdr:to>
    <xdr:cxnSp macro="">
      <xdr:nvCxnSpPr>
        <xdr:cNvPr id="266" name="直線コネクタ 265">
          <a:extLst>
            <a:ext uri="{FF2B5EF4-FFF2-40B4-BE49-F238E27FC236}">
              <a16:creationId xmlns:a16="http://schemas.microsoft.com/office/drawing/2014/main" id="{04265F23-D077-4CC9-8102-564B6905EEE2}"/>
            </a:ext>
          </a:extLst>
        </xdr:cNvPr>
        <xdr:cNvCxnSpPr/>
      </xdr:nvCxnSpPr>
      <xdr:spPr>
        <a:xfrm flipV="1">
          <a:off x="13106400" y="14145684"/>
          <a:ext cx="800100" cy="1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F9B3D0A4-93EA-46DA-BA3E-A8699824BA23}"/>
            </a:ext>
          </a:extLst>
        </xdr:cNvPr>
        <xdr:cNvSpPr/>
      </xdr:nvSpPr>
      <xdr:spPr>
        <a:xfrm>
          <a:off x="13868400" y="14081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B4CFC864-64A2-4B55-A0F9-19AB04D1CBEB}"/>
            </a:ext>
          </a:extLst>
        </xdr:cNvPr>
        <xdr:cNvSpPr txBox="1"/>
      </xdr:nvSpPr>
      <xdr:spPr>
        <a:xfrm>
          <a:off x="1355725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128411</xdr:rowOff>
    </xdr:to>
    <xdr:cxnSp macro="">
      <xdr:nvCxnSpPr>
        <xdr:cNvPr id="269" name="直線コネクタ 268">
          <a:extLst>
            <a:ext uri="{FF2B5EF4-FFF2-40B4-BE49-F238E27FC236}">
              <a16:creationId xmlns:a16="http://schemas.microsoft.com/office/drawing/2014/main" id="{8A3C753D-C2DF-4020-A17F-63E01A5305CC}"/>
            </a:ext>
          </a:extLst>
        </xdr:cNvPr>
        <xdr:cNvCxnSpPr/>
      </xdr:nvCxnSpPr>
      <xdr:spPr>
        <a:xfrm flipV="1">
          <a:off x="12293600" y="14273389"/>
          <a:ext cx="8128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17F164ED-8620-43F1-B996-0425D5FF091D}"/>
            </a:ext>
          </a:extLst>
        </xdr:cNvPr>
        <xdr:cNvSpPr/>
      </xdr:nvSpPr>
      <xdr:spPr>
        <a:xfrm>
          <a:off x="13055600" y="1409488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5BA628D8-92C7-4B22-B9EB-D316E9BBBF91}"/>
            </a:ext>
          </a:extLst>
        </xdr:cNvPr>
        <xdr:cNvSpPr txBox="1"/>
      </xdr:nvSpPr>
      <xdr:spPr>
        <a:xfrm>
          <a:off x="127635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600DE964-952A-4872-9519-999F9C632124}"/>
            </a:ext>
          </a:extLst>
        </xdr:cNvPr>
        <xdr:cNvSpPr/>
      </xdr:nvSpPr>
      <xdr:spPr>
        <a:xfrm>
          <a:off x="12242800" y="1408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90391B89-0F09-4DC8-9278-E61E8DE7BA57}"/>
            </a:ext>
          </a:extLst>
        </xdr:cNvPr>
        <xdr:cNvSpPr txBox="1"/>
      </xdr:nvSpPr>
      <xdr:spPr>
        <a:xfrm>
          <a:off x="119507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1061A6B-32C5-4D8B-A2D9-EC0A796F684C}"/>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FA0476A-EE21-416A-BAA6-1E3AE5AFA125}"/>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A40E5C0-4179-40D7-BA78-B5F29E5D18B1}"/>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CFCFD5F-B8A3-4EA7-93BD-D956A44C251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BC4D6442-CBC4-49D4-893C-06180D252ACB}"/>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9" name="楕円 278">
          <a:extLst>
            <a:ext uri="{FF2B5EF4-FFF2-40B4-BE49-F238E27FC236}">
              <a16:creationId xmlns:a16="http://schemas.microsoft.com/office/drawing/2014/main" id="{950CF84B-929D-4076-8444-C0EC835E6A84}"/>
            </a:ext>
          </a:extLst>
        </xdr:cNvPr>
        <xdr:cNvSpPr/>
      </xdr:nvSpPr>
      <xdr:spPr>
        <a:xfrm>
          <a:off x="15430500" y="141216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80" name="給与水準   （国との比較）該当値テキスト">
          <a:extLst>
            <a:ext uri="{FF2B5EF4-FFF2-40B4-BE49-F238E27FC236}">
              <a16:creationId xmlns:a16="http://schemas.microsoft.com/office/drawing/2014/main" id="{6BB15E1F-3F3D-4F80-B28A-083431AF75FE}"/>
            </a:ext>
          </a:extLst>
        </xdr:cNvPr>
        <xdr:cNvSpPr txBox="1"/>
      </xdr:nvSpPr>
      <xdr:spPr>
        <a:xfrm>
          <a:off x="15563850" y="140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id="{D6C8E6C1-180F-4B3B-A42D-1E5C66824A93}"/>
            </a:ext>
          </a:extLst>
        </xdr:cNvPr>
        <xdr:cNvSpPr/>
      </xdr:nvSpPr>
      <xdr:spPr>
        <a:xfrm>
          <a:off x="14668500" y="141082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id="{517E4B1B-D699-43ED-8A12-D005F1BDCF0A}"/>
            </a:ext>
          </a:extLst>
        </xdr:cNvPr>
        <xdr:cNvSpPr txBox="1"/>
      </xdr:nvSpPr>
      <xdr:spPr>
        <a:xfrm>
          <a:off x="14370050" y="1419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A9713FEA-F74F-412E-BE84-D6E623091B46}"/>
            </a:ext>
          </a:extLst>
        </xdr:cNvPr>
        <xdr:cNvSpPr/>
      </xdr:nvSpPr>
      <xdr:spPr>
        <a:xfrm>
          <a:off x="13868400" y="140948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523A3932-E4F1-4A98-AEEB-8F56230D477F}"/>
            </a:ext>
          </a:extLst>
        </xdr:cNvPr>
        <xdr:cNvSpPr txBox="1"/>
      </xdr:nvSpPr>
      <xdr:spPr>
        <a:xfrm>
          <a:off x="13557250" y="1418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5" name="楕円 284">
          <a:extLst>
            <a:ext uri="{FF2B5EF4-FFF2-40B4-BE49-F238E27FC236}">
              <a16:creationId xmlns:a16="http://schemas.microsoft.com/office/drawing/2014/main" id="{48DA7841-EEE0-4EEB-BBC7-5C34EBCD11E8}"/>
            </a:ext>
          </a:extLst>
        </xdr:cNvPr>
        <xdr:cNvSpPr/>
      </xdr:nvSpPr>
      <xdr:spPr>
        <a:xfrm>
          <a:off x="13055600" y="1422258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6" name="テキスト ボックス 285">
          <a:extLst>
            <a:ext uri="{FF2B5EF4-FFF2-40B4-BE49-F238E27FC236}">
              <a16:creationId xmlns:a16="http://schemas.microsoft.com/office/drawing/2014/main" id="{391BE5C1-B957-468F-8E41-7E9F2519E651}"/>
            </a:ext>
          </a:extLst>
        </xdr:cNvPr>
        <xdr:cNvSpPr txBox="1"/>
      </xdr:nvSpPr>
      <xdr:spPr>
        <a:xfrm>
          <a:off x="12763500" y="1430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7" name="楕円 286">
          <a:extLst>
            <a:ext uri="{FF2B5EF4-FFF2-40B4-BE49-F238E27FC236}">
              <a16:creationId xmlns:a16="http://schemas.microsoft.com/office/drawing/2014/main" id="{C72E1159-92BA-44D0-8633-B551E7ACD948}"/>
            </a:ext>
          </a:extLst>
        </xdr:cNvPr>
        <xdr:cNvSpPr/>
      </xdr:nvSpPr>
      <xdr:spPr>
        <a:xfrm>
          <a:off x="12242800" y="14276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8" name="テキスト ボックス 287">
          <a:extLst>
            <a:ext uri="{FF2B5EF4-FFF2-40B4-BE49-F238E27FC236}">
              <a16:creationId xmlns:a16="http://schemas.microsoft.com/office/drawing/2014/main" id="{FC296F9A-7F12-4B38-AE71-92675C8AFB4D}"/>
            </a:ext>
          </a:extLst>
        </xdr:cNvPr>
        <xdr:cNvSpPr txBox="1"/>
      </xdr:nvSpPr>
      <xdr:spPr>
        <a:xfrm>
          <a:off x="11950700" y="143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5C1DA01-240A-4B8B-B592-8D6447C34964}"/>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FEB37614-1FE2-4016-8E2E-5117C41CAADC}"/>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CF5A1FB0-57C9-435B-AE6B-13FC577CCB84}"/>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F11A523-00D3-4C98-B346-A90F581CBBFD}"/>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F7495EBA-3D03-4BAA-80D7-74D8A9EC5953}"/>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EE42B0DC-C037-4E65-91E7-201FE3E8D9B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1BD17AC4-CC41-4A8C-92E9-21D0E8BFE525}"/>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AB32018F-A3F1-450C-B8CF-DCB7230A0BF5}"/>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9152BEED-5F4E-4D15-BD07-02E98B4907B3}"/>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70FD9B6-4C70-4333-9E6B-6F2D5D928EA9}"/>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4D37AF49-29E8-450D-9F92-303F6BC381A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A3D7C29-ABA1-4462-85EF-FDAD59E766E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9B3C80E5-B291-4369-9D42-5B612F729FDB}"/>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定員適正化計画に基づき、計画的に職員数の削減を図った結果、類似団体平均を大きく下回る数値で推移している。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定年延長に伴う定年退職者数の減少を見込んだうえで、住民サービスの水準を中長期的に確保するため、計画的な新規職員採用を行う必要がある。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6178F652-37F9-456E-8BEB-3354599D704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34DFCC66-5E0B-47A0-8BF6-133F7F448BD8}"/>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8FD735ED-7CF4-488D-8558-E5CB778F5A31}"/>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2FE4E968-BDE1-4525-BB43-D79A2CDF1716}"/>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6F8D374D-1366-4361-8F24-9AC3E59E497C}"/>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E7C6958D-E510-4107-A7FE-AE86B4E2DDC5}"/>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24C6E4C3-7A31-4326-BCDB-D44BE71BF271}"/>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7F2F4D44-221A-47AB-AC2E-8A9FE90B449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2A5715CC-CFC5-4AED-8813-2A72A459EB4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AFCCA84-7B1C-4D86-ACDB-998995BC0F4D}"/>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C6505410-AA31-433D-AB71-2A58912F0C16}"/>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5E673FDC-C8D6-45C3-AB4D-2E30C9B572B5}"/>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3A40627A-E27A-4FC0-9E61-CAC5401935CE}"/>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E4B5CC11-71D8-43E5-B4FB-D8BE2016CD32}"/>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E96E6452-8714-43F3-AF90-06CDEE565FD7}"/>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7DD5F774-D11F-44E5-8B67-17F0D60313B1}"/>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EDCD8C83-A069-4889-B0B4-FE75277AA22B}"/>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321FC559-7142-43F2-A134-86BAC0E153FB}"/>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D073B53-20F5-4E58-9197-029C4F43C6AA}"/>
            </a:ext>
          </a:extLst>
        </xdr:cNvPr>
        <xdr:cNvCxnSpPr/>
      </xdr:nvCxnSpPr>
      <xdr:spPr>
        <a:xfrm flipV="1">
          <a:off x="15474950" y="9654540"/>
          <a:ext cx="0" cy="1406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6AFBB636-703F-407F-9A35-0829F027DE31}"/>
            </a:ext>
          </a:extLst>
        </xdr:cNvPr>
        <xdr:cNvSpPr txBox="1"/>
      </xdr:nvSpPr>
      <xdr:spPr>
        <a:xfrm>
          <a:off x="1556385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B49F1177-7C76-4A0A-99D1-7080D73386B4}"/>
            </a:ext>
          </a:extLst>
        </xdr:cNvPr>
        <xdr:cNvCxnSpPr/>
      </xdr:nvCxnSpPr>
      <xdr:spPr>
        <a:xfrm>
          <a:off x="15405100" y="11061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F686090C-2A5A-4108-A041-94A0047CB858}"/>
            </a:ext>
          </a:extLst>
        </xdr:cNvPr>
        <xdr:cNvSpPr txBox="1"/>
      </xdr:nvSpPr>
      <xdr:spPr>
        <a:xfrm>
          <a:off x="1556385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7B06AF41-5C06-40B2-A63B-1768648C9F53}"/>
            </a:ext>
          </a:extLst>
        </xdr:cNvPr>
        <xdr:cNvCxnSpPr/>
      </xdr:nvCxnSpPr>
      <xdr:spPr>
        <a:xfrm>
          <a:off x="1540510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154577</xdr:rowOff>
    </xdr:from>
    <xdr:to>
      <xdr:col>81</xdr:col>
      <xdr:colOff>44450</xdr:colOff>
      <xdr:row>58</xdr:row>
      <xdr:rowOff>166067</xdr:rowOff>
    </xdr:to>
    <xdr:cxnSp macro="">
      <xdr:nvCxnSpPr>
        <xdr:cNvPr id="325" name="直線コネクタ 324">
          <a:extLst>
            <a:ext uri="{FF2B5EF4-FFF2-40B4-BE49-F238E27FC236}">
              <a16:creationId xmlns:a16="http://schemas.microsoft.com/office/drawing/2014/main" id="{2185DD7F-A977-4FD9-9C36-FF7B3F9D6F52}"/>
            </a:ext>
          </a:extLst>
        </xdr:cNvPr>
        <xdr:cNvCxnSpPr/>
      </xdr:nvCxnSpPr>
      <xdr:spPr>
        <a:xfrm>
          <a:off x="14712950" y="9730377"/>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399C74DD-60BB-4284-82F0-66C957238A04}"/>
            </a:ext>
          </a:extLst>
        </xdr:cNvPr>
        <xdr:cNvSpPr txBox="1"/>
      </xdr:nvSpPr>
      <xdr:spPr>
        <a:xfrm>
          <a:off x="15563850" y="999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BA0AEEB3-BE94-4BA3-B711-094054D082E2}"/>
            </a:ext>
          </a:extLst>
        </xdr:cNvPr>
        <xdr:cNvSpPr/>
      </xdr:nvSpPr>
      <xdr:spPr>
        <a:xfrm>
          <a:off x="15430500" y="10025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143087</xdr:rowOff>
    </xdr:from>
    <xdr:to>
      <xdr:col>77</xdr:col>
      <xdr:colOff>44450</xdr:colOff>
      <xdr:row>58</xdr:row>
      <xdr:rowOff>154577</xdr:rowOff>
    </xdr:to>
    <xdr:cxnSp macro="">
      <xdr:nvCxnSpPr>
        <xdr:cNvPr id="328" name="直線コネクタ 327">
          <a:extLst>
            <a:ext uri="{FF2B5EF4-FFF2-40B4-BE49-F238E27FC236}">
              <a16:creationId xmlns:a16="http://schemas.microsoft.com/office/drawing/2014/main" id="{4A5E6ED5-83B1-4798-A684-F2872F3CCBE6}"/>
            </a:ext>
          </a:extLst>
        </xdr:cNvPr>
        <xdr:cNvCxnSpPr/>
      </xdr:nvCxnSpPr>
      <xdr:spPr>
        <a:xfrm>
          <a:off x="13906500" y="9718887"/>
          <a:ext cx="8064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DF2BF855-1895-4F59-A93D-92886219D1E1}"/>
            </a:ext>
          </a:extLst>
        </xdr:cNvPr>
        <xdr:cNvSpPr/>
      </xdr:nvSpPr>
      <xdr:spPr>
        <a:xfrm>
          <a:off x="14668500" y="100127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42A14227-1E2C-4804-8B48-1EC12EECB631}"/>
            </a:ext>
          </a:extLst>
        </xdr:cNvPr>
        <xdr:cNvSpPr txBox="1"/>
      </xdr:nvSpPr>
      <xdr:spPr>
        <a:xfrm>
          <a:off x="14370050" y="100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104019</xdr:rowOff>
    </xdr:from>
    <xdr:to>
      <xdr:col>72</xdr:col>
      <xdr:colOff>203200</xdr:colOff>
      <xdr:row>58</xdr:row>
      <xdr:rowOff>143087</xdr:rowOff>
    </xdr:to>
    <xdr:cxnSp macro="">
      <xdr:nvCxnSpPr>
        <xdr:cNvPr id="331" name="直線コネクタ 330">
          <a:extLst>
            <a:ext uri="{FF2B5EF4-FFF2-40B4-BE49-F238E27FC236}">
              <a16:creationId xmlns:a16="http://schemas.microsoft.com/office/drawing/2014/main" id="{247E6F05-74ED-4BB4-BF21-80526F1DDF6F}"/>
            </a:ext>
          </a:extLst>
        </xdr:cNvPr>
        <xdr:cNvCxnSpPr/>
      </xdr:nvCxnSpPr>
      <xdr:spPr>
        <a:xfrm>
          <a:off x="13106400" y="9679819"/>
          <a:ext cx="8001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89D267C8-F053-4C2C-B909-B771B5BE2CAC}"/>
            </a:ext>
          </a:extLst>
        </xdr:cNvPr>
        <xdr:cNvSpPr/>
      </xdr:nvSpPr>
      <xdr:spPr>
        <a:xfrm>
          <a:off x="13868400" y="99794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4D6B86C6-647E-4485-B8FD-13B2D03AA733}"/>
            </a:ext>
          </a:extLst>
        </xdr:cNvPr>
        <xdr:cNvSpPr txBox="1"/>
      </xdr:nvSpPr>
      <xdr:spPr>
        <a:xfrm>
          <a:off x="13557250" y="1006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100572</xdr:rowOff>
    </xdr:from>
    <xdr:to>
      <xdr:col>68</xdr:col>
      <xdr:colOff>152400</xdr:colOff>
      <xdr:row>58</xdr:row>
      <xdr:rowOff>104019</xdr:rowOff>
    </xdr:to>
    <xdr:cxnSp macro="">
      <xdr:nvCxnSpPr>
        <xdr:cNvPr id="334" name="直線コネクタ 333">
          <a:extLst>
            <a:ext uri="{FF2B5EF4-FFF2-40B4-BE49-F238E27FC236}">
              <a16:creationId xmlns:a16="http://schemas.microsoft.com/office/drawing/2014/main" id="{E6759E17-D734-48DF-A69B-6B986FB0AEEA}"/>
            </a:ext>
          </a:extLst>
        </xdr:cNvPr>
        <xdr:cNvCxnSpPr/>
      </xdr:nvCxnSpPr>
      <xdr:spPr>
        <a:xfrm>
          <a:off x="12293600" y="9676372"/>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69B2830F-6608-4D5F-9DBA-945450A25C03}"/>
            </a:ext>
          </a:extLst>
        </xdr:cNvPr>
        <xdr:cNvSpPr/>
      </xdr:nvSpPr>
      <xdr:spPr>
        <a:xfrm>
          <a:off x="13055600" y="1002882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8E04560-6D29-404E-B698-93A24935FC1F}"/>
            </a:ext>
          </a:extLst>
        </xdr:cNvPr>
        <xdr:cNvSpPr txBox="1"/>
      </xdr:nvSpPr>
      <xdr:spPr>
        <a:xfrm>
          <a:off x="12763500" y="1010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11125320-29BA-443C-A43A-51FF9E6DFCCC}"/>
            </a:ext>
          </a:extLst>
        </xdr:cNvPr>
        <xdr:cNvSpPr/>
      </xdr:nvSpPr>
      <xdr:spPr>
        <a:xfrm>
          <a:off x="12242800" y="10004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492830B0-AC05-4A41-8C74-AD4AE58FCD79}"/>
            </a:ext>
          </a:extLst>
        </xdr:cNvPr>
        <xdr:cNvSpPr txBox="1"/>
      </xdr:nvSpPr>
      <xdr:spPr>
        <a:xfrm>
          <a:off x="11950700" y="1008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26A6601-4E09-4EA0-AE21-A96F8CD62C7A}"/>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5606A68-79F9-47E7-B548-F34EB45EE05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DB9FDE0-B035-4249-98D2-430B6CF1A62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9FADB0C7-A5EF-41CB-A9D4-968ABB4DB906}"/>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A4129118-FE7C-4FDB-AB33-9FB3BA0F44B5}"/>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115267</xdr:rowOff>
    </xdr:from>
    <xdr:to>
      <xdr:col>81</xdr:col>
      <xdr:colOff>95250</xdr:colOff>
      <xdr:row>59</xdr:row>
      <xdr:rowOff>45417</xdr:rowOff>
    </xdr:to>
    <xdr:sp macro="" textlink="">
      <xdr:nvSpPr>
        <xdr:cNvPr id="344" name="楕円 343">
          <a:extLst>
            <a:ext uri="{FF2B5EF4-FFF2-40B4-BE49-F238E27FC236}">
              <a16:creationId xmlns:a16="http://schemas.microsoft.com/office/drawing/2014/main" id="{EF60F3E2-6243-43BD-AEE6-2BA0644BD70A}"/>
            </a:ext>
          </a:extLst>
        </xdr:cNvPr>
        <xdr:cNvSpPr/>
      </xdr:nvSpPr>
      <xdr:spPr>
        <a:xfrm>
          <a:off x="15430500" y="96910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36544</xdr:rowOff>
    </xdr:from>
    <xdr:ext cx="762000" cy="259045"/>
    <xdr:sp macro="" textlink="">
      <xdr:nvSpPr>
        <xdr:cNvPr id="345" name="定員管理の状況該当値テキスト">
          <a:extLst>
            <a:ext uri="{FF2B5EF4-FFF2-40B4-BE49-F238E27FC236}">
              <a16:creationId xmlns:a16="http://schemas.microsoft.com/office/drawing/2014/main" id="{B7B4F3D0-9556-4BC2-92F8-4C150268FD6D}"/>
            </a:ext>
          </a:extLst>
        </xdr:cNvPr>
        <xdr:cNvSpPr txBox="1"/>
      </xdr:nvSpPr>
      <xdr:spPr>
        <a:xfrm>
          <a:off x="15563850" y="961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103777</xdr:rowOff>
    </xdr:from>
    <xdr:to>
      <xdr:col>77</xdr:col>
      <xdr:colOff>95250</xdr:colOff>
      <xdr:row>59</xdr:row>
      <xdr:rowOff>33927</xdr:rowOff>
    </xdr:to>
    <xdr:sp macro="" textlink="">
      <xdr:nvSpPr>
        <xdr:cNvPr id="346" name="楕円 345">
          <a:extLst>
            <a:ext uri="{FF2B5EF4-FFF2-40B4-BE49-F238E27FC236}">
              <a16:creationId xmlns:a16="http://schemas.microsoft.com/office/drawing/2014/main" id="{D8FB02C7-15E7-4B2E-9105-C453B5DEB39E}"/>
            </a:ext>
          </a:extLst>
        </xdr:cNvPr>
        <xdr:cNvSpPr/>
      </xdr:nvSpPr>
      <xdr:spPr>
        <a:xfrm>
          <a:off x="14668500" y="96795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44104</xdr:rowOff>
    </xdr:from>
    <xdr:ext cx="736600" cy="259045"/>
    <xdr:sp macro="" textlink="">
      <xdr:nvSpPr>
        <xdr:cNvPr id="347" name="テキスト ボックス 346">
          <a:extLst>
            <a:ext uri="{FF2B5EF4-FFF2-40B4-BE49-F238E27FC236}">
              <a16:creationId xmlns:a16="http://schemas.microsoft.com/office/drawing/2014/main" id="{5122C2E7-593B-462E-9B3C-537A1F62434E}"/>
            </a:ext>
          </a:extLst>
        </xdr:cNvPr>
        <xdr:cNvSpPr txBox="1"/>
      </xdr:nvSpPr>
      <xdr:spPr>
        <a:xfrm>
          <a:off x="14370050" y="9454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92287</xdr:rowOff>
    </xdr:from>
    <xdr:to>
      <xdr:col>73</xdr:col>
      <xdr:colOff>44450</xdr:colOff>
      <xdr:row>59</xdr:row>
      <xdr:rowOff>22437</xdr:rowOff>
    </xdr:to>
    <xdr:sp macro="" textlink="">
      <xdr:nvSpPr>
        <xdr:cNvPr id="348" name="楕円 347">
          <a:extLst>
            <a:ext uri="{FF2B5EF4-FFF2-40B4-BE49-F238E27FC236}">
              <a16:creationId xmlns:a16="http://schemas.microsoft.com/office/drawing/2014/main" id="{4D71D564-C591-4037-AC78-1BF5B96E8A65}"/>
            </a:ext>
          </a:extLst>
        </xdr:cNvPr>
        <xdr:cNvSpPr/>
      </xdr:nvSpPr>
      <xdr:spPr>
        <a:xfrm>
          <a:off x="13868400" y="96680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32614</xdr:rowOff>
    </xdr:from>
    <xdr:ext cx="762000" cy="259045"/>
    <xdr:sp macro="" textlink="">
      <xdr:nvSpPr>
        <xdr:cNvPr id="349" name="テキスト ボックス 348">
          <a:extLst>
            <a:ext uri="{FF2B5EF4-FFF2-40B4-BE49-F238E27FC236}">
              <a16:creationId xmlns:a16="http://schemas.microsoft.com/office/drawing/2014/main" id="{B0E3C693-46F3-4999-9C05-1B7D9B683F6D}"/>
            </a:ext>
          </a:extLst>
        </xdr:cNvPr>
        <xdr:cNvSpPr txBox="1"/>
      </xdr:nvSpPr>
      <xdr:spPr>
        <a:xfrm>
          <a:off x="13557250" y="944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53219</xdr:rowOff>
    </xdr:from>
    <xdr:to>
      <xdr:col>68</xdr:col>
      <xdr:colOff>203200</xdr:colOff>
      <xdr:row>58</xdr:row>
      <xdr:rowOff>154819</xdr:rowOff>
    </xdr:to>
    <xdr:sp macro="" textlink="">
      <xdr:nvSpPr>
        <xdr:cNvPr id="350" name="楕円 349">
          <a:extLst>
            <a:ext uri="{FF2B5EF4-FFF2-40B4-BE49-F238E27FC236}">
              <a16:creationId xmlns:a16="http://schemas.microsoft.com/office/drawing/2014/main" id="{BEFF576C-2030-4F55-AD75-77D09E56AA79}"/>
            </a:ext>
          </a:extLst>
        </xdr:cNvPr>
        <xdr:cNvSpPr/>
      </xdr:nvSpPr>
      <xdr:spPr>
        <a:xfrm>
          <a:off x="13055600" y="962901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164996</xdr:rowOff>
    </xdr:from>
    <xdr:ext cx="762000" cy="259045"/>
    <xdr:sp macro="" textlink="">
      <xdr:nvSpPr>
        <xdr:cNvPr id="351" name="テキスト ボックス 350">
          <a:extLst>
            <a:ext uri="{FF2B5EF4-FFF2-40B4-BE49-F238E27FC236}">
              <a16:creationId xmlns:a16="http://schemas.microsoft.com/office/drawing/2014/main" id="{DED3EC07-9D60-40E7-A8EB-DBBBB0262251}"/>
            </a:ext>
          </a:extLst>
        </xdr:cNvPr>
        <xdr:cNvSpPr txBox="1"/>
      </xdr:nvSpPr>
      <xdr:spPr>
        <a:xfrm>
          <a:off x="12763500" y="941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49772</xdr:rowOff>
    </xdr:from>
    <xdr:to>
      <xdr:col>64</xdr:col>
      <xdr:colOff>152400</xdr:colOff>
      <xdr:row>58</xdr:row>
      <xdr:rowOff>151372</xdr:rowOff>
    </xdr:to>
    <xdr:sp macro="" textlink="">
      <xdr:nvSpPr>
        <xdr:cNvPr id="352" name="楕円 351">
          <a:extLst>
            <a:ext uri="{FF2B5EF4-FFF2-40B4-BE49-F238E27FC236}">
              <a16:creationId xmlns:a16="http://schemas.microsoft.com/office/drawing/2014/main" id="{E05A8A86-4CAA-4032-AADF-511E7D77BA93}"/>
            </a:ext>
          </a:extLst>
        </xdr:cNvPr>
        <xdr:cNvSpPr/>
      </xdr:nvSpPr>
      <xdr:spPr>
        <a:xfrm>
          <a:off x="12242800" y="96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161549</xdr:rowOff>
    </xdr:from>
    <xdr:ext cx="762000" cy="259045"/>
    <xdr:sp macro="" textlink="">
      <xdr:nvSpPr>
        <xdr:cNvPr id="353" name="テキスト ボックス 352">
          <a:extLst>
            <a:ext uri="{FF2B5EF4-FFF2-40B4-BE49-F238E27FC236}">
              <a16:creationId xmlns:a16="http://schemas.microsoft.com/office/drawing/2014/main" id="{C8492FF4-E3EF-42CD-BADC-ADE7F272E7E1}"/>
            </a:ext>
          </a:extLst>
        </xdr:cNvPr>
        <xdr:cNvSpPr txBox="1"/>
      </xdr:nvSpPr>
      <xdr:spPr>
        <a:xfrm>
          <a:off x="11950700" y="94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C8D85146-0259-4A54-93ED-1B4C53F441EA}"/>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F6744DD7-C514-45C5-9A7D-F391E7A0A2A5}"/>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EA249C13-7FE5-4675-A8F1-D2C0F543421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6FFBB6D7-E0A2-4AE1-8D27-40DBAF83C73D}"/>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5FA07A06-D8DE-4260-8440-25BC04EAE25A}"/>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B1CF2359-C560-47BF-8A51-A033AD81CCE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8A619F7A-5157-4308-8BA2-36A1F434BEC3}"/>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223BFC1F-0048-41D8-A5D1-69AB0A0F8066}"/>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C2B0FFA1-FEB6-4768-BCF9-8D770DF99295}"/>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D278CBDB-61F9-4AD7-9F9B-5A7E163E172B}"/>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B0ACD969-6900-4A0E-AF51-D46F4410F76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1A2D123A-E638-49AA-B32F-043D98F6F14A}"/>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325AC86E-B183-4FB9-817D-C0910E971137}"/>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普通交付税の減額及び臨時財政対策債発行可能額の減額により標準財政規模が減少したことで、前年度比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今後も公共施設の解体及び長寿命化に伴う公債費の増額が懸念されているため、地方債の新規発行を抑制しつつ、効率的な事業実施や計画的な予算措置に努めていく。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1454C2E-2F2E-4380-9A55-2DB2F95D222E}"/>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50882C6D-B6C4-493C-A070-8EDF14F6978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20CF3A59-0194-4647-BEBF-9262A3BD1948}"/>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5E5DF9E5-0CF1-4ABC-9B40-602530F7B6A7}"/>
            </a:ext>
          </a:extLst>
        </xdr:cNvPr>
        <xdr:cNvCxnSpPr/>
      </xdr:nvCxnSpPr>
      <xdr:spPr>
        <a:xfrm>
          <a:off x="116649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B9E5EBE3-3953-4247-915D-4A1CA655EB4F}"/>
            </a:ext>
          </a:extLst>
        </xdr:cNvPr>
        <xdr:cNvSpPr txBox="1"/>
      </xdr:nvSpPr>
      <xdr:spPr>
        <a:xfrm>
          <a:off x="1097915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8EE211F9-48BE-4E76-9C91-F24A9EE99C28}"/>
            </a:ext>
          </a:extLst>
        </xdr:cNvPr>
        <xdr:cNvCxnSpPr/>
      </xdr:nvCxnSpPr>
      <xdr:spPr>
        <a:xfrm>
          <a:off x="116649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78E5322-481A-432F-BBD3-2035DF5B724C}"/>
            </a:ext>
          </a:extLst>
        </xdr:cNvPr>
        <xdr:cNvSpPr txBox="1"/>
      </xdr:nvSpPr>
      <xdr:spPr>
        <a:xfrm>
          <a:off x="1097915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83CC85F5-A48E-4FF4-ACA0-A2D92D6068E5}"/>
            </a:ext>
          </a:extLst>
        </xdr:cNvPr>
        <xdr:cNvCxnSpPr/>
      </xdr:nvCxnSpPr>
      <xdr:spPr>
        <a:xfrm>
          <a:off x="116649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B0D41086-B4BC-48C8-905A-9D291A6ADE1D}"/>
            </a:ext>
          </a:extLst>
        </xdr:cNvPr>
        <xdr:cNvSpPr txBox="1"/>
      </xdr:nvSpPr>
      <xdr:spPr>
        <a:xfrm>
          <a:off x="1097915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EF33650D-CBAE-49B5-A5AB-B8C35C8690E8}"/>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A19E6EC1-F78C-487E-A50A-EDD301673305}"/>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63B3BC1F-814A-4396-9ED4-305C21175C6E}"/>
            </a:ext>
          </a:extLst>
        </xdr:cNvPr>
        <xdr:cNvCxnSpPr/>
      </xdr:nvCxnSpPr>
      <xdr:spPr>
        <a:xfrm>
          <a:off x="116649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CDCD9615-1588-46BD-AF75-21344E51D09D}"/>
            </a:ext>
          </a:extLst>
        </xdr:cNvPr>
        <xdr:cNvSpPr txBox="1"/>
      </xdr:nvSpPr>
      <xdr:spPr>
        <a:xfrm>
          <a:off x="1097915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B0D4C221-E988-433B-8D89-C1B7A9DFF6F3}"/>
            </a:ext>
          </a:extLst>
        </xdr:cNvPr>
        <xdr:cNvCxnSpPr/>
      </xdr:nvCxnSpPr>
      <xdr:spPr>
        <a:xfrm>
          <a:off x="116649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AB0DB5FB-7294-4048-8376-AB7B02F0FB8A}"/>
            </a:ext>
          </a:extLst>
        </xdr:cNvPr>
        <xdr:cNvSpPr txBox="1"/>
      </xdr:nvSpPr>
      <xdr:spPr>
        <a:xfrm>
          <a:off x="1097915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DA2304CE-EB4E-4E58-B9AD-2744F5344CB8}"/>
            </a:ext>
          </a:extLst>
        </xdr:cNvPr>
        <xdr:cNvCxnSpPr/>
      </xdr:nvCxnSpPr>
      <xdr:spPr>
        <a:xfrm>
          <a:off x="116649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3FAD5644-9413-42CB-83BE-879F3ABA47E5}"/>
            </a:ext>
          </a:extLst>
        </xdr:cNvPr>
        <xdr:cNvSpPr txBox="1"/>
      </xdr:nvSpPr>
      <xdr:spPr>
        <a:xfrm>
          <a:off x="1097915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B1768C9C-BAF1-4DCE-BE46-061EE51EC2D5}"/>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EE0FF13E-F587-47D9-90E1-EB9D82ACA1EA}"/>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C9927C4B-B7AB-4F9E-8FD0-AD4D4073F7A3}"/>
            </a:ext>
          </a:extLst>
        </xdr:cNvPr>
        <xdr:cNvCxnSpPr/>
      </xdr:nvCxnSpPr>
      <xdr:spPr>
        <a:xfrm flipV="1">
          <a:off x="15474950" y="6022446"/>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2DBA58E8-BBB4-4CFC-BB57-56F46B3AA925}"/>
            </a:ext>
          </a:extLst>
        </xdr:cNvPr>
        <xdr:cNvSpPr txBox="1"/>
      </xdr:nvSpPr>
      <xdr:spPr>
        <a:xfrm>
          <a:off x="15563850" y="739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EDA302D6-2517-41A7-B7A7-C03F9F7C66BB}"/>
            </a:ext>
          </a:extLst>
        </xdr:cNvPr>
        <xdr:cNvCxnSpPr/>
      </xdr:nvCxnSpPr>
      <xdr:spPr>
        <a:xfrm>
          <a:off x="15405100" y="7419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68B95A4C-BCB2-472D-9C7E-6B8BAD33DA3E}"/>
            </a:ext>
          </a:extLst>
        </xdr:cNvPr>
        <xdr:cNvSpPr txBox="1"/>
      </xdr:nvSpPr>
      <xdr:spPr>
        <a:xfrm>
          <a:off x="15563850" y="577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EDEFB680-7640-42ED-91ED-8833F9F202AF}"/>
            </a:ext>
          </a:extLst>
        </xdr:cNvPr>
        <xdr:cNvCxnSpPr/>
      </xdr:nvCxnSpPr>
      <xdr:spPr>
        <a:xfrm>
          <a:off x="15405100" y="6022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157692</xdr:rowOff>
    </xdr:from>
    <xdr:to>
      <xdr:col>81</xdr:col>
      <xdr:colOff>44450</xdr:colOff>
      <xdr:row>40</xdr:row>
      <xdr:rowOff>26458</xdr:rowOff>
    </xdr:to>
    <xdr:cxnSp macro="">
      <xdr:nvCxnSpPr>
        <xdr:cNvPr id="391" name="直線コネクタ 390">
          <a:extLst>
            <a:ext uri="{FF2B5EF4-FFF2-40B4-BE49-F238E27FC236}">
              <a16:creationId xmlns:a16="http://schemas.microsoft.com/office/drawing/2014/main" id="{F3727274-2F5E-42D5-97BB-1C83BF5EAA9A}"/>
            </a:ext>
          </a:extLst>
        </xdr:cNvPr>
        <xdr:cNvCxnSpPr/>
      </xdr:nvCxnSpPr>
      <xdr:spPr>
        <a:xfrm>
          <a:off x="14712950" y="6596592"/>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C59F94E6-3029-46B4-A4CB-4F99561EBDDD}"/>
            </a:ext>
          </a:extLst>
        </xdr:cNvPr>
        <xdr:cNvSpPr txBox="1"/>
      </xdr:nvSpPr>
      <xdr:spPr>
        <a:xfrm>
          <a:off x="1556385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951B1E67-48C5-47FD-809F-AC86A5651C64}"/>
            </a:ext>
          </a:extLst>
        </xdr:cNvPr>
        <xdr:cNvSpPr/>
      </xdr:nvSpPr>
      <xdr:spPr>
        <a:xfrm>
          <a:off x="15430500" y="661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107421</xdr:rowOff>
    </xdr:from>
    <xdr:to>
      <xdr:col>77</xdr:col>
      <xdr:colOff>44450</xdr:colOff>
      <xdr:row>39</xdr:row>
      <xdr:rowOff>157692</xdr:rowOff>
    </xdr:to>
    <xdr:cxnSp macro="">
      <xdr:nvCxnSpPr>
        <xdr:cNvPr id="394" name="直線コネクタ 393">
          <a:extLst>
            <a:ext uri="{FF2B5EF4-FFF2-40B4-BE49-F238E27FC236}">
              <a16:creationId xmlns:a16="http://schemas.microsoft.com/office/drawing/2014/main" id="{21F49979-22C6-44E3-99FD-549C001D4275}"/>
            </a:ext>
          </a:extLst>
        </xdr:cNvPr>
        <xdr:cNvCxnSpPr/>
      </xdr:nvCxnSpPr>
      <xdr:spPr>
        <a:xfrm>
          <a:off x="13906500" y="6546321"/>
          <a:ext cx="80645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F912EEFC-B3F6-4BF1-A511-D28AF4E67327}"/>
            </a:ext>
          </a:extLst>
        </xdr:cNvPr>
        <xdr:cNvSpPr/>
      </xdr:nvSpPr>
      <xdr:spPr>
        <a:xfrm>
          <a:off x="14668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83614FA1-8ED3-4255-AEC1-14E57835F9F6}"/>
            </a:ext>
          </a:extLst>
        </xdr:cNvPr>
        <xdr:cNvSpPr txBox="1"/>
      </xdr:nvSpPr>
      <xdr:spPr>
        <a:xfrm>
          <a:off x="14370050" y="668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47096</xdr:rowOff>
    </xdr:from>
    <xdr:to>
      <xdr:col>72</xdr:col>
      <xdr:colOff>203200</xdr:colOff>
      <xdr:row>39</xdr:row>
      <xdr:rowOff>107421</xdr:rowOff>
    </xdr:to>
    <xdr:cxnSp macro="">
      <xdr:nvCxnSpPr>
        <xdr:cNvPr id="397" name="直線コネクタ 396">
          <a:extLst>
            <a:ext uri="{FF2B5EF4-FFF2-40B4-BE49-F238E27FC236}">
              <a16:creationId xmlns:a16="http://schemas.microsoft.com/office/drawing/2014/main" id="{AF810724-CB71-41A8-89D6-58CDDD16F151}"/>
            </a:ext>
          </a:extLst>
        </xdr:cNvPr>
        <xdr:cNvCxnSpPr/>
      </xdr:nvCxnSpPr>
      <xdr:spPr>
        <a:xfrm>
          <a:off x="13106400" y="6485996"/>
          <a:ext cx="8001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92C2EFF0-62FC-4BC2-98CD-F43407DA7C6A}"/>
            </a:ext>
          </a:extLst>
        </xdr:cNvPr>
        <xdr:cNvSpPr/>
      </xdr:nvSpPr>
      <xdr:spPr>
        <a:xfrm>
          <a:off x="13868400" y="6639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5EDEF3CF-6644-4FA1-B175-BDFD86BA09FB}"/>
            </a:ext>
          </a:extLst>
        </xdr:cNvPr>
        <xdr:cNvSpPr txBox="1"/>
      </xdr:nvSpPr>
      <xdr:spPr>
        <a:xfrm>
          <a:off x="13557250" y="67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47096</xdr:rowOff>
    </xdr:from>
    <xdr:to>
      <xdr:col>68</xdr:col>
      <xdr:colOff>152400</xdr:colOff>
      <xdr:row>39</xdr:row>
      <xdr:rowOff>47096</xdr:rowOff>
    </xdr:to>
    <xdr:cxnSp macro="">
      <xdr:nvCxnSpPr>
        <xdr:cNvPr id="400" name="直線コネクタ 399">
          <a:extLst>
            <a:ext uri="{FF2B5EF4-FFF2-40B4-BE49-F238E27FC236}">
              <a16:creationId xmlns:a16="http://schemas.microsoft.com/office/drawing/2014/main" id="{B901B1E4-8145-4B5D-8218-6546EE702653}"/>
            </a:ext>
          </a:extLst>
        </xdr:cNvPr>
        <xdr:cNvCxnSpPr/>
      </xdr:nvCxnSpPr>
      <xdr:spPr>
        <a:xfrm>
          <a:off x="12293600" y="648599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CCBD090A-47DC-4604-989C-A084C346C050}"/>
            </a:ext>
          </a:extLst>
        </xdr:cNvPr>
        <xdr:cNvSpPr/>
      </xdr:nvSpPr>
      <xdr:spPr>
        <a:xfrm>
          <a:off x="13055600" y="670030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E4F913BF-21B1-4E49-9496-907998175833}"/>
            </a:ext>
          </a:extLst>
        </xdr:cNvPr>
        <xdr:cNvSpPr txBox="1"/>
      </xdr:nvSpPr>
      <xdr:spPr>
        <a:xfrm>
          <a:off x="12763500" y="67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60A8C61D-5069-4E7F-B312-6CB9DF17C2DE}"/>
            </a:ext>
          </a:extLst>
        </xdr:cNvPr>
        <xdr:cNvSpPr/>
      </xdr:nvSpPr>
      <xdr:spPr>
        <a:xfrm>
          <a:off x="12242800" y="6690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E57AD140-3DF1-4735-8A1F-2A956EA92787}"/>
            </a:ext>
          </a:extLst>
        </xdr:cNvPr>
        <xdr:cNvSpPr txBox="1"/>
      </xdr:nvSpPr>
      <xdr:spPr>
        <a:xfrm>
          <a:off x="11950700" y="677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538819E5-14D1-46D0-9D54-7B9DCB26731B}"/>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2F2F768C-795E-49FE-A7BB-8B17D76D59AB}"/>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5F3D19E4-414A-422E-87DE-DAECB60A59CB}"/>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71D4BDB6-8751-4A03-8602-080CF2549235}"/>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5F32963F-E32A-43CD-996C-5D3EAA813D2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147108</xdr:rowOff>
    </xdr:from>
    <xdr:to>
      <xdr:col>81</xdr:col>
      <xdr:colOff>95250</xdr:colOff>
      <xdr:row>40</xdr:row>
      <xdr:rowOff>77258</xdr:rowOff>
    </xdr:to>
    <xdr:sp macro="" textlink="">
      <xdr:nvSpPr>
        <xdr:cNvPr id="410" name="楕円 409">
          <a:extLst>
            <a:ext uri="{FF2B5EF4-FFF2-40B4-BE49-F238E27FC236}">
              <a16:creationId xmlns:a16="http://schemas.microsoft.com/office/drawing/2014/main" id="{F34279D2-85C8-4252-B2E1-40FD6E71318F}"/>
            </a:ext>
          </a:extLst>
        </xdr:cNvPr>
        <xdr:cNvSpPr/>
      </xdr:nvSpPr>
      <xdr:spPr>
        <a:xfrm>
          <a:off x="15430500" y="65860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163635</xdr:rowOff>
    </xdr:from>
    <xdr:ext cx="762000" cy="259045"/>
    <xdr:sp macro="" textlink="">
      <xdr:nvSpPr>
        <xdr:cNvPr id="411" name="公債費負担の状況該当値テキスト">
          <a:extLst>
            <a:ext uri="{FF2B5EF4-FFF2-40B4-BE49-F238E27FC236}">
              <a16:creationId xmlns:a16="http://schemas.microsoft.com/office/drawing/2014/main" id="{A3907EC2-62DC-4D52-8B87-AF15EDA7AA54}"/>
            </a:ext>
          </a:extLst>
        </xdr:cNvPr>
        <xdr:cNvSpPr txBox="1"/>
      </xdr:nvSpPr>
      <xdr:spPr>
        <a:xfrm>
          <a:off x="1556385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106892</xdr:rowOff>
    </xdr:from>
    <xdr:to>
      <xdr:col>77</xdr:col>
      <xdr:colOff>95250</xdr:colOff>
      <xdr:row>40</xdr:row>
      <xdr:rowOff>37042</xdr:rowOff>
    </xdr:to>
    <xdr:sp macro="" textlink="">
      <xdr:nvSpPr>
        <xdr:cNvPr id="412" name="楕円 411">
          <a:extLst>
            <a:ext uri="{FF2B5EF4-FFF2-40B4-BE49-F238E27FC236}">
              <a16:creationId xmlns:a16="http://schemas.microsoft.com/office/drawing/2014/main" id="{3C0BEDC3-2D06-4A34-98FC-44C72EEFDDA4}"/>
            </a:ext>
          </a:extLst>
        </xdr:cNvPr>
        <xdr:cNvSpPr/>
      </xdr:nvSpPr>
      <xdr:spPr>
        <a:xfrm>
          <a:off x="14668500" y="65457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47219</xdr:rowOff>
    </xdr:from>
    <xdr:ext cx="736600" cy="259045"/>
    <xdr:sp macro="" textlink="">
      <xdr:nvSpPr>
        <xdr:cNvPr id="413" name="テキスト ボックス 412">
          <a:extLst>
            <a:ext uri="{FF2B5EF4-FFF2-40B4-BE49-F238E27FC236}">
              <a16:creationId xmlns:a16="http://schemas.microsoft.com/office/drawing/2014/main" id="{4088A8AB-E4D7-437C-9D1A-1C6FC21C3846}"/>
            </a:ext>
          </a:extLst>
        </xdr:cNvPr>
        <xdr:cNvSpPr txBox="1"/>
      </xdr:nvSpPr>
      <xdr:spPr>
        <a:xfrm>
          <a:off x="1437005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56621</xdr:rowOff>
    </xdr:from>
    <xdr:to>
      <xdr:col>73</xdr:col>
      <xdr:colOff>44450</xdr:colOff>
      <xdr:row>39</xdr:row>
      <xdr:rowOff>158221</xdr:rowOff>
    </xdr:to>
    <xdr:sp macro="" textlink="">
      <xdr:nvSpPr>
        <xdr:cNvPr id="414" name="楕円 413">
          <a:extLst>
            <a:ext uri="{FF2B5EF4-FFF2-40B4-BE49-F238E27FC236}">
              <a16:creationId xmlns:a16="http://schemas.microsoft.com/office/drawing/2014/main" id="{B50C1534-73C3-4515-98C6-851DC8589C6A}"/>
            </a:ext>
          </a:extLst>
        </xdr:cNvPr>
        <xdr:cNvSpPr/>
      </xdr:nvSpPr>
      <xdr:spPr>
        <a:xfrm>
          <a:off x="13868400" y="64955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168398</xdr:rowOff>
    </xdr:from>
    <xdr:ext cx="762000" cy="259045"/>
    <xdr:sp macro="" textlink="">
      <xdr:nvSpPr>
        <xdr:cNvPr id="415" name="テキスト ボックス 414">
          <a:extLst>
            <a:ext uri="{FF2B5EF4-FFF2-40B4-BE49-F238E27FC236}">
              <a16:creationId xmlns:a16="http://schemas.microsoft.com/office/drawing/2014/main" id="{67805432-169F-4074-9D53-50376080004B}"/>
            </a:ext>
          </a:extLst>
        </xdr:cNvPr>
        <xdr:cNvSpPr txBox="1"/>
      </xdr:nvSpPr>
      <xdr:spPr>
        <a:xfrm>
          <a:off x="13557250" y="627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167746</xdr:rowOff>
    </xdr:from>
    <xdr:to>
      <xdr:col>68</xdr:col>
      <xdr:colOff>203200</xdr:colOff>
      <xdr:row>39</xdr:row>
      <xdr:rowOff>97896</xdr:rowOff>
    </xdr:to>
    <xdr:sp macro="" textlink="">
      <xdr:nvSpPr>
        <xdr:cNvPr id="416" name="楕円 415">
          <a:extLst>
            <a:ext uri="{FF2B5EF4-FFF2-40B4-BE49-F238E27FC236}">
              <a16:creationId xmlns:a16="http://schemas.microsoft.com/office/drawing/2014/main" id="{9F3F859E-DBFB-4C8F-ABB1-5CE2A80561A0}"/>
            </a:ext>
          </a:extLst>
        </xdr:cNvPr>
        <xdr:cNvSpPr/>
      </xdr:nvSpPr>
      <xdr:spPr>
        <a:xfrm>
          <a:off x="13055600" y="644154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108073</xdr:rowOff>
    </xdr:from>
    <xdr:ext cx="762000" cy="259045"/>
    <xdr:sp macro="" textlink="">
      <xdr:nvSpPr>
        <xdr:cNvPr id="417" name="テキスト ボックス 416">
          <a:extLst>
            <a:ext uri="{FF2B5EF4-FFF2-40B4-BE49-F238E27FC236}">
              <a16:creationId xmlns:a16="http://schemas.microsoft.com/office/drawing/2014/main" id="{0B79254C-3446-4E5F-BA95-E4C3B3623E96}"/>
            </a:ext>
          </a:extLst>
        </xdr:cNvPr>
        <xdr:cNvSpPr txBox="1"/>
      </xdr:nvSpPr>
      <xdr:spPr>
        <a:xfrm>
          <a:off x="12763500" y="621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167746</xdr:rowOff>
    </xdr:from>
    <xdr:to>
      <xdr:col>64</xdr:col>
      <xdr:colOff>152400</xdr:colOff>
      <xdr:row>39</xdr:row>
      <xdr:rowOff>97896</xdr:rowOff>
    </xdr:to>
    <xdr:sp macro="" textlink="">
      <xdr:nvSpPr>
        <xdr:cNvPr id="418" name="楕円 417">
          <a:extLst>
            <a:ext uri="{FF2B5EF4-FFF2-40B4-BE49-F238E27FC236}">
              <a16:creationId xmlns:a16="http://schemas.microsoft.com/office/drawing/2014/main" id="{EC760D8D-D91F-4150-AB87-B603F28C582A}"/>
            </a:ext>
          </a:extLst>
        </xdr:cNvPr>
        <xdr:cNvSpPr/>
      </xdr:nvSpPr>
      <xdr:spPr>
        <a:xfrm>
          <a:off x="12242800" y="64415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108073</xdr:rowOff>
    </xdr:from>
    <xdr:ext cx="762000" cy="259045"/>
    <xdr:sp macro="" textlink="">
      <xdr:nvSpPr>
        <xdr:cNvPr id="419" name="テキスト ボックス 418">
          <a:extLst>
            <a:ext uri="{FF2B5EF4-FFF2-40B4-BE49-F238E27FC236}">
              <a16:creationId xmlns:a16="http://schemas.microsoft.com/office/drawing/2014/main" id="{902BA831-BED8-4C3E-A8F1-1AB19D5E3A8C}"/>
            </a:ext>
          </a:extLst>
        </xdr:cNvPr>
        <xdr:cNvSpPr txBox="1"/>
      </xdr:nvSpPr>
      <xdr:spPr>
        <a:xfrm>
          <a:off x="11950700" y="621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CA6F7768-FAC0-4B9F-8A65-8314F0223EA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62A57A93-396E-4AE0-AAD9-C49CA8A7DC7A}"/>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5BEF3922-5F55-4E6E-BD12-7A6442BF5C7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779D8FD9-8D94-4DE3-95AA-FA62EC5A7C8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F2EB17F7-93AE-4C4F-8C41-5DDFA44489A2}"/>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27EA7448-3A4A-4842-8DD3-7FCE3E5B588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A8D2B25D-A761-41EF-BE42-127EADDEB1B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F0945661-77F3-45AC-BCFA-0A4B96023906}"/>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5E5FFAFE-3F6A-4E43-A26E-88B4B394B678}"/>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B62A9A0B-E9E5-4CA6-A30F-1E0AE55EBFBA}"/>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8D2B06F4-F5C8-4186-879C-70EF1F1D164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FE9B096A-E466-46F4-BAD1-6CCB9271E3E3}"/>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90E5B67A-1C20-465F-B050-D25EFB3B9259}"/>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地方債の新規発行額抑制に努めたことによる現在高の減少や、農業集落排水事業等の公営企業繰入見込額の減少により、前年度比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将来負担比率は地方債の発行が大きな影響を与えることから、財政的に有利なものを優先的に活用し、残高の管理を適正に行うことで、将来負担比率の軽減を図る。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B5A126DA-E228-4813-9BBB-1C4023B9C65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C9C53D4A-B464-49B5-B083-5131A65BC5E1}"/>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7343FF02-2985-4FDD-BA78-F3DB447F4BF9}"/>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683D456-F5E8-482C-8FD9-C3CA356C6FC2}"/>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F6AC310C-343B-4175-9E99-E44976CB0CB9}"/>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93693524-3CC8-456A-AE58-09EA056A7D34}"/>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97F355A0-A067-4AE2-B5BC-E4CF63C7DAC8}"/>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5667701B-7DF5-4DDB-92C5-29D0BFA97F5E}"/>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6143A0F2-CB6B-49EB-9692-3B4676580F13}"/>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1080EBC5-9CF3-47A7-B2F1-4B42E4B484D9}"/>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28EDCA35-5F1C-4493-B1FB-F0267F5C94D4}"/>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F829743F-5F0D-4CC9-BDA7-9E4359ABB04D}"/>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726A8AB6-0D8E-4C3E-9029-4A65D8CAC70C}"/>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BA20C8B7-F353-44BA-BD41-E4A3891AE235}"/>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F5684614-2483-426F-8145-0441DE5F8D36}"/>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FA12DB00-88C5-4B2C-9DDB-32E9A6F54571}"/>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2F3D7D8C-1AF2-4952-BCE8-2DE15060F65C}"/>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A66F49F2-6B4E-471E-8881-8513E3598BBB}"/>
            </a:ext>
          </a:extLst>
        </xdr:cNvPr>
        <xdr:cNvCxnSpPr/>
      </xdr:nvCxnSpPr>
      <xdr:spPr>
        <a:xfrm flipV="1">
          <a:off x="15474950" y="2230664"/>
          <a:ext cx="0" cy="16118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B868317B-B323-4F03-93A5-254107CBFE25}"/>
            </a:ext>
          </a:extLst>
        </xdr:cNvPr>
        <xdr:cNvSpPr txBox="1"/>
      </xdr:nvSpPr>
      <xdr:spPr>
        <a:xfrm>
          <a:off x="15563850" y="38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1C461AD6-2755-4982-B5FE-A79899F17EAF}"/>
            </a:ext>
          </a:extLst>
        </xdr:cNvPr>
        <xdr:cNvCxnSpPr/>
      </xdr:nvCxnSpPr>
      <xdr:spPr>
        <a:xfrm>
          <a:off x="15405100" y="384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F31ABCF1-9BE5-40D1-A03B-598A6969B1F8}"/>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C934EB82-0280-4130-AE17-526C4513D374}"/>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19776</xdr:rowOff>
    </xdr:from>
    <xdr:to>
      <xdr:col>81</xdr:col>
      <xdr:colOff>44450</xdr:colOff>
      <xdr:row>14</xdr:row>
      <xdr:rowOff>62290</xdr:rowOff>
    </xdr:to>
    <xdr:cxnSp macro="">
      <xdr:nvCxnSpPr>
        <xdr:cNvPr id="455" name="直線コネクタ 454">
          <a:extLst>
            <a:ext uri="{FF2B5EF4-FFF2-40B4-BE49-F238E27FC236}">
              <a16:creationId xmlns:a16="http://schemas.microsoft.com/office/drawing/2014/main" id="{B48AE317-6C5E-4757-9498-BDBFC81E1D22}"/>
            </a:ext>
          </a:extLst>
        </xdr:cNvPr>
        <xdr:cNvCxnSpPr/>
      </xdr:nvCxnSpPr>
      <xdr:spPr>
        <a:xfrm flipV="1">
          <a:off x="14712950" y="2331176"/>
          <a:ext cx="762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A417CA34-169C-417A-89E9-0E5098FBA9DE}"/>
            </a:ext>
          </a:extLst>
        </xdr:cNvPr>
        <xdr:cNvSpPr txBox="1"/>
      </xdr:nvSpPr>
      <xdr:spPr>
        <a:xfrm>
          <a:off x="15563850" y="204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2F3FBDE-29F0-4B96-998A-DE230F89BD96}"/>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62290</xdr:rowOff>
    </xdr:from>
    <xdr:to>
      <xdr:col>77</xdr:col>
      <xdr:colOff>44450</xdr:colOff>
      <xdr:row>14</xdr:row>
      <xdr:rowOff>158810</xdr:rowOff>
    </xdr:to>
    <xdr:cxnSp macro="">
      <xdr:nvCxnSpPr>
        <xdr:cNvPr id="458" name="直線コネクタ 457">
          <a:extLst>
            <a:ext uri="{FF2B5EF4-FFF2-40B4-BE49-F238E27FC236}">
              <a16:creationId xmlns:a16="http://schemas.microsoft.com/office/drawing/2014/main" id="{29C19133-B62B-4382-886F-3AE7F77411B6}"/>
            </a:ext>
          </a:extLst>
        </xdr:cNvPr>
        <xdr:cNvCxnSpPr/>
      </xdr:nvCxnSpPr>
      <xdr:spPr>
        <a:xfrm flipV="1">
          <a:off x="13906500" y="2373690"/>
          <a:ext cx="8064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A6CF8E4A-A8C0-409E-B131-49B91DB41C0D}"/>
            </a:ext>
          </a:extLst>
        </xdr:cNvPr>
        <xdr:cNvSpPr/>
      </xdr:nvSpPr>
      <xdr:spPr>
        <a:xfrm>
          <a:off x="14668500" y="2277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43AC807A-78B3-449C-BD5B-7257383B1F5D}"/>
            </a:ext>
          </a:extLst>
        </xdr:cNvPr>
        <xdr:cNvSpPr txBox="1"/>
      </xdr:nvSpPr>
      <xdr:spPr>
        <a:xfrm>
          <a:off x="14370050" y="205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158810</xdr:rowOff>
    </xdr:from>
    <xdr:to>
      <xdr:col>72</xdr:col>
      <xdr:colOff>203200</xdr:colOff>
      <xdr:row>15</xdr:row>
      <xdr:rowOff>110309</xdr:rowOff>
    </xdr:to>
    <xdr:cxnSp macro="">
      <xdr:nvCxnSpPr>
        <xdr:cNvPr id="461" name="直線コネクタ 460">
          <a:extLst>
            <a:ext uri="{FF2B5EF4-FFF2-40B4-BE49-F238E27FC236}">
              <a16:creationId xmlns:a16="http://schemas.microsoft.com/office/drawing/2014/main" id="{7664C668-590B-483D-AE3E-0F435F2CF7D6}"/>
            </a:ext>
          </a:extLst>
        </xdr:cNvPr>
        <xdr:cNvCxnSpPr/>
      </xdr:nvCxnSpPr>
      <xdr:spPr>
        <a:xfrm flipV="1">
          <a:off x="13106400" y="2470210"/>
          <a:ext cx="800100" cy="1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C13444A-57A1-4811-AB7E-49C2965655F0}"/>
            </a:ext>
          </a:extLst>
        </xdr:cNvPr>
        <xdr:cNvSpPr/>
      </xdr:nvSpPr>
      <xdr:spPr>
        <a:xfrm>
          <a:off x="13868400" y="24435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3" name="テキスト ボックス 462">
          <a:extLst>
            <a:ext uri="{FF2B5EF4-FFF2-40B4-BE49-F238E27FC236}">
              <a16:creationId xmlns:a16="http://schemas.microsoft.com/office/drawing/2014/main" id="{BB9F9489-AEE1-4D8C-98BD-82D50D4B4EB5}"/>
            </a:ext>
          </a:extLst>
        </xdr:cNvPr>
        <xdr:cNvSpPr txBox="1"/>
      </xdr:nvSpPr>
      <xdr:spPr>
        <a:xfrm>
          <a:off x="13557250" y="252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110309</xdr:rowOff>
    </xdr:from>
    <xdr:to>
      <xdr:col>68</xdr:col>
      <xdr:colOff>152400</xdr:colOff>
      <xdr:row>15</xdr:row>
      <xdr:rowOff>149376</xdr:rowOff>
    </xdr:to>
    <xdr:cxnSp macro="">
      <xdr:nvCxnSpPr>
        <xdr:cNvPr id="464" name="直線コネクタ 463">
          <a:extLst>
            <a:ext uri="{FF2B5EF4-FFF2-40B4-BE49-F238E27FC236}">
              <a16:creationId xmlns:a16="http://schemas.microsoft.com/office/drawing/2014/main" id="{8D25C83B-3E59-49A8-95F7-ED68D5161E03}"/>
            </a:ext>
          </a:extLst>
        </xdr:cNvPr>
        <xdr:cNvCxnSpPr/>
      </xdr:nvCxnSpPr>
      <xdr:spPr>
        <a:xfrm flipV="1">
          <a:off x="12293600" y="2586809"/>
          <a:ext cx="8128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CE0500F3-17BA-4087-BD11-AE626875A2B4}"/>
            </a:ext>
          </a:extLst>
        </xdr:cNvPr>
        <xdr:cNvSpPr/>
      </xdr:nvSpPr>
      <xdr:spPr>
        <a:xfrm>
          <a:off x="13055600" y="2414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55AB3715-84D8-4B00-B9F8-B8A8CB5C04EF}"/>
            </a:ext>
          </a:extLst>
        </xdr:cNvPr>
        <xdr:cNvSpPr txBox="1"/>
      </xdr:nvSpPr>
      <xdr:spPr>
        <a:xfrm>
          <a:off x="12763500" y="21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F73F1DCB-AD33-4ACF-99C3-6E5E0938305E}"/>
            </a:ext>
          </a:extLst>
        </xdr:cNvPr>
        <xdr:cNvSpPr/>
      </xdr:nvSpPr>
      <xdr:spPr>
        <a:xfrm>
          <a:off x="12242800" y="2413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85EBCFDF-0B31-438B-ABB6-8BFB768F1AAF}"/>
            </a:ext>
          </a:extLst>
        </xdr:cNvPr>
        <xdr:cNvSpPr txBox="1"/>
      </xdr:nvSpPr>
      <xdr:spPr>
        <a:xfrm>
          <a:off x="11950700" y="218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79285E54-9A85-400D-8AD0-4E556810B7D2}"/>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EBAB8B15-711D-4936-8B4B-0BABB3D406F5}"/>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BEABB2C2-4454-4A7B-8D54-87264A44EC83}"/>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4268C79C-0B3C-4DF8-A005-023A1AEA9E35}"/>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8FA03BEF-38D5-401D-B43B-8E87FAFACF1A}"/>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140426</xdr:rowOff>
    </xdr:from>
    <xdr:to>
      <xdr:col>81</xdr:col>
      <xdr:colOff>95250</xdr:colOff>
      <xdr:row>14</xdr:row>
      <xdr:rowOff>70576</xdr:rowOff>
    </xdr:to>
    <xdr:sp macro="" textlink="">
      <xdr:nvSpPr>
        <xdr:cNvPr id="474" name="楕円 473">
          <a:extLst>
            <a:ext uri="{FF2B5EF4-FFF2-40B4-BE49-F238E27FC236}">
              <a16:creationId xmlns:a16="http://schemas.microsoft.com/office/drawing/2014/main" id="{65B5C5A7-D997-4063-92F8-6E68AE7E6EC6}"/>
            </a:ext>
          </a:extLst>
        </xdr:cNvPr>
        <xdr:cNvSpPr/>
      </xdr:nvSpPr>
      <xdr:spPr>
        <a:xfrm>
          <a:off x="15430500" y="22867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112503</xdr:rowOff>
    </xdr:from>
    <xdr:ext cx="762000" cy="259045"/>
    <xdr:sp macro="" textlink="">
      <xdr:nvSpPr>
        <xdr:cNvPr id="475" name="将来負担の状況該当値テキスト">
          <a:extLst>
            <a:ext uri="{FF2B5EF4-FFF2-40B4-BE49-F238E27FC236}">
              <a16:creationId xmlns:a16="http://schemas.microsoft.com/office/drawing/2014/main" id="{FA5E12EE-4C21-4D75-B188-810D4B9603CA}"/>
            </a:ext>
          </a:extLst>
        </xdr:cNvPr>
        <xdr:cNvSpPr txBox="1"/>
      </xdr:nvSpPr>
      <xdr:spPr>
        <a:xfrm>
          <a:off x="1556385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11490</xdr:rowOff>
    </xdr:from>
    <xdr:to>
      <xdr:col>77</xdr:col>
      <xdr:colOff>95250</xdr:colOff>
      <xdr:row>14</xdr:row>
      <xdr:rowOff>113090</xdr:rowOff>
    </xdr:to>
    <xdr:sp macro="" textlink="">
      <xdr:nvSpPr>
        <xdr:cNvPr id="476" name="楕円 475">
          <a:extLst>
            <a:ext uri="{FF2B5EF4-FFF2-40B4-BE49-F238E27FC236}">
              <a16:creationId xmlns:a16="http://schemas.microsoft.com/office/drawing/2014/main" id="{438E1C82-027E-4B53-A4ED-8159F816CDAB}"/>
            </a:ext>
          </a:extLst>
        </xdr:cNvPr>
        <xdr:cNvSpPr/>
      </xdr:nvSpPr>
      <xdr:spPr>
        <a:xfrm>
          <a:off x="14668500" y="23228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97867</xdr:rowOff>
    </xdr:from>
    <xdr:ext cx="736600" cy="259045"/>
    <xdr:sp macro="" textlink="">
      <xdr:nvSpPr>
        <xdr:cNvPr id="477" name="テキスト ボックス 476">
          <a:extLst>
            <a:ext uri="{FF2B5EF4-FFF2-40B4-BE49-F238E27FC236}">
              <a16:creationId xmlns:a16="http://schemas.microsoft.com/office/drawing/2014/main" id="{5DA7197B-90A6-4B38-91B4-4F04381B1002}"/>
            </a:ext>
          </a:extLst>
        </xdr:cNvPr>
        <xdr:cNvSpPr txBox="1"/>
      </xdr:nvSpPr>
      <xdr:spPr>
        <a:xfrm>
          <a:off x="14370050" y="240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78" name="楕円 477">
          <a:extLst>
            <a:ext uri="{FF2B5EF4-FFF2-40B4-BE49-F238E27FC236}">
              <a16:creationId xmlns:a16="http://schemas.microsoft.com/office/drawing/2014/main" id="{836AC26C-421F-461D-9FD4-4A6F08F014D5}"/>
            </a:ext>
          </a:extLst>
        </xdr:cNvPr>
        <xdr:cNvSpPr/>
      </xdr:nvSpPr>
      <xdr:spPr>
        <a:xfrm>
          <a:off x="13868400" y="2419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79" name="テキスト ボックス 478">
          <a:extLst>
            <a:ext uri="{FF2B5EF4-FFF2-40B4-BE49-F238E27FC236}">
              <a16:creationId xmlns:a16="http://schemas.microsoft.com/office/drawing/2014/main" id="{A1B06319-E0F8-40BD-B41A-83CA33DF3AEC}"/>
            </a:ext>
          </a:extLst>
        </xdr:cNvPr>
        <xdr:cNvSpPr txBox="1"/>
      </xdr:nvSpPr>
      <xdr:spPr>
        <a:xfrm>
          <a:off x="13557250" y="21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59509</xdr:rowOff>
    </xdr:from>
    <xdr:to>
      <xdr:col>68</xdr:col>
      <xdr:colOff>203200</xdr:colOff>
      <xdr:row>15</xdr:row>
      <xdr:rowOff>161109</xdr:rowOff>
    </xdr:to>
    <xdr:sp macro="" textlink="">
      <xdr:nvSpPr>
        <xdr:cNvPr id="480" name="楕円 479">
          <a:extLst>
            <a:ext uri="{FF2B5EF4-FFF2-40B4-BE49-F238E27FC236}">
              <a16:creationId xmlns:a16="http://schemas.microsoft.com/office/drawing/2014/main" id="{76C9465E-5FEB-4CEF-9CDB-8D64DB858589}"/>
            </a:ext>
          </a:extLst>
        </xdr:cNvPr>
        <xdr:cNvSpPr/>
      </xdr:nvSpPr>
      <xdr:spPr>
        <a:xfrm>
          <a:off x="13055600" y="253600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145886</xdr:rowOff>
    </xdr:from>
    <xdr:ext cx="762000" cy="259045"/>
    <xdr:sp macro="" textlink="">
      <xdr:nvSpPr>
        <xdr:cNvPr id="481" name="テキスト ボックス 480">
          <a:extLst>
            <a:ext uri="{FF2B5EF4-FFF2-40B4-BE49-F238E27FC236}">
              <a16:creationId xmlns:a16="http://schemas.microsoft.com/office/drawing/2014/main" id="{28547C50-E9B6-4072-854A-FB8BB1B44547}"/>
            </a:ext>
          </a:extLst>
        </xdr:cNvPr>
        <xdr:cNvSpPr txBox="1"/>
      </xdr:nvSpPr>
      <xdr:spPr>
        <a:xfrm>
          <a:off x="12763500" y="26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98576</xdr:rowOff>
    </xdr:from>
    <xdr:to>
      <xdr:col>64</xdr:col>
      <xdr:colOff>152400</xdr:colOff>
      <xdr:row>16</xdr:row>
      <xdr:rowOff>28726</xdr:rowOff>
    </xdr:to>
    <xdr:sp macro="" textlink="">
      <xdr:nvSpPr>
        <xdr:cNvPr id="482" name="楕円 481">
          <a:extLst>
            <a:ext uri="{FF2B5EF4-FFF2-40B4-BE49-F238E27FC236}">
              <a16:creationId xmlns:a16="http://schemas.microsoft.com/office/drawing/2014/main" id="{C5B6DF66-6E33-4CA5-B07A-EF0E96761C34}"/>
            </a:ext>
          </a:extLst>
        </xdr:cNvPr>
        <xdr:cNvSpPr/>
      </xdr:nvSpPr>
      <xdr:spPr>
        <a:xfrm>
          <a:off x="12242800" y="25750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13503</xdr:rowOff>
    </xdr:from>
    <xdr:ext cx="762000" cy="259045"/>
    <xdr:sp macro="" textlink="">
      <xdr:nvSpPr>
        <xdr:cNvPr id="483" name="テキスト ボックス 482">
          <a:extLst>
            <a:ext uri="{FF2B5EF4-FFF2-40B4-BE49-F238E27FC236}">
              <a16:creationId xmlns:a16="http://schemas.microsoft.com/office/drawing/2014/main" id="{D8BD14A9-9A05-47CD-872F-CADE55F302AF}"/>
            </a:ext>
          </a:extLst>
        </xdr:cNvPr>
        <xdr:cNvSpPr txBox="1"/>
      </xdr:nvSpPr>
      <xdr:spPr>
        <a:xfrm>
          <a:off x="11950700" y="265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12,601
12,415
58.61
6,281,378
5,885,566
324,331
3,770,897
5,025,746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町立保育園及び幼稚園の民営化により、フルタイム会計年度任用職員が皆減となったことで、前年度比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ポイント減少し、３年ぶりに類似団体平均を下回る結果となった。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今後も適正な人員配置により事業の効率化を図ることで、人件費の抑制に努める。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87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プレミアム付商品券事務委託料及びデジタル基盤改革ソフトウェア改修委託料の皆増により、前年度比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類似団体平均を上回る状況が続いているため、公共施設等総合管理計画や行財政改革により、物件費の抑制に努める。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104140</xdr:rowOff>
    </xdr:from>
    <xdr:to>
      <xdr:col>82</xdr:col>
      <xdr:colOff>107950</xdr:colOff>
      <xdr:row>16</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7589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104140</xdr:rowOff>
    </xdr:from>
    <xdr:to>
      <xdr:col>78</xdr:col>
      <xdr:colOff>69850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758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17</xdr:row>
      <xdr:rowOff>52705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7876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xdr:rowOff>
    </xdr:from>
    <xdr:to>
      <xdr:col>69</xdr:col>
      <xdr:colOff>92075</xdr:colOff>
      <xdr:row>17</xdr:row>
      <xdr:rowOff>52705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216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41910</xdr:rowOff>
    </xdr:from>
    <xdr:to>
      <xdr:col>82</xdr:col>
      <xdr:colOff>158750</xdr:colOff>
      <xdr:row>16</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53340</xdr:rowOff>
    </xdr:from>
    <xdr:to>
      <xdr:col>78</xdr:col>
      <xdr:colOff>120650</xdr:colOff>
      <xdr:row>15</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139717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xdr:rowOff>
    </xdr:from>
    <xdr:to>
      <xdr:col>69</xdr:col>
      <xdr:colOff>142875</xdr:colOff>
      <xdr:row>17</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88282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127635</xdr:rowOff>
    </xdr:from>
    <xdr:to>
      <xdr:col>65</xdr:col>
      <xdr:colOff>53975</xdr:colOff>
      <xdr:row>17</xdr:row>
      <xdr:rowOff>57785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42562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認定こども園及び私立保育園への施設型給付費が皆増したことや、障害者自立支援事業に係る支援費や給付費が増額となったため、前年度比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子育て支援や高齢者援助に係る経費は、町民と行政の信頼関係を築く観点から簡単に削減することは難しいが、適正な財政運営を推進していく。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58</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948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その他に係る経常収支比率が類似団体平均を上回っているのは、特別会計への繰出金の増加が主な要因である。国民健康保険事業・介護保険事業への繰出金は避けられない状況であり、抑制は困難である。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令和６年度からは下水道事業及び農業集落排水事業が法適化により企業会計方式へ移行されるため、経営状況の明確化及び使用料の適正化による操出金の縮減が見込まれる。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99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58</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79375</xdr:rowOff>
    </xdr:from>
    <xdr:to>
      <xdr:col>73</xdr:col>
      <xdr:colOff>180975</xdr:colOff>
      <xdr:row>58</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23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79375</xdr:rowOff>
    </xdr:from>
    <xdr:to>
      <xdr:col>69</xdr:col>
      <xdr:colOff>92075</xdr:colOff>
      <xdr:row>58</xdr:row>
      <xdr:rowOff>155575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23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28575</xdr:rowOff>
    </xdr:from>
    <xdr:to>
      <xdr:col>69</xdr:col>
      <xdr:colOff>142875</xdr:colOff>
      <xdr:row>58</xdr:row>
      <xdr:rowOff>130175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114952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原油価格・物価高騰緊急事業者支援事業補助金の皆増及び一部事務組合の施設更新に伴う負担金の増額が影響し、前年度比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今後も一部事務組合における施設の更新・修繕に係る支出が見込まれることから、抑制を図ることは簡単ではないが、状況把握を行うことで適正な管理をしていく。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33</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35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146050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73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146050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8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130810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平成３０年度借入の臨時財政対策債（１億９，６００万円）の元金償還が始まったことで、前年度比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今後も公共施設の老朽化に伴う地方債の借入が見込まれるため、より一層慎重な判断を行い、適正な管理に努めていく。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70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70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30987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ポイント悪化した。また、類似団体平均を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ている。これは、扶助費・物件費で平均値を上回っているためであり、その他（繰出金）が多大であることも影響している。今後は、物件費等経常経費の圧縮に努めるとともに、税収の確保に努めることで、経常収支比率を改善させて財政の弾力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77</xdr:row>
      <xdr:rowOff>133858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61187"/>
          <a:ext cx="8382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77</xdr:row>
      <xdr:rowOff>56135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61187"/>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577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54511</xdr:rowOff>
    </xdr:from>
    <xdr:to>
      <xdr:col>29</xdr:col>
      <xdr:colOff>127000</xdr:colOff>
      <xdr:row>18</xdr:row>
      <xdr:rowOff>95362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88236"/>
          <a:ext cx="647700" cy="4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54511</xdr:rowOff>
    </xdr:from>
    <xdr:to>
      <xdr:col>26</xdr:col>
      <xdr:colOff>50800</xdr:colOff>
      <xdr:row>18</xdr:row>
      <xdr:rowOff>106144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8236"/>
          <a:ext cx="698500" cy="5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106144</xdr:rowOff>
    </xdr:from>
    <xdr:to>
      <xdr:col>22</xdr:col>
      <xdr:colOff>114300</xdr:colOff>
      <xdr:row>18</xdr:row>
      <xdr:rowOff>114442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9869"/>
          <a:ext cx="6985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97084</xdr:rowOff>
    </xdr:from>
    <xdr:to>
      <xdr:col>18</xdr:col>
      <xdr:colOff>177800</xdr:colOff>
      <xdr:row>18</xdr:row>
      <xdr:rowOff>114442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30809"/>
          <a:ext cx="698500" cy="1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44562</xdr:rowOff>
    </xdr:from>
    <xdr:to>
      <xdr:col>29</xdr:col>
      <xdr:colOff>177800</xdr:colOff>
      <xdr:row>18</xdr:row>
      <xdr:rowOff>146162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124589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3711</xdr:rowOff>
    </xdr:from>
    <xdr:to>
      <xdr:col>26</xdr:col>
      <xdr:colOff>101600</xdr:colOff>
      <xdr:row>18</xdr:row>
      <xdr:rowOff>105311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90088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55344</xdr:rowOff>
    </xdr:from>
    <xdr:to>
      <xdr:col>22</xdr:col>
      <xdr:colOff>165100</xdr:colOff>
      <xdr:row>18</xdr:row>
      <xdr:rowOff>156944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141721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63642</xdr:rowOff>
    </xdr:from>
    <xdr:to>
      <xdr:col>19</xdr:col>
      <xdr:colOff>38100</xdr:colOff>
      <xdr:row>18</xdr:row>
      <xdr:rowOff>165242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150019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46284</xdr:rowOff>
    </xdr:from>
    <xdr:to>
      <xdr:col>15</xdr:col>
      <xdr:colOff>101600</xdr:colOff>
      <xdr:row>18</xdr:row>
      <xdr:rowOff>147884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132661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165443</xdr:rowOff>
    </xdr:from>
    <xdr:to>
      <xdr:col>29</xdr:col>
      <xdr:colOff>127000</xdr:colOff>
      <xdr:row>37</xdr:row>
      <xdr:rowOff>16415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8693"/>
          <a:ext cx="6477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16415</xdr:rowOff>
    </xdr:from>
    <xdr:to>
      <xdr:col>26</xdr:col>
      <xdr:colOff>50800</xdr:colOff>
      <xdr:row>37</xdr:row>
      <xdr:rowOff>68440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41115"/>
          <a:ext cx="698500" cy="5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68440</xdr:rowOff>
    </xdr:from>
    <xdr:to>
      <xdr:col>22</xdr:col>
      <xdr:colOff>114300</xdr:colOff>
      <xdr:row>37</xdr:row>
      <xdr:rowOff>92119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93140"/>
          <a:ext cx="698500" cy="2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92119</xdr:rowOff>
    </xdr:from>
    <xdr:to>
      <xdr:col>18</xdr:col>
      <xdr:colOff>177800</xdr:colOff>
      <xdr:row>37</xdr:row>
      <xdr:rowOff>151841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16819"/>
          <a:ext cx="698500" cy="59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114643</xdr:rowOff>
    </xdr:from>
    <xdr:to>
      <xdr:col>29</xdr:col>
      <xdr:colOff>177800</xdr:colOff>
      <xdr:row>37</xdr:row>
      <xdr:rowOff>44793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86720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137065</xdr:rowOff>
    </xdr:from>
    <xdr:to>
      <xdr:col>26</xdr:col>
      <xdr:colOff>101600</xdr:colOff>
      <xdr:row>37</xdr:row>
      <xdr:rowOff>67215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51992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17640</xdr:rowOff>
    </xdr:from>
    <xdr:to>
      <xdr:col>22</xdr:col>
      <xdr:colOff>165100</xdr:colOff>
      <xdr:row>37</xdr:row>
      <xdr:rowOff>119240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104017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41319</xdr:rowOff>
    </xdr:from>
    <xdr:to>
      <xdr:col>19</xdr:col>
      <xdr:colOff>38100</xdr:colOff>
      <xdr:row>37</xdr:row>
      <xdr:rowOff>142919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127696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101041</xdr:rowOff>
    </xdr:from>
    <xdr:to>
      <xdr:col>15</xdr:col>
      <xdr:colOff>101600</xdr:colOff>
      <xdr:row>37</xdr:row>
      <xdr:rowOff>202641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25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187418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12,601
12,415
58.61
6,281,378
5,885,566
324,331
3,770,897
5,025,746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87376</xdr:rowOff>
    </xdr:from>
    <xdr:to>
      <xdr:col>24</xdr:col>
      <xdr:colOff>63500</xdr:colOff>
      <xdr:row>38</xdr:row>
      <xdr:rowOff>27178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1026"/>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87376</xdr:rowOff>
    </xdr:from>
    <xdr:to>
      <xdr:col>19</xdr:col>
      <xdr:colOff>177800</xdr:colOff>
      <xdr:row>38</xdr:row>
      <xdr:rowOff>17132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1026"/>
          <a:ext cx="889000" cy="1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17132</xdr:rowOff>
    </xdr:from>
    <xdr:to>
      <xdr:col>15</xdr:col>
      <xdr:colOff>50800</xdr:colOff>
      <xdr:row>39</xdr:row>
      <xdr:rowOff>5855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2232"/>
          <a:ext cx="889000" cy="1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129807</xdr:rowOff>
    </xdr:from>
    <xdr:to>
      <xdr:col>10</xdr:col>
      <xdr:colOff>114300</xdr:colOff>
      <xdr:row>39</xdr:row>
      <xdr:rowOff>5855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44907"/>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147828</xdr:rowOff>
    </xdr:from>
    <xdr:to>
      <xdr:col>24</xdr:col>
      <xdr:colOff>114300</xdr:colOff>
      <xdr:row>38</xdr:row>
      <xdr:rowOff>77978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126255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36576</xdr:rowOff>
    </xdr:from>
    <xdr:to>
      <xdr:col>20</xdr:col>
      <xdr:colOff>38100</xdr:colOff>
      <xdr:row>37</xdr:row>
      <xdr:rowOff>138176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129303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137782</xdr:rowOff>
    </xdr:from>
    <xdr:to>
      <xdr:col>15</xdr:col>
      <xdr:colOff>101600</xdr:colOff>
      <xdr:row>38</xdr:row>
      <xdr:rowOff>67932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59059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126505</xdr:rowOff>
    </xdr:from>
    <xdr:to>
      <xdr:col>10</xdr:col>
      <xdr:colOff>165100</xdr:colOff>
      <xdr:row>39</xdr:row>
      <xdr:rowOff>56655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47782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79007</xdr:rowOff>
    </xdr:from>
    <xdr:to>
      <xdr:col>6</xdr:col>
      <xdr:colOff>38100</xdr:colOff>
      <xdr:row>39</xdr:row>
      <xdr:rowOff>9157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26936</xdr:rowOff>
    </xdr:from>
    <xdr:to>
      <xdr:col>24</xdr:col>
      <xdr:colOff>63500</xdr:colOff>
      <xdr:row>57</xdr:row>
      <xdr:rowOff>110397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99586"/>
          <a:ext cx="838200" cy="8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84310</xdr:rowOff>
    </xdr:from>
    <xdr:to>
      <xdr:col>19</xdr:col>
      <xdr:colOff>177800</xdr:colOff>
      <xdr:row>57</xdr:row>
      <xdr:rowOff>110397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56960"/>
          <a:ext cx="889000" cy="2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84310</xdr:rowOff>
    </xdr:from>
    <xdr:to>
      <xdr:col>15</xdr:col>
      <xdr:colOff>50800</xdr:colOff>
      <xdr:row>57</xdr:row>
      <xdr:rowOff>91842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56960"/>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91842</xdr:rowOff>
    </xdr:from>
    <xdr:to>
      <xdr:col>10</xdr:col>
      <xdr:colOff>114300</xdr:colOff>
      <xdr:row>57</xdr:row>
      <xdr:rowOff>108565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4492"/>
          <a:ext cx="889000" cy="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147586</xdr:rowOff>
    </xdr:from>
    <xdr:to>
      <xdr:col>24</xdr:col>
      <xdr:colOff>114300</xdr:colOff>
      <xdr:row>57</xdr:row>
      <xdr:rowOff>77736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126013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59597</xdr:rowOff>
    </xdr:from>
    <xdr:to>
      <xdr:col>20</xdr:col>
      <xdr:colOff>38100</xdr:colOff>
      <xdr:row>57</xdr:row>
      <xdr:rowOff>161197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152324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33510</xdr:rowOff>
    </xdr:from>
    <xdr:to>
      <xdr:col>15</xdr:col>
      <xdr:colOff>101600</xdr:colOff>
      <xdr:row>57</xdr:row>
      <xdr:rowOff>135110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126237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41042</xdr:rowOff>
    </xdr:from>
    <xdr:to>
      <xdr:col>10</xdr:col>
      <xdr:colOff>165100</xdr:colOff>
      <xdr:row>57</xdr:row>
      <xdr:rowOff>142642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133769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57765</xdr:rowOff>
    </xdr:from>
    <xdr:to>
      <xdr:col>6</xdr:col>
      <xdr:colOff>38100</xdr:colOff>
      <xdr:row>57</xdr:row>
      <xdr:rowOff>159365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150492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166773</xdr:rowOff>
    </xdr:from>
    <xdr:to>
      <xdr:col>24</xdr:col>
      <xdr:colOff>63500</xdr:colOff>
      <xdr:row>79</xdr:row>
      <xdr:rowOff>38300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39873"/>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166773</xdr:rowOff>
    </xdr:from>
    <xdr:to>
      <xdr:col>19</xdr:col>
      <xdr:colOff>177800</xdr:colOff>
      <xdr:row>79</xdr:row>
      <xdr:rowOff>5087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39873"/>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5087</xdr:rowOff>
    </xdr:from>
    <xdr:to>
      <xdr:col>15</xdr:col>
      <xdr:colOff>50800</xdr:colOff>
      <xdr:row>79</xdr:row>
      <xdr:rowOff>23800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9637"/>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23800</xdr:rowOff>
    </xdr:from>
    <xdr:to>
      <xdr:col>10</xdr:col>
      <xdr:colOff>114300</xdr:colOff>
      <xdr:row>79</xdr:row>
      <xdr:rowOff>33074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68350"/>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158950</xdr:rowOff>
    </xdr:from>
    <xdr:to>
      <xdr:col>24</xdr:col>
      <xdr:colOff>114300</xdr:colOff>
      <xdr:row>79</xdr:row>
      <xdr:rowOff>89100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73877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4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115973</xdr:rowOff>
    </xdr:from>
    <xdr:to>
      <xdr:col>20</xdr:col>
      <xdr:colOff>38100</xdr:colOff>
      <xdr:row>79</xdr:row>
      <xdr:rowOff>46123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37250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125737</xdr:rowOff>
    </xdr:from>
    <xdr:to>
      <xdr:col>15</xdr:col>
      <xdr:colOff>101600</xdr:colOff>
      <xdr:row>79</xdr:row>
      <xdr:rowOff>55887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47014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144450</xdr:rowOff>
    </xdr:from>
    <xdr:to>
      <xdr:col>10</xdr:col>
      <xdr:colOff>165100</xdr:colOff>
      <xdr:row>79</xdr:row>
      <xdr:rowOff>74600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65727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153724</xdr:rowOff>
    </xdr:from>
    <xdr:to>
      <xdr:col>6</xdr:col>
      <xdr:colOff>38100</xdr:colOff>
      <xdr:row>79</xdr:row>
      <xdr:rowOff>83874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75001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123747</xdr:rowOff>
    </xdr:from>
    <xdr:to>
      <xdr:col>24</xdr:col>
      <xdr:colOff>63500</xdr:colOff>
      <xdr:row>96</xdr:row>
      <xdr:rowOff>98503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11497"/>
          <a:ext cx="838200" cy="1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98503</xdr:rowOff>
    </xdr:from>
    <xdr:to>
      <xdr:col>19</xdr:col>
      <xdr:colOff>177800</xdr:colOff>
      <xdr:row>98</xdr:row>
      <xdr:rowOff>128564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7703"/>
          <a:ext cx="889000" cy="3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128564</xdr:rowOff>
    </xdr:from>
    <xdr:to>
      <xdr:col>15</xdr:col>
      <xdr:colOff>50800</xdr:colOff>
      <xdr:row>98</xdr:row>
      <xdr:rowOff>134621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30664"/>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134621</xdr:rowOff>
    </xdr:from>
    <xdr:to>
      <xdr:col>10</xdr:col>
      <xdr:colOff>114300</xdr:colOff>
      <xdr:row>98</xdr:row>
      <xdr:rowOff>154853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36721"/>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72947</xdr:rowOff>
    </xdr:from>
    <xdr:to>
      <xdr:col>24</xdr:col>
      <xdr:colOff>114300</xdr:colOff>
      <xdr:row>96</xdr:row>
      <xdr:rowOff>3097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95824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47703</xdr:rowOff>
    </xdr:from>
    <xdr:to>
      <xdr:col>20</xdr:col>
      <xdr:colOff>38100</xdr:colOff>
      <xdr:row>96</xdr:row>
      <xdr:rowOff>149303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140430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9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77764</xdr:rowOff>
    </xdr:from>
    <xdr:to>
      <xdr:col>15</xdr:col>
      <xdr:colOff>101600</xdr:colOff>
      <xdr:row>99</xdr:row>
      <xdr:rowOff>7914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170491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83821</xdr:rowOff>
    </xdr:from>
    <xdr:to>
      <xdr:col>10</xdr:col>
      <xdr:colOff>165100</xdr:colOff>
      <xdr:row>99</xdr:row>
      <xdr:rowOff>13971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5098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104053</xdr:rowOff>
    </xdr:from>
    <xdr:to>
      <xdr:col>6</xdr:col>
      <xdr:colOff>38100</xdr:colOff>
      <xdr:row>99</xdr:row>
      <xdr:rowOff>34203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25330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49769</xdr:rowOff>
    </xdr:from>
    <xdr:to>
      <xdr:col>55</xdr:col>
      <xdr:colOff>0</xdr:colOff>
      <xdr:row>37</xdr:row>
      <xdr:rowOff>100344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93419"/>
          <a:ext cx="838200" cy="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116223</xdr:rowOff>
    </xdr:from>
    <xdr:to>
      <xdr:col>50</xdr:col>
      <xdr:colOff>114300</xdr:colOff>
      <xdr:row>37</xdr:row>
      <xdr:rowOff>100344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945523"/>
          <a:ext cx="889000" cy="49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116223</xdr:rowOff>
    </xdr:from>
    <xdr:to>
      <xdr:col>45</xdr:col>
      <xdr:colOff>177800</xdr:colOff>
      <xdr:row>37</xdr:row>
      <xdr:rowOff>133555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45523"/>
          <a:ext cx="889000" cy="53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133551</xdr:rowOff>
    </xdr:from>
    <xdr:to>
      <xdr:col>41</xdr:col>
      <xdr:colOff>50800</xdr:colOff>
      <xdr:row>37</xdr:row>
      <xdr:rowOff>133555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7720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170419</xdr:rowOff>
    </xdr:from>
    <xdr:to>
      <xdr:col>55</xdr:col>
      <xdr:colOff>50800</xdr:colOff>
      <xdr:row>37</xdr:row>
      <xdr:rowOff>100569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4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85346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49544</xdr:rowOff>
    </xdr:from>
    <xdr:to>
      <xdr:col>50</xdr:col>
      <xdr:colOff>165100</xdr:colOff>
      <xdr:row>37</xdr:row>
      <xdr:rowOff>151144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142271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65423</xdr:rowOff>
    </xdr:from>
    <xdr:to>
      <xdr:col>46</xdr:col>
      <xdr:colOff>38100</xdr:colOff>
      <xdr:row>34</xdr:row>
      <xdr:rowOff>167023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158150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8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82755</xdr:rowOff>
    </xdr:from>
    <xdr:to>
      <xdr:col>41</xdr:col>
      <xdr:colOff>101600</xdr:colOff>
      <xdr:row>38</xdr:row>
      <xdr:rowOff>12905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1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82751</xdr:rowOff>
    </xdr:from>
    <xdr:to>
      <xdr:col>36</xdr:col>
      <xdr:colOff>165100</xdr:colOff>
      <xdr:row>38</xdr:row>
      <xdr:rowOff>12901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4028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1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79232</xdr:rowOff>
    </xdr:from>
    <xdr:to>
      <xdr:col>55</xdr:col>
      <xdr:colOff>0</xdr:colOff>
      <xdr:row>58</xdr:row>
      <xdr:rowOff>89639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51882"/>
          <a:ext cx="838200" cy="1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79232</xdr:rowOff>
    </xdr:from>
    <xdr:to>
      <xdr:col>50</xdr:col>
      <xdr:colOff>114300</xdr:colOff>
      <xdr:row>58</xdr:row>
      <xdr:rowOff>47715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51882"/>
          <a:ext cx="889000" cy="13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47715</xdr:rowOff>
    </xdr:from>
    <xdr:to>
      <xdr:col>45</xdr:col>
      <xdr:colOff>177800</xdr:colOff>
      <xdr:row>58</xdr:row>
      <xdr:rowOff>61744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91815"/>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61744</xdr:rowOff>
    </xdr:from>
    <xdr:to>
      <xdr:col>41</xdr:col>
      <xdr:colOff>50800</xdr:colOff>
      <xdr:row>58</xdr:row>
      <xdr:rowOff>136725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584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38839</xdr:rowOff>
    </xdr:from>
    <xdr:to>
      <xdr:col>55</xdr:col>
      <xdr:colOff>50800</xdr:colOff>
      <xdr:row>58</xdr:row>
      <xdr:rowOff>140439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125216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28432</xdr:rowOff>
    </xdr:from>
    <xdr:to>
      <xdr:col>50</xdr:col>
      <xdr:colOff>165100</xdr:colOff>
      <xdr:row>57</xdr:row>
      <xdr:rowOff>130032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146559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7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168365</xdr:rowOff>
    </xdr:from>
    <xdr:to>
      <xdr:col>46</xdr:col>
      <xdr:colOff>38100</xdr:colOff>
      <xdr:row>58</xdr:row>
      <xdr:rowOff>98515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89642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10944</xdr:rowOff>
    </xdr:from>
    <xdr:to>
      <xdr:col>41</xdr:col>
      <xdr:colOff>101600</xdr:colOff>
      <xdr:row>58</xdr:row>
      <xdr:rowOff>112544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103671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85925</xdr:rowOff>
    </xdr:from>
    <xdr:to>
      <xdr:col>36</xdr:col>
      <xdr:colOff>165100</xdr:colOff>
      <xdr:row>59</xdr:row>
      <xdr:rowOff>16075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7202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67495</xdr:rowOff>
    </xdr:from>
    <xdr:to>
      <xdr:col>55</xdr:col>
      <xdr:colOff>0</xdr:colOff>
      <xdr:row>78</xdr:row>
      <xdr:rowOff>132916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40595"/>
          <a:ext cx="838200" cy="6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129902</xdr:rowOff>
    </xdr:from>
    <xdr:to>
      <xdr:col>50</xdr:col>
      <xdr:colOff>114300</xdr:colOff>
      <xdr:row>78</xdr:row>
      <xdr:rowOff>132916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03002"/>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110320</xdr:rowOff>
    </xdr:from>
    <xdr:to>
      <xdr:col>45</xdr:col>
      <xdr:colOff>177800</xdr:colOff>
      <xdr:row>78</xdr:row>
      <xdr:rowOff>129902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83420"/>
          <a:ext cx="8890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110320</xdr:rowOff>
    </xdr:from>
    <xdr:to>
      <xdr:col>41</xdr:col>
      <xdr:colOff>50800</xdr:colOff>
      <xdr:row>78</xdr:row>
      <xdr:rowOff>120707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83420"/>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16695</xdr:rowOff>
    </xdr:from>
    <xdr:to>
      <xdr:col>55</xdr:col>
      <xdr:colOff>50800</xdr:colOff>
      <xdr:row>78</xdr:row>
      <xdr:rowOff>118295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103072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82116</xdr:rowOff>
    </xdr:from>
    <xdr:to>
      <xdr:col>50</xdr:col>
      <xdr:colOff>165100</xdr:colOff>
      <xdr:row>79</xdr:row>
      <xdr:rowOff>12266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3393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79102</xdr:rowOff>
    </xdr:from>
    <xdr:to>
      <xdr:col>46</xdr:col>
      <xdr:colOff>38100</xdr:colOff>
      <xdr:row>79</xdr:row>
      <xdr:rowOff>9252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59520</xdr:rowOff>
    </xdr:from>
    <xdr:to>
      <xdr:col>41</xdr:col>
      <xdr:colOff>101600</xdr:colOff>
      <xdr:row>78</xdr:row>
      <xdr:rowOff>161120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152247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69907</xdr:rowOff>
    </xdr:from>
    <xdr:to>
      <xdr:col>36</xdr:col>
      <xdr:colOff>165100</xdr:colOff>
      <xdr:row>79</xdr:row>
      <xdr:rowOff>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162634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123487</xdr:rowOff>
    </xdr:from>
    <xdr:to>
      <xdr:col>55</xdr:col>
      <xdr:colOff>0</xdr:colOff>
      <xdr:row>98</xdr:row>
      <xdr:rowOff>21042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82687"/>
          <a:ext cx="838200" cy="2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123487</xdr:rowOff>
    </xdr:from>
    <xdr:to>
      <xdr:col>50</xdr:col>
      <xdr:colOff>114300</xdr:colOff>
      <xdr:row>97</xdr:row>
      <xdr:rowOff>60234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582687"/>
          <a:ext cx="8890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60234</xdr:rowOff>
    </xdr:from>
    <xdr:to>
      <xdr:col>45</xdr:col>
      <xdr:colOff>177800</xdr:colOff>
      <xdr:row>97</xdr:row>
      <xdr:rowOff>106009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90884"/>
          <a:ext cx="889000" cy="4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106009</xdr:rowOff>
    </xdr:from>
    <xdr:to>
      <xdr:col>41</xdr:col>
      <xdr:colOff>50800</xdr:colOff>
      <xdr:row>98</xdr:row>
      <xdr:rowOff>3592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36659"/>
          <a:ext cx="889000" cy="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141692</xdr:rowOff>
    </xdr:from>
    <xdr:to>
      <xdr:col>55</xdr:col>
      <xdr:colOff>50800</xdr:colOff>
      <xdr:row>98</xdr:row>
      <xdr:rowOff>71842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56619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72687</xdr:rowOff>
    </xdr:from>
    <xdr:to>
      <xdr:col>50</xdr:col>
      <xdr:colOff>165100</xdr:colOff>
      <xdr:row>97</xdr:row>
      <xdr:rowOff>2837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19364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3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9434</xdr:rowOff>
    </xdr:from>
    <xdr:to>
      <xdr:col>46</xdr:col>
      <xdr:colOff>38100</xdr:colOff>
      <xdr:row>97</xdr:row>
      <xdr:rowOff>111034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41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55209</xdr:rowOff>
    </xdr:from>
    <xdr:to>
      <xdr:col>41</xdr:col>
      <xdr:colOff>101600</xdr:colOff>
      <xdr:row>97</xdr:row>
      <xdr:rowOff>156809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147936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124242</xdr:rowOff>
    </xdr:from>
    <xdr:to>
      <xdr:col>36</xdr:col>
      <xdr:colOff>165100</xdr:colOff>
      <xdr:row>98</xdr:row>
      <xdr:rowOff>54392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45519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98778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85328"/>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27526</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14076"/>
          <a:ext cx="889000" cy="7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27526</xdr:rowOff>
    </xdr:from>
    <xdr:to>
      <xdr:col>76</xdr:col>
      <xdr:colOff>114300</xdr:colOff>
      <xdr:row>39</xdr:row>
      <xdr:rowOff>88683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14076"/>
          <a:ext cx="889000" cy="6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88683</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5233"/>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47978</xdr:rowOff>
    </xdr:from>
    <xdr:to>
      <xdr:col>85</xdr:col>
      <xdr:colOff>177800</xdr:colOff>
      <xdr:row>39</xdr:row>
      <xdr:rowOff>149578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165600</xdr:rowOff>
    </xdr:from>
    <xdr:ext cx="313932"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7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148176</xdr:rowOff>
    </xdr:from>
    <xdr:to>
      <xdr:col>76</xdr:col>
      <xdr:colOff>165100</xdr:colOff>
      <xdr:row>39</xdr:row>
      <xdr:rowOff>78326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94853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3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37883</xdr:rowOff>
    </xdr:from>
    <xdr:to>
      <xdr:col>72</xdr:col>
      <xdr:colOff>38100</xdr:colOff>
      <xdr:row>39</xdr:row>
      <xdr:rowOff>139483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130610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119751</xdr:rowOff>
    </xdr:from>
    <xdr:to>
      <xdr:col>85</xdr:col>
      <xdr:colOff>127000</xdr:colOff>
      <xdr:row>77</xdr:row>
      <xdr:rowOff>129642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21401"/>
          <a:ext cx="8382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129642</xdr:rowOff>
    </xdr:from>
    <xdr:to>
      <xdr:col>81</xdr:col>
      <xdr:colOff>50800</xdr:colOff>
      <xdr:row>77</xdr:row>
      <xdr:rowOff>148028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31292"/>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148028</xdr:rowOff>
    </xdr:from>
    <xdr:to>
      <xdr:col>76</xdr:col>
      <xdr:colOff>114300</xdr:colOff>
      <xdr:row>77</xdr:row>
      <xdr:rowOff>151518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49678"/>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151518</xdr:rowOff>
    </xdr:from>
    <xdr:to>
      <xdr:col>71</xdr:col>
      <xdr:colOff>177800</xdr:colOff>
      <xdr:row>78</xdr:row>
      <xdr:rowOff>9261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353168"/>
          <a:ext cx="889000" cy="2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68951</xdr:rowOff>
    </xdr:from>
    <xdr:to>
      <xdr:col>85</xdr:col>
      <xdr:colOff>177800</xdr:colOff>
      <xdr:row>77</xdr:row>
      <xdr:rowOff>170551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155328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8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78842</xdr:rowOff>
    </xdr:from>
    <xdr:to>
      <xdr:col>81</xdr:col>
      <xdr:colOff>101600</xdr:colOff>
      <xdr:row>78</xdr:row>
      <xdr:rowOff>8992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97228</xdr:rowOff>
    </xdr:from>
    <xdr:to>
      <xdr:col>76</xdr:col>
      <xdr:colOff>165100</xdr:colOff>
      <xdr:row>78</xdr:row>
      <xdr:rowOff>27378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18505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100718</xdr:rowOff>
    </xdr:from>
    <xdr:to>
      <xdr:col>72</xdr:col>
      <xdr:colOff>38100</xdr:colOff>
      <xdr:row>78</xdr:row>
      <xdr:rowOff>30868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3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21995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129911</xdr:rowOff>
    </xdr:from>
    <xdr:to>
      <xdr:col>67</xdr:col>
      <xdr:colOff>101600</xdr:colOff>
      <xdr:row>78</xdr:row>
      <xdr:rowOff>60061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51188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4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129391</xdr:rowOff>
    </xdr:from>
    <xdr:to>
      <xdr:col>85</xdr:col>
      <xdr:colOff>127000</xdr:colOff>
      <xdr:row>98</xdr:row>
      <xdr:rowOff>101963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60041"/>
          <a:ext cx="838200" cy="1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129391</xdr:rowOff>
    </xdr:from>
    <xdr:to>
      <xdr:col>81</xdr:col>
      <xdr:colOff>50800</xdr:colOff>
      <xdr:row>98</xdr:row>
      <xdr:rowOff>61756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60041"/>
          <a:ext cx="889000" cy="10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61756</xdr:rowOff>
    </xdr:from>
    <xdr:to>
      <xdr:col>76</xdr:col>
      <xdr:colOff>114300</xdr:colOff>
      <xdr:row>98</xdr:row>
      <xdr:rowOff>96737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63856"/>
          <a:ext cx="889000" cy="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41146</xdr:rowOff>
    </xdr:from>
    <xdr:to>
      <xdr:col>71</xdr:col>
      <xdr:colOff>177800</xdr:colOff>
      <xdr:row>98</xdr:row>
      <xdr:rowOff>96737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43246"/>
          <a:ext cx="889000" cy="5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51163</xdr:rowOff>
    </xdr:from>
    <xdr:to>
      <xdr:col>85</xdr:col>
      <xdr:colOff>177800</xdr:colOff>
      <xdr:row>98</xdr:row>
      <xdr:rowOff>152763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137540</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78591</xdr:rowOff>
    </xdr:from>
    <xdr:to>
      <xdr:col>81</xdr:col>
      <xdr:colOff>101600</xdr:colOff>
      <xdr:row>98</xdr:row>
      <xdr:rowOff>8741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171318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10956</xdr:rowOff>
    </xdr:from>
    <xdr:to>
      <xdr:col>76</xdr:col>
      <xdr:colOff>165100</xdr:colOff>
      <xdr:row>98</xdr:row>
      <xdr:rowOff>112556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103683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45937</xdr:rowOff>
    </xdr:from>
    <xdr:to>
      <xdr:col>72</xdr:col>
      <xdr:colOff>38100</xdr:colOff>
      <xdr:row>98</xdr:row>
      <xdr:rowOff>147537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138664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161796</xdr:rowOff>
    </xdr:from>
    <xdr:to>
      <xdr:col>67</xdr:col>
      <xdr:colOff>101600</xdr:colOff>
      <xdr:row>98</xdr:row>
      <xdr:rowOff>91946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83073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8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137802</xdr:rowOff>
    </xdr:from>
    <xdr:to>
      <xdr:col>116</xdr:col>
      <xdr:colOff>63500</xdr:colOff>
      <xdr:row>38</xdr:row>
      <xdr:rowOff>139609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2902"/>
          <a:ext cx="8382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137802</xdr:rowOff>
    </xdr:from>
    <xdr:to>
      <xdr:col>111</xdr:col>
      <xdr:colOff>177800</xdr:colOff>
      <xdr:row>38</xdr:row>
      <xdr:rowOff>137894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5290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136614</xdr:rowOff>
    </xdr:from>
    <xdr:to>
      <xdr:col>107</xdr:col>
      <xdr:colOff>50800</xdr:colOff>
      <xdr:row>38</xdr:row>
      <xdr:rowOff>137894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1714"/>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135425</xdr:rowOff>
    </xdr:from>
    <xdr:to>
      <xdr:col>102</xdr:col>
      <xdr:colOff>114300</xdr:colOff>
      <xdr:row>38</xdr:row>
      <xdr:rowOff>136614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052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88809</xdr:rowOff>
    </xdr:from>
    <xdr:to>
      <xdr:col>116</xdr:col>
      <xdr:colOff>114300</xdr:colOff>
      <xdr:row>39</xdr:row>
      <xdr:rowOff>18959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3736</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87002</xdr:rowOff>
    </xdr:from>
    <xdr:to>
      <xdr:col>112</xdr:col>
      <xdr:colOff>38100</xdr:colOff>
      <xdr:row>39</xdr:row>
      <xdr:rowOff>17152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8279</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694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87094</xdr:rowOff>
    </xdr:from>
    <xdr:to>
      <xdr:col>107</xdr:col>
      <xdr:colOff>101600</xdr:colOff>
      <xdr:row>39</xdr:row>
      <xdr:rowOff>17244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8371</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333" y="6694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85814</xdr:rowOff>
    </xdr:from>
    <xdr:to>
      <xdr:col>102</xdr:col>
      <xdr:colOff>165100</xdr:colOff>
      <xdr:row>39</xdr:row>
      <xdr:rowOff>15964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7091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9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84625</xdr:rowOff>
    </xdr:from>
    <xdr:to>
      <xdr:col>98</xdr:col>
      <xdr:colOff>38100</xdr:colOff>
      <xdr:row>39</xdr:row>
      <xdr:rowOff>14775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5902</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692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121641</xdr:rowOff>
    </xdr:from>
    <xdr:to>
      <xdr:col>116</xdr:col>
      <xdr:colOff>63500</xdr:colOff>
      <xdr:row>75</xdr:row>
      <xdr:rowOff>141692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2980391"/>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121641</xdr:rowOff>
    </xdr:from>
    <xdr:to>
      <xdr:col>111</xdr:col>
      <xdr:colOff>177800</xdr:colOff>
      <xdr:row>75</xdr:row>
      <xdr:rowOff>170284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980391"/>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170284</xdr:rowOff>
    </xdr:from>
    <xdr:to>
      <xdr:col>107</xdr:col>
      <xdr:colOff>50800</xdr:colOff>
      <xdr:row>76</xdr:row>
      <xdr:rowOff>27409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02903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12664</xdr:rowOff>
    </xdr:from>
    <xdr:to>
      <xdr:col>102</xdr:col>
      <xdr:colOff>114300</xdr:colOff>
      <xdr:row>76</xdr:row>
      <xdr:rowOff>27409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04286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90892</xdr:rowOff>
    </xdr:from>
    <xdr:to>
      <xdr:col>116</xdr:col>
      <xdr:colOff>114300</xdr:colOff>
      <xdr:row>76</xdr:row>
      <xdr:rowOff>21042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69319</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9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70841</xdr:rowOff>
    </xdr:from>
    <xdr:to>
      <xdr:col>112</xdr:col>
      <xdr:colOff>38100</xdr:colOff>
      <xdr:row>76</xdr:row>
      <xdr:rowOff>991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17518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119483</xdr:rowOff>
    </xdr:from>
    <xdr:to>
      <xdr:col>107</xdr:col>
      <xdr:colOff>101600</xdr:colOff>
      <xdr:row>76</xdr:row>
      <xdr:rowOff>49634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978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40761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148059</xdr:rowOff>
    </xdr:from>
    <xdr:to>
      <xdr:col>102</xdr:col>
      <xdr:colOff>165100</xdr:colOff>
      <xdr:row>76</xdr:row>
      <xdr:rowOff>78209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69336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133314</xdr:rowOff>
    </xdr:from>
    <xdr:to>
      <xdr:col>98</xdr:col>
      <xdr:colOff>38100</xdr:colOff>
      <xdr:row>76</xdr:row>
      <xdr:rowOff>63463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92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54591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467,071</a:t>
          </a:r>
          <a:r>
            <a:rPr kumimoji="1" lang="ja-JP" altLang="en-US" sz="1300" baseline="0">
              <a:latin typeface="ＭＳ Ｐゴシック" panose="020B0600070205080204" pitchFamily="50" charset="-128"/>
              <a:ea typeface="ＭＳ Ｐゴシック" panose="020B0600070205080204" pitchFamily="50" charset="-128"/>
            </a:rPr>
            <a:t>円となっており、前年度比</a:t>
          </a:r>
          <a:r>
            <a:rPr kumimoji="1" lang="en-US" altLang="ja-JP" sz="1300" baseline="0">
              <a:latin typeface="ＭＳ Ｐゴシック" panose="020B0600070205080204" pitchFamily="50" charset="-128"/>
              <a:ea typeface="ＭＳ Ｐゴシック" panose="020B0600070205080204" pitchFamily="50" charset="-128"/>
            </a:rPr>
            <a:t>55,322</a:t>
          </a:r>
          <a:r>
            <a:rPr kumimoji="1" lang="ja-JP" altLang="en-US" sz="1300" baseline="0">
              <a:latin typeface="ＭＳ Ｐゴシック" panose="020B0600070205080204" pitchFamily="50" charset="-128"/>
              <a:ea typeface="ＭＳ Ｐゴシック" panose="020B0600070205080204" pitchFamily="50" charset="-128"/>
            </a:rPr>
            <a:t>円の減額となっている。普通建設事業費が</a:t>
          </a:r>
          <a:r>
            <a:rPr kumimoji="1" lang="en-US" altLang="ja-JP" sz="1300" baseline="0">
              <a:latin typeface="ＭＳ Ｐゴシック" panose="020B0600070205080204" pitchFamily="50" charset="-128"/>
              <a:ea typeface="ＭＳ Ｐゴシック" panose="020B0600070205080204" pitchFamily="50" charset="-128"/>
            </a:rPr>
            <a:t>55,687</a:t>
          </a:r>
          <a:r>
            <a:rPr kumimoji="1" lang="ja-JP" altLang="en-US" sz="1300" baseline="0">
              <a:latin typeface="ＭＳ Ｐゴシック" panose="020B0600070205080204" pitchFamily="50" charset="-128"/>
              <a:ea typeface="ＭＳ Ｐゴシック" panose="020B0600070205080204" pitchFamily="50" charset="-128"/>
            </a:rPr>
            <a:t>円減額したことが影響している。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以外のすべての項目で類似団体平均を下回っており、現状は適正な財政運営ができている。扶助費については、認定こども園及び私立保育園への施設型給付費の皆増が影響しており、今後も同程度の金額で推移していく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毎年人口減少が進んでいることも踏まえ、財政状況がより一層厳しくなることが想定される。公共施設等総合管理計画に基づく個別施設計画を策定し、維持補修費の平準化を図りながら、施設の統廃合を含めた在り方を検討し、先を見据えた財政運営に努め、住民の負担軽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12,601
12,415
58.61
6,281,378
5,885,566
324,331
3,770,897
5,025,746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156845</xdr:rowOff>
    </xdr:from>
    <xdr:to>
      <xdr:col>24</xdr:col>
      <xdr:colOff>63500</xdr:colOff>
      <xdr:row>37</xdr:row>
      <xdr:rowOff>165173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00495"/>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156845</xdr:rowOff>
    </xdr:from>
    <xdr:to>
      <xdr:col>19</xdr:col>
      <xdr:colOff>177800</xdr:colOff>
      <xdr:row>38</xdr:row>
      <xdr:rowOff>1724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0049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1724</xdr:rowOff>
    </xdr:from>
    <xdr:to>
      <xdr:col>15</xdr:col>
      <xdr:colOff>50800</xdr:colOff>
      <xdr:row>38</xdr:row>
      <xdr:rowOff>21155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1682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169255</xdr:rowOff>
    </xdr:from>
    <xdr:to>
      <xdr:col>10</xdr:col>
      <xdr:colOff>114300</xdr:colOff>
      <xdr:row>38</xdr:row>
      <xdr:rowOff>21155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12905"/>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114372</xdr:rowOff>
    </xdr:from>
    <xdr:to>
      <xdr:col>24</xdr:col>
      <xdr:colOff>114300</xdr:colOff>
      <xdr:row>38</xdr:row>
      <xdr:rowOff>44523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106045</xdr:rowOff>
    </xdr:from>
    <xdr:to>
      <xdr:col>20</xdr:col>
      <xdr:colOff>38100</xdr:colOff>
      <xdr:row>38</xdr:row>
      <xdr:rowOff>36195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27322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122374</xdr:rowOff>
    </xdr:from>
    <xdr:to>
      <xdr:col>15</xdr:col>
      <xdr:colOff>101600</xdr:colOff>
      <xdr:row>38</xdr:row>
      <xdr:rowOff>52524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43651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5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141805</xdr:rowOff>
    </xdr:from>
    <xdr:to>
      <xdr:col>10</xdr:col>
      <xdr:colOff>165100</xdr:colOff>
      <xdr:row>38</xdr:row>
      <xdr:rowOff>71955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63082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118455</xdr:rowOff>
    </xdr:from>
    <xdr:to>
      <xdr:col>6</xdr:col>
      <xdr:colOff>38100</xdr:colOff>
      <xdr:row>38</xdr:row>
      <xdr:rowOff>48605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39732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40983</xdr:rowOff>
    </xdr:from>
    <xdr:to>
      <xdr:col>24</xdr:col>
      <xdr:colOff>63500</xdr:colOff>
      <xdr:row>57</xdr:row>
      <xdr:rowOff>120517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3633"/>
          <a:ext cx="8382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104099</xdr:rowOff>
    </xdr:from>
    <xdr:to>
      <xdr:col>19</xdr:col>
      <xdr:colOff>177800</xdr:colOff>
      <xdr:row>57</xdr:row>
      <xdr:rowOff>40983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33849"/>
          <a:ext cx="889000" cy="27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104099</xdr:rowOff>
    </xdr:from>
    <xdr:to>
      <xdr:col>15</xdr:col>
      <xdr:colOff>50800</xdr:colOff>
      <xdr:row>57</xdr:row>
      <xdr:rowOff>149949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33849"/>
          <a:ext cx="889000" cy="38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149949</xdr:rowOff>
    </xdr:from>
    <xdr:to>
      <xdr:col>10</xdr:col>
      <xdr:colOff>114300</xdr:colOff>
      <xdr:row>57</xdr:row>
      <xdr:rowOff>162229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259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69717</xdr:rowOff>
    </xdr:from>
    <xdr:to>
      <xdr:col>24</xdr:col>
      <xdr:colOff>114300</xdr:colOff>
      <xdr:row>57</xdr:row>
      <xdr:rowOff>171317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156094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161633</xdr:rowOff>
    </xdr:from>
    <xdr:to>
      <xdr:col>20</xdr:col>
      <xdr:colOff>38100</xdr:colOff>
      <xdr:row>57</xdr:row>
      <xdr:rowOff>91783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82910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53299</xdr:rowOff>
    </xdr:from>
    <xdr:to>
      <xdr:col>15</xdr:col>
      <xdr:colOff>101600</xdr:colOff>
      <xdr:row>55</xdr:row>
      <xdr:rowOff>154899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146026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99149</xdr:rowOff>
    </xdr:from>
    <xdr:to>
      <xdr:col>10</xdr:col>
      <xdr:colOff>165100</xdr:colOff>
      <xdr:row>58</xdr:row>
      <xdr:rowOff>29299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20426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111429</xdr:rowOff>
    </xdr:from>
    <xdr:to>
      <xdr:col>6</xdr:col>
      <xdr:colOff>38100</xdr:colOff>
      <xdr:row>58</xdr:row>
      <xdr:rowOff>41579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32706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169821</xdr:rowOff>
    </xdr:from>
    <xdr:to>
      <xdr:col>24</xdr:col>
      <xdr:colOff>62865</xdr:colOff>
      <xdr:row>77</xdr:row>
      <xdr:rowOff>59080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99871"/>
          <a:ext cx="1270" cy="1260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6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59080</xdr:rowOff>
    </xdr:from>
    <xdr:to>
      <xdr:col>24</xdr:col>
      <xdr:colOff>152400</xdr:colOff>
      <xdr:row>77</xdr:row>
      <xdr:rowOff>59080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116498</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169821</xdr:rowOff>
    </xdr:from>
    <xdr:to>
      <xdr:col>24</xdr:col>
      <xdr:colOff>152400</xdr:colOff>
      <xdr:row>69</xdr:row>
      <xdr:rowOff>169821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9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37145</xdr:rowOff>
    </xdr:from>
    <xdr:to>
      <xdr:col>24</xdr:col>
      <xdr:colOff>63500</xdr:colOff>
      <xdr:row>77</xdr:row>
      <xdr:rowOff>5806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67345"/>
          <a:ext cx="838200" cy="14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99651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15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76774</xdr:rowOff>
    </xdr:from>
    <xdr:to>
      <xdr:col>24</xdr:col>
      <xdr:colOff>114300</xdr:colOff>
      <xdr:row>75</xdr:row>
      <xdr:rowOff>6924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6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5806</xdr:rowOff>
    </xdr:from>
    <xdr:to>
      <xdr:col>19</xdr:col>
      <xdr:colOff>177800</xdr:colOff>
      <xdr:row>78</xdr:row>
      <xdr:rowOff>107500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07456"/>
          <a:ext cx="889000" cy="27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125912</xdr:rowOff>
    </xdr:from>
    <xdr:to>
      <xdr:col>20</xdr:col>
      <xdr:colOff>38100</xdr:colOff>
      <xdr:row>74</xdr:row>
      <xdr:rowOff>56062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64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72589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41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107500</xdr:rowOff>
    </xdr:from>
    <xdr:to>
      <xdr:col>15</xdr:col>
      <xdr:colOff>50800</xdr:colOff>
      <xdr:row>78</xdr:row>
      <xdr:rowOff>161254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80600"/>
          <a:ext cx="889000" cy="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61719</xdr:rowOff>
    </xdr:from>
    <xdr:to>
      <xdr:col>15</xdr:col>
      <xdr:colOff>101600</xdr:colOff>
      <xdr:row>75</xdr:row>
      <xdr:rowOff>163319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9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161254</xdr:rowOff>
    </xdr:from>
    <xdr:to>
      <xdr:col>10</xdr:col>
      <xdr:colOff>114300</xdr:colOff>
      <xdr:row>79</xdr:row>
      <xdr:rowOff>16692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34354"/>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75554</xdr:rowOff>
    </xdr:from>
    <xdr:to>
      <xdr:col>10</xdr:col>
      <xdr:colOff>165100</xdr:colOff>
      <xdr:row>76</xdr:row>
      <xdr:rowOff>5705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343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22231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0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124866</xdr:rowOff>
    </xdr:from>
    <xdr:to>
      <xdr:col>6</xdr:col>
      <xdr:colOff>38100</xdr:colOff>
      <xdr:row>76</xdr:row>
      <xdr:rowOff>55017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83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71543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5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157795</xdr:rowOff>
    </xdr:from>
    <xdr:to>
      <xdr:col>24</xdr:col>
      <xdr:colOff>114300</xdr:colOff>
      <xdr:row>76</xdr:row>
      <xdr:rowOff>87945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136222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9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126456</xdr:rowOff>
    </xdr:from>
    <xdr:to>
      <xdr:col>20</xdr:col>
      <xdr:colOff>38100</xdr:colOff>
      <xdr:row>77</xdr:row>
      <xdr:rowOff>56606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4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56700</xdr:rowOff>
    </xdr:from>
    <xdr:to>
      <xdr:col>15</xdr:col>
      <xdr:colOff>101600</xdr:colOff>
      <xdr:row>78</xdr:row>
      <xdr:rowOff>158300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149427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110454</xdr:rowOff>
    </xdr:from>
    <xdr:to>
      <xdr:col>10</xdr:col>
      <xdr:colOff>165100</xdr:colOff>
      <xdr:row>79</xdr:row>
      <xdr:rowOff>40604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31731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137342</xdr:rowOff>
    </xdr:from>
    <xdr:to>
      <xdr:col>6</xdr:col>
      <xdr:colOff>38100</xdr:colOff>
      <xdr:row>79</xdr:row>
      <xdr:rowOff>67492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58619</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6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114936</xdr:rowOff>
    </xdr:from>
    <xdr:to>
      <xdr:col>24</xdr:col>
      <xdr:colOff>63500</xdr:colOff>
      <xdr:row>98</xdr:row>
      <xdr:rowOff>127902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917036"/>
          <a:ext cx="8382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114936</xdr:rowOff>
    </xdr:from>
    <xdr:to>
      <xdr:col>19</xdr:col>
      <xdr:colOff>177800</xdr:colOff>
      <xdr:row>99</xdr:row>
      <xdr:rowOff>33110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17036"/>
          <a:ext cx="889000" cy="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33110</xdr:rowOff>
    </xdr:from>
    <xdr:to>
      <xdr:col>15</xdr:col>
      <xdr:colOff>50800</xdr:colOff>
      <xdr:row>99</xdr:row>
      <xdr:rowOff>38506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7006660"/>
          <a:ext cx="8890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38506</xdr:rowOff>
    </xdr:from>
    <xdr:to>
      <xdr:col>10</xdr:col>
      <xdr:colOff>114300</xdr:colOff>
      <xdr:row>99</xdr:row>
      <xdr:rowOff>87694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12056"/>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77102</xdr:rowOff>
    </xdr:from>
    <xdr:to>
      <xdr:col>24</xdr:col>
      <xdr:colOff>114300</xdr:colOff>
      <xdr:row>99</xdr:row>
      <xdr:rowOff>7252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163479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64136</xdr:rowOff>
    </xdr:from>
    <xdr:to>
      <xdr:col>20</xdr:col>
      <xdr:colOff>38100</xdr:colOff>
      <xdr:row>98</xdr:row>
      <xdr:rowOff>165736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156863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153760</xdr:rowOff>
    </xdr:from>
    <xdr:to>
      <xdr:col>15</xdr:col>
      <xdr:colOff>101600</xdr:colOff>
      <xdr:row>99</xdr:row>
      <xdr:rowOff>83910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75037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159156</xdr:rowOff>
    </xdr:from>
    <xdr:to>
      <xdr:col>10</xdr:col>
      <xdr:colOff>165100</xdr:colOff>
      <xdr:row>99</xdr:row>
      <xdr:rowOff>89306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80433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36894</xdr:rowOff>
    </xdr:from>
    <xdr:to>
      <xdr:col>6</xdr:col>
      <xdr:colOff>38100</xdr:colOff>
      <xdr:row>99</xdr:row>
      <xdr:rowOff>138494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70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129621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1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138329</xdr:rowOff>
    </xdr:from>
    <xdr:to>
      <xdr:col>55</xdr:col>
      <xdr:colOff>0</xdr:colOff>
      <xdr:row>38</xdr:row>
      <xdr:rowOff>138329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5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138329</xdr:rowOff>
    </xdr:from>
    <xdr:to>
      <xdr:col>50</xdr:col>
      <xdr:colOff>114300</xdr:colOff>
      <xdr:row>38</xdr:row>
      <xdr:rowOff>138329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138329</xdr:rowOff>
    </xdr:from>
    <xdr:to>
      <xdr:col>45</xdr:col>
      <xdr:colOff>177800</xdr:colOff>
      <xdr:row>38</xdr:row>
      <xdr:rowOff>138329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138329</xdr:rowOff>
    </xdr:from>
    <xdr:to>
      <xdr:col>41</xdr:col>
      <xdr:colOff>50800</xdr:colOff>
      <xdr:row>38</xdr:row>
      <xdr:rowOff>138329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87529</xdr:rowOff>
    </xdr:from>
    <xdr:to>
      <xdr:col>46</xdr:col>
      <xdr:colOff>38100</xdr:colOff>
      <xdr:row>39</xdr:row>
      <xdr:rowOff>17679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8806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8806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135768</xdr:rowOff>
    </xdr:from>
    <xdr:to>
      <xdr:col>55</xdr:col>
      <xdr:colOff>0</xdr:colOff>
      <xdr:row>57</xdr:row>
      <xdr:rowOff>165112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08418"/>
          <a:ext cx="838200" cy="2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165112</xdr:rowOff>
    </xdr:from>
    <xdr:to>
      <xdr:col>50</xdr:col>
      <xdr:colOff>114300</xdr:colOff>
      <xdr:row>58</xdr:row>
      <xdr:rowOff>20104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37762"/>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68956</xdr:rowOff>
    </xdr:from>
    <xdr:to>
      <xdr:col>45</xdr:col>
      <xdr:colOff>177800</xdr:colOff>
      <xdr:row>58</xdr:row>
      <xdr:rowOff>20104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841606"/>
          <a:ext cx="889000" cy="1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68956</xdr:rowOff>
    </xdr:from>
    <xdr:to>
      <xdr:col>41</xdr:col>
      <xdr:colOff>50800</xdr:colOff>
      <xdr:row>57</xdr:row>
      <xdr:rowOff>105547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41606"/>
          <a:ext cx="889000" cy="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84968</xdr:rowOff>
    </xdr:from>
    <xdr:to>
      <xdr:col>55</xdr:col>
      <xdr:colOff>50800</xdr:colOff>
      <xdr:row>58</xdr:row>
      <xdr:rowOff>15118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5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63395</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3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114312</xdr:rowOff>
    </xdr:from>
    <xdr:to>
      <xdr:col>50</xdr:col>
      <xdr:colOff>165100</xdr:colOff>
      <xdr:row>58</xdr:row>
      <xdr:rowOff>44462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35589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140754</xdr:rowOff>
    </xdr:from>
    <xdr:to>
      <xdr:col>46</xdr:col>
      <xdr:colOff>38100</xdr:colOff>
      <xdr:row>58</xdr:row>
      <xdr:rowOff>70904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62031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100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18156</xdr:rowOff>
    </xdr:from>
    <xdr:to>
      <xdr:col>41</xdr:col>
      <xdr:colOff>101600</xdr:colOff>
      <xdr:row>57</xdr:row>
      <xdr:rowOff>119756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136283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6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54747</xdr:rowOff>
    </xdr:from>
    <xdr:to>
      <xdr:col>36</xdr:col>
      <xdr:colOff>165100</xdr:colOff>
      <xdr:row>57</xdr:row>
      <xdr:rowOff>156347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2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147474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92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164585</xdr:rowOff>
    </xdr:from>
    <xdr:to>
      <xdr:col>55</xdr:col>
      <xdr:colOff>0</xdr:colOff>
      <xdr:row>78</xdr:row>
      <xdr:rowOff>130769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94785"/>
          <a:ext cx="838200" cy="30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128074</xdr:rowOff>
    </xdr:from>
    <xdr:to>
      <xdr:col>50</xdr:col>
      <xdr:colOff>114300</xdr:colOff>
      <xdr:row>78</xdr:row>
      <xdr:rowOff>130769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58274"/>
          <a:ext cx="889000" cy="3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128074</xdr:rowOff>
    </xdr:from>
    <xdr:to>
      <xdr:col>45</xdr:col>
      <xdr:colOff>177800</xdr:colOff>
      <xdr:row>78</xdr:row>
      <xdr:rowOff>145121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58274"/>
          <a:ext cx="889000" cy="3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113835</xdr:rowOff>
    </xdr:from>
    <xdr:to>
      <xdr:col>41</xdr:col>
      <xdr:colOff>50800</xdr:colOff>
      <xdr:row>78</xdr:row>
      <xdr:rowOff>145121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86935"/>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113785</xdr:rowOff>
    </xdr:from>
    <xdr:to>
      <xdr:col>55</xdr:col>
      <xdr:colOff>50800</xdr:colOff>
      <xdr:row>77</xdr:row>
      <xdr:rowOff>43935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92212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2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79969</xdr:rowOff>
    </xdr:from>
    <xdr:to>
      <xdr:col>50</xdr:col>
      <xdr:colOff>165100</xdr:colOff>
      <xdr:row>79</xdr:row>
      <xdr:rowOff>10119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4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77274</xdr:rowOff>
    </xdr:from>
    <xdr:to>
      <xdr:col>46</xdr:col>
      <xdr:colOff>38100</xdr:colOff>
      <xdr:row>77</xdr:row>
      <xdr:rowOff>7424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170001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2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94321</xdr:rowOff>
    </xdr:from>
    <xdr:to>
      <xdr:col>41</xdr:col>
      <xdr:colOff>101600</xdr:colOff>
      <xdr:row>79</xdr:row>
      <xdr:rowOff>24471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15598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6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63035</xdr:rowOff>
    </xdr:from>
    <xdr:to>
      <xdr:col>36</xdr:col>
      <xdr:colOff>165100</xdr:colOff>
      <xdr:row>78</xdr:row>
      <xdr:rowOff>164635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155762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2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139601</xdr:rowOff>
    </xdr:from>
    <xdr:to>
      <xdr:col>55</xdr:col>
      <xdr:colOff>0</xdr:colOff>
      <xdr:row>98</xdr:row>
      <xdr:rowOff>41125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70251"/>
          <a:ext cx="838200" cy="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139601</xdr:rowOff>
    </xdr:from>
    <xdr:to>
      <xdr:col>50</xdr:col>
      <xdr:colOff>114300</xdr:colOff>
      <xdr:row>98</xdr:row>
      <xdr:rowOff>41258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70251"/>
          <a:ext cx="889000" cy="7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35375</xdr:rowOff>
    </xdr:from>
    <xdr:to>
      <xdr:col>45</xdr:col>
      <xdr:colOff>177800</xdr:colOff>
      <xdr:row>98</xdr:row>
      <xdr:rowOff>41258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37475"/>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35375</xdr:rowOff>
    </xdr:from>
    <xdr:to>
      <xdr:col>41</xdr:col>
      <xdr:colOff>50800</xdr:colOff>
      <xdr:row>98</xdr:row>
      <xdr:rowOff>72165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37475"/>
          <a:ext cx="889000" cy="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161775</xdr:rowOff>
    </xdr:from>
    <xdr:to>
      <xdr:col>55</xdr:col>
      <xdr:colOff>50800</xdr:colOff>
      <xdr:row>98</xdr:row>
      <xdr:rowOff>91925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9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76702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88801</xdr:rowOff>
    </xdr:from>
    <xdr:to>
      <xdr:col>50</xdr:col>
      <xdr:colOff>165100</xdr:colOff>
      <xdr:row>98</xdr:row>
      <xdr:rowOff>18951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1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10078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161908</xdr:rowOff>
    </xdr:from>
    <xdr:to>
      <xdr:col>46</xdr:col>
      <xdr:colOff>38100</xdr:colOff>
      <xdr:row>98</xdr:row>
      <xdr:rowOff>92058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83185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156025</xdr:rowOff>
    </xdr:from>
    <xdr:to>
      <xdr:col>41</xdr:col>
      <xdr:colOff>101600</xdr:colOff>
      <xdr:row>98</xdr:row>
      <xdr:rowOff>86175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77302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21365</xdr:rowOff>
    </xdr:from>
    <xdr:to>
      <xdr:col>36</xdr:col>
      <xdr:colOff>165100</xdr:colOff>
      <xdr:row>98</xdr:row>
      <xdr:rowOff>122965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114092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58452</xdr:rowOff>
    </xdr:from>
    <xdr:to>
      <xdr:col>85</xdr:col>
      <xdr:colOff>127000</xdr:colOff>
      <xdr:row>39</xdr:row>
      <xdr:rowOff>15304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402102"/>
          <a:ext cx="838200" cy="29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19990</xdr:rowOff>
    </xdr:from>
    <xdr:to>
      <xdr:col>81</xdr:col>
      <xdr:colOff>50800</xdr:colOff>
      <xdr:row>37</xdr:row>
      <xdr:rowOff>58452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363640"/>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19990</xdr:rowOff>
    </xdr:from>
    <xdr:to>
      <xdr:col>76</xdr:col>
      <xdr:colOff>114300</xdr:colOff>
      <xdr:row>39</xdr:row>
      <xdr:rowOff>14351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363640"/>
          <a:ext cx="889000" cy="3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13341</xdr:rowOff>
    </xdr:from>
    <xdr:to>
      <xdr:col>71</xdr:col>
      <xdr:colOff>177800</xdr:colOff>
      <xdr:row>39</xdr:row>
      <xdr:rowOff>14351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699891"/>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135954</xdr:rowOff>
    </xdr:from>
    <xdr:to>
      <xdr:col>85</xdr:col>
      <xdr:colOff>177800</xdr:colOff>
      <xdr:row>39</xdr:row>
      <xdr:rowOff>66104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50881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7652</xdr:rowOff>
    </xdr:from>
    <xdr:to>
      <xdr:col>81</xdr:col>
      <xdr:colOff>101600</xdr:colOff>
      <xdr:row>37</xdr:row>
      <xdr:rowOff>109252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125779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1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140640</xdr:rowOff>
    </xdr:from>
    <xdr:to>
      <xdr:col>76</xdr:col>
      <xdr:colOff>165100</xdr:colOff>
      <xdr:row>37</xdr:row>
      <xdr:rowOff>70790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87317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08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135001</xdr:rowOff>
    </xdr:from>
    <xdr:to>
      <xdr:col>72</xdr:col>
      <xdr:colOff>38100</xdr:colOff>
      <xdr:row>39</xdr:row>
      <xdr:rowOff>65151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56278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7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133991</xdr:rowOff>
    </xdr:from>
    <xdr:to>
      <xdr:col>67</xdr:col>
      <xdr:colOff>101600</xdr:colOff>
      <xdr:row>39</xdr:row>
      <xdr:rowOff>64141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55268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7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98954</xdr:rowOff>
    </xdr:from>
    <xdr:to>
      <xdr:col>85</xdr:col>
      <xdr:colOff>127000</xdr:colOff>
      <xdr:row>57</xdr:row>
      <xdr:rowOff>89660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00154"/>
          <a:ext cx="838200" cy="16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117483</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98954</xdr:rowOff>
    </xdr:from>
    <xdr:to>
      <xdr:col>81</xdr:col>
      <xdr:colOff>50800</xdr:colOff>
      <xdr:row>57</xdr:row>
      <xdr:rowOff>44026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00154"/>
          <a:ext cx="889000" cy="1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44026</xdr:rowOff>
    </xdr:from>
    <xdr:to>
      <xdr:col>76</xdr:col>
      <xdr:colOff>114300</xdr:colOff>
      <xdr:row>57</xdr:row>
      <xdr:rowOff>116419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16676"/>
          <a:ext cx="889000" cy="7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71170</xdr:rowOff>
    </xdr:from>
    <xdr:to>
      <xdr:col>71</xdr:col>
      <xdr:colOff>177800</xdr:colOff>
      <xdr:row>57</xdr:row>
      <xdr:rowOff>116419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43820"/>
          <a:ext cx="889000" cy="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38860</xdr:rowOff>
    </xdr:from>
    <xdr:to>
      <xdr:col>85</xdr:col>
      <xdr:colOff>177800</xdr:colOff>
      <xdr:row>57</xdr:row>
      <xdr:rowOff>140460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125237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48154</xdr:rowOff>
    </xdr:from>
    <xdr:to>
      <xdr:col>81</xdr:col>
      <xdr:colOff>101600</xdr:colOff>
      <xdr:row>56</xdr:row>
      <xdr:rowOff>149754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4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166281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2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164676</xdr:rowOff>
    </xdr:from>
    <xdr:to>
      <xdr:col>76</xdr:col>
      <xdr:colOff>165100</xdr:colOff>
      <xdr:row>57</xdr:row>
      <xdr:rowOff>94826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85953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65619</xdr:rowOff>
    </xdr:from>
    <xdr:to>
      <xdr:col>72</xdr:col>
      <xdr:colOff>38100</xdr:colOff>
      <xdr:row>57</xdr:row>
      <xdr:rowOff>167219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158346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20370</xdr:rowOff>
    </xdr:from>
    <xdr:to>
      <xdr:col>67</xdr:col>
      <xdr:colOff>101600</xdr:colOff>
      <xdr:row>57</xdr:row>
      <xdr:rowOff>121970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113097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98777</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643327"/>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27525</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72075"/>
          <a:ext cx="889000" cy="7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27525</xdr:rowOff>
    </xdr:from>
    <xdr:to>
      <xdr:col>76</xdr:col>
      <xdr:colOff>114300</xdr:colOff>
      <xdr:row>79</xdr:row>
      <xdr:rowOff>88683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2075"/>
          <a:ext cx="889000" cy="6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88683</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33233"/>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47977</xdr:rowOff>
    </xdr:from>
    <xdr:to>
      <xdr:col>85</xdr:col>
      <xdr:colOff>177800</xdr:colOff>
      <xdr:row>79</xdr:row>
      <xdr:rowOff>149577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38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148175</xdr:rowOff>
    </xdr:from>
    <xdr:to>
      <xdr:col>76</xdr:col>
      <xdr:colOff>165100</xdr:colOff>
      <xdr:row>79</xdr:row>
      <xdr:rowOff>78325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94852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2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37883</xdr:rowOff>
    </xdr:from>
    <xdr:to>
      <xdr:col>72</xdr:col>
      <xdr:colOff>38100</xdr:colOff>
      <xdr:row>79</xdr:row>
      <xdr:rowOff>139483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130610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7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119751</xdr:rowOff>
    </xdr:from>
    <xdr:to>
      <xdr:col>85</xdr:col>
      <xdr:colOff>127000</xdr:colOff>
      <xdr:row>97</xdr:row>
      <xdr:rowOff>129642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50401"/>
          <a:ext cx="8382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129642</xdr:rowOff>
    </xdr:from>
    <xdr:to>
      <xdr:col>81</xdr:col>
      <xdr:colOff>50800</xdr:colOff>
      <xdr:row>97</xdr:row>
      <xdr:rowOff>148028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60292"/>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148028</xdr:rowOff>
    </xdr:from>
    <xdr:to>
      <xdr:col>76</xdr:col>
      <xdr:colOff>114300</xdr:colOff>
      <xdr:row>97</xdr:row>
      <xdr:rowOff>151518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78678"/>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151518</xdr:rowOff>
    </xdr:from>
    <xdr:to>
      <xdr:col>71</xdr:col>
      <xdr:colOff>177800</xdr:colOff>
      <xdr:row>98</xdr:row>
      <xdr:rowOff>9261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82168"/>
          <a:ext cx="889000" cy="2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68951</xdr:rowOff>
    </xdr:from>
    <xdr:to>
      <xdr:col>85</xdr:col>
      <xdr:colOff>177800</xdr:colOff>
      <xdr:row>97</xdr:row>
      <xdr:rowOff>170551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155328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78842</xdr:rowOff>
    </xdr:from>
    <xdr:to>
      <xdr:col>81</xdr:col>
      <xdr:colOff>101600</xdr:colOff>
      <xdr:row>98</xdr:row>
      <xdr:rowOff>8992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97228</xdr:rowOff>
    </xdr:from>
    <xdr:to>
      <xdr:col>76</xdr:col>
      <xdr:colOff>165100</xdr:colOff>
      <xdr:row>98</xdr:row>
      <xdr:rowOff>27378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18505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100718</xdr:rowOff>
    </xdr:from>
    <xdr:to>
      <xdr:col>72</xdr:col>
      <xdr:colOff>38100</xdr:colOff>
      <xdr:row>98</xdr:row>
      <xdr:rowOff>30868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21995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129911</xdr:rowOff>
    </xdr:from>
    <xdr:to>
      <xdr:col>67</xdr:col>
      <xdr:colOff>101600</xdr:colOff>
      <xdr:row>98</xdr:row>
      <xdr:rowOff>60061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51188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令和４年度については、すべての項目で類似団体平均を下回っており、甘楽町第６次総合計画に基づく計画的な事業執行により、適切な支出ができている。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142,921</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12,871</a:t>
          </a:r>
          <a:r>
            <a:rPr kumimoji="1" lang="ja-JP" altLang="en-US" sz="1300">
              <a:latin typeface="ＭＳ Ｐゴシック" panose="020B0600070205080204" pitchFamily="50" charset="-128"/>
              <a:ea typeface="ＭＳ Ｐゴシック" panose="020B0600070205080204" pitchFamily="50" charset="-128"/>
            </a:rPr>
            <a:t>円の増額となっている。決算額全体でみると、民生費のうち社会福祉費に要する経費である障害者自立支援事業関係の支出が増嵩していることや、係を新設したことに伴う社会福祉人件費の増額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今後も総合計画に基づき実施事業の必要性を考慮し、財政状況を勘案しながら適正な財政運営を図っていく。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財政調整基金残高は、新型コロナウイルス感染症対応地方創生臨時交付金等を活用し、取崩を行うことなく財政運営ができたため、前年度比</a:t>
          </a:r>
          <a:r>
            <a:rPr kumimoji="1" lang="en-US" altLang="ja-JP" sz="1400">
              <a:latin typeface="ＭＳ ゴシック" pitchFamily="49" charset="-128"/>
              <a:ea typeface="ＭＳ ゴシック" pitchFamily="49" charset="-128"/>
            </a:rPr>
            <a:t>3.51</a:t>
          </a:r>
          <a:r>
            <a:rPr kumimoji="1" lang="ja-JP" altLang="en-US" sz="1400">
              <a:latin typeface="ＭＳ ゴシック" pitchFamily="49" charset="-128"/>
              <a:ea typeface="ＭＳ ゴシック" pitchFamily="49" charset="-128"/>
            </a:rPr>
            <a:t>ポイントの増となった。標準財政規模に対する割合は５０％以上であり、緊急の財政出動にも耐えられる状況となっている。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実質単年度収支についても、町が進めてきた財政健全化による効果により、引き続き黒字を確保することができている。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この５年間は、一般会計、水道事業会計、特別会計全てにおいて黒字であることから、適正な財政運営がされている。中でも水道事業会計の黒字額が継続して高い水準で推移している。</a:t>
          </a:r>
        </a:p>
        <a:p>
          <a:r>
            <a:rPr kumimoji="1" lang="ja-JP" altLang="en-US" sz="1400">
              <a:latin typeface="ＭＳ ゴシック" pitchFamily="49" charset="-128"/>
              <a:ea typeface="ＭＳ ゴシック" pitchFamily="49" charset="-128"/>
            </a:rPr>
            <a:t>　特別会計においても黒字で推移しているが、一般会計からの繰出金に依存している部分があり、今後も繰出基準外の繰出金について抑制を図っていく必要がある。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6281378</v>
      </c>
      <c r="BO4" s="449"/>
      <c r="BP4" s="449"/>
      <c r="BQ4" s="449"/>
      <c r="BR4" s="449"/>
      <c r="BS4" s="449"/>
      <c r="BT4" s="449"/>
      <c r="BU4" s="450"/>
      <c r="BV4" s="448">
        <v>7037707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8.6</v>
      </c>
      <c r="CU4" s="589"/>
      <c r="CV4" s="589"/>
      <c r="CW4" s="589"/>
      <c r="CX4" s="589"/>
      <c r="CY4" s="589"/>
      <c r="CZ4" s="589"/>
      <c r="DA4" s="590"/>
      <c r="DB4" s="588">
        <v>7.8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5885566</v>
      </c>
      <c r="BO5" s="420"/>
      <c r="BP5" s="420"/>
      <c r="BQ5" s="420"/>
      <c r="BR5" s="420"/>
      <c r="BS5" s="420"/>
      <c r="BT5" s="420"/>
      <c r="BU5" s="421"/>
      <c r="BV5" s="419">
        <v>6669396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v>
      </c>
      <c r="CU5" s="417"/>
      <c r="CV5" s="417"/>
      <c r="CW5" s="417"/>
      <c r="CX5" s="417"/>
      <c r="CY5" s="417"/>
      <c r="CZ5" s="417"/>
      <c r="DA5" s="418"/>
      <c r="DB5" s="416">
        <v>81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395812</v>
      </c>
      <c r="BO6" s="420"/>
      <c r="BP6" s="420"/>
      <c r="BQ6" s="420"/>
      <c r="BR6" s="420"/>
      <c r="BS6" s="420"/>
      <c r="BT6" s="420"/>
      <c r="BU6" s="421"/>
      <c r="BV6" s="419">
        <v>368311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89.3</v>
      </c>
      <c r="CU6" s="563"/>
      <c r="CV6" s="563"/>
      <c r="CW6" s="563"/>
      <c r="CX6" s="563"/>
      <c r="CY6" s="563"/>
      <c r="CZ6" s="563"/>
      <c r="DA6" s="564"/>
      <c r="DB6" s="562">
        <v>85.6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71481</v>
      </c>
      <c r="BO7" s="420"/>
      <c r="BP7" s="420"/>
      <c r="BQ7" s="420"/>
      <c r="BR7" s="420"/>
      <c r="BS7" s="420"/>
      <c r="BT7" s="420"/>
      <c r="BU7" s="421"/>
      <c r="BV7" s="419">
        <v>55116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3770897</v>
      </c>
      <c r="CU7" s="420"/>
      <c r="CV7" s="420"/>
      <c r="CW7" s="420"/>
      <c r="CX7" s="420"/>
      <c r="CY7" s="420"/>
      <c r="CZ7" s="420"/>
      <c r="DA7" s="421"/>
      <c r="DB7" s="419">
        <v>4004299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324331</v>
      </c>
      <c r="BO8" s="420"/>
      <c r="BP8" s="420"/>
      <c r="BQ8" s="420"/>
      <c r="BR8" s="420"/>
      <c r="BS8" s="420"/>
      <c r="BT8" s="420"/>
      <c r="BU8" s="421"/>
      <c r="BV8" s="419">
        <v>313195</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0.46</v>
      </c>
      <c r="CU8" s="523"/>
      <c r="CV8" s="523"/>
      <c r="CW8" s="523"/>
      <c r="CX8" s="523"/>
      <c r="CY8" s="523"/>
      <c r="CZ8" s="523"/>
      <c r="DA8" s="524"/>
      <c r="DB8" s="522">
        <v>0.47</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12491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96</v>
      </c>
      <c r="AV9" s="478"/>
      <c r="AW9" s="478"/>
      <c r="AX9" s="478"/>
      <c r="AY9" s="433" t="s">
        <v>119</v>
      </c>
      <c r="AZ9" s="434"/>
      <c r="BA9" s="434"/>
      <c r="BB9" s="434"/>
      <c r="BC9" s="434"/>
      <c r="BD9" s="434"/>
      <c r="BE9" s="434"/>
      <c r="BF9" s="434"/>
      <c r="BG9" s="434"/>
      <c r="BH9" s="434"/>
      <c r="BI9" s="434"/>
      <c r="BJ9" s="434"/>
      <c r="BK9" s="434"/>
      <c r="BL9" s="434"/>
      <c r="BM9" s="435"/>
      <c r="BN9" s="419">
        <v>11136</v>
      </c>
      <c r="BO9" s="420"/>
      <c r="BP9" s="420"/>
      <c r="BQ9" s="420"/>
      <c r="BR9" s="420"/>
      <c r="BS9" s="420"/>
      <c r="BT9" s="420"/>
      <c r="BU9" s="421"/>
      <c r="BV9" s="419">
        <v>71916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9.8000000000000007</v>
      </c>
      <c r="CU9" s="417"/>
      <c r="CV9" s="417"/>
      <c r="CW9" s="417"/>
      <c r="CX9" s="417"/>
      <c r="CY9" s="417"/>
      <c r="CZ9" s="417"/>
      <c r="DA9" s="418"/>
      <c r="DB9" s="416">
        <v>9.1999999999999993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13200</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112</v>
      </c>
      <c r="AV10" s="478"/>
      <c r="AW10" s="478"/>
      <c r="AX10" s="478"/>
      <c r="AY10" s="433" t="s">
        <v>123</v>
      </c>
      <c r="AZ10" s="434"/>
      <c r="BA10" s="434"/>
      <c r="BB10" s="434"/>
      <c r="BC10" s="434"/>
      <c r="BD10" s="434"/>
      <c r="BE10" s="434"/>
      <c r="BF10" s="434"/>
      <c r="BG10" s="434"/>
      <c r="BH10" s="434"/>
      <c r="BI10" s="434"/>
      <c r="BJ10" s="434"/>
      <c r="BK10" s="434"/>
      <c r="BL10" s="434"/>
      <c r="BM10" s="435"/>
      <c r="BN10" s="419">
        <v>23108</v>
      </c>
      <c r="BO10" s="420"/>
      <c r="BP10" s="420"/>
      <c r="BQ10" s="420"/>
      <c r="BR10" s="420"/>
      <c r="BS10" s="420"/>
      <c r="BT10" s="420"/>
      <c r="BU10" s="421"/>
      <c r="BV10" s="419">
        <v>300443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12601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12415</v>
      </c>
      <c r="S13" s="507"/>
      <c r="T13" s="507"/>
      <c r="U13" s="507"/>
      <c r="V13" s="508"/>
      <c r="W13" s="509" t="s">
        <v>141</v>
      </c>
      <c r="X13" s="405"/>
      <c r="Y13" s="405"/>
      <c r="Z13" s="405"/>
      <c r="AA13" s="405"/>
      <c r="AB13" s="406"/>
      <c r="AC13" s="372">
        <v>562</v>
      </c>
      <c r="AD13" s="373"/>
      <c r="AE13" s="373"/>
      <c r="AF13" s="373"/>
      <c r="AG13" s="374"/>
      <c r="AH13" s="372">
        <v>689</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34244</v>
      </c>
      <c r="BO13" s="420"/>
      <c r="BP13" s="420"/>
      <c r="BQ13" s="420"/>
      <c r="BR13" s="420"/>
      <c r="BS13" s="420"/>
      <c r="BT13" s="420"/>
      <c r="BU13" s="421"/>
      <c r="BV13" s="419">
        <v>372359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v>
      </c>
      <c r="CU13" s="417"/>
      <c r="CV13" s="417"/>
      <c r="CW13" s="417"/>
      <c r="CX13" s="417"/>
      <c r="CY13" s="417"/>
      <c r="CZ13" s="417"/>
      <c r="DA13" s="418"/>
      <c r="DB13" s="416">
        <v>7.6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12767</v>
      </c>
      <c r="S14" s="507"/>
      <c r="T14" s="507"/>
      <c r="U14" s="507"/>
      <c r="V14" s="508"/>
      <c r="W14" s="510"/>
      <c r="X14" s="408"/>
      <c r="Y14" s="408"/>
      <c r="Z14" s="408"/>
      <c r="AA14" s="408"/>
      <c r="AB14" s="409"/>
      <c r="AC14" s="499">
        <v>8.8000000000000007</v>
      </c>
      <c r="AD14" s="500"/>
      <c r="AE14" s="500"/>
      <c r="AF14" s="500"/>
      <c r="AG14" s="501"/>
      <c r="AH14" s="499">
        <v>10</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9.3000000000000007</v>
      </c>
      <c r="CU14" s="517"/>
      <c r="CV14" s="517"/>
      <c r="CW14" s="517"/>
      <c r="CX14" s="517"/>
      <c r="CY14" s="517"/>
      <c r="CZ14" s="517"/>
      <c r="DA14" s="518"/>
      <c r="DB14" s="516">
        <v>13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12588</v>
      </c>
      <c r="S15" s="507"/>
      <c r="T15" s="507"/>
      <c r="U15" s="507"/>
      <c r="V15" s="508"/>
      <c r="W15" s="509" t="s">
        <v>149</v>
      </c>
      <c r="X15" s="405"/>
      <c r="Y15" s="405"/>
      <c r="Z15" s="405"/>
      <c r="AA15" s="405"/>
      <c r="AB15" s="406"/>
      <c r="AC15" s="372">
        <v>2508</v>
      </c>
      <c r="AD15" s="373"/>
      <c r="AE15" s="373"/>
      <c r="AF15" s="373"/>
      <c r="AG15" s="374"/>
      <c r="AH15" s="372">
        <v>2722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1561433</v>
      </c>
      <c r="BO15" s="449"/>
      <c r="BP15" s="449"/>
      <c r="BQ15" s="449"/>
      <c r="BR15" s="449"/>
      <c r="BS15" s="449"/>
      <c r="BT15" s="449"/>
      <c r="BU15" s="450"/>
      <c r="BV15" s="448">
        <v>1504722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39.1</v>
      </c>
      <c r="AD16" s="500"/>
      <c r="AE16" s="500"/>
      <c r="AF16" s="500"/>
      <c r="AG16" s="501"/>
      <c r="AH16" s="499">
        <v>39.5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3319622</v>
      </c>
      <c r="BO16" s="420"/>
      <c r="BP16" s="420"/>
      <c r="BQ16" s="420"/>
      <c r="BR16" s="420"/>
      <c r="BS16" s="420"/>
      <c r="BT16" s="420"/>
      <c r="BU16" s="421"/>
      <c r="BV16" s="419">
        <v>3408670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3337</v>
      </c>
      <c r="AD17" s="373"/>
      <c r="AE17" s="373"/>
      <c r="AF17" s="373"/>
      <c r="AG17" s="374"/>
      <c r="AH17" s="372">
        <v>3485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1956435</v>
      </c>
      <c r="BO17" s="420"/>
      <c r="BP17" s="420"/>
      <c r="BQ17" s="420"/>
      <c r="BR17" s="420"/>
      <c r="BS17" s="420"/>
      <c r="BT17" s="420"/>
      <c r="BU17" s="421"/>
      <c r="BV17" s="419">
        <v>1879887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58.61</v>
      </c>
      <c r="M18" s="472"/>
      <c r="N18" s="472"/>
      <c r="O18" s="472"/>
      <c r="P18" s="472"/>
      <c r="Q18" s="472"/>
      <c r="R18" s="473"/>
      <c r="S18" s="473"/>
      <c r="T18" s="473"/>
      <c r="U18" s="473"/>
      <c r="V18" s="474"/>
      <c r="W18" s="490"/>
      <c r="X18" s="491"/>
      <c r="Y18" s="491"/>
      <c r="Z18" s="491"/>
      <c r="AA18" s="491"/>
      <c r="AB18" s="515"/>
      <c r="AC18" s="389">
        <v>52.1</v>
      </c>
      <c r="AD18" s="390"/>
      <c r="AE18" s="390"/>
      <c r="AF18" s="390"/>
      <c r="AG18" s="475"/>
      <c r="AH18" s="389">
        <v>50.5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3354969</v>
      </c>
      <c r="BO18" s="420"/>
      <c r="BP18" s="420"/>
      <c r="BQ18" s="420"/>
      <c r="BR18" s="420"/>
      <c r="BS18" s="420"/>
      <c r="BT18" s="420"/>
      <c r="BU18" s="421"/>
      <c r="BV18" s="419">
        <v>3308655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213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4529964</v>
      </c>
      <c r="BO19" s="420"/>
      <c r="BP19" s="420"/>
      <c r="BQ19" s="420"/>
      <c r="BR19" s="420"/>
      <c r="BS19" s="420"/>
      <c r="BT19" s="420"/>
      <c r="BU19" s="421"/>
      <c r="BV19" s="419">
        <v>4713885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4660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5025746</v>
      </c>
      <c r="BO22" s="449"/>
      <c r="BP22" s="449"/>
      <c r="BQ22" s="449"/>
      <c r="BR22" s="449"/>
      <c r="BS22" s="449"/>
      <c r="BT22" s="449"/>
      <c r="BU22" s="450"/>
      <c r="BV22" s="448">
        <v>5349048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4691298</v>
      </c>
      <c r="BO23" s="420"/>
      <c r="BP23" s="420"/>
      <c r="BQ23" s="420"/>
      <c r="BR23" s="420"/>
      <c r="BS23" s="420"/>
      <c r="BT23" s="420"/>
      <c r="BU23" s="421"/>
      <c r="BV23" s="419">
        <v>4983446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7220</v>
      </c>
      <c r="R24" s="373"/>
      <c r="S24" s="373"/>
      <c r="T24" s="373"/>
      <c r="U24" s="373"/>
      <c r="V24" s="374"/>
      <c r="W24" s="462"/>
      <c r="X24" s="399"/>
      <c r="Y24" s="400"/>
      <c r="Z24" s="375" t="s">
        <v>174</v>
      </c>
      <c r="AA24" s="376"/>
      <c r="AB24" s="376"/>
      <c r="AC24" s="376"/>
      <c r="AD24" s="376"/>
      <c r="AE24" s="376"/>
      <c r="AF24" s="376"/>
      <c r="AG24" s="377"/>
      <c r="AH24" s="372">
        <v>91</v>
      </c>
      <c r="AI24" s="373"/>
      <c r="AJ24" s="373"/>
      <c r="AK24" s="373"/>
      <c r="AL24" s="374"/>
      <c r="AM24" s="372">
        <v>273546</v>
      </c>
      <c r="AN24" s="373"/>
      <c r="AO24" s="373"/>
      <c r="AP24" s="373"/>
      <c r="AQ24" s="373"/>
      <c r="AR24" s="374"/>
      <c r="AS24" s="372">
        <v>3006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2558756</v>
      </c>
      <c r="BO24" s="420"/>
      <c r="BP24" s="420"/>
      <c r="BQ24" s="420"/>
      <c r="BR24" s="420"/>
      <c r="BS24" s="420"/>
      <c r="BT24" s="420"/>
      <c r="BU24" s="421"/>
      <c r="BV24" s="419">
        <v>2697597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5840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1071096</v>
      </c>
      <c r="BO25" s="449"/>
      <c r="BP25" s="449"/>
      <c r="BQ25" s="449"/>
      <c r="BR25" s="449"/>
      <c r="BS25" s="449"/>
      <c r="BT25" s="449"/>
      <c r="BU25" s="450"/>
      <c r="BV25" s="448">
        <v>1304936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5460</v>
      </c>
      <c r="R26" s="373"/>
      <c r="S26" s="373"/>
      <c r="T26" s="373"/>
      <c r="U26" s="373"/>
      <c r="V26" s="374"/>
      <c r="W26" s="462"/>
      <c r="X26" s="399"/>
      <c r="Y26" s="400"/>
      <c r="Z26" s="375" t="s">
        <v>181</v>
      </c>
      <c r="AA26" s="430"/>
      <c r="AB26" s="430"/>
      <c r="AC26" s="430"/>
      <c r="AD26" s="430"/>
      <c r="AE26" s="430"/>
      <c r="AF26" s="430"/>
      <c r="AG26" s="431"/>
      <c r="AH26" s="372">
        <v>3</v>
      </c>
      <c r="AI26" s="373"/>
      <c r="AJ26" s="373"/>
      <c r="AK26" s="373"/>
      <c r="AL26" s="374"/>
      <c r="AM26" s="372">
        <v>8538</v>
      </c>
      <c r="AN26" s="373"/>
      <c r="AO26" s="373"/>
      <c r="AP26" s="373"/>
      <c r="AQ26" s="373"/>
      <c r="AR26" s="374"/>
      <c r="AS26" s="372">
        <v>2846</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2900</v>
      </c>
      <c r="R27" s="373"/>
      <c r="S27" s="373"/>
      <c r="T27" s="373"/>
      <c r="U27" s="373"/>
      <c r="V27" s="374"/>
      <c r="W27" s="462"/>
      <c r="X27" s="399"/>
      <c r="Y27" s="400"/>
      <c r="Z27" s="375" t="s">
        <v>184</v>
      </c>
      <c r="AA27" s="376"/>
      <c r="AB27" s="376"/>
      <c r="AC27" s="376"/>
      <c r="AD27" s="376"/>
      <c r="AE27" s="376"/>
      <c r="AF27" s="376"/>
      <c r="AG27" s="377"/>
      <c r="AH27" s="372">
        <v>4</v>
      </c>
      <c r="AI27" s="373"/>
      <c r="AJ27" s="373"/>
      <c r="AK27" s="373"/>
      <c r="AL27" s="374"/>
      <c r="AM27" s="372">
        <v>15318</v>
      </c>
      <c r="AN27" s="373"/>
      <c r="AO27" s="373"/>
      <c r="AP27" s="373"/>
      <c r="AQ27" s="373"/>
      <c r="AR27" s="374"/>
      <c r="AS27" s="372">
        <v>3830</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216505</v>
      </c>
      <c r="BO27" s="454"/>
      <c r="BP27" s="454"/>
      <c r="BQ27" s="454"/>
      <c r="BR27" s="454"/>
      <c r="BS27" s="454"/>
      <c r="BT27" s="454"/>
      <c r="BU27" s="455"/>
      <c r="BV27" s="453">
        <v>216500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2250</v>
      </c>
      <c r="R28" s="373"/>
      <c r="S28" s="373"/>
      <c r="T28" s="373"/>
      <c r="U28" s="373"/>
      <c r="V28" s="374"/>
      <c r="W28" s="462"/>
      <c r="X28" s="399"/>
      <c r="Y28" s="400"/>
      <c r="Z28" s="375" t="s">
        <v>187</v>
      </c>
      <c r="AA28" s="376"/>
      <c r="AB28" s="376"/>
      <c r="AC28" s="376"/>
      <c r="AD28" s="376"/>
      <c r="AE28" s="376"/>
      <c r="AF28" s="376"/>
      <c r="AG28" s="377"/>
      <c r="AH28" s="372" t="s">
        <v>188</v>
      </c>
      <c r="AI28" s="373"/>
      <c r="AJ28" s="373"/>
      <c r="AK28" s="373"/>
      <c r="AL28" s="374"/>
      <c r="AM28" s="372" t="s">
        <v>178</v>
      </c>
      <c r="AN28" s="373"/>
      <c r="AO28" s="373"/>
      <c r="AP28" s="373"/>
      <c r="AQ28" s="373"/>
      <c r="AR28" s="374"/>
      <c r="AS28" s="372" t="s">
        <v>178</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1894452</v>
      </c>
      <c r="BO28" s="449"/>
      <c r="BP28" s="449"/>
      <c r="BQ28" s="449"/>
      <c r="BR28" s="449"/>
      <c r="BS28" s="449"/>
      <c r="BT28" s="449"/>
      <c r="BU28" s="450"/>
      <c r="BV28" s="448">
        <v>1871345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10</v>
      </c>
      <c r="M29" s="373"/>
      <c r="N29" s="373"/>
      <c r="O29" s="373"/>
      <c r="P29" s="374"/>
      <c r="Q29" s="372">
        <v>2100</v>
      </c>
      <c r="R29" s="373"/>
      <c r="S29" s="373"/>
      <c r="T29" s="373"/>
      <c r="U29" s="373"/>
      <c r="V29" s="374"/>
      <c r="W29" s="463"/>
      <c r="X29" s="464"/>
      <c r="Y29" s="465"/>
      <c r="Z29" s="375" t="s">
        <v>191</v>
      </c>
      <c r="AA29" s="376"/>
      <c r="AB29" s="376"/>
      <c r="AC29" s="376"/>
      <c r="AD29" s="376"/>
      <c r="AE29" s="376"/>
      <c r="AF29" s="376"/>
      <c r="AG29" s="377"/>
      <c r="AH29" s="372">
        <v>95</v>
      </c>
      <c r="AI29" s="373"/>
      <c r="AJ29" s="373"/>
      <c r="AK29" s="373"/>
      <c r="AL29" s="374"/>
      <c r="AM29" s="372">
        <v>288864</v>
      </c>
      <c r="AN29" s="373"/>
      <c r="AO29" s="373"/>
      <c r="AP29" s="373"/>
      <c r="AQ29" s="373"/>
      <c r="AR29" s="374"/>
      <c r="AS29" s="372">
        <v>3041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56840</v>
      </c>
      <c r="BO29" s="420"/>
      <c r="BP29" s="420"/>
      <c r="BQ29" s="420"/>
      <c r="BR29" s="420"/>
      <c r="BS29" s="420"/>
      <c r="BT29" s="420"/>
      <c r="BU29" s="421"/>
      <c r="BV29" s="419">
        <v>56839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912812</v>
      </c>
      <c r="BO30" s="454"/>
      <c r="BP30" s="454"/>
      <c r="BQ30" s="454"/>
      <c r="BR30" s="454"/>
      <c r="BS30" s="454"/>
      <c r="BT30" s="454"/>
      <c r="BU30" s="455"/>
      <c r="BV30" s="453">
        <v>955914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甘楽町水道事業会計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富岡地域医療企業団</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甘楽町都市農村交流協会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富岡甘楽広域市町村圏振興整備組合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甘楽町国際交流振興協会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群馬県市町村総合事務組合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甘楽郡土地開発公社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〇</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群馬県後期高齢者医療広域連合（一般会計）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群馬県後期高齢者医療広域連合（事業会計）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群馬県市町村会館管理組合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oEXfDIDZiHZhX9hTeUYFtgoP6dvW46dyNNy8s0yk6sfzjHrm818mu366TsqUrD0Sd/bI+gYQXkfiY0rGzjWqew==" saltValue="PJ3RerqLwI7ASFF9ff1cA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558</v>
      </c>
      <c r="D34" s="1151"/>
      <c r="E34" s="1152"/>
      <c r="F34" s="32">
        <v>12.78</v>
      </c>
      <c r="G34" s="33">
        <v>11.67</v>
      </c>
      <c r="H34" s="33">
        <v>10.96</v>
      </c>
      <c r="I34" s="33">
        <v>10.5</v>
      </c>
      <c r="J34" s="34">
        <v>12.04</v>
      </c>
      <c r="K34" s="22"/>
      <c r="L34" s="22"/>
      <c r="M34" s="22"/>
      <c r="N34" s="22"/>
      <c r="O34" s="22"/>
      <c r="P34" s="22"/>
    </row>
    <row r="35" spans="1:16" ht="39" customHeight="1" x14ac:dyDescent="0.2">
      <c r="A35" s="22"/>
      <c r="B35" s="35"/>
      <c r="C35" s="1145" t="s">
        <v>559</v>
      </c>
      <c r="D35" s="1146"/>
      <c r="E35" s="1147"/>
      <c r="F35" s="36">
        <v>6.04</v>
      </c>
      <c r="G35" s="37">
        <v>4.9800000000000004</v>
      </c>
      <c r="H35" s="37">
        <v>6.41</v>
      </c>
      <c r="I35" s="37">
        <v>7.82</v>
      </c>
      <c r="J35" s="38">
        <v>8.6</v>
      </c>
      <c r="K35" s="22"/>
      <c r="L35" s="22"/>
      <c r="M35" s="22"/>
      <c r="N35" s="22"/>
      <c r="O35" s="22"/>
      <c r="P35" s="22"/>
    </row>
    <row r="36" spans="1:16" ht="39" customHeight="1" x14ac:dyDescent="0.2">
      <c r="A36" s="22"/>
      <c r="B36" s="35"/>
      <c r="C36" s="1145" t="s">
        <v>560</v>
      </c>
      <c r="D36" s="1146"/>
      <c r="E36" s="1147"/>
      <c r="F36" s="36">
        <v>0.53</v>
      </c>
      <c r="G36" s="37">
        <v>0.3</v>
      </c>
      <c r="H36" s="37">
        <v>0.93</v>
      </c>
      <c r="I36" s="37">
        <v>2.04</v>
      </c>
      <c r="J36" s="38">
        <v>2.35</v>
      </c>
      <c r="K36" s="22"/>
      <c r="L36" s="22"/>
      <c r="M36" s="22"/>
      <c r="N36" s="22"/>
      <c r="O36" s="22"/>
      <c r="P36" s="22"/>
    </row>
    <row r="37" spans="1:16" ht="39" customHeight="1" x14ac:dyDescent="0.2">
      <c r="A37" s="22"/>
      <c r="B37" s="35"/>
      <c r="C37" s="1145" t="s">
        <v>561</v>
      </c>
      <c r="D37" s="1146"/>
      <c r="E37" s="1147"/>
      <c r="F37" s="36">
        <v>2.46</v>
      </c>
      <c r="G37" s="37">
        <v>2.6</v>
      </c>
      <c r="H37" s="37">
        <v>1.77</v>
      </c>
      <c r="I37" s="37">
        <v>1.51</v>
      </c>
      <c r="J37" s="38">
        <v>1.53</v>
      </c>
      <c r="K37" s="22"/>
      <c r="L37" s="22"/>
      <c r="M37" s="22"/>
      <c r="N37" s="22"/>
      <c r="O37" s="22"/>
      <c r="P37" s="22"/>
    </row>
    <row r="38" spans="1:16" ht="39" customHeight="1" x14ac:dyDescent="0.2">
      <c r="A38" s="22"/>
      <c r="B38" s="35"/>
      <c r="C38" s="1145" t="s">
        <v>562</v>
      </c>
      <c r="D38" s="1146"/>
      <c r="E38" s="1147"/>
      <c r="F38" s="36">
        <v>0</v>
      </c>
      <c r="G38" s="37">
        <v>0.06</v>
      </c>
      <c r="H38" s="37">
        <v>0.02</v>
      </c>
      <c r="I38" s="37">
        <v>0.06</v>
      </c>
      <c r="J38" s="38">
        <v>0.1</v>
      </c>
      <c r="K38" s="22"/>
      <c r="L38" s="22"/>
      <c r="M38" s="22"/>
      <c r="N38" s="22"/>
      <c r="O38" s="22"/>
      <c r="P38" s="22"/>
    </row>
    <row r="39" spans="1:16" ht="39" customHeight="1" x14ac:dyDescent="0.2">
      <c r="A39" s="22"/>
      <c r="B39" s="35"/>
      <c r="C39" s="1145" t="s">
        <v>563</v>
      </c>
      <c r="D39" s="1146"/>
      <c r="E39" s="1147"/>
      <c r="F39" s="36">
        <v>0.01</v>
      </c>
      <c r="G39" s="37">
        <v>0.01</v>
      </c>
      <c r="H39" s="37">
        <v>0.01</v>
      </c>
      <c r="I39" s="37">
        <v>0.01</v>
      </c>
      <c r="J39" s="38">
        <v>0.01</v>
      </c>
      <c r="K39" s="22"/>
      <c r="L39" s="22"/>
      <c r="M39" s="22"/>
      <c r="N39" s="22"/>
      <c r="O39" s="22"/>
      <c r="P39" s="22"/>
    </row>
    <row r="40" spans="1:16" ht="39" customHeight="1" x14ac:dyDescent="0.2">
      <c r="A40" s="22"/>
      <c r="B40" s="35"/>
      <c r="C40" s="1145" t="s">
        <v>564</v>
      </c>
      <c r="D40" s="1146"/>
      <c r="E40" s="1147"/>
      <c r="F40" s="36">
        <v>0.01</v>
      </c>
      <c r="G40" s="37">
        <v>0.01</v>
      </c>
      <c r="H40" s="37">
        <v>0.01</v>
      </c>
      <c r="I40" s="37">
        <v>0.01</v>
      </c>
      <c r="J40" s="38">
        <v>0.01</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565</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566</v>
      </c>
      <c r="D43" s="1149"/>
      <c r="E43" s="1150"/>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tGqPKQyetthBVGRAcrTIqf4aei5yfZbw376sa2wwg5km4WUim/heeCNJOTG/4CYeVoReAX7PJoK4sX+0LSLsg==" saltValue="UED3nqSQ3RhIcr2T8m0o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358</v>
      </c>
      <c r="L45" s="60">
        <v>407</v>
      </c>
      <c r="M45" s="60">
        <v>407</v>
      </c>
      <c r="N45" s="60">
        <v>432</v>
      </c>
      <c r="O45" s="61">
        <v>443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15</v>
      </c>
      <c r="F48" s="1155"/>
      <c r="G48" s="1155"/>
      <c r="H48" s="1155"/>
      <c r="I48" s="1155"/>
      <c r="J48" s="1156"/>
      <c r="K48" s="63">
        <v>257</v>
      </c>
      <c r="L48" s="64">
        <v>259</v>
      </c>
      <c r="M48" s="64">
        <v>260</v>
      </c>
      <c r="N48" s="64">
        <v>262</v>
      </c>
      <c r="O48" s="65">
        <v>249</v>
      </c>
      <c r="P48" s="48"/>
      <c r="Q48" s="48"/>
      <c r="R48" s="48"/>
      <c r="S48" s="48"/>
      <c r="T48" s="48"/>
      <c r="U48" s="48"/>
    </row>
    <row r="49" spans="1:21" ht="30.75" customHeight="1" x14ac:dyDescent="0.2">
      <c r="A49" s="48"/>
      <c r="B49" s="1178"/>
      <c r="C49" s="1179"/>
      <c r="D49" s="62"/>
      <c r="E49" s="1155" t="s">
        <v>16</v>
      </c>
      <c r="F49" s="1155"/>
      <c r="G49" s="1155"/>
      <c r="H49" s="1155"/>
      <c r="I49" s="1155"/>
      <c r="J49" s="1156"/>
      <c r="K49" s="63">
        <v>46</v>
      </c>
      <c r="L49" s="64">
        <v>38</v>
      </c>
      <c r="M49" s="64">
        <v>36</v>
      </c>
      <c r="N49" s="64">
        <v>42</v>
      </c>
      <c r="O49" s="65">
        <v>47</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511</v>
      </c>
      <c r="L50" s="64" t="s">
        <v>511</v>
      </c>
      <c r="M50" s="64" t="s">
        <v>511</v>
      </c>
      <c r="N50" s="64" t="s">
        <v>511</v>
      </c>
      <c r="O50" s="65" t="s">
        <v>511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467</v>
      </c>
      <c r="L52" s="64">
        <v>469</v>
      </c>
      <c r="M52" s="64">
        <v>456</v>
      </c>
      <c r="N52" s="64">
        <v>457</v>
      </c>
      <c r="O52" s="65">
        <v>449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194</v>
      </c>
      <c r="L53" s="69">
        <v>235</v>
      </c>
      <c r="M53" s="69">
        <v>247</v>
      </c>
      <c r="N53" s="69">
        <v>279</v>
      </c>
      <c r="O53" s="70">
        <v>290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3">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589</v>
      </c>
      <c r="L58" s="84" t="s">
        <v>589</v>
      </c>
      <c r="M58" s="84" t="s">
        <v>589</v>
      </c>
      <c r="N58" s="84" t="s">
        <v>589</v>
      </c>
      <c r="O58" s="85" t="s">
        <v>589</v>
      </c>
    </row>
    <row r="59" spans="1:21" ht="31.5" customHeight="1" x14ac:dyDescent="0.2">
      <c r="B59" s="1163"/>
      <c r="C59" s="1164"/>
      <c r="D59" s="1170" t="s">
        <v>28</v>
      </c>
      <c r="E59" s="1171"/>
      <c r="F59" s="1171"/>
      <c r="G59" s="1171"/>
      <c r="H59" s="1171"/>
      <c r="I59" s="1171"/>
      <c r="J59" s="1172"/>
      <c r="K59" s="86" t="s">
        <v>589</v>
      </c>
      <c r="L59" s="87" t="s">
        <v>589</v>
      </c>
      <c r="M59" s="87" t="s">
        <v>589</v>
      </c>
      <c r="N59" s="87" t="s">
        <v>589</v>
      </c>
      <c r="O59" s="88" t="s">
        <v>589</v>
      </c>
    </row>
    <row r="60" spans="1:21" ht="31.5" customHeight="1" thickBot="1" x14ac:dyDescent="0.25">
      <c r="B60" s="1165"/>
      <c r="C60" s="1166"/>
      <c r="D60" s="1173" t="s">
        <v>29</v>
      </c>
      <c r="E60" s="1174"/>
      <c r="F60" s="1174"/>
      <c r="G60" s="1174"/>
      <c r="H60" s="1174"/>
      <c r="I60" s="1174"/>
      <c r="J60" s="1175"/>
      <c r="K60" s="89" t="s">
        <v>589</v>
      </c>
      <c r="L60" s="90" t="s">
        <v>589</v>
      </c>
      <c r="M60" s="90" t="s">
        <v>589</v>
      </c>
      <c r="N60" s="90" t="s">
        <v>589</v>
      </c>
      <c r="O60" s="91" t="s">
        <v>589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Wke0Nk6bn+RicF1K4veUt1bLo4l4DaGAp0xigDlBhpMIAInbW/UWjgVyUm5VCA2Lmmy8qu8IArGYIxNdisI9g==" saltValue="EzQ3HJcJm+qfsS+p1MxgS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198" t="s">
        <v>33</v>
      </c>
      <c r="F41" s="1198"/>
      <c r="G41" s="1198"/>
      <c r="H41" s="1199"/>
      <c r="I41" s="355">
        <v>5274</v>
      </c>
      <c r="J41" s="356">
        <v>5086</v>
      </c>
      <c r="K41" s="356">
        <v>5200</v>
      </c>
      <c r="L41" s="356">
        <v>5349</v>
      </c>
      <c r="M41" s="357">
        <v>5026</v>
      </c>
    </row>
    <row r="42" spans="2:13" ht="27.75" customHeight="1" x14ac:dyDescent="0.2">
      <c r="B42" s="1186"/>
      <c r="C42" s="1187"/>
      <c r="D42" s="106"/>
      <c r="E42" s="1190" t="s">
        <v>34</v>
      </c>
      <c r="F42" s="1190"/>
      <c r="G42" s="1190"/>
      <c r="H42" s="1191"/>
      <c r="I42" s="358" t="s">
        <v>511</v>
      </c>
      <c r="J42" s="359" t="s">
        <v>511</v>
      </c>
      <c r="K42" s="359" t="s">
        <v>511</v>
      </c>
      <c r="L42" s="359" t="s">
        <v>511</v>
      </c>
      <c r="M42" s="360" t="s">
        <v>511</v>
      </c>
    </row>
    <row r="43" spans="2:13" ht="27.75" customHeight="1" x14ac:dyDescent="0.2">
      <c r="B43" s="1186"/>
      <c r="C43" s="1187"/>
      <c r="D43" s="106"/>
      <c r="E43" s="1190" t="s">
        <v>35</v>
      </c>
      <c r="F43" s="1190"/>
      <c r="G43" s="1190"/>
      <c r="H43" s="1191"/>
      <c r="I43" s="358">
        <v>2522</v>
      </c>
      <c r="J43" s="359">
        <v>2448</v>
      </c>
      <c r="K43" s="359">
        <v>2381</v>
      </c>
      <c r="L43" s="359">
        <v>2333</v>
      </c>
      <c r="M43" s="360">
        <v>2187</v>
      </c>
    </row>
    <row r="44" spans="2:13" ht="27.75" customHeight="1" x14ac:dyDescent="0.2">
      <c r="B44" s="1186"/>
      <c r="C44" s="1187"/>
      <c r="D44" s="106"/>
      <c r="E44" s="1190" t="s">
        <v>36</v>
      </c>
      <c r="F44" s="1190"/>
      <c r="G44" s="1190"/>
      <c r="H44" s="1191"/>
      <c r="I44" s="358">
        <v>281</v>
      </c>
      <c r="J44" s="359">
        <v>300</v>
      </c>
      <c r="K44" s="359">
        <v>296</v>
      </c>
      <c r="L44" s="359">
        <v>265</v>
      </c>
      <c r="M44" s="360">
        <v>290</v>
      </c>
    </row>
    <row r="45" spans="2:13" ht="27.75" customHeight="1" x14ac:dyDescent="0.2">
      <c r="B45" s="1186"/>
      <c r="C45" s="1187"/>
      <c r="D45" s="106"/>
      <c r="E45" s="1190" t="s">
        <v>37</v>
      </c>
      <c r="F45" s="1190"/>
      <c r="G45" s="1190"/>
      <c r="H45" s="1191"/>
      <c r="I45" s="358">
        <v>958</v>
      </c>
      <c r="J45" s="359">
        <v>907</v>
      </c>
      <c r="K45" s="359">
        <v>897</v>
      </c>
      <c r="L45" s="359">
        <v>894</v>
      </c>
      <c r="M45" s="360">
        <v>942</v>
      </c>
    </row>
    <row r="46" spans="2:13" ht="27.75" customHeight="1" x14ac:dyDescent="0.2">
      <c r="B46" s="1186"/>
      <c r="C46" s="1187"/>
      <c r="D46" s="107"/>
      <c r="E46" s="1190" t="s">
        <v>38</v>
      </c>
      <c r="F46" s="1190"/>
      <c r="G46" s="1190"/>
      <c r="H46" s="1191"/>
      <c r="I46" s="358" t="s">
        <v>511</v>
      </c>
      <c r="J46" s="359">
        <v>7</v>
      </c>
      <c r="K46" s="359">
        <v>9</v>
      </c>
      <c r="L46" s="359" t="s">
        <v>511</v>
      </c>
      <c r="M46" s="360">
        <v>1</v>
      </c>
    </row>
    <row r="47" spans="2:13" ht="27.75" customHeight="1" x14ac:dyDescent="0.2">
      <c r="B47" s="1186"/>
      <c r="C47" s="1187"/>
      <c r="D47" s="108"/>
      <c r="E47" s="1200" t="s">
        <v>39</v>
      </c>
      <c r="F47" s="1201"/>
      <c r="G47" s="1201"/>
      <c r="H47" s="1202"/>
      <c r="I47" s="358" t="s">
        <v>511</v>
      </c>
      <c r="J47" s="359" t="s">
        <v>511</v>
      </c>
      <c r="K47" s="359" t="s">
        <v>511</v>
      </c>
      <c r="L47" s="359" t="s">
        <v>511</v>
      </c>
      <c r="M47" s="360" t="s">
        <v>511</v>
      </c>
    </row>
    <row r="48" spans="2:13" ht="27.75" customHeight="1" x14ac:dyDescent="0.2">
      <c r="B48" s="1186"/>
      <c r="C48" s="1187"/>
      <c r="D48" s="106"/>
      <c r="E48" s="1190" t="s">
        <v>40</v>
      </c>
      <c r="F48" s="1190"/>
      <c r="G48" s="1190"/>
      <c r="H48" s="1191"/>
      <c r="I48" s="358" t="s">
        <v>511</v>
      </c>
      <c r="J48" s="359" t="s">
        <v>511</v>
      </c>
      <c r="K48" s="359" t="s">
        <v>511</v>
      </c>
      <c r="L48" s="359" t="s">
        <v>511</v>
      </c>
      <c r="M48" s="360" t="s">
        <v>511</v>
      </c>
    </row>
    <row r="49" spans="2:13" ht="27.75" customHeight="1" x14ac:dyDescent="0.2">
      <c r="B49" s="1188"/>
      <c r="C49" s="1189"/>
      <c r="D49" s="106"/>
      <c r="E49" s="1190" t="s">
        <v>41</v>
      </c>
      <c r="F49" s="1190"/>
      <c r="G49" s="1190"/>
      <c r="H49" s="1191"/>
      <c r="I49" s="358" t="s">
        <v>511</v>
      </c>
      <c r="J49" s="359" t="s">
        <v>511</v>
      </c>
      <c r="K49" s="359" t="s">
        <v>511</v>
      </c>
      <c r="L49" s="359" t="s">
        <v>511</v>
      </c>
      <c r="M49" s="360" t="s">
        <v>511</v>
      </c>
    </row>
    <row r="50" spans="2:13" ht="27.75" customHeight="1" x14ac:dyDescent="0.2">
      <c r="B50" s="1184" t="s">
        <v>42</v>
      </c>
      <c r="C50" s="1185"/>
      <c r="D50" s="109"/>
      <c r="E50" s="1190" t="s">
        <v>43</v>
      </c>
      <c r="F50" s="1190"/>
      <c r="G50" s="1190"/>
      <c r="H50" s="1191"/>
      <c r="I50" s="358">
        <v>2707</v>
      </c>
      <c r="J50" s="359">
        <v>2679</v>
      </c>
      <c r="K50" s="359">
        <v>2976</v>
      </c>
      <c r="L50" s="359">
        <v>3309</v>
      </c>
      <c r="M50" s="360">
        <v>3315</v>
      </c>
    </row>
    <row r="51" spans="2:13" ht="27.75" customHeight="1" x14ac:dyDescent="0.2">
      <c r="B51" s="1186"/>
      <c r="C51" s="1187"/>
      <c r="D51" s="106"/>
      <c r="E51" s="1190" t="s">
        <v>44</v>
      </c>
      <c r="F51" s="1190"/>
      <c r="G51" s="1190"/>
      <c r="H51" s="1191"/>
      <c r="I51" s="358" t="s">
        <v>511</v>
      </c>
      <c r="J51" s="359" t="s">
        <v>511</v>
      </c>
      <c r="K51" s="359" t="s">
        <v>511</v>
      </c>
      <c r="L51" s="359" t="s">
        <v>511</v>
      </c>
      <c r="M51" s="360" t="s">
        <v>511</v>
      </c>
    </row>
    <row r="52" spans="2:13" ht="27.75" customHeight="1" x14ac:dyDescent="0.2">
      <c r="B52" s="1188"/>
      <c r="C52" s="1189"/>
      <c r="D52" s="106"/>
      <c r="E52" s="1190" t="s">
        <v>45</v>
      </c>
      <c r="F52" s="1190"/>
      <c r="G52" s="1190"/>
      <c r="H52" s="1191"/>
      <c r="I52" s="358">
        <v>5234</v>
      </c>
      <c r="J52" s="359">
        <v>5075</v>
      </c>
      <c r="K52" s="359">
        <v>5098</v>
      </c>
      <c r="L52" s="359">
        <v>5070</v>
      </c>
      <c r="M52" s="360">
        <v>4821</v>
      </c>
    </row>
    <row r="53" spans="2:13" ht="27.75" customHeight="1" thickBot="1" x14ac:dyDescent="0.25">
      <c r="B53" s="1192" t="s">
        <v>46</v>
      </c>
      <c r="C53" s="1193"/>
      <c r="D53" s="110"/>
      <c r="E53" s="1194" t="s">
        <v>47</v>
      </c>
      <c r="F53" s="1194"/>
      <c r="G53" s="1194"/>
      <c r="H53" s="1195"/>
      <c r="I53" s="361">
        <v>1094</v>
      </c>
      <c r="J53" s="362">
        <v>996</v>
      </c>
      <c r="K53" s="362">
        <v>707</v>
      </c>
      <c r="L53" s="362">
        <v>462</v>
      </c>
      <c r="M53" s="363">
        <v>309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sDG3j1FTZPmh4Xtlm6bOlW8VX6slreY0cUS7qHoW4fsSaBeDLa3YP42klqEO6VyL9P2PGutJmvdyFbfphah7Fg==" saltValue="slY4UncrOIXs1LMsy2XS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555</v>
      </c>
      <c r="G54" s="119" t="s">
        <v>556</v>
      </c>
      <c r="H54" s="120" t="s">
        <v>557</v>
      </c>
    </row>
    <row r="55" spans="2:8" ht="52.5" customHeight="1" x14ac:dyDescent="0.2">
      <c r="B55" s="121"/>
      <c r="C55" s="1211" t="s">
        <v>50</v>
      </c>
      <c r="D55" s="1211"/>
      <c r="E55" s="1212"/>
      <c r="F55" s="122">
        <v>1571</v>
      </c>
      <c r="G55" s="122">
        <v>1871</v>
      </c>
      <c r="H55" s="123">
        <v>1894</v>
      </c>
    </row>
    <row r="56" spans="2:8" ht="52.5" customHeight="1" x14ac:dyDescent="0.2">
      <c r="B56" s="124"/>
      <c r="C56" s="1213" t="s">
        <v>51</v>
      </c>
      <c r="D56" s="1213"/>
      <c r="E56" s="1214"/>
      <c r="F56" s="125">
        <v>57</v>
      </c>
      <c r="G56" s="125">
        <v>57</v>
      </c>
      <c r="H56" s="126">
        <v>57</v>
      </c>
    </row>
    <row r="57" spans="2:8" ht="53.25" customHeight="1" x14ac:dyDescent="0.2">
      <c r="B57" s="124"/>
      <c r="C57" s="1215" t="s">
        <v>52</v>
      </c>
      <c r="D57" s="1215"/>
      <c r="E57" s="1216"/>
      <c r="F57" s="127">
        <v>902</v>
      </c>
      <c r="G57" s="127">
        <v>956</v>
      </c>
      <c r="H57" s="128">
        <v>913</v>
      </c>
    </row>
    <row r="58" spans="2:8" ht="45.75" customHeight="1" x14ac:dyDescent="0.2">
      <c r="B58" s="129"/>
      <c r="C58" s="1203" t="s">
        <v>584</v>
      </c>
      <c r="D58" s="1204"/>
      <c r="E58" s="1205"/>
      <c r="F58" s="130">
        <v>438</v>
      </c>
      <c r="G58" s="130">
        <v>332</v>
      </c>
      <c r="H58" s="131">
        <v>331</v>
      </c>
    </row>
    <row r="59" spans="2:8" ht="45.75" customHeight="1" x14ac:dyDescent="0.2">
      <c r="B59" s="129"/>
      <c r="C59" s="1203" t="s">
        <v>585</v>
      </c>
      <c r="D59" s="1204"/>
      <c r="E59" s="1205"/>
      <c r="F59" s="130">
        <v>75</v>
      </c>
      <c r="G59" s="130">
        <v>225</v>
      </c>
      <c r="H59" s="131">
        <v>215</v>
      </c>
    </row>
    <row r="60" spans="2:8" ht="45.75" customHeight="1" x14ac:dyDescent="0.2">
      <c r="B60" s="129"/>
      <c r="C60" s="1203" t="s">
        <v>586</v>
      </c>
      <c r="D60" s="1204"/>
      <c r="E60" s="1205"/>
      <c r="F60" s="130">
        <v>108</v>
      </c>
      <c r="G60" s="130">
        <v>100</v>
      </c>
      <c r="H60" s="131">
        <v>91</v>
      </c>
    </row>
    <row r="61" spans="2:8" ht="45.75" customHeight="1" x14ac:dyDescent="0.2">
      <c r="B61" s="129"/>
      <c r="C61" s="1203" t="s">
        <v>587</v>
      </c>
      <c r="D61" s="1204"/>
      <c r="E61" s="1205"/>
      <c r="F61" s="130">
        <v>79</v>
      </c>
      <c r="G61" s="130">
        <v>97</v>
      </c>
      <c r="H61" s="131">
        <v>91</v>
      </c>
    </row>
    <row r="62" spans="2:8" ht="45.75" customHeight="1" thickBot="1" x14ac:dyDescent="0.25">
      <c r="B62" s="132"/>
      <c r="C62" s="1206" t="s">
        <v>588</v>
      </c>
      <c r="D62" s="1207"/>
      <c r="E62" s="1208"/>
      <c r="F62" s="133">
        <v>90</v>
      </c>
      <c r="G62" s="133">
        <v>90</v>
      </c>
      <c r="H62" s="134">
        <v>75</v>
      </c>
    </row>
    <row r="63" spans="2:8" ht="52.5" customHeight="1" thickBot="1" x14ac:dyDescent="0.25">
      <c r="B63" s="135"/>
      <c r="C63" s="1209" t="s">
        <v>53</v>
      </c>
      <c r="D63" s="1209"/>
      <c r="E63" s="1210"/>
      <c r="F63" s="136">
        <v>2530</v>
      </c>
      <c r="G63" s="136">
        <v>2884</v>
      </c>
      <c r="H63" s="137">
        <v>2864</v>
      </c>
    </row>
    <row r="64" spans="2:8" ht="13" x14ac:dyDescent="0.2"/>
  </sheetData>
  <sheetProtection algorithmName="SHA-512" hashValue="PbDkLcCM3UhJrCWoykJSO7CKGn11YoqY+5Ok9pGmweXAJQXsKz61mWKsoMseOZvnkJOhjOZJBltFGsfMJ3y98A==" saltValue="ifuGJqynViJ4BagPJsuY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40911</v>
      </c>
      <c r="E3" s="156"/>
      <c r="F3" s="157">
        <v>108252</v>
      </c>
      <c r="G3" s="158"/>
      <c r="H3" s="159"/>
    </row>
    <row r="4" spans="1:8" x14ac:dyDescent="0.2">
      <c r="A4" s="160"/>
      <c r="B4" s="161"/>
      <c r="C4" s="162"/>
      <c r="D4" s="163">
        <v>22468</v>
      </c>
      <c r="E4" s="164"/>
      <c r="F4" s="165">
        <v>50321</v>
      </c>
      <c r="G4" s="166"/>
      <c r="H4" s="167"/>
    </row>
    <row r="5" spans="1:8" x14ac:dyDescent="0.2">
      <c r="A5" s="148" t="s">
        <v>545</v>
      </c>
      <c r="B5" s="153"/>
      <c r="C5" s="154"/>
      <c r="D5" s="155">
        <v>63871</v>
      </c>
      <c r="E5" s="156"/>
      <c r="F5" s="157">
        <v>93492</v>
      </c>
      <c r="G5" s="158"/>
      <c r="H5" s="159"/>
    </row>
    <row r="6" spans="1:8" x14ac:dyDescent="0.2">
      <c r="A6" s="160"/>
      <c r="B6" s="161"/>
      <c r="C6" s="162"/>
      <c r="D6" s="163">
        <v>37837</v>
      </c>
      <c r="E6" s="164"/>
      <c r="F6" s="165">
        <v>53316</v>
      </c>
      <c r="G6" s="166"/>
      <c r="H6" s="167"/>
    </row>
    <row r="7" spans="1:8" x14ac:dyDescent="0.2">
      <c r="A7" s="148" t="s">
        <v>546</v>
      </c>
      <c r="B7" s="153"/>
      <c r="C7" s="154"/>
      <c r="D7" s="155">
        <v>68167</v>
      </c>
      <c r="E7" s="156"/>
      <c r="F7" s="157">
        <v>94796</v>
      </c>
      <c r="G7" s="158"/>
      <c r="H7" s="159"/>
    </row>
    <row r="8" spans="1:8" x14ac:dyDescent="0.2">
      <c r="A8" s="160"/>
      <c r="B8" s="161"/>
      <c r="C8" s="162"/>
      <c r="D8" s="163">
        <v>42594</v>
      </c>
      <c r="E8" s="164"/>
      <c r="F8" s="165">
        <v>55781</v>
      </c>
      <c r="G8" s="166"/>
      <c r="H8" s="167"/>
    </row>
    <row r="9" spans="1:8" x14ac:dyDescent="0.2">
      <c r="A9" s="148" t="s">
        <v>547</v>
      </c>
      <c r="B9" s="153"/>
      <c r="C9" s="154"/>
      <c r="D9" s="155">
        <v>111016</v>
      </c>
      <c r="E9" s="156"/>
      <c r="F9" s="157">
        <v>85942</v>
      </c>
      <c r="G9" s="158"/>
      <c r="H9" s="159"/>
    </row>
    <row r="10" spans="1:8" x14ac:dyDescent="0.2">
      <c r="A10" s="160"/>
      <c r="B10" s="161"/>
      <c r="C10" s="162"/>
      <c r="D10" s="163">
        <v>46573</v>
      </c>
      <c r="E10" s="164"/>
      <c r="F10" s="165">
        <v>48630</v>
      </c>
      <c r="G10" s="166"/>
      <c r="H10" s="167"/>
    </row>
    <row r="11" spans="1:8" x14ac:dyDescent="0.2">
      <c r="A11" s="148" t="s">
        <v>548</v>
      </c>
      <c r="B11" s="153"/>
      <c r="C11" s="154"/>
      <c r="D11" s="155">
        <v>55329</v>
      </c>
      <c r="E11" s="156"/>
      <c r="F11" s="157">
        <v>95007</v>
      </c>
      <c r="G11" s="158"/>
      <c r="H11" s="159"/>
    </row>
    <row r="12" spans="1:8" x14ac:dyDescent="0.2">
      <c r="A12" s="160"/>
      <c r="B12" s="161"/>
      <c r="C12" s="168"/>
      <c r="D12" s="163">
        <v>30705</v>
      </c>
      <c r="E12" s="164"/>
      <c r="F12" s="165">
        <v>48509</v>
      </c>
      <c r="G12" s="166"/>
      <c r="H12" s="167"/>
    </row>
    <row r="13" spans="1:8" x14ac:dyDescent="0.2">
      <c r="A13" s="148"/>
      <c r="B13" s="153"/>
      <c r="C13" s="169"/>
      <c r="D13" s="170">
        <v>67859</v>
      </c>
      <c r="E13" s="171"/>
      <c r="F13" s="172">
        <v>95498</v>
      </c>
      <c r="G13" s="173"/>
      <c r="H13" s="159"/>
    </row>
    <row r="14" spans="1:8" x14ac:dyDescent="0.2">
      <c r="A14" s="160"/>
      <c r="B14" s="161"/>
      <c r="C14" s="162"/>
      <c r="D14" s="163">
        <v>36035</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6.04</v>
      </c>
      <c r="C19" s="174">
        <f>ROUND(VALUE(SUBSTITUTE(実質収支比率等に係る経年分析!G$48,"▲","-")),2)</f>
        <v>4.9800000000000004</v>
      </c>
      <c r="D19" s="174">
        <f>ROUND(VALUE(SUBSTITUTE(実質収支比率等に係る経年分析!H$48,"▲","-")),2)</f>
        <v>6.42</v>
      </c>
      <c r="E19" s="174">
        <f>ROUND(VALUE(SUBSTITUTE(実質収支比率等に係る経年分析!I$48,"▲","-")),2)</f>
        <v>7.82</v>
      </c>
      <c r="F19" s="174">
        <f>ROUND(VALUE(SUBSTITUTE(実質収支比率等に係る経年分析!J$48,"▲","-")),2)</f>
        <v>8.6</v>
      </c>
    </row>
    <row r="20" spans="1:11" x14ac:dyDescent="0.2">
      <c r="A20" s="174" t="s">
        <v>57</v>
      </c>
      <c r="B20" s="174">
        <f>ROUND(VALUE(SUBSTITUTE(実質収支比率等に係る経年分析!F$47,"▲","-")),2)</f>
        <v>40.619999999999997</v>
      </c>
      <c r="C20" s="174">
        <f>ROUND(VALUE(SUBSTITUTE(実質収支比率等に係る経年分析!G$47,"▲","-")),2)</f>
        <v>41.78</v>
      </c>
      <c r="D20" s="174">
        <f>ROUND(VALUE(SUBSTITUTE(実質収支比率等に係る経年分析!H$47,"▲","-")),2)</f>
        <v>41.77</v>
      </c>
      <c r="E20" s="174">
        <f>ROUND(VALUE(SUBSTITUTE(実質収支比率等に係る経年分析!I$47,"▲","-")),2)</f>
        <v>46.73</v>
      </c>
      <c r="F20" s="174">
        <f>ROUND(VALUE(SUBSTITUTE(実質収支比率等に係る経年分析!J$47,"▲","-")),2)</f>
        <v>50.24</v>
      </c>
    </row>
    <row r="21" spans="1:11" x14ac:dyDescent="0.2">
      <c r="A21" s="174" t="s">
        <v>58</v>
      </c>
      <c r="B21" s="174">
        <f>IF(ISNUMBER(VALUE(SUBSTITUTE(実質収支比率等に係る経年分析!F$49,"▲","-"))),ROUND(VALUE(SUBSTITUTE(実質収支比率等に係る経年分析!F$49,"▲","-")),2),NA())</f>
        <v>0.41</v>
      </c>
      <c r="C21" s="174">
        <f>IF(ISNUMBER(VALUE(SUBSTITUTE(実質収支比率等に係る経年分析!G$49,"▲","-"))),ROUND(VALUE(SUBSTITUTE(実質収支比率等に係る経年分析!G$49,"▲","-")),2),NA())</f>
        <v>0.34</v>
      </c>
      <c r="D21" s="174">
        <f>IF(ISNUMBER(VALUE(SUBSTITUTE(実質収支比率等に係る経年分析!H$49,"▲","-"))),ROUND(VALUE(SUBSTITUTE(実質収支比率等に係る経年分析!H$49,"▲","-")),2),NA())</f>
        <v>3.87</v>
      </c>
      <c r="E21" s="174">
        <f>IF(ISNUMBER(VALUE(SUBSTITUTE(実質収支比率等に係る経年分析!I$49,"▲","-"))),ROUND(VALUE(SUBSTITUTE(実質収支比率等に係る経年分析!I$49,"▲","-")),2),NA())</f>
        <v>9.3000000000000007</v>
      </c>
      <c r="F21" s="174">
        <f>IF(ISNUMBER(VALUE(SUBSTITUTE(実質収支比率等に係る経年分析!J$49,"▲","-"))),ROUND(VALUE(SUBSTITUTE(実質収支比率等に係る経年分析!J$49,"▲","-")),2),NA())</f>
        <v>0.91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1.53</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4.9800000000000004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v>
      </c>
    </row>
    <row r="36" spans="1:16" x14ac:dyDescent="0.2">
      <c r="A36" s="175" t="str">
        <f>IF(連結実質赤字比率に係る赤字・黒字の構成分析!C$34="",NA(),連結実質赤字比率に係る赤字・黒字の構成分析!C$34)</f>
        <v>甘楽町水道事業会計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12.78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467</v>
      </c>
      <c r="E42" s="176"/>
      <c r="F42" s="176"/>
      <c r="G42" s="176">
        <f>'実質公債費比率（分子）の構造'!L$52</f>
        <v>469</v>
      </c>
      <c r="H42" s="176"/>
      <c r="I42" s="176"/>
      <c r="J42" s="176">
        <f>'実質公債費比率（分子）の構造'!M$52</f>
        <v>456</v>
      </c>
      <c r="K42" s="176"/>
      <c r="L42" s="176"/>
      <c r="M42" s="176">
        <f>'実質公債費比率（分子）の構造'!N$52</f>
        <v>457</v>
      </c>
      <c r="N42" s="176"/>
      <c r="O42" s="176"/>
      <c r="P42" s="176">
        <f>'実質公債費比率（分子）の構造'!O$52</f>
        <v>449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46</v>
      </c>
      <c r="C45" s="176"/>
      <c r="D45" s="176"/>
      <c r="E45" s="176">
        <f>'実質公債費比率（分子）の構造'!L$49</f>
        <v>38</v>
      </c>
      <c r="F45" s="176"/>
      <c r="G45" s="176"/>
      <c r="H45" s="176">
        <f>'実質公債費比率（分子）の構造'!M$49</f>
        <v>36</v>
      </c>
      <c r="I45" s="176"/>
      <c r="J45" s="176"/>
      <c r="K45" s="176">
        <f>'実質公債費比率（分子）の構造'!N$49</f>
        <v>42</v>
      </c>
      <c r="L45" s="176"/>
      <c r="M45" s="176"/>
      <c r="N45" s="176">
        <f>'実質公債費比率（分子）の構造'!O$49</f>
        <v>47</v>
      </c>
      <c r="O45" s="176"/>
      <c r="P45" s="176"/>
    </row>
    <row r="46" spans="1:16" x14ac:dyDescent="0.2">
      <c r="A46" s="176" t="s">
        <v>69</v>
      </c>
      <c r="B46" s="176">
        <f>'実質公債費比率（分子）の構造'!K$48</f>
        <v>257</v>
      </c>
      <c r="C46" s="176"/>
      <c r="D46" s="176"/>
      <c r="E46" s="176">
        <f>'実質公債費比率（分子）の構造'!L$48</f>
        <v>259</v>
      </c>
      <c r="F46" s="176"/>
      <c r="G46" s="176"/>
      <c r="H46" s="176">
        <f>'実質公債費比率（分子）の構造'!M$48</f>
        <v>260</v>
      </c>
      <c r="I46" s="176"/>
      <c r="J46" s="176"/>
      <c r="K46" s="176">
        <f>'実質公債費比率（分子）の構造'!N$48</f>
        <v>262</v>
      </c>
      <c r="L46" s="176"/>
      <c r="M46" s="176"/>
      <c r="N46" s="176">
        <f>'実質公債費比率（分子）の構造'!O$48</f>
        <v>249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358</v>
      </c>
      <c r="C49" s="176"/>
      <c r="D49" s="176"/>
      <c r="E49" s="176">
        <f>'実質公債費比率（分子）の構造'!L$45</f>
        <v>407</v>
      </c>
      <c r="F49" s="176"/>
      <c r="G49" s="176"/>
      <c r="H49" s="176">
        <f>'実質公債費比率（分子）の構造'!M$45</f>
        <v>407</v>
      </c>
      <c r="I49" s="176"/>
      <c r="J49" s="176"/>
      <c r="K49" s="176">
        <f>'実質公債費比率（分子）の構造'!N$45</f>
        <v>432</v>
      </c>
      <c r="L49" s="176"/>
      <c r="M49" s="176"/>
      <c r="N49" s="176">
        <f>'実質公債費比率（分子）の構造'!O$45</f>
        <v>443</v>
      </c>
      <c r="O49" s="176"/>
      <c r="P49" s="176"/>
    </row>
    <row r="50" spans="1:16" x14ac:dyDescent="0.2">
      <c r="A50" s="176" t="s">
        <v>73</v>
      </c>
      <c r="B50" s="176" t="e">
        <f>NA()</f>
        <v>#N/A</v>
      </c>
      <c r="C50" s="176">
        <f>IF(ISNUMBER('実質公債費比率（分子）の構造'!K$53),'実質公債費比率（分子）の構造'!K$53,NA())</f>
        <v>194</v>
      </c>
      <c r="D50" s="176" t="e">
        <f>NA()</f>
        <v>#N/A</v>
      </c>
      <c r="E50" s="176" t="e">
        <f>NA()</f>
        <v>#N/A</v>
      </c>
      <c r="F50" s="176">
        <f>IF(ISNUMBER('実質公債費比率（分子）の構造'!L$53),'実質公債費比率（分子）の構造'!L$53,NA())</f>
        <v>235</v>
      </c>
      <c r="G50" s="176" t="e">
        <f>NA()</f>
        <v>#N/A</v>
      </c>
      <c r="H50" s="176" t="e">
        <f>NA()</f>
        <v>#N/A</v>
      </c>
      <c r="I50" s="176">
        <f>IF(ISNUMBER('実質公債費比率（分子）の構造'!M$53),'実質公債費比率（分子）の構造'!M$53,NA())</f>
        <v>247</v>
      </c>
      <c r="J50" s="176" t="e">
        <f>NA()</f>
        <v>#N/A</v>
      </c>
      <c r="K50" s="176" t="e">
        <f>NA()</f>
        <v>#N/A</v>
      </c>
      <c r="L50" s="176">
        <f>IF(ISNUMBER('実質公債費比率（分子）の構造'!N$53),'実質公債費比率（分子）の構造'!N$53,NA())</f>
        <v>279</v>
      </c>
      <c r="M50" s="176" t="e">
        <f>NA()</f>
        <v>#N/A</v>
      </c>
      <c r="N50" s="176" t="e">
        <f>NA()</f>
        <v>#N/A</v>
      </c>
      <c r="O50" s="176">
        <f>IF(ISNUMBER('実質公債費比率（分子）の構造'!O$53),'実質公債費比率（分子）の構造'!O$53,NA())</f>
        <v>290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5234</v>
      </c>
      <c r="E56" s="175"/>
      <c r="F56" s="175"/>
      <c r="G56" s="175">
        <f>'将来負担比率（分子）の構造'!J$52</f>
        <v>5075</v>
      </c>
      <c r="H56" s="175"/>
      <c r="I56" s="175"/>
      <c r="J56" s="175">
        <f>'将来負担比率（分子）の構造'!K$52</f>
        <v>5098</v>
      </c>
      <c r="K56" s="175"/>
      <c r="L56" s="175"/>
      <c r="M56" s="175">
        <f>'将来負担比率（分子）の構造'!L$52</f>
        <v>5070</v>
      </c>
      <c r="N56" s="175"/>
      <c r="O56" s="175"/>
      <c r="P56" s="175">
        <f>'将来負担比率（分子）の構造'!M$52</f>
        <v>4821</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2707</v>
      </c>
      <c r="E58" s="175"/>
      <c r="F58" s="175"/>
      <c r="G58" s="175">
        <f>'将来負担比率（分子）の構造'!J$50</f>
        <v>2679</v>
      </c>
      <c r="H58" s="175"/>
      <c r="I58" s="175"/>
      <c r="J58" s="175">
        <f>'将来負担比率（分子）の構造'!K$50</f>
        <v>2976</v>
      </c>
      <c r="K58" s="175"/>
      <c r="L58" s="175"/>
      <c r="M58" s="175">
        <f>'将来負担比率（分子）の構造'!L$50</f>
        <v>3309</v>
      </c>
      <c r="N58" s="175"/>
      <c r="O58" s="175"/>
      <c r="P58" s="175">
        <f>'将来負担比率（分子）の構造'!M$50</f>
        <v>3315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f>'将来負担比率（分子）の構造'!J$46</f>
        <v>7</v>
      </c>
      <c r="F61" s="175"/>
      <c r="G61" s="175"/>
      <c r="H61" s="175">
        <f>'将来負担比率（分子）の構造'!K$46</f>
        <v>9</v>
      </c>
      <c r="I61" s="175"/>
      <c r="J61" s="175"/>
      <c r="K61" s="175" t="str">
        <f>'将来負担比率（分子）の構造'!L$46</f>
        <v>-</v>
      </c>
      <c r="L61" s="175"/>
      <c r="M61" s="175"/>
      <c r="N61" s="175">
        <f>'将来負担比率（分子）の構造'!M$46</f>
        <v>1</v>
      </c>
      <c r="O61" s="175"/>
      <c r="P61" s="175"/>
    </row>
    <row r="62" spans="1:16" x14ac:dyDescent="0.2">
      <c r="A62" s="175" t="s">
        <v>37</v>
      </c>
      <c r="B62" s="175">
        <f>'将来負担比率（分子）の構造'!I$45</f>
        <v>958</v>
      </c>
      <c r="C62" s="175"/>
      <c r="D62" s="175"/>
      <c r="E62" s="175">
        <f>'将来負担比率（分子）の構造'!J$45</f>
        <v>907</v>
      </c>
      <c r="F62" s="175"/>
      <c r="G62" s="175"/>
      <c r="H62" s="175">
        <f>'将来負担比率（分子）の構造'!K$45</f>
        <v>897</v>
      </c>
      <c r="I62" s="175"/>
      <c r="J62" s="175"/>
      <c r="K62" s="175">
        <f>'将来負担比率（分子）の構造'!L$45</f>
        <v>894</v>
      </c>
      <c r="L62" s="175"/>
      <c r="M62" s="175"/>
      <c r="N62" s="175">
        <f>'将来負担比率（分子）の構造'!M$45</f>
        <v>942</v>
      </c>
      <c r="O62" s="175"/>
      <c r="P62" s="175"/>
    </row>
    <row r="63" spans="1:16" x14ac:dyDescent="0.2">
      <c r="A63" s="175" t="s">
        <v>36</v>
      </c>
      <c r="B63" s="175">
        <f>'将来負担比率（分子）の構造'!I$44</f>
        <v>281</v>
      </c>
      <c r="C63" s="175"/>
      <c r="D63" s="175"/>
      <c r="E63" s="175">
        <f>'将来負担比率（分子）の構造'!J$44</f>
        <v>300</v>
      </c>
      <c r="F63" s="175"/>
      <c r="G63" s="175"/>
      <c r="H63" s="175">
        <f>'将来負担比率（分子）の構造'!K$44</f>
        <v>296</v>
      </c>
      <c r="I63" s="175"/>
      <c r="J63" s="175"/>
      <c r="K63" s="175">
        <f>'将来負担比率（分子）の構造'!L$44</f>
        <v>265</v>
      </c>
      <c r="L63" s="175"/>
      <c r="M63" s="175"/>
      <c r="N63" s="175">
        <f>'将来負担比率（分子）の構造'!M$44</f>
        <v>290</v>
      </c>
      <c r="O63" s="175"/>
      <c r="P63" s="175"/>
    </row>
    <row r="64" spans="1:16" x14ac:dyDescent="0.2">
      <c r="A64" s="175" t="s">
        <v>35</v>
      </c>
      <c r="B64" s="175">
        <f>'将来負担比率（分子）の構造'!I$43</f>
        <v>2522</v>
      </c>
      <c r="C64" s="175"/>
      <c r="D64" s="175"/>
      <c r="E64" s="175">
        <f>'将来負担比率（分子）の構造'!J$43</f>
        <v>2448</v>
      </c>
      <c r="F64" s="175"/>
      <c r="G64" s="175"/>
      <c r="H64" s="175">
        <f>'将来負担比率（分子）の構造'!K$43</f>
        <v>2381</v>
      </c>
      <c r="I64" s="175"/>
      <c r="J64" s="175"/>
      <c r="K64" s="175">
        <f>'将来負担比率（分子）の構造'!L$43</f>
        <v>2333</v>
      </c>
      <c r="L64" s="175"/>
      <c r="M64" s="175"/>
      <c r="N64" s="175">
        <f>'将来負担比率（分子）の構造'!M$43</f>
        <v>2187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5274</v>
      </c>
      <c r="C66" s="175"/>
      <c r="D66" s="175"/>
      <c r="E66" s="175">
        <f>'将来負担比率（分子）の構造'!J$41</f>
        <v>5086</v>
      </c>
      <c r="F66" s="175"/>
      <c r="G66" s="175"/>
      <c r="H66" s="175">
        <f>'将来負担比率（分子）の構造'!K$41</f>
        <v>5200</v>
      </c>
      <c r="I66" s="175"/>
      <c r="J66" s="175"/>
      <c r="K66" s="175">
        <f>'将来負担比率（分子）の構造'!L$41</f>
        <v>5349</v>
      </c>
      <c r="L66" s="175"/>
      <c r="M66" s="175"/>
      <c r="N66" s="175">
        <f>'将来負担比率（分子）の構造'!M$41</f>
        <v>5026</v>
      </c>
      <c r="O66" s="175"/>
      <c r="P66" s="175"/>
    </row>
    <row r="67" spans="1:16" x14ac:dyDescent="0.2">
      <c r="A67" s="175" t="s">
        <v>77</v>
      </c>
      <c r="B67" s="175" t="e">
        <f>NA()</f>
        <v>#N/A</v>
      </c>
      <c r="C67" s="175">
        <f>IF(ISNUMBER('将来負担比率（分子）の構造'!I$53), IF('将来負担比率（分子）の構造'!I$53 &lt; 0, 0, '将来負担比率（分子）の構造'!I$53), NA())</f>
        <v>1094</v>
      </c>
      <c r="D67" s="175" t="e">
        <f>NA()</f>
        <v>#N/A</v>
      </c>
      <c r="E67" s="175" t="e">
        <f>NA()</f>
        <v>#N/A</v>
      </c>
      <c r="F67" s="175">
        <f>IF(ISNUMBER('将来負担比率（分子）の構造'!J$53), IF('将来負担比率（分子）の構造'!J$53 &lt; 0, 0, '将来負担比率（分子）の構造'!J$53), NA())</f>
        <v>996</v>
      </c>
      <c r="G67" s="175" t="e">
        <f>NA()</f>
        <v>#N/A</v>
      </c>
      <c r="H67" s="175" t="e">
        <f>NA()</f>
        <v>#N/A</v>
      </c>
      <c r="I67" s="175">
        <f>IF(ISNUMBER('将来負担比率（分子）の構造'!K$53), IF('将来負担比率（分子）の構造'!K$53 &lt; 0, 0, '将来負担比率（分子）の構造'!K$53), NA())</f>
        <v>707</v>
      </c>
      <c r="J67" s="175" t="e">
        <f>NA()</f>
        <v>#N/A</v>
      </c>
      <c r="K67" s="175" t="e">
        <f>NA()</f>
        <v>#N/A</v>
      </c>
      <c r="L67" s="175">
        <f>IF(ISNUMBER('将来負担比率（分子）の構造'!L$53), IF('将来負担比率（分子）の構造'!L$53 &lt; 0, 0, '将来負担比率（分子）の構造'!L$53), NA())</f>
        <v>462</v>
      </c>
      <c r="M67" s="175" t="e">
        <f>NA()</f>
        <v>#N/A</v>
      </c>
      <c r="N67" s="175" t="e">
        <f>NA()</f>
        <v>#N/A</v>
      </c>
      <c r="O67" s="175">
        <f>IF(ISNUMBER('将来負担比率（分子）の構造'!M$53), IF('将来負担比率（分子）の構造'!M$53 &lt; 0, 0, '将来負担比率（分子）の構造'!M$53), NA())</f>
        <v>309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1571</v>
      </c>
      <c r="C72" s="179">
        <f>基金残高に係る経年分析!G55</f>
        <v>1871</v>
      </c>
      <c r="D72" s="179">
        <f>基金残高に係る経年分析!H55</f>
        <v>1894</v>
      </c>
    </row>
    <row r="73" spans="1:16" x14ac:dyDescent="0.2">
      <c r="A73" s="178" t="s">
        <v>80</v>
      </c>
      <c r="B73" s="179">
        <f>基金残高に係る経年分析!F56</f>
        <v>57</v>
      </c>
      <c r="C73" s="179">
        <f>基金残高に係る経年分析!G56</f>
        <v>57</v>
      </c>
      <c r="D73" s="179">
        <f>基金残高に係る経年分析!H56</f>
        <v>57</v>
      </c>
    </row>
    <row r="74" spans="1:16" x14ac:dyDescent="0.2">
      <c r="A74" s="178" t="s">
        <v>81</v>
      </c>
      <c r="B74" s="179">
        <f>基金残高に係る経年分析!F57</f>
        <v>902</v>
      </c>
      <c r="C74" s="179">
        <f>基金残高に係る経年分析!G57</f>
        <v>956</v>
      </c>
      <c r="D74" s="179">
        <f>基金残高に係る経年分析!H57</f>
        <v>913</v>
      </c>
    </row>
  </sheetData>
  <sheetProtection algorithmName="SHA-512" hashValue="As3hh5KJLmDxNkdAX5FiE/aBgu/V/iIx/cxSEhzNYl6jUMKH079/2GRHGNRohURsFFnDZ/+WxMGQb+hq16ibjg==" saltValue="M1BkshKC0eAK1rVY++u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1508875</v>
      </c>
      <c r="S5" s="677"/>
      <c r="T5" s="677"/>
      <c r="U5" s="677"/>
      <c r="V5" s="677"/>
      <c r="W5" s="677"/>
      <c r="X5" s="677"/>
      <c r="Y5" s="702"/>
      <c r="Z5" s="715">
        <v>24</v>
      </c>
      <c r="AA5" s="715"/>
      <c r="AB5" s="715"/>
      <c r="AC5" s="715"/>
      <c r="AD5" s="716">
        <v>1508875</v>
      </c>
      <c r="AE5" s="716"/>
      <c r="AF5" s="716"/>
      <c r="AG5" s="716"/>
      <c r="AH5" s="716"/>
      <c r="AI5" s="716"/>
      <c r="AJ5" s="716"/>
      <c r="AK5" s="716"/>
      <c r="AL5" s="703">
        <v>40.200000000000003</v>
      </c>
      <c r="AM5" s="685"/>
      <c r="AN5" s="685"/>
      <c r="AO5" s="704"/>
      <c r="AP5" s="679" t="s">
        <v>232</v>
      </c>
      <c r="AQ5" s="680"/>
      <c r="AR5" s="680"/>
      <c r="AS5" s="680"/>
      <c r="AT5" s="680"/>
      <c r="AU5" s="680"/>
      <c r="AV5" s="680"/>
      <c r="AW5" s="680"/>
      <c r="AX5" s="680"/>
      <c r="AY5" s="680"/>
      <c r="AZ5" s="680"/>
      <c r="BA5" s="680"/>
      <c r="BB5" s="680"/>
      <c r="BC5" s="680"/>
      <c r="BD5" s="680"/>
      <c r="BE5" s="680"/>
      <c r="BF5" s="681"/>
      <c r="BG5" s="621">
        <v>1508875</v>
      </c>
      <c r="BH5" s="622"/>
      <c r="BI5" s="622"/>
      <c r="BJ5" s="622"/>
      <c r="BK5" s="622"/>
      <c r="BL5" s="622"/>
      <c r="BM5" s="622"/>
      <c r="BN5" s="623"/>
      <c r="BO5" s="659">
        <v>100</v>
      </c>
      <c r="BP5" s="659"/>
      <c r="BQ5" s="659"/>
      <c r="BR5" s="659"/>
      <c r="BS5" s="660" t="s">
        <v>130</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76217</v>
      </c>
      <c r="S6" s="622"/>
      <c r="T6" s="622"/>
      <c r="U6" s="622"/>
      <c r="V6" s="622"/>
      <c r="W6" s="622"/>
      <c r="X6" s="622"/>
      <c r="Y6" s="623"/>
      <c r="Z6" s="659">
        <v>1.2</v>
      </c>
      <c r="AA6" s="659"/>
      <c r="AB6" s="659"/>
      <c r="AC6" s="659"/>
      <c r="AD6" s="660">
        <v>76217</v>
      </c>
      <c r="AE6" s="660"/>
      <c r="AF6" s="660"/>
      <c r="AG6" s="660"/>
      <c r="AH6" s="660"/>
      <c r="AI6" s="660"/>
      <c r="AJ6" s="660"/>
      <c r="AK6" s="660"/>
      <c r="AL6" s="624">
        <v>2</v>
      </c>
      <c r="AM6" s="625"/>
      <c r="AN6" s="625"/>
      <c r="AO6" s="661"/>
      <c r="AP6" s="618" t="s">
        <v>237</v>
      </c>
      <c r="AQ6" s="619"/>
      <c r="AR6" s="619"/>
      <c r="AS6" s="619"/>
      <c r="AT6" s="619"/>
      <c r="AU6" s="619"/>
      <c r="AV6" s="619"/>
      <c r="AW6" s="619"/>
      <c r="AX6" s="619"/>
      <c r="AY6" s="619"/>
      <c r="AZ6" s="619"/>
      <c r="BA6" s="619"/>
      <c r="BB6" s="619"/>
      <c r="BC6" s="619"/>
      <c r="BD6" s="619"/>
      <c r="BE6" s="619"/>
      <c r="BF6" s="620"/>
      <c r="BG6" s="621">
        <v>1508875</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71756</v>
      </c>
      <c r="CS6" s="622"/>
      <c r="CT6" s="622"/>
      <c r="CU6" s="622"/>
      <c r="CV6" s="622"/>
      <c r="CW6" s="622"/>
      <c r="CX6" s="622"/>
      <c r="CY6" s="623"/>
      <c r="CZ6" s="703">
        <v>1.2</v>
      </c>
      <c r="DA6" s="685"/>
      <c r="DB6" s="685"/>
      <c r="DC6" s="705"/>
      <c r="DD6" s="627" t="s">
        <v>130</v>
      </c>
      <c r="DE6" s="622"/>
      <c r="DF6" s="622"/>
      <c r="DG6" s="622"/>
      <c r="DH6" s="622"/>
      <c r="DI6" s="622"/>
      <c r="DJ6" s="622"/>
      <c r="DK6" s="622"/>
      <c r="DL6" s="622"/>
      <c r="DM6" s="622"/>
      <c r="DN6" s="622"/>
      <c r="DO6" s="622"/>
      <c r="DP6" s="623"/>
      <c r="DQ6" s="627">
        <v>71756</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544</v>
      </c>
      <c r="S7" s="622"/>
      <c r="T7" s="622"/>
      <c r="U7" s="622"/>
      <c r="V7" s="622"/>
      <c r="W7" s="622"/>
      <c r="X7" s="622"/>
      <c r="Y7" s="623"/>
      <c r="Z7" s="659">
        <v>0</v>
      </c>
      <c r="AA7" s="659"/>
      <c r="AB7" s="659"/>
      <c r="AC7" s="659"/>
      <c r="AD7" s="660">
        <v>544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617708</v>
      </c>
      <c r="BH7" s="622"/>
      <c r="BI7" s="622"/>
      <c r="BJ7" s="622"/>
      <c r="BK7" s="622"/>
      <c r="BL7" s="622"/>
      <c r="BM7" s="622"/>
      <c r="BN7" s="623"/>
      <c r="BO7" s="659">
        <v>40.9</v>
      </c>
      <c r="BP7" s="659"/>
      <c r="BQ7" s="659"/>
      <c r="BR7" s="659"/>
      <c r="BS7" s="660" t="s">
        <v>130</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882508</v>
      </c>
      <c r="CS7" s="622"/>
      <c r="CT7" s="622"/>
      <c r="CU7" s="622"/>
      <c r="CV7" s="622"/>
      <c r="CW7" s="622"/>
      <c r="CX7" s="622"/>
      <c r="CY7" s="623"/>
      <c r="CZ7" s="659">
        <v>15</v>
      </c>
      <c r="DA7" s="659"/>
      <c r="DB7" s="659"/>
      <c r="DC7" s="659"/>
      <c r="DD7" s="627">
        <v>72980</v>
      </c>
      <c r="DE7" s="622"/>
      <c r="DF7" s="622"/>
      <c r="DG7" s="622"/>
      <c r="DH7" s="622"/>
      <c r="DI7" s="622"/>
      <c r="DJ7" s="622"/>
      <c r="DK7" s="622"/>
      <c r="DL7" s="622"/>
      <c r="DM7" s="622"/>
      <c r="DN7" s="622"/>
      <c r="DO7" s="622"/>
      <c r="DP7" s="623"/>
      <c r="DQ7" s="627">
        <v>715521</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7013</v>
      </c>
      <c r="S8" s="622"/>
      <c r="T8" s="622"/>
      <c r="U8" s="622"/>
      <c r="V8" s="622"/>
      <c r="W8" s="622"/>
      <c r="X8" s="622"/>
      <c r="Y8" s="623"/>
      <c r="Z8" s="659">
        <v>0.1</v>
      </c>
      <c r="AA8" s="659"/>
      <c r="AB8" s="659"/>
      <c r="AC8" s="659"/>
      <c r="AD8" s="660">
        <v>7013</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23623</v>
      </c>
      <c r="BH8" s="622"/>
      <c r="BI8" s="622"/>
      <c r="BJ8" s="622"/>
      <c r="BK8" s="622"/>
      <c r="BL8" s="622"/>
      <c r="BM8" s="622"/>
      <c r="BN8" s="623"/>
      <c r="BO8" s="659">
        <v>1.6</v>
      </c>
      <c r="BP8" s="659"/>
      <c r="BQ8" s="659"/>
      <c r="BR8" s="659"/>
      <c r="BS8" s="660" t="s">
        <v>130</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1800949</v>
      </c>
      <c r="CS8" s="622"/>
      <c r="CT8" s="622"/>
      <c r="CU8" s="622"/>
      <c r="CV8" s="622"/>
      <c r="CW8" s="622"/>
      <c r="CX8" s="622"/>
      <c r="CY8" s="623"/>
      <c r="CZ8" s="659">
        <v>30.6</v>
      </c>
      <c r="DA8" s="659"/>
      <c r="DB8" s="659"/>
      <c r="DC8" s="659"/>
      <c r="DD8" s="627">
        <v>111737</v>
      </c>
      <c r="DE8" s="622"/>
      <c r="DF8" s="622"/>
      <c r="DG8" s="622"/>
      <c r="DH8" s="622"/>
      <c r="DI8" s="622"/>
      <c r="DJ8" s="622"/>
      <c r="DK8" s="622"/>
      <c r="DL8" s="622"/>
      <c r="DM8" s="622"/>
      <c r="DN8" s="622"/>
      <c r="DO8" s="622"/>
      <c r="DP8" s="623"/>
      <c r="DQ8" s="627">
        <v>884302</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5316</v>
      </c>
      <c r="S9" s="622"/>
      <c r="T9" s="622"/>
      <c r="U9" s="622"/>
      <c r="V9" s="622"/>
      <c r="W9" s="622"/>
      <c r="X9" s="622"/>
      <c r="Y9" s="623"/>
      <c r="Z9" s="659">
        <v>0.1</v>
      </c>
      <c r="AA9" s="659"/>
      <c r="AB9" s="659"/>
      <c r="AC9" s="659"/>
      <c r="AD9" s="660">
        <v>5316</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530646</v>
      </c>
      <c r="BH9" s="622"/>
      <c r="BI9" s="622"/>
      <c r="BJ9" s="622"/>
      <c r="BK9" s="622"/>
      <c r="BL9" s="622"/>
      <c r="BM9" s="622"/>
      <c r="BN9" s="623"/>
      <c r="BO9" s="659">
        <v>35.200000000000003</v>
      </c>
      <c r="BP9" s="659"/>
      <c r="BQ9" s="659"/>
      <c r="BR9" s="659"/>
      <c r="BS9" s="660" t="s">
        <v>130</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465342</v>
      </c>
      <c r="CS9" s="622"/>
      <c r="CT9" s="622"/>
      <c r="CU9" s="622"/>
      <c r="CV9" s="622"/>
      <c r="CW9" s="622"/>
      <c r="CX9" s="622"/>
      <c r="CY9" s="623"/>
      <c r="CZ9" s="659">
        <v>7.9</v>
      </c>
      <c r="DA9" s="659"/>
      <c r="DB9" s="659"/>
      <c r="DC9" s="659"/>
      <c r="DD9" s="627">
        <v>3628</v>
      </c>
      <c r="DE9" s="622"/>
      <c r="DF9" s="622"/>
      <c r="DG9" s="622"/>
      <c r="DH9" s="622"/>
      <c r="DI9" s="622"/>
      <c r="DJ9" s="622"/>
      <c r="DK9" s="622"/>
      <c r="DL9" s="622"/>
      <c r="DM9" s="622"/>
      <c r="DN9" s="622"/>
      <c r="DO9" s="622"/>
      <c r="DP9" s="623"/>
      <c r="DQ9" s="627">
        <v>345956</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28176</v>
      </c>
      <c r="BH10" s="622"/>
      <c r="BI10" s="622"/>
      <c r="BJ10" s="622"/>
      <c r="BK10" s="622"/>
      <c r="BL10" s="622"/>
      <c r="BM10" s="622"/>
      <c r="BN10" s="623"/>
      <c r="BO10" s="659">
        <v>1.9</v>
      </c>
      <c r="BP10" s="659"/>
      <c r="BQ10" s="659"/>
      <c r="BR10" s="659"/>
      <c r="BS10" s="660" t="s">
        <v>130</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41</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41</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308001</v>
      </c>
      <c r="S11" s="622"/>
      <c r="T11" s="622"/>
      <c r="U11" s="622"/>
      <c r="V11" s="622"/>
      <c r="W11" s="622"/>
      <c r="X11" s="622"/>
      <c r="Y11" s="623"/>
      <c r="Z11" s="624">
        <v>4.9000000000000004</v>
      </c>
      <c r="AA11" s="625"/>
      <c r="AB11" s="625"/>
      <c r="AC11" s="626"/>
      <c r="AD11" s="627">
        <v>308001</v>
      </c>
      <c r="AE11" s="622"/>
      <c r="AF11" s="622"/>
      <c r="AG11" s="622"/>
      <c r="AH11" s="622"/>
      <c r="AI11" s="622"/>
      <c r="AJ11" s="622"/>
      <c r="AK11" s="623"/>
      <c r="AL11" s="624">
        <v>8.1999999999999993</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35263</v>
      </c>
      <c r="BH11" s="622"/>
      <c r="BI11" s="622"/>
      <c r="BJ11" s="622"/>
      <c r="BK11" s="622"/>
      <c r="BL11" s="622"/>
      <c r="BM11" s="622"/>
      <c r="BN11" s="623"/>
      <c r="BO11" s="659">
        <v>2.2999999999999998</v>
      </c>
      <c r="BP11" s="659"/>
      <c r="BQ11" s="659"/>
      <c r="BR11" s="659"/>
      <c r="BS11" s="660" t="s">
        <v>130</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416036</v>
      </c>
      <c r="CS11" s="622"/>
      <c r="CT11" s="622"/>
      <c r="CU11" s="622"/>
      <c r="CV11" s="622"/>
      <c r="CW11" s="622"/>
      <c r="CX11" s="622"/>
      <c r="CY11" s="623"/>
      <c r="CZ11" s="659">
        <v>7.1</v>
      </c>
      <c r="DA11" s="659"/>
      <c r="DB11" s="659"/>
      <c r="DC11" s="659"/>
      <c r="DD11" s="627">
        <v>143974</v>
      </c>
      <c r="DE11" s="622"/>
      <c r="DF11" s="622"/>
      <c r="DG11" s="622"/>
      <c r="DH11" s="622"/>
      <c r="DI11" s="622"/>
      <c r="DJ11" s="622"/>
      <c r="DK11" s="622"/>
      <c r="DL11" s="622"/>
      <c r="DM11" s="622"/>
      <c r="DN11" s="622"/>
      <c r="DO11" s="622"/>
      <c r="DP11" s="623"/>
      <c r="DQ11" s="627">
        <v>257767</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43044</v>
      </c>
      <c r="S12" s="622"/>
      <c r="T12" s="622"/>
      <c r="U12" s="622"/>
      <c r="V12" s="622"/>
      <c r="W12" s="622"/>
      <c r="X12" s="622"/>
      <c r="Y12" s="623"/>
      <c r="Z12" s="659">
        <v>0.7</v>
      </c>
      <c r="AA12" s="659"/>
      <c r="AB12" s="659"/>
      <c r="AC12" s="659"/>
      <c r="AD12" s="660">
        <v>43044</v>
      </c>
      <c r="AE12" s="660"/>
      <c r="AF12" s="660"/>
      <c r="AG12" s="660"/>
      <c r="AH12" s="660"/>
      <c r="AI12" s="660"/>
      <c r="AJ12" s="660"/>
      <c r="AK12" s="660"/>
      <c r="AL12" s="624">
        <v>1.1000000000000001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773200</v>
      </c>
      <c r="BH12" s="622"/>
      <c r="BI12" s="622"/>
      <c r="BJ12" s="622"/>
      <c r="BK12" s="622"/>
      <c r="BL12" s="622"/>
      <c r="BM12" s="622"/>
      <c r="BN12" s="623"/>
      <c r="BO12" s="659">
        <v>51.2</v>
      </c>
      <c r="BP12" s="659"/>
      <c r="BQ12" s="659"/>
      <c r="BR12" s="659"/>
      <c r="BS12" s="660" t="s">
        <v>130</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346226</v>
      </c>
      <c r="CS12" s="622"/>
      <c r="CT12" s="622"/>
      <c r="CU12" s="622"/>
      <c r="CV12" s="622"/>
      <c r="CW12" s="622"/>
      <c r="CX12" s="622"/>
      <c r="CY12" s="623"/>
      <c r="CZ12" s="659">
        <v>5.9</v>
      </c>
      <c r="DA12" s="659"/>
      <c r="DB12" s="659"/>
      <c r="DC12" s="659"/>
      <c r="DD12" s="627">
        <v>789</v>
      </c>
      <c r="DE12" s="622"/>
      <c r="DF12" s="622"/>
      <c r="DG12" s="622"/>
      <c r="DH12" s="622"/>
      <c r="DI12" s="622"/>
      <c r="DJ12" s="622"/>
      <c r="DK12" s="622"/>
      <c r="DL12" s="622"/>
      <c r="DM12" s="622"/>
      <c r="DN12" s="622"/>
      <c r="DO12" s="622"/>
      <c r="DP12" s="623"/>
      <c r="DQ12" s="627">
        <v>225715</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770957</v>
      </c>
      <c r="BH13" s="622"/>
      <c r="BI13" s="622"/>
      <c r="BJ13" s="622"/>
      <c r="BK13" s="622"/>
      <c r="BL13" s="622"/>
      <c r="BM13" s="622"/>
      <c r="BN13" s="623"/>
      <c r="BO13" s="659">
        <v>51.1</v>
      </c>
      <c r="BP13" s="659"/>
      <c r="BQ13" s="659"/>
      <c r="BR13" s="659"/>
      <c r="BS13" s="660" t="s">
        <v>130</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578043</v>
      </c>
      <c r="CS13" s="622"/>
      <c r="CT13" s="622"/>
      <c r="CU13" s="622"/>
      <c r="CV13" s="622"/>
      <c r="CW13" s="622"/>
      <c r="CX13" s="622"/>
      <c r="CY13" s="623"/>
      <c r="CZ13" s="659">
        <v>9.8000000000000007</v>
      </c>
      <c r="DA13" s="659"/>
      <c r="DB13" s="659"/>
      <c r="DC13" s="659"/>
      <c r="DD13" s="627">
        <v>331440</v>
      </c>
      <c r="DE13" s="622"/>
      <c r="DF13" s="622"/>
      <c r="DG13" s="622"/>
      <c r="DH13" s="622"/>
      <c r="DI13" s="622"/>
      <c r="DJ13" s="622"/>
      <c r="DK13" s="622"/>
      <c r="DL13" s="622"/>
      <c r="DM13" s="622"/>
      <c r="DN13" s="622"/>
      <c r="DO13" s="622"/>
      <c r="DP13" s="623"/>
      <c r="DQ13" s="627">
        <v>417904</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128</v>
      </c>
      <c r="S14" s="622"/>
      <c r="T14" s="622"/>
      <c r="U14" s="622"/>
      <c r="V14" s="622"/>
      <c r="W14" s="622"/>
      <c r="X14" s="622"/>
      <c r="Y14" s="623"/>
      <c r="Z14" s="659">
        <v>0</v>
      </c>
      <c r="AA14" s="659"/>
      <c r="AB14" s="659"/>
      <c r="AC14" s="659"/>
      <c r="AD14" s="660">
        <v>128</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54228</v>
      </c>
      <c r="BH14" s="622"/>
      <c r="BI14" s="622"/>
      <c r="BJ14" s="622"/>
      <c r="BK14" s="622"/>
      <c r="BL14" s="622"/>
      <c r="BM14" s="622"/>
      <c r="BN14" s="623"/>
      <c r="BO14" s="659">
        <v>3.6</v>
      </c>
      <c r="BP14" s="659"/>
      <c r="BQ14" s="659"/>
      <c r="BR14" s="659"/>
      <c r="BS14" s="660" t="s">
        <v>130</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271294</v>
      </c>
      <c r="CS14" s="622"/>
      <c r="CT14" s="622"/>
      <c r="CU14" s="622"/>
      <c r="CV14" s="622"/>
      <c r="CW14" s="622"/>
      <c r="CX14" s="622"/>
      <c r="CY14" s="623"/>
      <c r="CZ14" s="659">
        <v>4.5999999999999996</v>
      </c>
      <c r="DA14" s="659"/>
      <c r="DB14" s="659"/>
      <c r="DC14" s="659"/>
      <c r="DD14" s="627">
        <v>8057</v>
      </c>
      <c r="DE14" s="622"/>
      <c r="DF14" s="622"/>
      <c r="DG14" s="622"/>
      <c r="DH14" s="622"/>
      <c r="DI14" s="622"/>
      <c r="DJ14" s="622"/>
      <c r="DK14" s="622"/>
      <c r="DL14" s="622"/>
      <c r="DM14" s="622"/>
      <c r="DN14" s="622"/>
      <c r="DO14" s="622"/>
      <c r="DP14" s="623"/>
      <c r="DQ14" s="627">
        <v>271294</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63739</v>
      </c>
      <c r="BH15" s="622"/>
      <c r="BI15" s="622"/>
      <c r="BJ15" s="622"/>
      <c r="BK15" s="622"/>
      <c r="BL15" s="622"/>
      <c r="BM15" s="622"/>
      <c r="BN15" s="623"/>
      <c r="BO15" s="659">
        <v>4.2</v>
      </c>
      <c r="BP15" s="659"/>
      <c r="BQ15" s="659"/>
      <c r="BR15" s="659"/>
      <c r="BS15" s="660" t="s">
        <v>130</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610454</v>
      </c>
      <c r="CS15" s="622"/>
      <c r="CT15" s="622"/>
      <c r="CU15" s="622"/>
      <c r="CV15" s="622"/>
      <c r="CW15" s="622"/>
      <c r="CX15" s="622"/>
      <c r="CY15" s="623"/>
      <c r="CZ15" s="659">
        <v>10.4</v>
      </c>
      <c r="DA15" s="659"/>
      <c r="DB15" s="659"/>
      <c r="DC15" s="659"/>
      <c r="DD15" s="627">
        <v>24591</v>
      </c>
      <c r="DE15" s="622"/>
      <c r="DF15" s="622"/>
      <c r="DG15" s="622"/>
      <c r="DH15" s="622"/>
      <c r="DI15" s="622"/>
      <c r="DJ15" s="622"/>
      <c r="DK15" s="622"/>
      <c r="DL15" s="622"/>
      <c r="DM15" s="622"/>
      <c r="DN15" s="622"/>
      <c r="DO15" s="622"/>
      <c r="DP15" s="623"/>
      <c r="DQ15" s="627">
        <v>501236</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8230</v>
      </c>
      <c r="S16" s="622"/>
      <c r="T16" s="622"/>
      <c r="U16" s="622"/>
      <c r="V16" s="622"/>
      <c r="W16" s="622"/>
      <c r="X16" s="622"/>
      <c r="Y16" s="623"/>
      <c r="Z16" s="659">
        <v>0.1</v>
      </c>
      <c r="AA16" s="659"/>
      <c r="AB16" s="659"/>
      <c r="AC16" s="659"/>
      <c r="AD16" s="660">
        <v>8230</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396</v>
      </c>
      <c r="CS16" s="622"/>
      <c r="CT16" s="622"/>
      <c r="CU16" s="622"/>
      <c r="CV16" s="622"/>
      <c r="CW16" s="622"/>
      <c r="CX16" s="622"/>
      <c r="CY16" s="623"/>
      <c r="CZ16" s="659">
        <v>0</v>
      </c>
      <c r="DA16" s="659"/>
      <c r="DB16" s="659"/>
      <c r="DC16" s="659"/>
      <c r="DD16" s="627" t="s">
        <v>130</v>
      </c>
      <c r="DE16" s="622"/>
      <c r="DF16" s="622"/>
      <c r="DG16" s="622"/>
      <c r="DH16" s="622"/>
      <c r="DI16" s="622"/>
      <c r="DJ16" s="622"/>
      <c r="DK16" s="622"/>
      <c r="DL16" s="622"/>
      <c r="DM16" s="622"/>
      <c r="DN16" s="622"/>
      <c r="DO16" s="622"/>
      <c r="DP16" s="623"/>
      <c r="DQ16" s="627">
        <v>139</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20348</v>
      </c>
      <c r="S17" s="622"/>
      <c r="T17" s="622"/>
      <c r="U17" s="622"/>
      <c r="V17" s="622"/>
      <c r="W17" s="622"/>
      <c r="X17" s="622"/>
      <c r="Y17" s="623"/>
      <c r="Z17" s="659">
        <v>0.3</v>
      </c>
      <c r="AA17" s="659"/>
      <c r="AB17" s="659"/>
      <c r="AC17" s="659"/>
      <c r="AD17" s="660">
        <v>20348</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442521</v>
      </c>
      <c r="CS17" s="622"/>
      <c r="CT17" s="622"/>
      <c r="CU17" s="622"/>
      <c r="CV17" s="622"/>
      <c r="CW17" s="622"/>
      <c r="CX17" s="622"/>
      <c r="CY17" s="623"/>
      <c r="CZ17" s="659">
        <v>7.5</v>
      </c>
      <c r="DA17" s="659"/>
      <c r="DB17" s="659"/>
      <c r="DC17" s="659"/>
      <c r="DD17" s="627" t="s">
        <v>130</v>
      </c>
      <c r="DE17" s="622"/>
      <c r="DF17" s="622"/>
      <c r="DG17" s="622"/>
      <c r="DH17" s="622"/>
      <c r="DI17" s="622"/>
      <c r="DJ17" s="622"/>
      <c r="DK17" s="622"/>
      <c r="DL17" s="622"/>
      <c r="DM17" s="622"/>
      <c r="DN17" s="622"/>
      <c r="DO17" s="622"/>
      <c r="DP17" s="623"/>
      <c r="DQ17" s="627">
        <v>442521</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17952</v>
      </c>
      <c r="S18" s="622"/>
      <c r="T18" s="622"/>
      <c r="U18" s="622"/>
      <c r="V18" s="622"/>
      <c r="W18" s="622"/>
      <c r="X18" s="622"/>
      <c r="Y18" s="623"/>
      <c r="Z18" s="659">
        <v>0.3</v>
      </c>
      <c r="AA18" s="659"/>
      <c r="AB18" s="659"/>
      <c r="AC18" s="659"/>
      <c r="AD18" s="660">
        <v>17952</v>
      </c>
      <c r="AE18" s="660"/>
      <c r="AF18" s="660"/>
      <c r="AG18" s="660"/>
      <c r="AH18" s="660"/>
      <c r="AI18" s="660"/>
      <c r="AJ18" s="660"/>
      <c r="AK18" s="660"/>
      <c r="AL18" s="624">
        <v>0.5</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274</v>
      </c>
      <c r="BP18" s="659"/>
      <c r="BQ18" s="659"/>
      <c r="BR18" s="659"/>
      <c r="BS18" s="660" t="s">
        <v>130</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12008</v>
      </c>
      <c r="S19" s="622"/>
      <c r="T19" s="622"/>
      <c r="U19" s="622"/>
      <c r="V19" s="622"/>
      <c r="W19" s="622"/>
      <c r="X19" s="622"/>
      <c r="Y19" s="623"/>
      <c r="Z19" s="659">
        <v>0.2</v>
      </c>
      <c r="AA19" s="659"/>
      <c r="AB19" s="659"/>
      <c r="AC19" s="659"/>
      <c r="AD19" s="660">
        <v>12008</v>
      </c>
      <c r="AE19" s="660"/>
      <c r="AF19" s="660"/>
      <c r="AG19" s="660"/>
      <c r="AH19" s="660"/>
      <c r="AI19" s="660"/>
      <c r="AJ19" s="660"/>
      <c r="AK19" s="660"/>
      <c r="AL19" s="624">
        <v>0.3</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5944</v>
      </c>
      <c r="S20" s="622"/>
      <c r="T20" s="622"/>
      <c r="U20" s="622"/>
      <c r="V20" s="622"/>
      <c r="W20" s="622"/>
      <c r="X20" s="622"/>
      <c r="Y20" s="623"/>
      <c r="Z20" s="659">
        <v>0.1</v>
      </c>
      <c r="AA20" s="659"/>
      <c r="AB20" s="659"/>
      <c r="AC20" s="659"/>
      <c r="AD20" s="660">
        <v>5944</v>
      </c>
      <c r="AE20" s="660"/>
      <c r="AF20" s="660"/>
      <c r="AG20" s="660"/>
      <c r="AH20" s="660"/>
      <c r="AI20" s="660"/>
      <c r="AJ20" s="660"/>
      <c r="AK20" s="660"/>
      <c r="AL20" s="624">
        <v>0.2</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5885566</v>
      </c>
      <c r="CS20" s="622"/>
      <c r="CT20" s="622"/>
      <c r="CU20" s="622"/>
      <c r="CV20" s="622"/>
      <c r="CW20" s="622"/>
      <c r="CX20" s="622"/>
      <c r="CY20" s="623"/>
      <c r="CZ20" s="659">
        <v>100</v>
      </c>
      <c r="DA20" s="659"/>
      <c r="DB20" s="659"/>
      <c r="DC20" s="659"/>
      <c r="DD20" s="627">
        <v>697196</v>
      </c>
      <c r="DE20" s="622"/>
      <c r="DF20" s="622"/>
      <c r="DG20" s="622"/>
      <c r="DH20" s="622"/>
      <c r="DI20" s="622"/>
      <c r="DJ20" s="622"/>
      <c r="DK20" s="622"/>
      <c r="DL20" s="622"/>
      <c r="DM20" s="622"/>
      <c r="DN20" s="622"/>
      <c r="DO20" s="622"/>
      <c r="DP20" s="623"/>
      <c r="DQ20" s="627">
        <v>4134152</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1911199</v>
      </c>
      <c r="S21" s="622"/>
      <c r="T21" s="622"/>
      <c r="U21" s="622"/>
      <c r="V21" s="622"/>
      <c r="W21" s="622"/>
      <c r="X21" s="622"/>
      <c r="Y21" s="623"/>
      <c r="Z21" s="659">
        <v>30.4</v>
      </c>
      <c r="AA21" s="659"/>
      <c r="AB21" s="659"/>
      <c r="AC21" s="659"/>
      <c r="AD21" s="660">
        <v>1758189</v>
      </c>
      <c r="AE21" s="660"/>
      <c r="AF21" s="660"/>
      <c r="AG21" s="660"/>
      <c r="AH21" s="660"/>
      <c r="AI21" s="660"/>
      <c r="AJ21" s="660"/>
      <c r="AK21" s="660"/>
      <c r="AL21" s="624">
        <v>46.8</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1758189</v>
      </c>
      <c r="S22" s="622"/>
      <c r="T22" s="622"/>
      <c r="U22" s="622"/>
      <c r="V22" s="622"/>
      <c r="W22" s="622"/>
      <c r="X22" s="622"/>
      <c r="Y22" s="623"/>
      <c r="Z22" s="659">
        <v>28</v>
      </c>
      <c r="AA22" s="659"/>
      <c r="AB22" s="659"/>
      <c r="AC22" s="659"/>
      <c r="AD22" s="660">
        <v>1758189</v>
      </c>
      <c r="AE22" s="660"/>
      <c r="AF22" s="660"/>
      <c r="AG22" s="660"/>
      <c r="AH22" s="660"/>
      <c r="AI22" s="660"/>
      <c r="AJ22" s="660"/>
      <c r="AK22" s="660"/>
      <c r="AL22" s="624">
        <v>46.8</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153010</v>
      </c>
      <c r="S23" s="622"/>
      <c r="T23" s="622"/>
      <c r="U23" s="622"/>
      <c r="V23" s="622"/>
      <c r="W23" s="622"/>
      <c r="X23" s="622"/>
      <c r="Y23" s="623"/>
      <c r="Z23" s="659">
        <v>2.4</v>
      </c>
      <c r="AA23" s="659"/>
      <c r="AB23" s="659"/>
      <c r="AC23" s="659"/>
      <c r="AD23" s="660" t="s">
        <v>130</v>
      </c>
      <c r="AE23" s="660"/>
      <c r="AF23" s="660"/>
      <c r="AG23" s="660"/>
      <c r="AH23" s="660"/>
      <c r="AI23" s="660"/>
      <c r="AJ23" s="660"/>
      <c r="AK23" s="660"/>
      <c r="AL23" s="624" t="s">
        <v>130</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274</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2399918</v>
      </c>
      <c r="CS24" s="677"/>
      <c r="CT24" s="677"/>
      <c r="CU24" s="677"/>
      <c r="CV24" s="677"/>
      <c r="CW24" s="677"/>
      <c r="CX24" s="677"/>
      <c r="CY24" s="702"/>
      <c r="CZ24" s="703">
        <v>40.799999999999997</v>
      </c>
      <c r="DA24" s="685"/>
      <c r="DB24" s="685"/>
      <c r="DC24" s="705"/>
      <c r="DD24" s="701">
        <v>1594081</v>
      </c>
      <c r="DE24" s="677"/>
      <c r="DF24" s="677"/>
      <c r="DG24" s="677"/>
      <c r="DH24" s="677"/>
      <c r="DI24" s="677"/>
      <c r="DJ24" s="677"/>
      <c r="DK24" s="702"/>
      <c r="DL24" s="701">
        <v>1590650</v>
      </c>
      <c r="DM24" s="677"/>
      <c r="DN24" s="677"/>
      <c r="DO24" s="677"/>
      <c r="DP24" s="677"/>
      <c r="DQ24" s="677"/>
      <c r="DR24" s="677"/>
      <c r="DS24" s="677"/>
      <c r="DT24" s="677"/>
      <c r="DU24" s="677"/>
      <c r="DV24" s="702"/>
      <c r="DW24" s="703">
        <v>41.7</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3906867</v>
      </c>
      <c r="S25" s="622"/>
      <c r="T25" s="622"/>
      <c r="U25" s="622"/>
      <c r="V25" s="622"/>
      <c r="W25" s="622"/>
      <c r="X25" s="622"/>
      <c r="Y25" s="623"/>
      <c r="Z25" s="659">
        <v>62.2</v>
      </c>
      <c r="AA25" s="659"/>
      <c r="AB25" s="659"/>
      <c r="AC25" s="659"/>
      <c r="AD25" s="660">
        <v>3753857</v>
      </c>
      <c r="AE25" s="660"/>
      <c r="AF25" s="660"/>
      <c r="AG25" s="660"/>
      <c r="AH25" s="660"/>
      <c r="AI25" s="660"/>
      <c r="AJ25" s="660"/>
      <c r="AK25" s="660"/>
      <c r="AL25" s="624">
        <v>99.9</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943306</v>
      </c>
      <c r="CS25" s="634"/>
      <c r="CT25" s="634"/>
      <c r="CU25" s="634"/>
      <c r="CV25" s="634"/>
      <c r="CW25" s="634"/>
      <c r="CX25" s="634"/>
      <c r="CY25" s="635"/>
      <c r="CZ25" s="624">
        <v>16</v>
      </c>
      <c r="DA25" s="636"/>
      <c r="DB25" s="636"/>
      <c r="DC25" s="637"/>
      <c r="DD25" s="627">
        <v>882740</v>
      </c>
      <c r="DE25" s="634"/>
      <c r="DF25" s="634"/>
      <c r="DG25" s="634"/>
      <c r="DH25" s="634"/>
      <c r="DI25" s="634"/>
      <c r="DJ25" s="634"/>
      <c r="DK25" s="635"/>
      <c r="DL25" s="627">
        <v>880868</v>
      </c>
      <c r="DM25" s="634"/>
      <c r="DN25" s="634"/>
      <c r="DO25" s="634"/>
      <c r="DP25" s="634"/>
      <c r="DQ25" s="634"/>
      <c r="DR25" s="634"/>
      <c r="DS25" s="634"/>
      <c r="DT25" s="634"/>
      <c r="DU25" s="634"/>
      <c r="DV25" s="635"/>
      <c r="DW25" s="624">
        <v>23.1</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1122</v>
      </c>
      <c r="S26" s="622"/>
      <c r="T26" s="622"/>
      <c r="U26" s="622"/>
      <c r="V26" s="622"/>
      <c r="W26" s="622"/>
      <c r="X26" s="622"/>
      <c r="Y26" s="623"/>
      <c r="Z26" s="659">
        <v>0</v>
      </c>
      <c r="AA26" s="659"/>
      <c r="AB26" s="659"/>
      <c r="AC26" s="659"/>
      <c r="AD26" s="660">
        <v>1122</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511288</v>
      </c>
      <c r="CS26" s="622"/>
      <c r="CT26" s="622"/>
      <c r="CU26" s="622"/>
      <c r="CV26" s="622"/>
      <c r="CW26" s="622"/>
      <c r="CX26" s="622"/>
      <c r="CY26" s="623"/>
      <c r="CZ26" s="624">
        <v>8.6999999999999993</v>
      </c>
      <c r="DA26" s="636"/>
      <c r="DB26" s="636"/>
      <c r="DC26" s="637"/>
      <c r="DD26" s="627">
        <v>474422</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6997</v>
      </c>
      <c r="S27" s="622"/>
      <c r="T27" s="622"/>
      <c r="U27" s="622"/>
      <c r="V27" s="622"/>
      <c r="W27" s="622"/>
      <c r="X27" s="622"/>
      <c r="Y27" s="623"/>
      <c r="Z27" s="659">
        <v>0.1</v>
      </c>
      <c r="AA27" s="659"/>
      <c r="AB27" s="659"/>
      <c r="AC27" s="659"/>
      <c r="AD27" s="660" t="s">
        <v>130</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1508875</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1014091</v>
      </c>
      <c r="CS27" s="634"/>
      <c r="CT27" s="634"/>
      <c r="CU27" s="634"/>
      <c r="CV27" s="634"/>
      <c r="CW27" s="634"/>
      <c r="CX27" s="634"/>
      <c r="CY27" s="635"/>
      <c r="CZ27" s="624">
        <v>17.2</v>
      </c>
      <c r="DA27" s="636"/>
      <c r="DB27" s="636"/>
      <c r="DC27" s="637"/>
      <c r="DD27" s="627">
        <v>268820</v>
      </c>
      <c r="DE27" s="634"/>
      <c r="DF27" s="634"/>
      <c r="DG27" s="634"/>
      <c r="DH27" s="634"/>
      <c r="DI27" s="634"/>
      <c r="DJ27" s="634"/>
      <c r="DK27" s="635"/>
      <c r="DL27" s="627">
        <v>267261</v>
      </c>
      <c r="DM27" s="634"/>
      <c r="DN27" s="634"/>
      <c r="DO27" s="634"/>
      <c r="DP27" s="634"/>
      <c r="DQ27" s="634"/>
      <c r="DR27" s="634"/>
      <c r="DS27" s="634"/>
      <c r="DT27" s="634"/>
      <c r="DU27" s="634"/>
      <c r="DV27" s="635"/>
      <c r="DW27" s="624">
        <v>7</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79937</v>
      </c>
      <c r="S28" s="622"/>
      <c r="T28" s="622"/>
      <c r="U28" s="622"/>
      <c r="V28" s="622"/>
      <c r="W28" s="622"/>
      <c r="X28" s="622"/>
      <c r="Y28" s="623"/>
      <c r="Z28" s="659">
        <v>1.3</v>
      </c>
      <c r="AA28" s="659"/>
      <c r="AB28" s="659"/>
      <c r="AC28" s="659"/>
      <c r="AD28" s="660">
        <v>2066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442521</v>
      </c>
      <c r="CS28" s="622"/>
      <c r="CT28" s="622"/>
      <c r="CU28" s="622"/>
      <c r="CV28" s="622"/>
      <c r="CW28" s="622"/>
      <c r="CX28" s="622"/>
      <c r="CY28" s="623"/>
      <c r="CZ28" s="624">
        <v>7.5</v>
      </c>
      <c r="DA28" s="636"/>
      <c r="DB28" s="636"/>
      <c r="DC28" s="637"/>
      <c r="DD28" s="627">
        <v>442521</v>
      </c>
      <c r="DE28" s="622"/>
      <c r="DF28" s="622"/>
      <c r="DG28" s="622"/>
      <c r="DH28" s="622"/>
      <c r="DI28" s="622"/>
      <c r="DJ28" s="622"/>
      <c r="DK28" s="623"/>
      <c r="DL28" s="627">
        <v>442521</v>
      </c>
      <c r="DM28" s="622"/>
      <c r="DN28" s="622"/>
      <c r="DO28" s="622"/>
      <c r="DP28" s="622"/>
      <c r="DQ28" s="622"/>
      <c r="DR28" s="622"/>
      <c r="DS28" s="622"/>
      <c r="DT28" s="622"/>
      <c r="DU28" s="622"/>
      <c r="DV28" s="623"/>
      <c r="DW28" s="624">
        <v>11.6</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36278</v>
      </c>
      <c r="S29" s="622"/>
      <c r="T29" s="622"/>
      <c r="U29" s="622"/>
      <c r="V29" s="622"/>
      <c r="W29" s="622"/>
      <c r="X29" s="622"/>
      <c r="Y29" s="623"/>
      <c r="Z29" s="659">
        <v>0.6</v>
      </c>
      <c r="AA29" s="659"/>
      <c r="AB29" s="659"/>
      <c r="AC29" s="659"/>
      <c r="AD29" s="660" t="s">
        <v>130</v>
      </c>
      <c r="AE29" s="660"/>
      <c r="AF29" s="660"/>
      <c r="AG29" s="660"/>
      <c r="AH29" s="660"/>
      <c r="AI29" s="660"/>
      <c r="AJ29" s="660"/>
      <c r="AK29" s="660"/>
      <c r="AL29" s="624" t="s">
        <v>274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442521</v>
      </c>
      <c r="CS29" s="634"/>
      <c r="CT29" s="634"/>
      <c r="CU29" s="634"/>
      <c r="CV29" s="634"/>
      <c r="CW29" s="634"/>
      <c r="CX29" s="634"/>
      <c r="CY29" s="635"/>
      <c r="CZ29" s="624">
        <v>7.5</v>
      </c>
      <c r="DA29" s="636"/>
      <c r="DB29" s="636"/>
      <c r="DC29" s="637"/>
      <c r="DD29" s="627">
        <v>442521</v>
      </c>
      <c r="DE29" s="634"/>
      <c r="DF29" s="634"/>
      <c r="DG29" s="634"/>
      <c r="DH29" s="634"/>
      <c r="DI29" s="634"/>
      <c r="DJ29" s="634"/>
      <c r="DK29" s="635"/>
      <c r="DL29" s="627">
        <v>442521</v>
      </c>
      <c r="DM29" s="634"/>
      <c r="DN29" s="634"/>
      <c r="DO29" s="634"/>
      <c r="DP29" s="634"/>
      <c r="DQ29" s="634"/>
      <c r="DR29" s="634"/>
      <c r="DS29" s="634"/>
      <c r="DT29" s="634"/>
      <c r="DU29" s="634"/>
      <c r="DV29" s="635"/>
      <c r="DW29" s="624">
        <v>11.6</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960683</v>
      </c>
      <c r="S30" s="622"/>
      <c r="T30" s="622"/>
      <c r="U30" s="622"/>
      <c r="V30" s="622"/>
      <c r="W30" s="622"/>
      <c r="X30" s="622"/>
      <c r="Y30" s="623"/>
      <c r="Z30" s="659">
        <v>15.3</v>
      </c>
      <c r="AA30" s="659"/>
      <c r="AB30" s="659"/>
      <c r="AC30" s="659"/>
      <c r="AD30" s="660" t="s">
        <v>130</v>
      </c>
      <c r="AE30" s="660"/>
      <c r="AF30" s="660"/>
      <c r="AG30" s="660"/>
      <c r="AH30" s="660"/>
      <c r="AI30" s="660"/>
      <c r="AJ30" s="660"/>
      <c r="AK30" s="660"/>
      <c r="AL30" s="624" t="s">
        <v>130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424075</v>
      </c>
      <c r="CS30" s="622"/>
      <c r="CT30" s="622"/>
      <c r="CU30" s="622"/>
      <c r="CV30" s="622"/>
      <c r="CW30" s="622"/>
      <c r="CX30" s="622"/>
      <c r="CY30" s="623"/>
      <c r="CZ30" s="624">
        <v>7.2</v>
      </c>
      <c r="DA30" s="636"/>
      <c r="DB30" s="636"/>
      <c r="DC30" s="637"/>
      <c r="DD30" s="627">
        <v>424075</v>
      </c>
      <c r="DE30" s="622"/>
      <c r="DF30" s="622"/>
      <c r="DG30" s="622"/>
      <c r="DH30" s="622"/>
      <c r="DI30" s="622"/>
      <c r="DJ30" s="622"/>
      <c r="DK30" s="623"/>
      <c r="DL30" s="627">
        <v>424075</v>
      </c>
      <c r="DM30" s="622"/>
      <c r="DN30" s="622"/>
      <c r="DO30" s="622"/>
      <c r="DP30" s="622"/>
      <c r="DQ30" s="622"/>
      <c r="DR30" s="622"/>
      <c r="DS30" s="622"/>
      <c r="DT30" s="622"/>
      <c r="DU30" s="622"/>
      <c r="DV30" s="623"/>
      <c r="DW30" s="624">
        <v>11.1</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99.3</v>
      </c>
      <c r="BH31" s="684"/>
      <c r="BI31" s="684"/>
      <c r="BJ31" s="684"/>
      <c r="BK31" s="684"/>
      <c r="BL31" s="684"/>
      <c r="BM31" s="685">
        <v>97.4</v>
      </c>
      <c r="BN31" s="684"/>
      <c r="BO31" s="684"/>
      <c r="BP31" s="684"/>
      <c r="BQ31" s="686"/>
      <c r="BR31" s="683">
        <v>99.3</v>
      </c>
      <c r="BS31" s="684"/>
      <c r="BT31" s="684"/>
      <c r="BU31" s="684"/>
      <c r="BV31" s="684"/>
      <c r="BW31" s="684"/>
      <c r="BX31" s="685">
        <v>97.3</v>
      </c>
      <c r="BY31" s="684"/>
      <c r="BZ31" s="684"/>
      <c r="CA31" s="684"/>
      <c r="CB31" s="686"/>
      <c r="CD31" s="642"/>
      <c r="CE31" s="643"/>
      <c r="CF31" s="618" t="s">
        <v>317</v>
      </c>
      <c r="CG31" s="619"/>
      <c r="CH31" s="619"/>
      <c r="CI31" s="619"/>
      <c r="CJ31" s="619"/>
      <c r="CK31" s="619"/>
      <c r="CL31" s="619"/>
      <c r="CM31" s="619"/>
      <c r="CN31" s="619"/>
      <c r="CO31" s="619"/>
      <c r="CP31" s="619"/>
      <c r="CQ31" s="620"/>
      <c r="CR31" s="621">
        <v>18446</v>
      </c>
      <c r="CS31" s="634"/>
      <c r="CT31" s="634"/>
      <c r="CU31" s="634"/>
      <c r="CV31" s="634"/>
      <c r="CW31" s="634"/>
      <c r="CX31" s="634"/>
      <c r="CY31" s="635"/>
      <c r="CZ31" s="624">
        <v>0.3</v>
      </c>
      <c r="DA31" s="636"/>
      <c r="DB31" s="636"/>
      <c r="DC31" s="637"/>
      <c r="DD31" s="627">
        <v>18446</v>
      </c>
      <c r="DE31" s="634"/>
      <c r="DF31" s="634"/>
      <c r="DG31" s="634"/>
      <c r="DH31" s="634"/>
      <c r="DI31" s="634"/>
      <c r="DJ31" s="634"/>
      <c r="DK31" s="635"/>
      <c r="DL31" s="627">
        <v>18446</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415763</v>
      </c>
      <c r="S32" s="622"/>
      <c r="T32" s="622"/>
      <c r="U32" s="622"/>
      <c r="V32" s="622"/>
      <c r="W32" s="622"/>
      <c r="X32" s="622"/>
      <c r="Y32" s="623"/>
      <c r="Z32" s="659">
        <v>6.6</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319</v>
      </c>
      <c r="AX32" s="618" t="s">
        <v>320</v>
      </c>
      <c r="AY32" s="619"/>
      <c r="AZ32" s="619"/>
      <c r="BA32" s="619"/>
      <c r="BB32" s="619"/>
      <c r="BC32" s="619"/>
      <c r="BD32" s="619"/>
      <c r="BE32" s="619"/>
      <c r="BF32" s="620"/>
      <c r="BG32" s="687">
        <v>99.6</v>
      </c>
      <c r="BH32" s="634"/>
      <c r="BI32" s="634"/>
      <c r="BJ32" s="634"/>
      <c r="BK32" s="634"/>
      <c r="BL32" s="634"/>
      <c r="BM32" s="625">
        <v>99.1</v>
      </c>
      <c r="BN32" s="634"/>
      <c r="BO32" s="634"/>
      <c r="BP32" s="634"/>
      <c r="BQ32" s="657"/>
      <c r="BR32" s="687">
        <v>99.5</v>
      </c>
      <c r="BS32" s="634"/>
      <c r="BT32" s="634"/>
      <c r="BU32" s="634"/>
      <c r="BV32" s="634"/>
      <c r="BW32" s="634"/>
      <c r="BX32" s="625">
        <v>99.1</v>
      </c>
      <c r="BY32" s="634"/>
      <c r="BZ32" s="634"/>
      <c r="CA32" s="634"/>
      <c r="CB32" s="657"/>
      <c r="CD32" s="644"/>
      <c r="CE32" s="645"/>
      <c r="CF32" s="618" t="s">
        <v>321</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21780</v>
      </c>
      <c r="S33" s="622"/>
      <c r="T33" s="622"/>
      <c r="U33" s="622"/>
      <c r="V33" s="622"/>
      <c r="W33" s="622"/>
      <c r="X33" s="622"/>
      <c r="Y33" s="623"/>
      <c r="Z33" s="659">
        <v>0.3</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99.1</v>
      </c>
      <c r="BH33" s="606"/>
      <c r="BI33" s="606"/>
      <c r="BJ33" s="606"/>
      <c r="BK33" s="606"/>
      <c r="BL33" s="606"/>
      <c r="BM33" s="652">
        <v>95.7</v>
      </c>
      <c r="BN33" s="606"/>
      <c r="BO33" s="606"/>
      <c r="BP33" s="606"/>
      <c r="BQ33" s="669"/>
      <c r="BR33" s="682">
        <v>99.1</v>
      </c>
      <c r="BS33" s="606"/>
      <c r="BT33" s="606"/>
      <c r="BU33" s="606"/>
      <c r="BV33" s="606"/>
      <c r="BW33" s="606"/>
      <c r="BX33" s="652">
        <v>95.6</v>
      </c>
      <c r="BY33" s="606"/>
      <c r="BZ33" s="606"/>
      <c r="CA33" s="606"/>
      <c r="CB33" s="669"/>
      <c r="CD33" s="618" t="s">
        <v>324</v>
      </c>
      <c r="CE33" s="619"/>
      <c r="CF33" s="619"/>
      <c r="CG33" s="619"/>
      <c r="CH33" s="619"/>
      <c r="CI33" s="619"/>
      <c r="CJ33" s="619"/>
      <c r="CK33" s="619"/>
      <c r="CL33" s="619"/>
      <c r="CM33" s="619"/>
      <c r="CN33" s="619"/>
      <c r="CO33" s="619"/>
      <c r="CP33" s="619"/>
      <c r="CQ33" s="620"/>
      <c r="CR33" s="621">
        <v>2788056</v>
      </c>
      <c r="CS33" s="634"/>
      <c r="CT33" s="634"/>
      <c r="CU33" s="634"/>
      <c r="CV33" s="634"/>
      <c r="CW33" s="634"/>
      <c r="CX33" s="634"/>
      <c r="CY33" s="635"/>
      <c r="CZ33" s="624">
        <v>47.4</v>
      </c>
      <c r="DA33" s="636"/>
      <c r="DB33" s="636"/>
      <c r="DC33" s="637"/>
      <c r="DD33" s="627">
        <v>2171151</v>
      </c>
      <c r="DE33" s="634"/>
      <c r="DF33" s="634"/>
      <c r="DG33" s="634"/>
      <c r="DH33" s="634"/>
      <c r="DI33" s="634"/>
      <c r="DJ33" s="634"/>
      <c r="DK33" s="635"/>
      <c r="DL33" s="627">
        <v>1764319</v>
      </c>
      <c r="DM33" s="634"/>
      <c r="DN33" s="634"/>
      <c r="DO33" s="634"/>
      <c r="DP33" s="634"/>
      <c r="DQ33" s="634"/>
      <c r="DR33" s="634"/>
      <c r="DS33" s="634"/>
      <c r="DT33" s="634"/>
      <c r="DU33" s="634"/>
      <c r="DV33" s="635"/>
      <c r="DW33" s="624">
        <v>46.3</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48814</v>
      </c>
      <c r="S34" s="622"/>
      <c r="T34" s="622"/>
      <c r="U34" s="622"/>
      <c r="V34" s="622"/>
      <c r="W34" s="622"/>
      <c r="X34" s="622"/>
      <c r="Y34" s="623"/>
      <c r="Z34" s="659">
        <v>0.8</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1192014</v>
      </c>
      <c r="CS34" s="622"/>
      <c r="CT34" s="622"/>
      <c r="CU34" s="622"/>
      <c r="CV34" s="622"/>
      <c r="CW34" s="622"/>
      <c r="CX34" s="622"/>
      <c r="CY34" s="623"/>
      <c r="CZ34" s="624">
        <v>20.3</v>
      </c>
      <c r="DA34" s="636"/>
      <c r="DB34" s="636"/>
      <c r="DC34" s="637"/>
      <c r="DD34" s="627">
        <v>795784</v>
      </c>
      <c r="DE34" s="622"/>
      <c r="DF34" s="622"/>
      <c r="DG34" s="622"/>
      <c r="DH34" s="622"/>
      <c r="DI34" s="622"/>
      <c r="DJ34" s="622"/>
      <c r="DK34" s="623"/>
      <c r="DL34" s="627">
        <v>662661</v>
      </c>
      <c r="DM34" s="622"/>
      <c r="DN34" s="622"/>
      <c r="DO34" s="622"/>
      <c r="DP34" s="622"/>
      <c r="DQ34" s="622"/>
      <c r="DR34" s="622"/>
      <c r="DS34" s="622"/>
      <c r="DT34" s="622"/>
      <c r="DU34" s="622"/>
      <c r="DV34" s="623"/>
      <c r="DW34" s="624">
        <v>17.399999999999999</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126596</v>
      </c>
      <c r="S35" s="622"/>
      <c r="T35" s="622"/>
      <c r="U35" s="622"/>
      <c r="V35" s="622"/>
      <c r="W35" s="622"/>
      <c r="X35" s="622"/>
      <c r="Y35" s="623"/>
      <c r="Z35" s="659">
        <v>2</v>
      </c>
      <c r="AA35" s="659"/>
      <c r="AB35" s="659"/>
      <c r="AC35" s="659"/>
      <c r="AD35" s="660" t="s">
        <v>130</v>
      </c>
      <c r="AE35" s="660"/>
      <c r="AF35" s="660"/>
      <c r="AG35" s="660"/>
      <c r="AH35" s="660"/>
      <c r="AI35" s="660"/>
      <c r="AJ35" s="660"/>
      <c r="AK35" s="660"/>
      <c r="AL35" s="624" t="s">
        <v>130</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23373</v>
      </c>
      <c r="CS35" s="634"/>
      <c r="CT35" s="634"/>
      <c r="CU35" s="634"/>
      <c r="CV35" s="634"/>
      <c r="CW35" s="634"/>
      <c r="CX35" s="634"/>
      <c r="CY35" s="635"/>
      <c r="CZ35" s="624">
        <v>0.4</v>
      </c>
      <c r="DA35" s="636"/>
      <c r="DB35" s="636"/>
      <c r="DC35" s="637"/>
      <c r="DD35" s="627">
        <v>20327</v>
      </c>
      <c r="DE35" s="634"/>
      <c r="DF35" s="634"/>
      <c r="DG35" s="634"/>
      <c r="DH35" s="634"/>
      <c r="DI35" s="634"/>
      <c r="DJ35" s="634"/>
      <c r="DK35" s="635"/>
      <c r="DL35" s="627">
        <v>20327</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368311</v>
      </c>
      <c r="S36" s="622"/>
      <c r="T36" s="622"/>
      <c r="U36" s="622"/>
      <c r="V36" s="622"/>
      <c r="W36" s="622"/>
      <c r="X36" s="622"/>
      <c r="Y36" s="623"/>
      <c r="Z36" s="659">
        <v>5.9</v>
      </c>
      <c r="AA36" s="659"/>
      <c r="AB36" s="659"/>
      <c r="AC36" s="659"/>
      <c r="AD36" s="660" t="s">
        <v>130</v>
      </c>
      <c r="AE36" s="660"/>
      <c r="AF36" s="660"/>
      <c r="AG36" s="660"/>
      <c r="AH36" s="660"/>
      <c r="AI36" s="660"/>
      <c r="AJ36" s="660"/>
      <c r="AK36" s="660"/>
      <c r="AL36" s="624" t="s">
        <v>130</v>
      </c>
      <c r="AM36" s="625"/>
      <c r="AN36" s="625"/>
      <c r="AO36" s="661"/>
      <c r="AP36" s="222"/>
      <c r="AQ36" s="670" t="s">
        <v>332</v>
      </c>
      <c r="AR36" s="671"/>
      <c r="AS36" s="671"/>
      <c r="AT36" s="671"/>
      <c r="AU36" s="671"/>
      <c r="AV36" s="671"/>
      <c r="AW36" s="671"/>
      <c r="AX36" s="671"/>
      <c r="AY36" s="672"/>
      <c r="AZ36" s="676">
        <v>779965</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57700</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720394</v>
      </c>
      <c r="CS36" s="622"/>
      <c r="CT36" s="622"/>
      <c r="CU36" s="622"/>
      <c r="CV36" s="622"/>
      <c r="CW36" s="622"/>
      <c r="CX36" s="622"/>
      <c r="CY36" s="623"/>
      <c r="CZ36" s="624">
        <v>12.2</v>
      </c>
      <c r="DA36" s="636"/>
      <c r="DB36" s="636"/>
      <c r="DC36" s="637"/>
      <c r="DD36" s="627">
        <v>657114</v>
      </c>
      <c r="DE36" s="622"/>
      <c r="DF36" s="622"/>
      <c r="DG36" s="622"/>
      <c r="DH36" s="622"/>
      <c r="DI36" s="622"/>
      <c r="DJ36" s="622"/>
      <c r="DK36" s="623"/>
      <c r="DL36" s="627">
        <v>453559</v>
      </c>
      <c r="DM36" s="622"/>
      <c r="DN36" s="622"/>
      <c r="DO36" s="622"/>
      <c r="DP36" s="622"/>
      <c r="DQ36" s="622"/>
      <c r="DR36" s="622"/>
      <c r="DS36" s="622"/>
      <c r="DT36" s="622"/>
      <c r="DU36" s="622"/>
      <c r="DV36" s="623"/>
      <c r="DW36" s="624">
        <v>11.9</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207457</v>
      </c>
      <c r="S37" s="622"/>
      <c r="T37" s="622"/>
      <c r="U37" s="622"/>
      <c r="V37" s="622"/>
      <c r="W37" s="622"/>
      <c r="X37" s="622"/>
      <c r="Y37" s="623"/>
      <c r="Z37" s="659">
        <v>3.3</v>
      </c>
      <c r="AA37" s="659"/>
      <c r="AB37" s="659"/>
      <c r="AC37" s="659"/>
      <c r="AD37" s="660">
        <v>7</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261500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48674</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289545</v>
      </c>
      <c r="CS37" s="634"/>
      <c r="CT37" s="634"/>
      <c r="CU37" s="634"/>
      <c r="CV37" s="634"/>
      <c r="CW37" s="634"/>
      <c r="CX37" s="634"/>
      <c r="CY37" s="635"/>
      <c r="CZ37" s="624">
        <v>4.9000000000000004</v>
      </c>
      <c r="DA37" s="636"/>
      <c r="DB37" s="636"/>
      <c r="DC37" s="637"/>
      <c r="DD37" s="627">
        <v>289545</v>
      </c>
      <c r="DE37" s="634"/>
      <c r="DF37" s="634"/>
      <c r="DG37" s="634"/>
      <c r="DH37" s="634"/>
      <c r="DI37" s="634"/>
      <c r="DJ37" s="634"/>
      <c r="DK37" s="635"/>
      <c r="DL37" s="627">
        <v>287943</v>
      </c>
      <c r="DM37" s="634"/>
      <c r="DN37" s="634"/>
      <c r="DO37" s="634"/>
      <c r="DP37" s="634"/>
      <c r="DQ37" s="634"/>
      <c r="DR37" s="634"/>
      <c r="DS37" s="634"/>
      <c r="DT37" s="634"/>
      <c r="DU37" s="634"/>
      <c r="DV37" s="635"/>
      <c r="DW37" s="624">
        <v>7.6</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100773</v>
      </c>
      <c r="S38" s="622"/>
      <c r="T38" s="622"/>
      <c r="U38" s="622"/>
      <c r="V38" s="622"/>
      <c r="W38" s="622"/>
      <c r="X38" s="622"/>
      <c r="Y38" s="623"/>
      <c r="Z38" s="659">
        <v>1.6</v>
      </c>
      <c r="AA38" s="659"/>
      <c r="AB38" s="659"/>
      <c r="AC38" s="659"/>
      <c r="AD38" s="660" t="s">
        <v>130</v>
      </c>
      <c r="AE38" s="660"/>
      <c r="AF38" s="660"/>
      <c r="AG38" s="660"/>
      <c r="AH38" s="660"/>
      <c r="AI38" s="660"/>
      <c r="AJ38" s="660"/>
      <c r="AK38" s="660"/>
      <c r="AL38" s="624" t="s">
        <v>130</v>
      </c>
      <c r="AM38" s="625"/>
      <c r="AN38" s="625"/>
      <c r="AO38" s="661"/>
      <c r="AQ38" s="654" t="s">
        <v>340</v>
      </c>
      <c r="AR38" s="655"/>
      <c r="AS38" s="655"/>
      <c r="AT38" s="655"/>
      <c r="AU38" s="655"/>
      <c r="AV38" s="655"/>
      <c r="AW38" s="655"/>
      <c r="AX38" s="655"/>
      <c r="AY38" s="656"/>
      <c r="AZ38" s="621">
        <v>31455</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1806</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748217</v>
      </c>
      <c r="CS38" s="622"/>
      <c r="CT38" s="622"/>
      <c r="CU38" s="622"/>
      <c r="CV38" s="622"/>
      <c r="CW38" s="622"/>
      <c r="CX38" s="622"/>
      <c r="CY38" s="623"/>
      <c r="CZ38" s="624">
        <v>12.7</v>
      </c>
      <c r="DA38" s="636"/>
      <c r="DB38" s="636"/>
      <c r="DC38" s="637"/>
      <c r="DD38" s="627">
        <v>651910</v>
      </c>
      <c r="DE38" s="622"/>
      <c r="DF38" s="622"/>
      <c r="DG38" s="622"/>
      <c r="DH38" s="622"/>
      <c r="DI38" s="622"/>
      <c r="DJ38" s="622"/>
      <c r="DK38" s="623"/>
      <c r="DL38" s="627">
        <v>627772</v>
      </c>
      <c r="DM38" s="622"/>
      <c r="DN38" s="622"/>
      <c r="DO38" s="622"/>
      <c r="DP38" s="622"/>
      <c r="DQ38" s="622"/>
      <c r="DR38" s="622"/>
      <c r="DS38" s="622"/>
      <c r="DT38" s="622"/>
      <c r="DU38" s="622"/>
      <c r="DV38" s="623"/>
      <c r="DW38" s="624">
        <v>16.5</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344</v>
      </c>
      <c r="AR39" s="655"/>
      <c r="AS39" s="655"/>
      <c r="AT39" s="655"/>
      <c r="AU39" s="655"/>
      <c r="AV39" s="655"/>
      <c r="AW39" s="655"/>
      <c r="AX39" s="655"/>
      <c r="AY39" s="656"/>
      <c r="AZ39" s="621">
        <v>293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2988</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104007</v>
      </c>
      <c r="CS39" s="634"/>
      <c r="CT39" s="634"/>
      <c r="CU39" s="634"/>
      <c r="CV39" s="634"/>
      <c r="CW39" s="634"/>
      <c r="CX39" s="634"/>
      <c r="CY39" s="635"/>
      <c r="CZ39" s="624">
        <v>1.8</v>
      </c>
      <c r="DA39" s="636"/>
      <c r="DB39" s="636"/>
      <c r="DC39" s="637"/>
      <c r="DD39" s="627">
        <v>45965</v>
      </c>
      <c r="DE39" s="634"/>
      <c r="DF39" s="634"/>
      <c r="DG39" s="634"/>
      <c r="DH39" s="634"/>
      <c r="DI39" s="634"/>
      <c r="DJ39" s="634"/>
      <c r="DK39" s="635"/>
      <c r="DL39" s="627" t="s">
        <v>130</v>
      </c>
      <c r="DM39" s="634"/>
      <c r="DN39" s="634"/>
      <c r="DO39" s="634"/>
      <c r="DP39" s="634"/>
      <c r="DQ39" s="634"/>
      <c r="DR39" s="634"/>
      <c r="DS39" s="634"/>
      <c r="DT39" s="634"/>
      <c r="DU39" s="634"/>
      <c r="DV39" s="635"/>
      <c r="DW39" s="624" t="s">
        <v>274</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56273</v>
      </c>
      <c r="S40" s="622"/>
      <c r="T40" s="622"/>
      <c r="U40" s="622"/>
      <c r="V40" s="622"/>
      <c r="W40" s="622"/>
      <c r="X40" s="622"/>
      <c r="Y40" s="623"/>
      <c r="Z40" s="659">
        <v>0.9</v>
      </c>
      <c r="AA40" s="659"/>
      <c r="AB40" s="659"/>
      <c r="AC40" s="659"/>
      <c r="AD40" s="660" t="s">
        <v>130</v>
      </c>
      <c r="AE40" s="660"/>
      <c r="AF40" s="660"/>
      <c r="AG40" s="660"/>
      <c r="AH40" s="660"/>
      <c r="AI40" s="660"/>
      <c r="AJ40" s="660"/>
      <c r="AK40" s="660"/>
      <c r="AL40" s="624" t="s">
        <v>130</v>
      </c>
      <c r="AM40" s="625"/>
      <c r="AN40" s="625"/>
      <c r="AO40" s="661"/>
      <c r="AQ40" s="654" t="s">
        <v>348</v>
      </c>
      <c r="AR40" s="655"/>
      <c r="AS40" s="655"/>
      <c r="AT40" s="655"/>
      <c r="AU40" s="655"/>
      <c r="AV40" s="655"/>
      <c r="AW40" s="655"/>
      <c r="AX40" s="655"/>
      <c r="AY40" s="656"/>
      <c r="AZ40" s="621" t="s">
        <v>130</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104</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51</v>
      </c>
      <c r="CS40" s="622"/>
      <c r="CT40" s="622"/>
      <c r="CU40" s="622"/>
      <c r="CV40" s="622"/>
      <c r="CW40" s="622"/>
      <c r="CX40" s="622"/>
      <c r="CY40" s="623"/>
      <c r="CZ40" s="624">
        <v>0</v>
      </c>
      <c r="DA40" s="636"/>
      <c r="DB40" s="636"/>
      <c r="DC40" s="637"/>
      <c r="DD40" s="627">
        <v>51</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6281378</v>
      </c>
      <c r="S41" s="646"/>
      <c r="T41" s="646"/>
      <c r="U41" s="646"/>
      <c r="V41" s="646"/>
      <c r="W41" s="646"/>
      <c r="X41" s="646"/>
      <c r="Y41" s="649"/>
      <c r="Z41" s="650">
        <v>100</v>
      </c>
      <c r="AA41" s="650"/>
      <c r="AB41" s="650"/>
      <c r="AC41" s="650"/>
      <c r="AD41" s="651">
        <v>3757052</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123693</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274</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274</v>
      </c>
      <c r="DA41" s="636"/>
      <c r="DB41" s="636"/>
      <c r="DC41" s="637"/>
      <c r="DD41" s="627" t="s">
        <v>274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363024</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316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697592</v>
      </c>
      <c r="CS42" s="634"/>
      <c r="CT42" s="634"/>
      <c r="CU42" s="634"/>
      <c r="CV42" s="634"/>
      <c r="CW42" s="634"/>
      <c r="CX42" s="634"/>
      <c r="CY42" s="635"/>
      <c r="CZ42" s="624">
        <v>11.9</v>
      </c>
      <c r="DA42" s="636"/>
      <c r="DB42" s="636"/>
      <c r="DC42" s="637"/>
      <c r="DD42" s="627">
        <v>368920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22409</v>
      </c>
      <c r="CS43" s="634"/>
      <c r="CT43" s="634"/>
      <c r="CU43" s="634"/>
      <c r="CV43" s="634"/>
      <c r="CW43" s="634"/>
      <c r="CX43" s="634"/>
      <c r="CY43" s="635"/>
      <c r="CZ43" s="624">
        <v>0.4</v>
      </c>
      <c r="DA43" s="636"/>
      <c r="DB43" s="636"/>
      <c r="DC43" s="637"/>
      <c r="DD43" s="627">
        <v>22409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697196</v>
      </c>
      <c r="CS44" s="622"/>
      <c r="CT44" s="622"/>
      <c r="CU44" s="622"/>
      <c r="CV44" s="622"/>
      <c r="CW44" s="622"/>
      <c r="CX44" s="622"/>
      <c r="CY44" s="623"/>
      <c r="CZ44" s="624">
        <v>11.8</v>
      </c>
      <c r="DA44" s="625"/>
      <c r="DB44" s="625"/>
      <c r="DC44" s="626"/>
      <c r="DD44" s="627">
        <v>368781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297290</v>
      </c>
      <c r="CS45" s="634"/>
      <c r="CT45" s="634"/>
      <c r="CU45" s="634"/>
      <c r="CV45" s="634"/>
      <c r="CW45" s="634"/>
      <c r="CX45" s="634"/>
      <c r="CY45" s="635"/>
      <c r="CZ45" s="624">
        <v>5.0999999999999996</v>
      </c>
      <c r="DA45" s="636"/>
      <c r="DB45" s="636"/>
      <c r="DC45" s="637"/>
      <c r="DD45" s="627">
        <v>95799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386911</v>
      </c>
      <c r="CS46" s="622"/>
      <c r="CT46" s="622"/>
      <c r="CU46" s="622"/>
      <c r="CV46" s="622"/>
      <c r="CW46" s="622"/>
      <c r="CX46" s="622"/>
      <c r="CY46" s="623"/>
      <c r="CZ46" s="624">
        <v>6.6</v>
      </c>
      <c r="DA46" s="625"/>
      <c r="DB46" s="625"/>
      <c r="DC46" s="626"/>
      <c r="DD46" s="627">
        <v>259987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396</v>
      </c>
      <c r="CS47" s="634"/>
      <c r="CT47" s="634"/>
      <c r="CU47" s="634"/>
      <c r="CV47" s="634"/>
      <c r="CW47" s="634"/>
      <c r="CX47" s="634"/>
      <c r="CY47" s="635"/>
      <c r="CZ47" s="624">
        <v>0</v>
      </c>
      <c r="DA47" s="636"/>
      <c r="DB47" s="636"/>
      <c r="DC47" s="637"/>
      <c r="DD47" s="627">
        <v>139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367</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274</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5885566</v>
      </c>
      <c r="CS49" s="606"/>
      <c r="CT49" s="606"/>
      <c r="CU49" s="606"/>
      <c r="CV49" s="606"/>
      <c r="CW49" s="606"/>
      <c r="CX49" s="606"/>
      <c r="CY49" s="607"/>
      <c r="CZ49" s="608">
        <v>100</v>
      </c>
      <c r="DA49" s="609"/>
      <c r="DB49" s="609"/>
      <c r="DC49" s="610"/>
      <c r="DD49" s="611">
        <v>4134152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UvcR+6nisDB++lIFa1klln4tRlkTJaH/w1mYv4/TaF0MvqQWjMxeZI1aZIeVHbwJF8fYK3ljI5oqWrw7tb1lA==" saltValue="jBm1F1Hf8pZEaOzlirOCt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6285</v>
      </c>
      <c r="R7" s="1103"/>
      <c r="S7" s="1103"/>
      <c r="T7" s="1103"/>
      <c r="U7" s="1103"/>
      <c r="V7" s="1103">
        <v>5889</v>
      </c>
      <c r="W7" s="1103"/>
      <c r="X7" s="1103"/>
      <c r="Y7" s="1103"/>
      <c r="Z7" s="1103"/>
      <c r="AA7" s="1103">
        <v>396</v>
      </c>
      <c r="AB7" s="1103"/>
      <c r="AC7" s="1103"/>
      <c r="AD7" s="1103"/>
      <c r="AE7" s="1104"/>
      <c r="AF7" s="1105">
        <v>324</v>
      </c>
      <c r="AG7" s="1106"/>
      <c r="AH7" s="1106"/>
      <c r="AI7" s="1106"/>
      <c r="AJ7" s="1107"/>
      <c r="AK7" s="1108">
        <v>124</v>
      </c>
      <c r="AL7" s="1109"/>
      <c r="AM7" s="1109"/>
      <c r="AN7" s="1109"/>
      <c r="AO7" s="1109"/>
      <c r="AP7" s="1109">
        <v>5026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580</v>
      </c>
      <c r="BT7" s="1100"/>
      <c r="BU7" s="1100"/>
      <c r="BV7" s="1100"/>
      <c r="BW7" s="1100"/>
      <c r="BX7" s="1100"/>
      <c r="BY7" s="1100"/>
      <c r="BZ7" s="1100"/>
      <c r="CA7" s="1100"/>
      <c r="CB7" s="1100"/>
      <c r="CC7" s="1100"/>
      <c r="CD7" s="1100"/>
      <c r="CE7" s="1100"/>
      <c r="CF7" s="1100"/>
      <c r="CG7" s="1112"/>
      <c r="CH7" s="1096">
        <v>2</v>
      </c>
      <c r="CI7" s="1097"/>
      <c r="CJ7" s="1097"/>
      <c r="CK7" s="1097"/>
      <c r="CL7" s="1098"/>
      <c r="CM7" s="1096">
        <v>149</v>
      </c>
      <c r="CN7" s="1097"/>
      <c r="CO7" s="1097"/>
      <c r="CP7" s="1097"/>
      <c r="CQ7" s="1098"/>
      <c r="CR7" s="1096">
        <v>50</v>
      </c>
      <c r="CS7" s="1097"/>
      <c r="CT7" s="1097"/>
      <c r="CU7" s="1097"/>
      <c r="CV7" s="1098"/>
      <c r="CW7" s="1096">
        <v>12</v>
      </c>
      <c r="CX7" s="1097"/>
      <c r="CY7" s="1097"/>
      <c r="CZ7" s="1097"/>
      <c r="DA7" s="1098"/>
      <c r="DB7" s="1096" t="s">
        <v>573</v>
      </c>
      <c r="DC7" s="1097"/>
      <c r="DD7" s="1097"/>
      <c r="DE7" s="1097"/>
      <c r="DF7" s="1098"/>
      <c r="DG7" s="1096" t="s">
        <v>573</v>
      </c>
      <c r="DH7" s="1097"/>
      <c r="DI7" s="1097"/>
      <c r="DJ7" s="1097"/>
      <c r="DK7" s="1098"/>
      <c r="DL7" s="1096" t="s">
        <v>573</v>
      </c>
      <c r="DM7" s="1097"/>
      <c r="DN7" s="1097"/>
      <c r="DO7" s="1097"/>
      <c r="DP7" s="1098"/>
      <c r="DQ7" s="1096" t="s">
        <v>573</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581</v>
      </c>
      <c r="BT8" s="993"/>
      <c r="BU8" s="993"/>
      <c r="BV8" s="993"/>
      <c r="BW8" s="993"/>
      <c r="BX8" s="993"/>
      <c r="BY8" s="993"/>
      <c r="BZ8" s="993"/>
      <c r="CA8" s="993"/>
      <c r="CB8" s="993"/>
      <c r="CC8" s="993"/>
      <c r="CD8" s="993"/>
      <c r="CE8" s="993"/>
      <c r="CF8" s="993"/>
      <c r="CG8" s="1014"/>
      <c r="CH8" s="989">
        <v>0</v>
      </c>
      <c r="CI8" s="990"/>
      <c r="CJ8" s="990"/>
      <c r="CK8" s="990"/>
      <c r="CL8" s="991"/>
      <c r="CM8" s="989">
        <v>66</v>
      </c>
      <c r="CN8" s="990"/>
      <c r="CO8" s="990"/>
      <c r="CP8" s="990"/>
      <c r="CQ8" s="991"/>
      <c r="CR8" s="989">
        <v>65</v>
      </c>
      <c r="CS8" s="990"/>
      <c r="CT8" s="990"/>
      <c r="CU8" s="990"/>
      <c r="CV8" s="991"/>
      <c r="CW8" s="989">
        <v>0</v>
      </c>
      <c r="CX8" s="990"/>
      <c r="CY8" s="990"/>
      <c r="CZ8" s="990"/>
      <c r="DA8" s="991"/>
      <c r="DB8" s="989" t="s">
        <v>573</v>
      </c>
      <c r="DC8" s="990"/>
      <c r="DD8" s="990"/>
      <c r="DE8" s="990"/>
      <c r="DF8" s="991"/>
      <c r="DG8" s="989" t="s">
        <v>573</v>
      </c>
      <c r="DH8" s="990"/>
      <c r="DI8" s="990"/>
      <c r="DJ8" s="990"/>
      <c r="DK8" s="991"/>
      <c r="DL8" s="989" t="s">
        <v>573</v>
      </c>
      <c r="DM8" s="990"/>
      <c r="DN8" s="990"/>
      <c r="DO8" s="990"/>
      <c r="DP8" s="991"/>
      <c r="DQ8" s="989" t="s">
        <v>573</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583</v>
      </c>
      <c r="BS9" s="992" t="s">
        <v>582</v>
      </c>
      <c r="BT9" s="993"/>
      <c r="BU9" s="993"/>
      <c r="BV9" s="993"/>
      <c r="BW9" s="993"/>
      <c r="BX9" s="993"/>
      <c r="BY9" s="993"/>
      <c r="BZ9" s="993"/>
      <c r="CA9" s="993"/>
      <c r="CB9" s="993"/>
      <c r="CC9" s="993"/>
      <c r="CD9" s="993"/>
      <c r="CE9" s="993"/>
      <c r="CF9" s="993"/>
      <c r="CG9" s="1014"/>
      <c r="CH9" s="989">
        <v>-6</v>
      </c>
      <c r="CI9" s="990"/>
      <c r="CJ9" s="990"/>
      <c r="CK9" s="990"/>
      <c r="CL9" s="991"/>
      <c r="CM9" s="989">
        <v>17</v>
      </c>
      <c r="CN9" s="990"/>
      <c r="CO9" s="990"/>
      <c r="CP9" s="990"/>
      <c r="CQ9" s="991"/>
      <c r="CR9" s="989">
        <v>2</v>
      </c>
      <c r="CS9" s="990"/>
      <c r="CT9" s="990"/>
      <c r="CU9" s="990"/>
      <c r="CV9" s="991"/>
      <c r="CW9" s="989" t="s">
        <v>573</v>
      </c>
      <c r="CX9" s="990"/>
      <c r="CY9" s="990"/>
      <c r="CZ9" s="990"/>
      <c r="DA9" s="991"/>
      <c r="DB9" s="989">
        <v>11</v>
      </c>
      <c r="DC9" s="990"/>
      <c r="DD9" s="990"/>
      <c r="DE9" s="990"/>
      <c r="DF9" s="991"/>
      <c r="DG9" s="989">
        <v>640</v>
      </c>
      <c r="DH9" s="990"/>
      <c r="DI9" s="990"/>
      <c r="DJ9" s="990"/>
      <c r="DK9" s="991"/>
      <c r="DL9" s="989" t="s">
        <v>573</v>
      </c>
      <c r="DM9" s="990"/>
      <c r="DN9" s="990"/>
      <c r="DO9" s="990"/>
      <c r="DP9" s="991"/>
      <c r="DQ9" s="989">
        <v>1</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6285</v>
      </c>
      <c r="R23" s="1061"/>
      <c r="S23" s="1061"/>
      <c r="T23" s="1061"/>
      <c r="U23" s="1061"/>
      <c r="V23" s="1061">
        <v>5889</v>
      </c>
      <c r="W23" s="1061"/>
      <c r="X23" s="1061"/>
      <c r="Y23" s="1061"/>
      <c r="Z23" s="1061"/>
      <c r="AA23" s="1061">
        <v>396</v>
      </c>
      <c r="AB23" s="1061"/>
      <c r="AC23" s="1061"/>
      <c r="AD23" s="1061"/>
      <c r="AE23" s="1068"/>
      <c r="AF23" s="1069">
        <v>324</v>
      </c>
      <c r="AG23" s="1061"/>
      <c r="AH23" s="1061"/>
      <c r="AI23" s="1061"/>
      <c r="AJ23" s="1070"/>
      <c r="AK23" s="1071"/>
      <c r="AL23" s="1072"/>
      <c r="AM23" s="1072"/>
      <c r="AN23" s="1072"/>
      <c r="AO23" s="1072"/>
      <c r="AP23" s="1061">
        <v>5026</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1471</v>
      </c>
      <c r="R28" s="1051"/>
      <c r="S28" s="1051"/>
      <c r="T28" s="1051"/>
      <c r="U28" s="1051"/>
      <c r="V28" s="1051">
        <v>1414</v>
      </c>
      <c r="W28" s="1051"/>
      <c r="X28" s="1051"/>
      <c r="Y28" s="1051"/>
      <c r="Z28" s="1051"/>
      <c r="AA28" s="1051">
        <v>58</v>
      </c>
      <c r="AB28" s="1051"/>
      <c r="AC28" s="1051"/>
      <c r="AD28" s="1051"/>
      <c r="AE28" s="1052"/>
      <c r="AF28" s="1053">
        <v>58</v>
      </c>
      <c r="AG28" s="1051"/>
      <c r="AH28" s="1051"/>
      <c r="AI28" s="1051"/>
      <c r="AJ28" s="1054"/>
      <c r="AK28" s="1042">
        <v>95</v>
      </c>
      <c r="AL28" s="1043"/>
      <c r="AM28" s="1043"/>
      <c r="AN28" s="1043"/>
      <c r="AO28" s="1043"/>
      <c r="AP28" s="1043" t="s">
        <v>573</v>
      </c>
      <c r="AQ28" s="1043"/>
      <c r="AR28" s="1043"/>
      <c r="AS28" s="1043"/>
      <c r="AT28" s="1043"/>
      <c r="AU28" s="1043" t="s">
        <v>573</v>
      </c>
      <c r="AV28" s="1043"/>
      <c r="AW28" s="1043"/>
      <c r="AX28" s="1043"/>
      <c r="AY28" s="1043"/>
      <c r="AZ28" s="1044" t="s">
        <v>573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1352</v>
      </c>
      <c r="R29" s="1039"/>
      <c r="S29" s="1039"/>
      <c r="T29" s="1039"/>
      <c r="U29" s="1039"/>
      <c r="V29" s="1039">
        <v>1263</v>
      </c>
      <c r="W29" s="1039"/>
      <c r="X29" s="1039"/>
      <c r="Y29" s="1039"/>
      <c r="Z29" s="1039"/>
      <c r="AA29" s="1039">
        <v>89</v>
      </c>
      <c r="AB29" s="1039"/>
      <c r="AC29" s="1039"/>
      <c r="AD29" s="1039"/>
      <c r="AE29" s="1040"/>
      <c r="AF29" s="1035">
        <v>89</v>
      </c>
      <c r="AG29" s="1036"/>
      <c r="AH29" s="1036"/>
      <c r="AI29" s="1036"/>
      <c r="AJ29" s="1037"/>
      <c r="AK29" s="980">
        <v>176</v>
      </c>
      <c r="AL29" s="971"/>
      <c r="AM29" s="971"/>
      <c r="AN29" s="971"/>
      <c r="AO29" s="971"/>
      <c r="AP29" s="971" t="s">
        <v>573</v>
      </c>
      <c r="AQ29" s="971"/>
      <c r="AR29" s="971"/>
      <c r="AS29" s="971"/>
      <c r="AT29" s="971"/>
      <c r="AU29" s="971" t="s">
        <v>573</v>
      </c>
      <c r="AV29" s="971"/>
      <c r="AW29" s="971"/>
      <c r="AX29" s="971"/>
      <c r="AY29" s="971"/>
      <c r="AZ29" s="1041" t="s">
        <v>573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167</v>
      </c>
      <c r="R30" s="1039"/>
      <c r="S30" s="1039"/>
      <c r="T30" s="1039"/>
      <c r="U30" s="1039"/>
      <c r="V30" s="1039">
        <v>164</v>
      </c>
      <c r="W30" s="1039"/>
      <c r="X30" s="1039"/>
      <c r="Y30" s="1039"/>
      <c r="Z30" s="1039"/>
      <c r="AA30" s="1039">
        <v>4</v>
      </c>
      <c r="AB30" s="1039"/>
      <c r="AC30" s="1039"/>
      <c r="AD30" s="1039"/>
      <c r="AE30" s="1040"/>
      <c r="AF30" s="1035">
        <v>4</v>
      </c>
      <c r="AG30" s="1036"/>
      <c r="AH30" s="1036"/>
      <c r="AI30" s="1036"/>
      <c r="AJ30" s="1037"/>
      <c r="AK30" s="980">
        <v>48</v>
      </c>
      <c r="AL30" s="971"/>
      <c r="AM30" s="971"/>
      <c r="AN30" s="971"/>
      <c r="AO30" s="971"/>
      <c r="AP30" s="971" t="s">
        <v>573</v>
      </c>
      <c r="AQ30" s="971"/>
      <c r="AR30" s="971"/>
      <c r="AS30" s="971"/>
      <c r="AT30" s="971"/>
      <c r="AU30" s="971" t="s">
        <v>573</v>
      </c>
      <c r="AV30" s="971"/>
      <c r="AW30" s="971"/>
      <c r="AX30" s="971"/>
      <c r="AY30" s="971"/>
      <c r="AZ30" s="1041" t="s">
        <v>573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251</v>
      </c>
      <c r="R31" s="1039"/>
      <c r="S31" s="1039"/>
      <c r="T31" s="1039"/>
      <c r="U31" s="1039"/>
      <c r="V31" s="1039">
        <v>216</v>
      </c>
      <c r="W31" s="1039"/>
      <c r="X31" s="1039"/>
      <c r="Y31" s="1039"/>
      <c r="Z31" s="1039"/>
      <c r="AA31" s="1039">
        <v>36</v>
      </c>
      <c r="AB31" s="1039"/>
      <c r="AC31" s="1039"/>
      <c r="AD31" s="1039"/>
      <c r="AE31" s="1040"/>
      <c r="AF31" s="1035">
        <v>454</v>
      </c>
      <c r="AG31" s="1036"/>
      <c r="AH31" s="1036"/>
      <c r="AI31" s="1036"/>
      <c r="AJ31" s="1037"/>
      <c r="AK31" s="980">
        <v>0</v>
      </c>
      <c r="AL31" s="971"/>
      <c r="AM31" s="971"/>
      <c r="AN31" s="971"/>
      <c r="AO31" s="971"/>
      <c r="AP31" s="971">
        <v>1612</v>
      </c>
      <c r="AQ31" s="971"/>
      <c r="AR31" s="971"/>
      <c r="AS31" s="971"/>
      <c r="AT31" s="971"/>
      <c r="AU31" s="971">
        <v>39</v>
      </c>
      <c r="AV31" s="971"/>
      <c r="AW31" s="971"/>
      <c r="AX31" s="971"/>
      <c r="AY31" s="971"/>
      <c r="AZ31" s="1041" t="s">
        <v>573</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465</v>
      </c>
      <c r="R32" s="1039"/>
      <c r="S32" s="1039"/>
      <c r="T32" s="1039"/>
      <c r="U32" s="1039"/>
      <c r="V32" s="1039">
        <v>464</v>
      </c>
      <c r="W32" s="1039"/>
      <c r="X32" s="1039"/>
      <c r="Y32" s="1039"/>
      <c r="Z32" s="1039"/>
      <c r="AA32" s="1039">
        <v>1</v>
      </c>
      <c r="AB32" s="1039"/>
      <c r="AC32" s="1039"/>
      <c r="AD32" s="1039"/>
      <c r="AE32" s="1040"/>
      <c r="AF32" s="1035">
        <v>1</v>
      </c>
      <c r="AG32" s="1036"/>
      <c r="AH32" s="1036"/>
      <c r="AI32" s="1036"/>
      <c r="AJ32" s="1037"/>
      <c r="AK32" s="980">
        <v>173</v>
      </c>
      <c r="AL32" s="971"/>
      <c r="AM32" s="971"/>
      <c r="AN32" s="971"/>
      <c r="AO32" s="971"/>
      <c r="AP32" s="971">
        <v>2289</v>
      </c>
      <c r="AQ32" s="971"/>
      <c r="AR32" s="971"/>
      <c r="AS32" s="971"/>
      <c r="AT32" s="971"/>
      <c r="AU32" s="971">
        <v>1808</v>
      </c>
      <c r="AV32" s="971"/>
      <c r="AW32" s="971"/>
      <c r="AX32" s="971"/>
      <c r="AY32" s="971"/>
      <c r="AZ32" s="1041" t="s">
        <v>573</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110</v>
      </c>
      <c r="R33" s="1039"/>
      <c r="S33" s="1039"/>
      <c r="T33" s="1039"/>
      <c r="U33" s="1039"/>
      <c r="V33" s="1039">
        <v>109</v>
      </c>
      <c r="W33" s="1039"/>
      <c r="X33" s="1039"/>
      <c r="Y33" s="1039"/>
      <c r="Z33" s="1039"/>
      <c r="AA33" s="1039">
        <v>1</v>
      </c>
      <c r="AB33" s="1039"/>
      <c r="AC33" s="1039"/>
      <c r="AD33" s="1039"/>
      <c r="AE33" s="1040"/>
      <c r="AF33" s="1035">
        <v>1</v>
      </c>
      <c r="AG33" s="1036"/>
      <c r="AH33" s="1036"/>
      <c r="AI33" s="1036"/>
      <c r="AJ33" s="1037"/>
      <c r="AK33" s="980">
        <v>88</v>
      </c>
      <c r="AL33" s="971"/>
      <c r="AM33" s="971"/>
      <c r="AN33" s="971"/>
      <c r="AO33" s="971"/>
      <c r="AP33" s="971">
        <v>309</v>
      </c>
      <c r="AQ33" s="971"/>
      <c r="AR33" s="971"/>
      <c r="AS33" s="971"/>
      <c r="AT33" s="971"/>
      <c r="AU33" s="971">
        <v>341</v>
      </c>
      <c r="AV33" s="971"/>
      <c r="AW33" s="971"/>
      <c r="AX33" s="971"/>
      <c r="AY33" s="971"/>
      <c r="AZ33" s="1041" t="s">
        <v>573</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607</v>
      </c>
      <c r="AG63" s="959"/>
      <c r="AH63" s="959"/>
      <c r="AI63" s="959"/>
      <c r="AJ63" s="1022"/>
      <c r="AK63" s="1023"/>
      <c r="AL63" s="963"/>
      <c r="AM63" s="963"/>
      <c r="AN63" s="963"/>
      <c r="AO63" s="963"/>
      <c r="AP63" s="959">
        <v>4210</v>
      </c>
      <c r="AQ63" s="959"/>
      <c r="AR63" s="959"/>
      <c r="AS63" s="959"/>
      <c r="AT63" s="959"/>
      <c r="AU63" s="959">
        <v>2188</v>
      </c>
      <c r="AV63" s="959"/>
      <c r="AW63" s="959"/>
      <c r="AX63" s="959"/>
      <c r="AY63" s="959"/>
      <c r="AZ63" s="1017"/>
      <c r="BA63" s="1017"/>
      <c r="BB63" s="1017"/>
      <c r="BC63" s="1017"/>
      <c r="BD63" s="1017"/>
      <c r="BE63" s="960"/>
      <c r="BF63" s="960"/>
      <c r="BG63" s="960"/>
      <c r="BH63" s="960"/>
      <c r="BI63" s="961"/>
      <c r="BJ63" s="1018" t="s">
        <v>395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399</v>
      </c>
      <c r="W66" s="1002"/>
      <c r="X66" s="1002"/>
      <c r="Y66" s="1002"/>
      <c r="Z66" s="1003"/>
      <c r="AA66" s="1001" t="s">
        <v>420</v>
      </c>
      <c r="AB66" s="1002"/>
      <c r="AC66" s="1002"/>
      <c r="AD66" s="1002"/>
      <c r="AE66" s="1003"/>
      <c r="AF66" s="1007" t="s">
        <v>401</v>
      </c>
      <c r="AG66" s="1008"/>
      <c r="AH66" s="1008"/>
      <c r="AI66" s="1008"/>
      <c r="AJ66" s="1009"/>
      <c r="AK66" s="1001" t="s">
        <v>402</v>
      </c>
      <c r="AL66" s="996"/>
      <c r="AM66" s="996"/>
      <c r="AN66" s="996"/>
      <c r="AO66" s="997"/>
      <c r="AP66" s="1001" t="s">
        <v>421</v>
      </c>
      <c r="AQ66" s="1002"/>
      <c r="AR66" s="1002"/>
      <c r="AS66" s="1002"/>
      <c r="AT66" s="1003"/>
      <c r="AU66" s="1001" t="s">
        <v>422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574</v>
      </c>
      <c r="C68" s="986"/>
      <c r="D68" s="986"/>
      <c r="E68" s="986"/>
      <c r="F68" s="986"/>
      <c r="G68" s="986"/>
      <c r="H68" s="986"/>
      <c r="I68" s="986"/>
      <c r="J68" s="986"/>
      <c r="K68" s="986"/>
      <c r="L68" s="986"/>
      <c r="M68" s="986"/>
      <c r="N68" s="986"/>
      <c r="O68" s="986"/>
      <c r="P68" s="987"/>
      <c r="Q68" s="988">
        <v>12196</v>
      </c>
      <c r="R68" s="982"/>
      <c r="S68" s="982"/>
      <c r="T68" s="982"/>
      <c r="U68" s="982"/>
      <c r="V68" s="982">
        <v>11638</v>
      </c>
      <c r="W68" s="982"/>
      <c r="X68" s="982"/>
      <c r="Y68" s="982"/>
      <c r="Z68" s="982"/>
      <c r="AA68" s="982">
        <v>558</v>
      </c>
      <c r="AB68" s="982"/>
      <c r="AC68" s="982"/>
      <c r="AD68" s="982"/>
      <c r="AE68" s="982"/>
      <c r="AF68" s="982">
        <v>5505</v>
      </c>
      <c r="AG68" s="982"/>
      <c r="AH68" s="982"/>
      <c r="AI68" s="982"/>
      <c r="AJ68" s="982"/>
      <c r="AK68" s="982" t="s">
        <v>573</v>
      </c>
      <c r="AL68" s="982"/>
      <c r="AM68" s="982"/>
      <c r="AN68" s="982"/>
      <c r="AO68" s="982"/>
      <c r="AP68" s="982">
        <v>4245</v>
      </c>
      <c r="AQ68" s="982"/>
      <c r="AR68" s="982"/>
      <c r="AS68" s="982"/>
      <c r="AT68" s="982"/>
      <c r="AU68" s="982">
        <v>165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575</v>
      </c>
      <c r="C69" s="975"/>
      <c r="D69" s="975"/>
      <c r="E69" s="975"/>
      <c r="F69" s="975"/>
      <c r="G69" s="975"/>
      <c r="H69" s="975"/>
      <c r="I69" s="975"/>
      <c r="J69" s="975"/>
      <c r="K69" s="975"/>
      <c r="L69" s="975"/>
      <c r="M69" s="975"/>
      <c r="N69" s="975"/>
      <c r="O69" s="975"/>
      <c r="P69" s="976"/>
      <c r="Q69" s="977">
        <v>2168</v>
      </c>
      <c r="R69" s="971"/>
      <c r="S69" s="971"/>
      <c r="T69" s="971"/>
      <c r="U69" s="971"/>
      <c r="V69" s="971">
        <v>2131</v>
      </c>
      <c r="W69" s="971"/>
      <c r="X69" s="971"/>
      <c r="Y69" s="971"/>
      <c r="Z69" s="971"/>
      <c r="AA69" s="971">
        <v>38</v>
      </c>
      <c r="AB69" s="971"/>
      <c r="AC69" s="971"/>
      <c r="AD69" s="971"/>
      <c r="AE69" s="971"/>
      <c r="AF69" s="971">
        <v>35</v>
      </c>
      <c r="AG69" s="971"/>
      <c r="AH69" s="971"/>
      <c r="AI69" s="971"/>
      <c r="AJ69" s="971"/>
      <c r="AK69" s="971">
        <v>37</v>
      </c>
      <c r="AL69" s="971"/>
      <c r="AM69" s="971"/>
      <c r="AN69" s="971"/>
      <c r="AO69" s="971"/>
      <c r="AP69" s="971">
        <v>765</v>
      </c>
      <c r="AQ69" s="971"/>
      <c r="AR69" s="971"/>
      <c r="AS69" s="971"/>
      <c r="AT69" s="971"/>
      <c r="AU69" s="971">
        <v>125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576</v>
      </c>
      <c r="C70" s="975"/>
      <c r="D70" s="975"/>
      <c r="E70" s="975"/>
      <c r="F70" s="975"/>
      <c r="G70" s="975"/>
      <c r="H70" s="975"/>
      <c r="I70" s="975"/>
      <c r="J70" s="975"/>
      <c r="K70" s="975"/>
      <c r="L70" s="975"/>
      <c r="M70" s="975"/>
      <c r="N70" s="975"/>
      <c r="O70" s="975"/>
      <c r="P70" s="976"/>
      <c r="Q70" s="977">
        <v>4300</v>
      </c>
      <c r="R70" s="971"/>
      <c r="S70" s="971"/>
      <c r="T70" s="971"/>
      <c r="U70" s="971"/>
      <c r="V70" s="971">
        <v>3691</v>
      </c>
      <c r="W70" s="971"/>
      <c r="X70" s="971"/>
      <c r="Y70" s="971"/>
      <c r="Z70" s="971"/>
      <c r="AA70" s="971">
        <v>609</v>
      </c>
      <c r="AB70" s="971"/>
      <c r="AC70" s="971"/>
      <c r="AD70" s="971"/>
      <c r="AE70" s="971"/>
      <c r="AF70" s="971">
        <v>609</v>
      </c>
      <c r="AG70" s="971"/>
      <c r="AH70" s="971"/>
      <c r="AI70" s="971"/>
      <c r="AJ70" s="971"/>
      <c r="AK70" s="971">
        <v>5</v>
      </c>
      <c r="AL70" s="971"/>
      <c r="AM70" s="971"/>
      <c r="AN70" s="971"/>
      <c r="AO70" s="971"/>
      <c r="AP70" s="971" t="s">
        <v>573</v>
      </c>
      <c r="AQ70" s="971"/>
      <c r="AR70" s="971"/>
      <c r="AS70" s="971"/>
      <c r="AT70" s="971"/>
      <c r="AU70" s="971" t="s">
        <v>573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577</v>
      </c>
      <c r="C71" s="975"/>
      <c r="D71" s="975"/>
      <c r="E71" s="975"/>
      <c r="F71" s="975"/>
      <c r="G71" s="975"/>
      <c r="H71" s="975"/>
      <c r="I71" s="975"/>
      <c r="J71" s="975"/>
      <c r="K71" s="975"/>
      <c r="L71" s="975"/>
      <c r="M71" s="975"/>
      <c r="N71" s="975"/>
      <c r="O71" s="975"/>
      <c r="P71" s="976"/>
      <c r="Q71" s="977">
        <v>91</v>
      </c>
      <c r="R71" s="971"/>
      <c r="S71" s="971"/>
      <c r="T71" s="971"/>
      <c r="U71" s="971"/>
      <c r="V71" s="971">
        <v>85</v>
      </c>
      <c r="W71" s="971"/>
      <c r="X71" s="971"/>
      <c r="Y71" s="971"/>
      <c r="Z71" s="971"/>
      <c r="AA71" s="971">
        <v>5</v>
      </c>
      <c r="AB71" s="971"/>
      <c r="AC71" s="971"/>
      <c r="AD71" s="971"/>
      <c r="AE71" s="971"/>
      <c r="AF71" s="971">
        <v>5</v>
      </c>
      <c r="AG71" s="971"/>
      <c r="AH71" s="971"/>
      <c r="AI71" s="971"/>
      <c r="AJ71" s="971"/>
      <c r="AK71" s="971">
        <v>5</v>
      </c>
      <c r="AL71" s="971"/>
      <c r="AM71" s="971"/>
      <c r="AN71" s="971"/>
      <c r="AO71" s="971"/>
      <c r="AP71" s="971" t="s">
        <v>573</v>
      </c>
      <c r="AQ71" s="971"/>
      <c r="AR71" s="971"/>
      <c r="AS71" s="971"/>
      <c r="AT71" s="971"/>
      <c r="AU71" s="971" t="s">
        <v>573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578</v>
      </c>
      <c r="C72" s="975"/>
      <c r="D72" s="975"/>
      <c r="E72" s="975"/>
      <c r="F72" s="975"/>
      <c r="G72" s="975"/>
      <c r="H72" s="975"/>
      <c r="I72" s="975"/>
      <c r="J72" s="975"/>
      <c r="K72" s="975"/>
      <c r="L72" s="975"/>
      <c r="M72" s="975"/>
      <c r="N72" s="975"/>
      <c r="O72" s="975"/>
      <c r="P72" s="976"/>
      <c r="Q72" s="977">
        <v>258426</v>
      </c>
      <c r="R72" s="971"/>
      <c r="S72" s="971"/>
      <c r="T72" s="971"/>
      <c r="U72" s="971"/>
      <c r="V72" s="971">
        <v>253681</v>
      </c>
      <c r="W72" s="971"/>
      <c r="X72" s="971"/>
      <c r="Y72" s="971"/>
      <c r="Z72" s="971"/>
      <c r="AA72" s="971">
        <v>4745</v>
      </c>
      <c r="AB72" s="971"/>
      <c r="AC72" s="971"/>
      <c r="AD72" s="971"/>
      <c r="AE72" s="971"/>
      <c r="AF72" s="971">
        <v>4745</v>
      </c>
      <c r="AG72" s="971"/>
      <c r="AH72" s="971"/>
      <c r="AI72" s="971"/>
      <c r="AJ72" s="971"/>
      <c r="AK72" s="971">
        <v>1906</v>
      </c>
      <c r="AL72" s="971"/>
      <c r="AM72" s="971"/>
      <c r="AN72" s="971"/>
      <c r="AO72" s="971"/>
      <c r="AP72" s="971" t="s">
        <v>573</v>
      </c>
      <c r="AQ72" s="971"/>
      <c r="AR72" s="971"/>
      <c r="AS72" s="971"/>
      <c r="AT72" s="971"/>
      <c r="AU72" s="971" t="s">
        <v>573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579</v>
      </c>
      <c r="C73" s="975"/>
      <c r="D73" s="975"/>
      <c r="E73" s="975"/>
      <c r="F73" s="975"/>
      <c r="G73" s="975"/>
      <c r="H73" s="975"/>
      <c r="I73" s="975"/>
      <c r="J73" s="975"/>
      <c r="K73" s="975"/>
      <c r="L73" s="975"/>
      <c r="M73" s="975"/>
      <c r="N73" s="975"/>
      <c r="O73" s="975"/>
      <c r="P73" s="976"/>
      <c r="Q73" s="977">
        <v>159</v>
      </c>
      <c r="R73" s="971"/>
      <c r="S73" s="971"/>
      <c r="T73" s="971"/>
      <c r="U73" s="971"/>
      <c r="V73" s="971">
        <v>134</v>
      </c>
      <c r="W73" s="971"/>
      <c r="X73" s="971"/>
      <c r="Y73" s="971"/>
      <c r="Z73" s="971"/>
      <c r="AA73" s="971">
        <v>24</v>
      </c>
      <c r="AB73" s="971"/>
      <c r="AC73" s="971"/>
      <c r="AD73" s="971"/>
      <c r="AE73" s="971"/>
      <c r="AF73" s="971">
        <v>24</v>
      </c>
      <c r="AG73" s="971"/>
      <c r="AH73" s="971"/>
      <c r="AI73" s="971"/>
      <c r="AJ73" s="971"/>
      <c r="AK73" s="971">
        <v>9</v>
      </c>
      <c r="AL73" s="971"/>
      <c r="AM73" s="971"/>
      <c r="AN73" s="971"/>
      <c r="AO73" s="971"/>
      <c r="AP73" s="971" t="s">
        <v>573</v>
      </c>
      <c r="AQ73" s="971"/>
      <c r="AR73" s="971"/>
      <c r="AS73" s="971"/>
      <c r="AT73" s="971"/>
      <c r="AU73" s="971" t="s">
        <v>573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10923</v>
      </c>
      <c r="AG88" s="959"/>
      <c r="AH88" s="959"/>
      <c r="AI88" s="959"/>
      <c r="AJ88" s="959"/>
      <c r="AK88" s="963"/>
      <c r="AL88" s="963"/>
      <c r="AM88" s="963"/>
      <c r="AN88" s="963"/>
      <c r="AO88" s="963"/>
      <c r="AP88" s="959">
        <v>5010</v>
      </c>
      <c r="AQ88" s="959"/>
      <c r="AR88" s="959"/>
      <c r="AS88" s="959"/>
      <c r="AT88" s="959"/>
      <c r="AU88" s="959">
        <v>290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117</v>
      </c>
      <c r="CS102" s="953"/>
      <c r="CT102" s="953"/>
      <c r="CU102" s="953"/>
      <c r="CV102" s="954"/>
      <c r="CW102" s="952">
        <v>12</v>
      </c>
      <c r="CX102" s="953"/>
      <c r="CY102" s="953"/>
      <c r="CZ102" s="953"/>
      <c r="DA102" s="954"/>
      <c r="DB102" s="952">
        <v>11</v>
      </c>
      <c r="DC102" s="953"/>
      <c r="DD102" s="953"/>
      <c r="DE102" s="953"/>
      <c r="DF102" s="954"/>
      <c r="DG102" s="952">
        <v>640</v>
      </c>
      <c r="DH102" s="953"/>
      <c r="DI102" s="953"/>
      <c r="DJ102" s="953"/>
      <c r="DK102" s="954"/>
      <c r="DL102" s="952" t="s">
        <v>573</v>
      </c>
      <c r="DM102" s="953"/>
      <c r="DN102" s="953"/>
      <c r="DO102" s="953"/>
      <c r="DP102" s="954"/>
      <c r="DQ102" s="952">
        <v>1</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406502</v>
      </c>
      <c r="AB110" s="889"/>
      <c r="AC110" s="889"/>
      <c r="AD110" s="889"/>
      <c r="AE110" s="890"/>
      <c r="AF110" s="891">
        <v>431774</v>
      </c>
      <c r="AG110" s="889"/>
      <c r="AH110" s="889"/>
      <c r="AI110" s="889"/>
      <c r="AJ110" s="890"/>
      <c r="AK110" s="891">
        <v>442521</v>
      </c>
      <c r="AL110" s="889"/>
      <c r="AM110" s="889"/>
      <c r="AN110" s="889"/>
      <c r="AO110" s="890"/>
      <c r="AP110" s="892">
        <v>13.3</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5199557</v>
      </c>
      <c r="BR110" s="842"/>
      <c r="BS110" s="842"/>
      <c r="BT110" s="842"/>
      <c r="BU110" s="842"/>
      <c r="BV110" s="842">
        <v>5349048</v>
      </c>
      <c r="BW110" s="842"/>
      <c r="BX110" s="842"/>
      <c r="BY110" s="842"/>
      <c r="BZ110" s="842"/>
      <c r="CA110" s="842">
        <v>5025746</v>
      </c>
      <c r="CB110" s="842"/>
      <c r="CC110" s="842"/>
      <c r="CD110" s="842"/>
      <c r="CE110" s="842"/>
      <c r="CF110" s="866">
        <v>151.30000000000001</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395</v>
      </c>
      <c r="DH110" s="842"/>
      <c r="DI110" s="842"/>
      <c r="DJ110" s="842"/>
      <c r="DK110" s="842"/>
      <c r="DL110" s="842" t="s">
        <v>395</v>
      </c>
      <c r="DM110" s="842"/>
      <c r="DN110" s="842"/>
      <c r="DO110" s="842"/>
      <c r="DP110" s="842"/>
      <c r="DQ110" s="842" t="s">
        <v>130</v>
      </c>
      <c r="DR110" s="842"/>
      <c r="DS110" s="842"/>
      <c r="DT110" s="842"/>
      <c r="DU110" s="842"/>
      <c r="DV110" s="843" t="s">
        <v>440</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395</v>
      </c>
      <c r="AG111" s="919"/>
      <c r="AH111" s="919"/>
      <c r="AI111" s="919"/>
      <c r="AJ111" s="920"/>
      <c r="AK111" s="921" t="s">
        <v>395</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130</v>
      </c>
      <c r="BW111" s="817"/>
      <c r="BX111" s="817"/>
      <c r="BY111" s="817"/>
      <c r="BZ111" s="817"/>
      <c r="CA111" s="817" t="s">
        <v>440</v>
      </c>
      <c r="CB111" s="817"/>
      <c r="CC111" s="817"/>
      <c r="CD111" s="817"/>
      <c r="CE111" s="817"/>
      <c r="CF111" s="875" t="s">
        <v>440</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130</v>
      </c>
      <c r="DM111" s="817"/>
      <c r="DN111" s="817"/>
      <c r="DO111" s="817"/>
      <c r="DP111" s="817"/>
      <c r="DQ111" s="817" t="s">
        <v>130</v>
      </c>
      <c r="DR111" s="817"/>
      <c r="DS111" s="817"/>
      <c r="DT111" s="817"/>
      <c r="DU111" s="817"/>
      <c r="DV111" s="794" t="s">
        <v>440</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440</v>
      </c>
      <c r="AL112" s="780"/>
      <c r="AM112" s="780"/>
      <c r="AN112" s="780"/>
      <c r="AO112" s="781"/>
      <c r="AP112" s="824" t="s">
        <v>440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2380568</v>
      </c>
      <c r="BR112" s="817"/>
      <c r="BS112" s="817"/>
      <c r="BT112" s="817"/>
      <c r="BU112" s="817"/>
      <c r="BV112" s="817">
        <v>2332737</v>
      </c>
      <c r="BW112" s="817"/>
      <c r="BX112" s="817"/>
      <c r="BY112" s="817"/>
      <c r="BZ112" s="817"/>
      <c r="CA112" s="817">
        <v>2187250</v>
      </c>
      <c r="CB112" s="817"/>
      <c r="CC112" s="817"/>
      <c r="CD112" s="817"/>
      <c r="CE112" s="817"/>
      <c r="CF112" s="875">
        <v>65.900000000000006</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130</v>
      </c>
      <c r="DM112" s="817"/>
      <c r="DN112" s="817"/>
      <c r="DO112" s="817"/>
      <c r="DP112" s="817"/>
      <c r="DQ112" s="817" t="s">
        <v>440</v>
      </c>
      <c r="DR112" s="817"/>
      <c r="DS112" s="817"/>
      <c r="DT112" s="817"/>
      <c r="DU112" s="817"/>
      <c r="DV112" s="794" t="s">
        <v>440</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260264</v>
      </c>
      <c r="AB113" s="919"/>
      <c r="AC113" s="919"/>
      <c r="AD113" s="919"/>
      <c r="AE113" s="920"/>
      <c r="AF113" s="921">
        <v>261522</v>
      </c>
      <c r="AG113" s="919"/>
      <c r="AH113" s="919"/>
      <c r="AI113" s="919"/>
      <c r="AJ113" s="920"/>
      <c r="AK113" s="921">
        <v>249015</v>
      </c>
      <c r="AL113" s="919"/>
      <c r="AM113" s="919"/>
      <c r="AN113" s="919"/>
      <c r="AO113" s="920"/>
      <c r="AP113" s="922">
        <v>7.5</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295915</v>
      </c>
      <c r="BR113" s="817"/>
      <c r="BS113" s="817"/>
      <c r="BT113" s="817"/>
      <c r="BU113" s="817"/>
      <c r="BV113" s="817">
        <v>265239</v>
      </c>
      <c r="BW113" s="817"/>
      <c r="BX113" s="817"/>
      <c r="BY113" s="817"/>
      <c r="BZ113" s="817"/>
      <c r="CA113" s="817">
        <v>289921</v>
      </c>
      <c r="CB113" s="817"/>
      <c r="CC113" s="817"/>
      <c r="CD113" s="817"/>
      <c r="CE113" s="817"/>
      <c r="CF113" s="875">
        <v>8.6999999999999993</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440</v>
      </c>
      <c r="DM113" s="780"/>
      <c r="DN113" s="780"/>
      <c r="DO113" s="780"/>
      <c r="DP113" s="781"/>
      <c r="DQ113" s="782" t="s">
        <v>440</v>
      </c>
      <c r="DR113" s="780"/>
      <c r="DS113" s="780"/>
      <c r="DT113" s="780"/>
      <c r="DU113" s="781"/>
      <c r="DV113" s="824" t="s">
        <v>130</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36386</v>
      </c>
      <c r="AB114" s="780"/>
      <c r="AC114" s="780"/>
      <c r="AD114" s="780"/>
      <c r="AE114" s="781"/>
      <c r="AF114" s="782">
        <v>41934</v>
      </c>
      <c r="AG114" s="780"/>
      <c r="AH114" s="780"/>
      <c r="AI114" s="780"/>
      <c r="AJ114" s="781"/>
      <c r="AK114" s="782">
        <v>47496</v>
      </c>
      <c r="AL114" s="780"/>
      <c r="AM114" s="780"/>
      <c r="AN114" s="780"/>
      <c r="AO114" s="781"/>
      <c r="AP114" s="824">
        <v>1.4</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896881</v>
      </c>
      <c r="BR114" s="817"/>
      <c r="BS114" s="817"/>
      <c r="BT114" s="817"/>
      <c r="BU114" s="817"/>
      <c r="BV114" s="817">
        <v>894376</v>
      </c>
      <c r="BW114" s="817"/>
      <c r="BX114" s="817"/>
      <c r="BY114" s="817"/>
      <c r="BZ114" s="817"/>
      <c r="CA114" s="817">
        <v>941903</v>
      </c>
      <c r="CB114" s="817"/>
      <c r="CC114" s="817"/>
      <c r="CD114" s="817"/>
      <c r="CE114" s="817"/>
      <c r="CF114" s="875">
        <v>28.4</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395</v>
      </c>
      <c r="DH114" s="780"/>
      <c r="DI114" s="780"/>
      <c r="DJ114" s="780"/>
      <c r="DK114" s="781"/>
      <c r="DL114" s="782" t="s">
        <v>440</v>
      </c>
      <c r="DM114" s="780"/>
      <c r="DN114" s="780"/>
      <c r="DO114" s="780"/>
      <c r="DP114" s="781"/>
      <c r="DQ114" s="782" t="s">
        <v>440</v>
      </c>
      <c r="DR114" s="780"/>
      <c r="DS114" s="780"/>
      <c r="DT114" s="780"/>
      <c r="DU114" s="781"/>
      <c r="DV114" s="824" t="s">
        <v>130</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440</v>
      </c>
      <c r="AB115" s="919"/>
      <c r="AC115" s="919"/>
      <c r="AD115" s="919"/>
      <c r="AE115" s="920"/>
      <c r="AF115" s="921" t="s">
        <v>440</v>
      </c>
      <c r="AG115" s="919"/>
      <c r="AH115" s="919"/>
      <c r="AI115" s="919"/>
      <c r="AJ115" s="920"/>
      <c r="AK115" s="921" t="s">
        <v>395</v>
      </c>
      <c r="AL115" s="919"/>
      <c r="AM115" s="919"/>
      <c r="AN115" s="919"/>
      <c r="AO115" s="920"/>
      <c r="AP115" s="922" t="s">
        <v>440</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v>8822</v>
      </c>
      <c r="BR115" s="817"/>
      <c r="BS115" s="817"/>
      <c r="BT115" s="817"/>
      <c r="BU115" s="817"/>
      <c r="BV115" s="817" t="s">
        <v>440</v>
      </c>
      <c r="BW115" s="817"/>
      <c r="BX115" s="817"/>
      <c r="BY115" s="817"/>
      <c r="BZ115" s="817"/>
      <c r="CA115" s="817">
        <v>869</v>
      </c>
      <c r="CB115" s="817"/>
      <c r="CC115" s="817"/>
      <c r="CD115" s="817"/>
      <c r="CE115" s="817"/>
      <c r="CF115" s="875">
        <v>0</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395</v>
      </c>
      <c r="DM115" s="780"/>
      <c r="DN115" s="780"/>
      <c r="DO115" s="780"/>
      <c r="DP115" s="781"/>
      <c r="DQ115" s="782" t="s">
        <v>395</v>
      </c>
      <c r="DR115" s="780"/>
      <c r="DS115" s="780"/>
      <c r="DT115" s="780"/>
      <c r="DU115" s="781"/>
      <c r="DV115" s="824" t="s">
        <v>440</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440</v>
      </c>
      <c r="AG116" s="780"/>
      <c r="AH116" s="780"/>
      <c r="AI116" s="780"/>
      <c r="AJ116" s="781"/>
      <c r="AK116" s="782" t="s">
        <v>130</v>
      </c>
      <c r="AL116" s="780"/>
      <c r="AM116" s="780"/>
      <c r="AN116" s="780"/>
      <c r="AO116" s="781"/>
      <c r="AP116" s="824" t="s">
        <v>395</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395</v>
      </c>
      <c r="BR116" s="817"/>
      <c r="BS116" s="817"/>
      <c r="BT116" s="817"/>
      <c r="BU116" s="817"/>
      <c r="BV116" s="817" t="s">
        <v>440</v>
      </c>
      <c r="BW116" s="817"/>
      <c r="BX116" s="817"/>
      <c r="BY116" s="817"/>
      <c r="BZ116" s="817"/>
      <c r="CA116" s="817" t="s">
        <v>440</v>
      </c>
      <c r="CB116" s="817"/>
      <c r="CC116" s="817"/>
      <c r="CD116" s="817"/>
      <c r="CE116" s="817"/>
      <c r="CF116" s="875" t="s">
        <v>130</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395</v>
      </c>
      <c r="DM116" s="780"/>
      <c r="DN116" s="780"/>
      <c r="DO116" s="780"/>
      <c r="DP116" s="781"/>
      <c r="DQ116" s="782" t="s">
        <v>440</v>
      </c>
      <c r="DR116" s="780"/>
      <c r="DS116" s="780"/>
      <c r="DT116" s="780"/>
      <c r="DU116" s="781"/>
      <c r="DV116" s="824" t="s">
        <v>440</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703152</v>
      </c>
      <c r="AB117" s="903"/>
      <c r="AC117" s="903"/>
      <c r="AD117" s="903"/>
      <c r="AE117" s="904"/>
      <c r="AF117" s="905">
        <v>735230</v>
      </c>
      <c r="AG117" s="903"/>
      <c r="AH117" s="903"/>
      <c r="AI117" s="903"/>
      <c r="AJ117" s="904"/>
      <c r="AK117" s="905">
        <v>739032</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440</v>
      </c>
      <c r="BW117" s="817"/>
      <c r="BX117" s="817"/>
      <c r="BY117" s="817"/>
      <c r="BZ117" s="817"/>
      <c r="CA117" s="817" t="s">
        <v>395</v>
      </c>
      <c r="CB117" s="817"/>
      <c r="CC117" s="817"/>
      <c r="CD117" s="817"/>
      <c r="CE117" s="817"/>
      <c r="CF117" s="875" t="s">
        <v>130</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440</v>
      </c>
      <c r="DM117" s="780"/>
      <c r="DN117" s="780"/>
      <c r="DO117" s="780"/>
      <c r="DP117" s="781"/>
      <c r="DQ117" s="782" t="s">
        <v>395</v>
      </c>
      <c r="DR117" s="780"/>
      <c r="DS117" s="780"/>
      <c r="DT117" s="780"/>
      <c r="DU117" s="781"/>
      <c r="DV117" s="824" t="s">
        <v>395</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130</v>
      </c>
      <c r="BW118" s="845"/>
      <c r="BX118" s="845"/>
      <c r="BY118" s="845"/>
      <c r="BZ118" s="845"/>
      <c r="CA118" s="845" t="s">
        <v>440</v>
      </c>
      <c r="CB118" s="845"/>
      <c r="CC118" s="845"/>
      <c r="CD118" s="845"/>
      <c r="CE118" s="845"/>
      <c r="CF118" s="875" t="s">
        <v>130</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440</v>
      </c>
      <c r="DM118" s="780"/>
      <c r="DN118" s="780"/>
      <c r="DO118" s="780"/>
      <c r="DP118" s="781"/>
      <c r="DQ118" s="782" t="s">
        <v>440</v>
      </c>
      <c r="DR118" s="780"/>
      <c r="DS118" s="780"/>
      <c r="DT118" s="780"/>
      <c r="DU118" s="781"/>
      <c r="DV118" s="824" t="s">
        <v>130</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130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465</v>
      </c>
      <c r="BP119" s="878"/>
      <c r="BQ119" s="879">
        <v>8781743</v>
      </c>
      <c r="BR119" s="845"/>
      <c r="BS119" s="845"/>
      <c r="BT119" s="845"/>
      <c r="BU119" s="845"/>
      <c r="BV119" s="845">
        <v>8841400</v>
      </c>
      <c r="BW119" s="845"/>
      <c r="BX119" s="845"/>
      <c r="BY119" s="845"/>
      <c r="BZ119" s="845"/>
      <c r="CA119" s="845">
        <v>8445689</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440</v>
      </c>
      <c r="DM119" s="764"/>
      <c r="DN119" s="764"/>
      <c r="DO119" s="764"/>
      <c r="DP119" s="765"/>
      <c r="DQ119" s="766" t="s">
        <v>440</v>
      </c>
      <c r="DR119" s="764"/>
      <c r="DS119" s="764"/>
      <c r="DT119" s="764"/>
      <c r="DU119" s="765"/>
      <c r="DV119" s="848" t="s">
        <v>440</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440</v>
      </c>
      <c r="AL120" s="780"/>
      <c r="AM120" s="780"/>
      <c r="AN120" s="780"/>
      <c r="AO120" s="781"/>
      <c r="AP120" s="824" t="s">
        <v>130</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2976251</v>
      </c>
      <c r="BR120" s="842"/>
      <c r="BS120" s="842"/>
      <c r="BT120" s="842"/>
      <c r="BU120" s="842"/>
      <c r="BV120" s="842">
        <v>3309225</v>
      </c>
      <c r="BW120" s="842"/>
      <c r="BX120" s="842"/>
      <c r="BY120" s="842"/>
      <c r="BZ120" s="842"/>
      <c r="CA120" s="842">
        <v>3315243</v>
      </c>
      <c r="CB120" s="842"/>
      <c r="CC120" s="842"/>
      <c r="CD120" s="842"/>
      <c r="CE120" s="842"/>
      <c r="CF120" s="866">
        <v>99.8</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1789038</v>
      </c>
      <c r="DH120" s="842"/>
      <c r="DI120" s="842"/>
      <c r="DJ120" s="842"/>
      <c r="DK120" s="842"/>
      <c r="DL120" s="842">
        <v>1784646</v>
      </c>
      <c r="DM120" s="842"/>
      <c r="DN120" s="842"/>
      <c r="DO120" s="842"/>
      <c r="DP120" s="842"/>
      <c r="DQ120" s="842">
        <v>1807840</v>
      </c>
      <c r="DR120" s="842"/>
      <c r="DS120" s="842"/>
      <c r="DT120" s="842"/>
      <c r="DU120" s="842"/>
      <c r="DV120" s="843">
        <v>54.4</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440</v>
      </c>
      <c r="AG121" s="780"/>
      <c r="AH121" s="780"/>
      <c r="AI121" s="780"/>
      <c r="AJ121" s="781"/>
      <c r="AK121" s="782" t="s">
        <v>130</v>
      </c>
      <c r="AL121" s="780"/>
      <c r="AM121" s="780"/>
      <c r="AN121" s="780"/>
      <c r="AO121" s="781"/>
      <c r="AP121" s="824" t="s">
        <v>440</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t="s">
        <v>440</v>
      </c>
      <c r="BR121" s="817"/>
      <c r="BS121" s="817"/>
      <c r="BT121" s="817"/>
      <c r="BU121" s="817"/>
      <c r="BV121" s="817" t="s">
        <v>130</v>
      </c>
      <c r="BW121" s="817"/>
      <c r="BX121" s="817"/>
      <c r="BY121" s="817"/>
      <c r="BZ121" s="817"/>
      <c r="CA121" s="817" t="s">
        <v>440</v>
      </c>
      <c r="CB121" s="817"/>
      <c r="CC121" s="817"/>
      <c r="CD121" s="817"/>
      <c r="CE121" s="817"/>
      <c r="CF121" s="875" t="s">
        <v>130</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589179</v>
      </c>
      <c r="DH121" s="817"/>
      <c r="DI121" s="817"/>
      <c r="DJ121" s="817"/>
      <c r="DK121" s="817"/>
      <c r="DL121" s="817">
        <v>510846</v>
      </c>
      <c r="DM121" s="817"/>
      <c r="DN121" s="817"/>
      <c r="DO121" s="817"/>
      <c r="DP121" s="817"/>
      <c r="DQ121" s="817">
        <v>340714</v>
      </c>
      <c r="DR121" s="817"/>
      <c r="DS121" s="817"/>
      <c r="DT121" s="817"/>
      <c r="DU121" s="817"/>
      <c r="DV121" s="794">
        <v>10.3</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440</v>
      </c>
      <c r="AG122" s="780"/>
      <c r="AH122" s="780"/>
      <c r="AI122" s="780"/>
      <c r="AJ122" s="781"/>
      <c r="AK122" s="782" t="s">
        <v>440</v>
      </c>
      <c r="AL122" s="780"/>
      <c r="AM122" s="780"/>
      <c r="AN122" s="780"/>
      <c r="AO122" s="781"/>
      <c r="AP122" s="824" t="s">
        <v>440</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5098081</v>
      </c>
      <c r="BR122" s="845"/>
      <c r="BS122" s="845"/>
      <c r="BT122" s="845"/>
      <c r="BU122" s="845"/>
      <c r="BV122" s="845">
        <v>5070281</v>
      </c>
      <c r="BW122" s="845"/>
      <c r="BX122" s="845"/>
      <c r="BY122" s="845"/>
      <c r="BZ122" s="845"/>
      <c r="CA122" s="845">
        <v>4821022</v>
      </c>
      <c r="CB122" s="845"/>
      <c r="CC122" s="845"/>
      <c r="CD122" s="845"/>
      <c r="CE122" s="845"/>
      <c r="CF122" s="846">
        <v>145.1</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v>2351</v>
      </c>
      <c r="DH122" s="817"/>
      <c r="DI122" s="817"/>
      <c r="DJ122" s="817"/>
      <c r="DK122" s="817"/>
      <c r="DL122" s="817">
        <v>37245</v>
      </c>
      <c r="DM122" s="817"/>
      <c r="DN122" s="817"/>
      <c r="DO122" s="817"/>
      <c r="DP122" s="817"/>
      <c r="DQ122" s="817">
        <v>38696</v>
      </c>
      <c r="DR122" s="817"/>
      <c r="DS122" s="817"/>
      <c r="DT122" s="817"/>
      <c r="DU122" s="817"/>
      <c r="DV122" s="794">
        <v>1.2</v>
      </c>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440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474</v>
      </c>
      <c r="BP123" s="878"/>
      <c r="BQ123" s="832">
        <v>8074332</v>
      </c>
      <c r="BR123" s="833"/>
      <c r="BS123" s="833"/>
      <c r="BT123" s="833"/>
      <c r="BU123" s="833"/>
      <c r="BV123" s="833">
        <v>8379506</v>
      </c>
      <c r="BW123" s="833"/>
      <c r="BX123" s="833"/>
      <c r="BY123" s="833"/>
      <c r="BZ123" s="833"/>
      <c r="CA123" s="833">
        <v>8136265</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440</v>
      </c>
      <c r="DH123" s="780"/>
      <c r="DI123" s="780"/>
      <c r="DJ123" s="780"/>
      <c r="DK123" s="781"/>
      <c r="DL123" s="782" t="s">
        <v>440</v>
      </c>
      <c r="DM123" s="780"/>
      <c r="DN123" s="780"/>
      <c r="DO123" s="780"/>
      <c r="DP123" s="781"/>
      <c r="DQ123" s="782" t="s">
        <v>440</v>
      </c>
      <c r="DR123" s="780"/>
      <c r="DS123" s="780"/>
      <c r="DT123" s="780"/>
      <c r="DU123" s="781"/>
      <c r="DV123" s="824" t="s">
        <v>440</v>
      </c>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130</v>
      </c>
      <c r="AG124" s="780"/>
      <c r="AH124" s="780"/>
      <c r="AI124" s="780"/>
      <c r="AJ124" s="781"/>
      <c r="AK124" s="782" t="s">
        <v>440</v>
      </c>
      <c r="AL124" s="780"/>
      <c r="AM124" s="780"/>
      <c r="AN124" s="780"/>
      <c r="AO124" s="781"/>
      <c r="AP124" s="824" t="s">
        <v>440</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21.4</v>
      </c>
      <c r="BR124" s="831"/>
      <c r="BS124" s="831"/>
      <c r="BT124" s="831"/>
      <c r="BU124" s="831"/>
      <c r="BV124" s="831">
        <v>13</v>
      </c>
      <c r="BW124" s="831"/>
      <c r="BX124" s="831"/>
      <c r="BY124" s="831"/>
      <c r="BZ124" s="831"/>
      <c r="CA124" s="831">
        <v>9.3000000000000007</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440</v>
      </c>
      <c r="DM124" s="764"/>
      <c r="DN124" s="764"/>
      <c r="DO124" s="764"/>
      <c r="DP124" s="765"/>
      <c r="DQ124" s="766" t="s">
        <v>130</v>
      </c>
      <c r="DR124" s="764"/>
      <c r="DS124" s="764"/>
      <c r="DT124" s="764"/>
      <c r="DU124" s="765"/>
      <c r="DV124" s="848" t="s">
        <v>440</v>
      </c>
      <c r="DW124" s="849"/>
      <c r="DX124" s="849"/>
      <c r="DY124" s="849"/>
      <c r="DZ124" s="850"/>
    </row>
    <row r="125" spans="1:130" s="230"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440</v>
      </c>
      <c r="AB125" s="780"/>
      <c r="AC125" s="780"/>
      <c r="AD125" s="780"/>
      <c r="AE125" s="781"/>
      <c r="AF125" s="782" t="s">
        <v>130</v>
      </c>
      <c r="AG125" s="780"/>
      <c r="AH125" s="780"/>
      <c r="AI125" s="780"/>
      <c r="AJ125" s="781"/>
      <c r="AK125" s="782" t="s">
        <v>440</v>
      </c>
      <c r="AL125" s="780"/>
      <c r="AM125" s="780"/>
      <c r="AN125" s="780"/>
      <c r="AO125" s="781"/>
      <c r="AP125" s="824" t="s">
        <v>440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440</v>
      </c>
      <c r="DH125" s="842"/>
      <c r="DI125" s="842"/>
      <c r="DJ125" s="842"/>
      <c r="DK125" s="842"/>
      <c r="DL125" s="842" t="s">
        <v>440</v>
      </c>
      <c r="DM125" s="842"/>
      <c r="DN125" s="842"/>
      <c r="DO125" s="842"/>
      <c r="DP125" s="842"/>
      <c r="DQ125" s="842" t="s">
        <v>440</v>
      </c>
      <c r="DR125" s="842"/>
      <c r="DS125" s="842"/>
      <c r="DT125" s="842"/>
      <c r="DU125" s="842"/>
      <c r="DV125" s="843" t="s">
        <v>130</v>
      </c>
      <c r="DW125" s="843"/>
      <c r="DX125" s="843"/>
      <c r="DY125" s="843"/>
      <c r="DZ125" s="844"/>
    </row>
    <row r="126" spans="1:130" s="230"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v>869</v>
      </c>
      <c r="DR126" s="817"/>
      <c r="DS126" s="817"/>
      <c r="DT126" s="817"/>
      <c r="DU126" s="817"/>
      <c r="DV126" s="794">
        <v>0</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440</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t="s">
        <v>130</v>
      </c>
      <c r="AB128" s="801"/>
      <c r="AC128" s="801"/>
      <c r="AD128" s="801"/>
      <c r="AE128" s="802"/>
      <c r="AF128" s="803" t="s">
        <v>130</v>
      </c>
      <c r="AG128" s="801"/>
      <c r="AH128" s="801"/>
      <c r="AI128" s="801"/>
      <c r="AJ128" s="802"/>
      <c r="AK128" s="803" t="s">
        <v>440</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440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v>8822</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3761022</v>
      </c>
      <c r="AB129" s="780"/>
      <c r="AC129" s="780"/>
      <c r="AD129" s="780"/>
      <c r="AE129" s="781"/>
      <c r="AF129" s="782">
        <v>4004299</v>
      </c>
      <c r="AG129" s="780"/>
      <c r="AH129" s="780"/>
      <c r="AI129" s="780"/>
      <c r="AJ129" s="781"/>
      <c r="AK129" s="782">
        <v>3770897</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456272</v>
      </c>
      <c r="AB130" s="780"/>
      <c r="AC130" s="780"/>
      <c r="AD130" s="780"/>
      <c r="AE130" s="781"/>
      <c r="AF130" s="782">
        <v>456841</v>
      </c>
      <c r="AG130" s="780"/>
      <c r="AH130" s="780"/>
      <c r="AI130" s="780"/>
      <c r="AJ130" s="781"/>
      <c r="AK130" s="782">
        <v>449438</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3304750</v>
      </c>
      <c r="AB131" s="764"/>
      <c r="AC131" s="764"/>
      <c r="AD131" s="764"/>
      <c r="AE131" s="765"/>
      <c r="AF131" s="766">
        <v>3547458</v>
      </c>
      <c r="AG131" s="764"/>
      <c r="AH131" s="764"/>
      <c r="AI131" s="764"/>
      <c r="AJ131" s="765"/>
      <c r="AK131" s="766">
        <v>3321459</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9.3000000000000007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7.4704591880000004</v>
      </c>
      <c r="AB132" s="745"/>
      <c r="AC132" s="745"/>
      <c r="AD132" s="745"/>
      <c r="AE132" s="746"/>
      <c r="AF132" s="747">
        <v>7.8475629590000002</v>
      </c>
      <c r="AG132" s="745"/>
      <c r="AH132" s="745"/>
      <c r="AI132" s="745"/>
      <c r="AJ132" s="746"/>
      <c r="AK132" s="747">
        <v>8.7188792639999999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7.1</v>
      </c>
      <c r="AB133" s="724"/>
      <c r="AC133" s="724"/>
      <c r="AD133" s="724"/>
      <c r="AE133" s="725"/>
      <c r="AF133" s="723">
        <v>7.6</v>
      </c>
      <c r="AG133" s="724"/>
      <c r="AH133" s="724"/>
      <c r="AI133" s="724"/>
      <c r="AJ133" s="725"/>
      <c r="AK133" s="723">
        <v>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njQZw7ZbB33GFs4kVVAY1mHRynQnsL1HeQ3r3oD9R4nvT2sD6EsDRVqc8LO9dDfAQ12PYsGLeSlY5bpu/HwtA==" saltValue="xrK5ChMyOykpdonbEitU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7501A-8009-405D-8057-3A1515E789B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isp4oT3+HhAHkSx+dO8ozD0MmXgv1hXwQv2wjj94B1tM4lp4/AWjVRKhss8QRnLWE0RW+PYLtFcQNZ6wC2tng==" saltValue="1Skot9PF9gJBiliZ/q6CX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u+we0C3LWVnVfCmAvEMWhCUBoq+fpBmWE4nJOhB2+9IF380mgGUUFLMAdjri/AIHvI9TRoI1fb4NrFbbvxsUQ==" saltValue="I4kge6taTjQ/+IEC+t3o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943306</v>
      </c>
      <c r="AP9" s="281">
        <v>74860</v>
      </c>
      <c r="AQ9" s="282">
        <v>104296</v>
      </c>
      <c r="AR9" s="283">
        <v>-28.2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206866</v>
      </c>
      <c r="AP10" s="284">
        <v>16417</v>
      </c>
      <c r="AQ10" s="285">
        <v>16614</v>
      </c>
      <c r="AR10" s="286">
        <v>-1.2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t="s">
        <v>511</v>
      </c>
      <c r="AP11" s="284" t="s">
        <v>511</v>
      </c>
      <c r="AQ11" s="285">
        <v>799</v>
      </c>
      <c r="AR11" s="286" t="s">
        <v>511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511</v>
      </c>
      <c r="AP12" s="284" t="s">
        <v>511</v>
      </c>
      <c r="AQ12" s="285" t="s">
        <v>511</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65917</v>
      </c>
      <c r="AP13" s="284">
        <v>5231</v>
      </c>
      <c r="AQ13" s="285">
        <v>4504</v>
      </c>
      <c r="AR13" s="286">
        <v>16.100000000000001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22409</v>
      </c>
      <c r="AP14" s="284">
        <v>1778</v>
      </c>
      <c r="AQ14" s="285">
        <v>2125</v>
      </c>
      <c r="AR14" s="286">
        <v>-16.3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-67838</v>
      </c>
      <c r="AP15" s="284">
        <v>-5384</v>
      </c>
      <c r="AQ15" s="285">
        <v>-7352</v>
      </c>
      <c r="AR15" s="286">
        <v>-26.8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1170660</v>
      </c>
      <c r="AP16" s="284">
        <v>92902</v>
      </c>
      <c r="AQ16" s="285">
        <v>120986</v>
      </c>
      <c r="AR16" s="286">
        <v>-23.2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7.54</v>
      </c>
      <c r="AP21" s="298">
        <v>10.56</v>
      </c>
      <c r="AQ21" s="299">
        <v>-3.02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96.8</v>
      </c>
      <c r="AP22" s="303">
        <v>96.8</v>
      </c>
      <c r="AQ22" s="304">
        <v>0</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442521</v>
      </c>
      <c r="AP32" s="312">
        <v>35118</v>
      </c>
      <c r="AQ32" s="313">
        <v>60627</v>
      </c>
      <c r="AR32" s="314">
        <v>-42.1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249015</v>
      </c>
      <c r="AP35" s="312">
        <v>19762</v>
      </c>
      <c r="AQ35" s="313">
        <v>21887</v>
      </c>
      <c r="AR35" s="314">
        <v>-9.6999999999999993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v>47496</v>
      </c>
      <c r="AP36" s="312">
        <v>3769</v>
      </c>
      <c r="AQ36" s="313">
        <v>5351</v>
      </c>
      <c r="AR36" s="314">
        <v>-29.6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t="s">
        <v>511</v>
      </c>
      <c r="AP37" s="312" t="s">
        <v>511</v>
      </c>
      <c r="AQ37" s="313">
        <v>569</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511</v>
      </c>
      <c r="AP38" s="315" t="s">
        <v>511</v>
      </c>
      <c r="AQ38" s="316">
        <v>12</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t="s">
        <v>511</v>
      </c>
      <c r="AP39" s="312" t="s">
        <v>511</v>
      </c>
      <c r="AQ39" s="313">
        <v>-1532</v>
      </c>
      <c r="AR39" s="314" t="s">
        <v>511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-449438</v>
      </c>
      <c r="AP40" s="312">
        <v>-35667</v>
      </c>
      <c r="AQ40" s="313">
        <v>-57744</v>
      </c>
      <c r="AR40" s="314">
        <v>-38.200000000000003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289594</v>
      </c>
      <c r="AP41" s="312">
        <v>22982</v>
      </c>
      <c r="AQ41" s="313">
        <v>29170</v>
      </c>
      <c r="AR41" s="314">
        <v>-21.2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540103</v>
      </c>
      <c r="AN51" s="334">
        <v>40911</v>
      </c>
      <c r="AO51" s="335">
        <v>-34.9</v>
      </c>
      <c r="AP51" s="336">
        <v>108252</v>
      </c>
      <c r="AQ51" s="337">
        <v>30.4</v>
      </c>
      <c r="AR51" s="338">
        <v>-65.3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296624</v>
      </c>
      <c r="AN52" s="342">
        <v>22468</v>
      </c>
      <c r="AO52" s="343">
        <v>-48.4</v>
      </c>
      <c r="AP52" s="344">
        <v>50321</v>
      </c>
      <c r="AQ52" s="345">
        <v>7.6</v>
      </c>
      <c r="AR52" s="346">
        <v>-56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839398</v>
      </c>
      <c r="AN53" s="334">
        <v>63871</v>
      </c>
      <c r="AO53" s="335">
        <v>56.1</v>
      </c>
      <c r="AP53" s="336">
        <v>93492</v>
      </c>
      <c r="AQ53" s="337">
        <v>-13.6</v>
      </c>
      <c r="AR53" s="338">
        <v>69.7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497256</v>
      </c>
      <c r="AN54" s="342">
        <v>37837</v>
      </c>
      <c r="AO54" s="343">
        <v>68.400000000000006</v>
      </c>
      <c r="AP54" s="344">
        <v>53316</v>
      </c>
      <c r="AQ54" s="345">
        <v>6</v>
      </c>
      <c r="AR54" s="346">
        <v>62.4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882281</v>
      </c>
      <c r="AN55" s="334">
        <v>68167</v>
      </c>
      <c r="AO55" s="335">
        <v>6.7</v>
      </c>
      <c r="AP55" s="336">
        <v>94796</v>
      </c>
      <c r="AQ55" s="337">
        <v>1.4</v>
      </c>
      <c r="AR55" s="338">
        <v>5.3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551291</v>
      </c>
      <c r="AN56" s="342">
        <v>42594</v>
      </c>
      <c r="AO56" s="343">
        <v>12.6</v>
      </c>
      <c r="AP56" s="344">
        <v>55781</v>
      </c>
      <c r="AQ56" s="345">
        <v>4.5999999999999996</v>
      </c>
      <c r="AR56" s="346">
        <v>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1417341</v>
      </c>
      <c r="AN57" s="334">
        <v>111016</v>
      </c>
      <c r="AO57" s="335">
        <v>62.9</v>
      </c>
      <c r="AP57" s="336">
        <v>85942</v>
      </c>
      <c r="AQ57" s="337">
        <v>-9.3000000000000007</v>
      </c>
      <c r="AR57" s="338">
        <v>72.2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594597</v>
      </c>
      <c r="AN58" s="342">
        <v>46573</v>
      </c>
      <c r="AO58" s="343">
        <v>9.3000000000000007</v>
      </c>
      <c r="AP58" s="344">
        <v>48630</v>
      </c>
      <c r="AQ58" s="345">
        <v>-12.8</v>
      </c>
      <c r="AR58" s="346">
        <v>22.1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697196</v>
      </c>
      <c r="AN59" s="334">
        <v>55329</v>
      </c>
      <c r="AO59" s="335">
        <v>-50.2</v>
      </c>
      <c r="AP59" s="336">
        <v>95007</v>
      </c>
      <c r="AQ59" s="337">
        <v>10.5</v>
      </c>
      <c r="AR59" s="338">
        <v>-60.7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386911</v>
      </c>
      <c r="AN60" s="342">
        <v>30705</v>
      </c>
      <c r="AO60" s="343">
        <v>-34.1</v>
      </c>
      <c r="AP60" s="344">
        <v>48509</v>
      </c>
      <c r="AQ60" s="345">
        <v>-0.2</v>
      </c>
      <c r="AR60" s="346">
        <v>-33.9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875264</v>
      </c>
      <c r="AN61" s="349">
        <v>67859</v>
      </c>
      <c r="AO61" s="350">
        <v>8.1</v>
      </c>
      <c r="AP61" s="351">
        <v>95498</v>
      </c>
      <c r="AQ61" s="352">
        <v>3.9</v>
      </c>
      <c r="AR61" s="338">
        <v>4.2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465336</v>
      </c>
      <c r="AN62" s="342">
        <v>36035</v>
      </c>
      <c r="AO62" s="343">
        <v>1.6</v>
      </c>
      <c r="AP62" s="344">
        <v>51311</v>
      </c>
      <c r="AQ62" s="345">
        <v>1</v>
      </c>
      <c r="AR62" s="346">
        <v>0.6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LjUPzUxUrb8yRI+C02gWCcNV7WnAiJ+tmHIuQ1wFAw9HRV1MGKWvbHvFKPWcQI+XIiIUCIHNXJqHP0zwLPT9A==" saltValue="/mB8UB0F3qg86At4YR6I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1" spans="125:125" ht="13.5" hidden="1" customHeight="1" x14ac:dyDescent="0.2">
      <c r="DU121" s="259"/>
    </row>
  </sheetData>
  <sheetProtection algorithmName="SHA-512" hashValue="TzazRdEwj2rbgNTPl1h7XuyrTBG3Lpa59oWhjWpg5dXQuYID6HzM8gJZ/QeOCTMbctg4G2N2rlW1Hni37H/kBQ==" saltValue="t9fkjKrrg4w9b7McFbJA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STz4lXXW/3Kuphg1L6yuMA72zNgs4zXmA1MIjPbr349IITWK5/MaqfcTXtgEa+iZiV6cqPgA5tdpSzs9srpcZA==" saltValue="CBSnCfwyxfzFzoBB9Vte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40.619999999999997</v>
      </c>
      <c r="G47" s="12">
        <v>41.78</v>
      </c>
      <c r="H47" s="12">
        <v>41.77</v>
      </c>
      <c r="I47" s="12">
        <v>46.73</v>
      </c>
      <c r="J47" s="13">
        <v>50.24</v>
      </c>
    </row>
    <row r="48" spans="2:10" ht="57.75" customHeight="1" x14ac:dyDescent="0.2">
      <c r="B48" s="14"/>
      <c r="C48" s="1141" t="s">
        <v>4</v>
      </c>
      <c r="D48" s="1141"/>
      <c r="E48" s="1142"/>
      <c r="F48" s="15">
        <v>6.04</v>
      </c>
      <c r="G48" s="16">
        <v>4.9800000000000004</v>
      </c>
      <c r="H48" s="16">
        <v>6.42</v>
      </c>
      <c r="I48" s="16">
        <v>7.82</v>
      </c>
      <c r="J48" s="17">
        <v>8.6</v>
      </c>
    </row>
    <row r="49" spans="2:10" ht="57.75" customHeight="1" thickBot="1" x14ac:dyDescent="0.25">
      <c r="B49" s="18"/>
      <c r="C49" s="1143" t="s">
        <v>5</v>
      </c>
      <c r="D49" s="1143"/>
      <c r="E49" s="1144"/>
      <c r="F49" s="19">
        <v>0.41</v>
      </c>
      <c r="G49" s="20">
        <v>0.34</v>
      </c>
      <c r="H49" s="20">
        <v>3.87</v>
      </c>
      <c r="I49" s="20">
        <v>9.3000000000000007</v>
      </c>
      <c r="J49" s="21">
        <v>0.91</v>
      </c>
    </row>
    <row r="50" spans="2:10" ht="13" x14ac:dyDescent="0.2"/>
  </sheetData>
  <sheetProtection algorithmName="SHA-512" hashValue="JYAi277MUe9sMLZVoBDqTeCMkLQRx28aZ9BGEMMm+ruAp1r3C3xgreXhA28TYGnw+zdpO2+/neSlIhlCNoz1lg==" saltValue="eAi7qd5KJjGVZ3J6IIdw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2024-03-19T08:14:41Z</cp:lastPrinted>
  <dcterms:created xsi:type="dcterms:W3CDTF">2024-02-05T00:30:15Z</dcterms:created>
  <dcterms:modified xsi:type="dcterms:W3CDTF">2024-03-19T08:14:45Z</dcterms:modified>
  <cp:category/>
</cp:coreProperties>
</file>