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22_嬬恋村\"/>
    </mc:Choice>
  </mc:AlternateContent>
  <xr:revisionPtr revIDLastSave="0" documentId="13_ncr:1_{E08F0FD2-BBAA-4C66-8B94-6257ABF9885A}"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C34" i="10"/>
  <c r="U34" i="10" l="1"/>
  <c r="U35" i="10" s="1"/>
  <c r="U36" i="10" s="1"/>
  <c r="U37" i="10" s="1"/>
  <c r="U38" i="10" s="1"/>
  <c r="AM34" i="10"/>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<sst xmlns="http://schemas.openxmlformats.org/spreadsheetml/2006/main" count="1089" uniqueCount="599">
  <si>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</si>
  <si>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</si>
  <si>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</si>
  <si>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</si>
  <si>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</si>
  <si>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</si>
  <si>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</si>
  <si>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</si>
  <si>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</si>
  <si>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</si>
  <si>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</si>
  <si>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</si>
  <si>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</si>
  <si>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</si>
  <si>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</si>
  <si>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</si>
  <si>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</si>
  <si>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</si>
  <si>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</si>
  <si>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</si>
  <si>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</si>
  <si>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</si>
  <si>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</si>
  <si>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</si>
  <si>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</si>
  <si>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</si>
  <si>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</si>
  <si>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</si>
  <si>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</si>
  <si>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</si>
  <si>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</si>
  <si>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</si>
  <si>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</si>
  <si>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</si>
  <si>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</si>
  <si>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</si>
  <si>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</si>
  <si>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</si>
  <si>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</si>
  <si>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</si>
  <si>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</si>
  <si>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</si>
  <si>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</si>
  <si>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</si>
  <si>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</si>
  <si>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</si>
  <si>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</si>
  <si>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</si>
  <si>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</si>
  <si>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</si>
  <si>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</si>
  <si>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</si>
  <si>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</si>
  <si>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</si>
  <si>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</si>
  <si>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</si>
  <si>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</si>
  <si>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</si>
  <si>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</si>
  <si>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</si>
  <si>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</si>
  <si>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</si>
  <si>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</si>
  <si>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</si>
  <si>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</si>
  <si>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</si>
  <si>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</si>
  <si>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</si>
  <si>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</si>
  <si>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</si>
  <si>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</si>
  <si>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</si>
  <si>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</si>
  <si>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</si>
  <si>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</si>
  <si>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</si>
  <si>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</si>
  <si>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</si>
  <si>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</si>
  <si>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</si>
  <si>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</si>
  <si>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</si>
  <si>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</si>
  <si>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</si>
  <si>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</si>
  <si>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</si>
  <si>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</si>
  <si>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</si>
  <si>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</si>
  <si>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</si>
  <si>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</si>
  <si>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</si>
  <si>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</si>
  <si>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</si>
  <si>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</si>
  <si>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</si>
  <si>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</si>
  <si>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</si>
  <si>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</si>
  <si>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</si>
  <si>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</si>
  <si>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</si>
  <si>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</si>
  <si>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</si>
  <si>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</si>
  <si>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</si>
  <si>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</si>
  <si>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</si>
  <si>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</si>
  <si>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</si>
  <si>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</si>
  <si>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</si>
  <si>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</si>
  <si>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</si>
  <si>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</si>
  <si>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</si>
  <si>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</si>
  <si>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</si>
  <si>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</si>
  <si>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</si>
  <si>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</si>
  <si>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</si>
  <si>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</si>
  <si>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</si>
  <si>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</si>
  <si>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</si>
  <si>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</si>
  <si>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</si>
  <si>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</si>
  <si>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</si>
  <si>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</si>
  <si>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</si>
  <si>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</si>
  <si>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</si>
  <si>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</si>
  <si>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</si>
  <si>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</si>
  <si>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</si>
  <si>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</si>
  <si>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</si>
  <si>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</si>
  <si>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</si>
  <si>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</si>
  <si>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</si>
  <si>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</si>
  <si>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</si>
  <si>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</si>
  <si>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</si>
  <si>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</si>
  <si>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</si>
  <si>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</si>
  <si>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</si>
  <si>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</si>
  <si>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</si>
  <si>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</si>
  <si>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</si>
  <si>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</si>
  <si>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</si>
  <si>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</si>
  <si>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</si>
  <si>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</si>
  <si>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</si>
  <si>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</si>
  <si>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</si>
  <si>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</si>
  <si>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</si>
  <si>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</si>
  <si>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</si>
  <si>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</si>
  <si>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</si>
  <si>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</si>
  <si>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</si>
  <si>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</si>
  <si>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</si>
  <si>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</si>
  <si>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</si>
  <si>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</si>
  <si>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</si>
  <si>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</si>
  <si>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</si>
  <si>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</si>
  <si>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</si>
  <si>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</si>
  <si>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</si>
  <si>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</si>
  <si>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</si>
  <si>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</si>
  <si>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</si>
  <si>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</si>
  <si>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</si>
  <si>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</si>
  <si>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</si>
  <si>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</si>
  <si>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</si>
  <si>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</si>
  <si>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</si>
  <si>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</si>
  <si>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</si>
  <si>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</si>
  <si>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</si>
  <si>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</si>
  <si>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</si>
  <si>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</si>
  <si>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</si>
  <si>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</si>
  <si>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</si>
  <si>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</si>
  <si>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</si>
  <si>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</si>
  <si>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</si>
  <si>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</si>
  <si>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</si>
  <si>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</si>
  <si>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</si>
  <si>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</si>
  <si>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</si>
  <si>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</si>
  <si>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</si>
  <si>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</si>
  <si>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</si>
  <si>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</si>
  <si>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</si>
  <si>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</si>
  <si>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</si>
  <si>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</si>
  <si>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</si>
  <si>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</si>
  <si>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</si>
  <si>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</si>
  <si>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</si>
  <si>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</si>
  <si>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</si>
  <si>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</si>
  <si>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</si>
  <si>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</si>
  <si>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</si>
  <si>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</si>
  <si>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</si>
  <si>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</si>
  <si>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</si>
  <si>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</si>
  <si>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</si>
  <si>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</si>
  <si>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</si>
  <si>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</si>
  <si>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</si>
  <si>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</si>
  <si>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</si>
  <si>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</si>
  <si>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</si>
  <si>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</si>
  <si>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</si>
  <si>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</si>
  <si>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</si>
  <si>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</si>
  <si>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</si>
  <si>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</si>
  <si>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</si>
  <si>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</si>
  <si>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</si>
  <si>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</si>
  <si>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</si>
  <si>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</si>
  <si>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</si>
  <si>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</si>
  <si>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</si>
  <si>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</si>
  <si>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</si>
  <si>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</si>
  <si>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</si>
  <si>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</si>
  <si>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</si>
  <si>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</si>
  <si>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</si>
  <si>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</si>
  <si>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</si>
  <si>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</si>
  <si>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</si>
  <si>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</si>
  <si>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</si>
  <si>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</si>
  <si>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</si>
  <si>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</si>
  <si>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</si>
  <si>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</si>
  <si>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</si>
  <si>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</si>
  <si>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</si>
  <si>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</si>
  <si>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</si>
  <si>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</si>
  <si>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</si>
  <si>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</si>
  <si>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</si>
  <si>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</si>
  <si>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</si>
  <si>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</si>
  <si>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</si>
  <si>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</si>
  <si>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</si>
  <si>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</si>
  <si>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</si>
  <si>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</si>
  <si>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</si>
  <si>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</si>
  <si>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</si>
  <si>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</si>
  <si>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</si>
  <si>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</si>
  <si>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</si>
  <si>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</si>
  <si>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</si>
  <si>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</si>
  <si>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</si>
  <si>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</si>
  <si>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</si>
  <si>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</si>
  <si>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</si>
  <si>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</si>
  <si>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</si>
  <si>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</si>
  <si>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</si>
  <si>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</si>
  <si>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</si>
  <si>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</si>
  <si>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</si>
  <si>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</si>
  <si>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</si>
  <si>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</si>
  <si>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</si>
  <si>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</si>
  <si>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</si>
  <si>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</si>
  <si>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</si>
  <si>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</si>
  <si>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</si>
  <si>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</si>
  <si>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</si>
  <si>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</si>
  <si>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</si>
  <si>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</si>
  <si>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</si>
  <si>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</si>
  <si>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</si>
  <si>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</si>
  <si>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</si>
  <si>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</si>
  <si>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</si>
  <si>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</si>
  <si>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</si>
  <si>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</si>
  <si>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</si>
  <si>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</si>
  <si>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</si>
  <si>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</si>
  <si>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</si>
  <si>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</si>
  <si>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</si>
  <si>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</si>
  <si>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</si>
  <si>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</si>
  <si>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</si>
  <si>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</si>
  <si>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</si>
  <si>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</si>
  <si>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</si>
  <si>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</si>
  <si>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</si>
  <si>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</si>
  <si>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</si>
  <si>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</si>
  <si>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</si>
  <si>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</si>
  <si>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</si>
  <si>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</si>
  <si>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</si>
  <si>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</si>
  <si>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</si>
  <si>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</si>
  <si>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</si>
  <si>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</si>
  <si>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</si>
  <si>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</si>
  <si>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</si>
  <si>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</si>
  <si>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</si>
  <si>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</si>
  <si>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</si>
  <si>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</si>
  <si>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</si>
  <si>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</si>
  <si>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</si>
  <si>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</si>
  <si>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</si>
  <si>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</si>
  <si>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</si>
  <si>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</si>
  <si>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</si>
  <si>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</si>
  <si>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</si>
  <si>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</si>
  <si>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</si>
  <si>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</si>
  <si>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</si>
  <si>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</si>
  <si>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</si>
  <si>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</si>
  <si>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</si>
  <si>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</si>
  <si>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</si>
  <si>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</si>
  <si>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</si>
  <si>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</si>
  <si>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</si>
  <si>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</si>
  <si>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</si>
  <si>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</si>
  <si>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</si>
  <si>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</si>
  <si>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</si>
  <si>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</si>
  <si>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</si>
  <si>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</si>
  <si>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</si>
  <si>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</si>
  <si>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</si>
  <si>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</si>
  <si>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</si>
  <si>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</si>
  <si>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</si>
  <si>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</si>
  <si>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</si>
  <si>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</si>
  <si>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</si>
  <si>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</si>
  <si>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</si>
  <si>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</si>
  <si>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</si>
  <si>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</si>
  <si>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</si>
  <si>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</si>
  <si>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</si>
  <si>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</si>
  <si>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</si>
  <si>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</si>
  <si>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</si>
  <si>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</si>
  <si>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</si>
  <si>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</si>
  <si>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</si>
  <si>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</si>
  <si>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</si>
  <si>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</si>
  <si>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</si>
  <si>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</si>
  <si>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</si>
  <si>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</si>
  <si>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</si>
  <si>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</si>
  <si>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</si>
  <si>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</si>
  <si>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</si>
  <si>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</si>
  <si>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</si>
  <si>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</si>
  <si>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</si>
  <si>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</si>
  <si>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</si>
  <si>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</si>
  <si>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</si>
  <si>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</si>
  <si>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</si>
  <si>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</si>
  <si>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</si>
  <si>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</si>
  <si>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</si>
  <si>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</si>
  <si>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</si>
  <si>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</si>
  <si>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</si>
  <si>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</si>
  <si>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</si>
  <si>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</si>
  <si>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</si>
  <si>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</si>
  <si>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</si>
  <si>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</si>
  <si>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</si>
  <si>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</si>
  <si>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</si>
  <si>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</si>
  <si>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</si>
  <si>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</si>
  <si>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</si>
  <si>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</si>
  <si>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</si>
  <si>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</si>
  <si>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</si>
  <si>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</si>
  <si>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</si>
  <si>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</si>
  <si>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</si>
  <si>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</si>
  <si>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</si>
  <si>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</si>
  <si>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</si>
  <si>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</si>
  <si>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</si>
  <si>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</si>
  <si>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</si>
  <si>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</si>
  <si>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</si>
  <si>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</si>
  <si>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</si>
  <si>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</si>
  <si>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</si>
  <si>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</si>
  <si>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</si>
  <si>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</si>
  <si>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</si>
  <si>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</si>
  <si>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</si>
  <si>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</si>
  <si>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</si>
  <si>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</si>
  <si>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</si>
  <si>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</si>
  <si>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</si>
  <si>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</si>
  <si>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</si>
  <si>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</si>
  <si>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</si>
  <si>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</si>
  <si>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</si>
  <si>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</si>
  <si>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</si>
  <si>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</si>
  <si>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</si>
  <si>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</si>
  <si>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</si>
  <si>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</si>
  <si>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</si>
  <si>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</si>
  <si>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</si>
  <si>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</si>
  <si>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</si>
  <si>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</si>
  <si>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</si>
  <si>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</si>
  <si>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</si>
  <si>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</si>
  <si>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</si>
  <si>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</si>
  <si>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</si>
  <si>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</si>
  <si>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</si>
  <si>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</si>
  <si>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</si>
  <si>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</si>
  <si>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</si>
  <si>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</si>
  <si>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</si>
  <si>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</si>
  <si>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6.43</t>
  </si>
  <si>
    <t>▲ 8.86</t>
  </si>
  <si>
    <t>▲ 5.41</t>
  </si>
  <si>
    <t>上水道事業会計</t>
  </si>
  <si>
    <t>介護保険特別会計（介護事業勘定）</t>
  </si>
  <si>
    <t>国民健康保険特別会計（事業勘定）</t>
  </si>
  <si>
    <t>公共下水道事業特別会計</t>
  </si>
  <si>
    <t>農業集落排水事業特別会計</t>
  </si>
  <si>
    <t>簡易水道事業特別会計</t>
  </si>
  <si>
    <t>一般会計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</si>
  <si>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</si>
  <si>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</si>
  <si>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</si>
  <si>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</si>
  <si>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</si>
  <si>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</si>
  <si>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</si>
  <si>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</si>
  <si>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</si>
  <si>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振興開発基金</t>
    <rPh sb="0" eb="2">
      <t>シンコウ</t>
    </rPh>
    <rPh sb="2" eb="4">
      <t>カイハツ</t>
    </rPh>
    <rPh sb="4" eb="6">
      <t>キキン</t>
    </rPh>
    <phoneticPr fontId="2"/>
  </si>
  <si>
    <t>文化会館建設基金</t>
    <rPh sb="0" eb="2">
      <t>ブンカ</t>
    </rPh>
    <rPh sb="2" eb="4">
      <t>カイカン</t>
    </rPh>
    <rPh sb="4" eb="6">
      <t>ケンセツ</t>
    </rPh>
    <rPh sb="6" eb="8">
      <t>キキン</t>
    </rPh>
    <phoneticPr fontId="2"/>
  </si>
  <si>
    <t>愛する嬬恋基金</t>
    <rPh sb="0" eb="1">
      <t>アイ</t>
    </rPh>
    <rPh sb="3" eb="5">
      <t>ツマゴイ</t>
    </rPh>
    <rPh sb="5" eb="7">
      <t>キキン</t>
    </rPh>
    <phoneticPr fontId="2"/>
  </si>
  <si>
    <t>森林環境譲与税基金</t>
    <rPh sb="0" eb="2">
      <t>シンリン</t>
    </rPh>
    <rPh sb="2" eb="4">
      <t>カンキョウ</t>
    </rPh>
    <rPh sb="4" eb="7">
      <t>ジョウヨゼイ</t>
    </rPh>
    <rPh sb="7" eb="9">
      <t>キキン</t>
    </rPh>
    <phoneticPr fontId="2"/>
  </si>
  <si>
    <t>文化振興基金</t>
    <rPh sb="0" eb="2">
      <t>ブンカ</t>
    </rPh>
    <rPh sb="2" eb="4">
      <t>シンコウ</t>
    </rPh>
    <rPh sb="4" eb="6">
      <t>キキン</t>
    </rPh>
    <phoneticPr fontId="2"/>
  </si>
  <si>
    <t>-</t>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</si>
  <si>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</si>
  <si>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</si>
  <si>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</si>
  <si>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西吾妻環境衛生施設組合</t>
    <rPh sb="0" eb="1">
      <t>ニシ</t>
    </rPh>
    <rPh sb="1" eb="3">
      <t>アガツマ</t>
    </rPh>
    <rPh sb="3" eb="5">
      <t>カンキョウ</t>
    </rPh>
    <rPh sb="5" eb="7">
      <t>エイセイ</t>
    </rPh>
    <rPh sb="7" eb="9">
      <t>シセツ</t>
    </rPh>
    <rPh sb="9" eb="11">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</si>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</sst>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7AFF-40F5-AC6B-C266E9124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262198</c:v>
                </c:pt>
                <c:pt idx="1">
                  <c:v>163845</c:v>
                </c:pt>
                <c:pt idx="2">
                  <c:v>141592</c:v>
                </c:pt>
                <c:pt idx="3">
                  <c:v>139368</c:v>
                </c:pt>
                <c:pt idx="4">
                  <c:v>209267</c:v>
                </c:pt>
              </c:numCache>
            </c:numRef>
          </c:val>
          <c:smooth val="0"/>
          <c:extLst>
            <c:ext xmlns:c16="http://schemas.microsoft.com/office/drawing/2014/chart" uri="{C3380CC4-5D6E-409C-BE32-E72D297353CC}">
              <c16:uniqueId val="{00000001-7AFF-40F5-AC6B-C266E91246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8.5399999999999991</c:v>
                </c:pt>
                <c:pt idx="1">
                  <c:v>9.8699999999999992</c:v>
                </c:pt>
                <c:pt idx="2">
                  <c:v>0.33</c:v>
                </c:pt>
                <c:pt idx="3">
                  <c:v>6.13</c:v>
                </c:pt>
                <c:pt idx="4">
                  <c:v>0.23</c:v>
                </c:pt>
              </c:numCache>
            </c:numRef>
          </c:val>
          <c:extLst>
            <c:ext xmlns:c16="http://schemas.microsoft.com/office/drawing/2014/chart" uri="{C3380CC4-5D6E-409C-BE32-E72D297353CC}">
              <c16:uniqueId val="{00000000-E37A-46EB-8AF4-E55FC01A0B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c:v>
                </c:pt>
                <c:pt idx="1">
                  <c:v>39.9</c:v>
                </c:pt>
                <c:pt idx="2">
                  <c:v>38.31</c:v>
                </c:pt>
                <c:pt idx="3">
                  <c:v>36.270000000000003</c:v>
                </c:pt>
                <c:pt idx="4">
                  <c:v>37.07</c:v>
                </c:pt>
              </c:numCache>
            </c:numRef>
          </c:val>
          <c:extLst>
            <c:ext xmlns:c16="http://schemas.microsoft.com/office/drawing/2014/chart" uri="{C3380CC4-5D6E-409C-BE32-E72D297353CC}">
              <c16:uniqueId val="{00000001-E37A-46EB-8AF4-E55FC01A0B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-6.43</c:v>
                </c:pt>
                <c:pt idx="1">
                  <c:v>5.55</c:v>
                </c:pt>
                <c:pt idx="2">
                  <c:v>-8.86</c:v>
                </c:pt>
                <c:pt idx="3">
                  <c:v>5.99</c:v>
                </c:pt>
                <c:pt idx="4">
                  <c:v>-5.41</c:v>
                </c:pt>
              </c:numCache>
            </c:numRef>
          </c:val>
          <c:smooth val="0"/>
          <c:extLst>
            <c:ext xmlns:c16="http://schemas.microsoft.com/office/drawing/2014/chart" uri="{C3380CC4-5D6E-409C-BE32-E72D297353CC}">
              <c16:uniqueId val="{00000002-E37A-46EB-8AF4-E55FC01A0B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DF-4971-8880-332259C1F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DF-4971-8880-332259C1F81A}"/>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DF-4971-8880-332259C1F81A}"/>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8.5399999999999991</c:v>
                </c:pt>
                <c:pt idx="2">
                  <c:v>#N/A</c:v>
                </c:pt>
                <c:pt idx="3">
                  <c:v>9.8699999999999992</c:v>
                </c:pt>
                <c:pt idx="4">
                  <c:v>#N/A</c:v>
                </c:pt>
                <c:pt idx="5">
                  <c:v>0.32</c:v>
                </c:pt>
                <c:pt idx="6">
                  <c:v>#N/A</c:v>
                </c:pt>
                <c:pt idx="7">
                  <c:v>6.13</c:v>
                </c:pt>
                <c:pt idx="8">
                  <c:v>#N/A</c:v>
                </c:pt>
                <c:pt idx="9">
                  <c:v>0.23</c:v>
                </c:pt>
              </c:numCache>
            </c:numRef>
          </c:val>
          <c:extLst>
            <c:ext xmlns:c16="http://schemas.microsoft.com/office/drawing/2014/chart" uri="{C3380CC4-5D6E-409C-BE32-E72D297353CC}">
              <c16:uniqueId val="{00000003-88DF-4971-8880-332259C1F81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0.46</c:v>
                </c:pt>
                <c:pt idx="4">
                  <c:v>#N/A</c:v>
                </c:pt>
                <c:pt idx="5">
                  <c:v>0.41</c:v>
                </c:pt>
                <c:pt idx="6">
                  <c:v>#N/A</c:v>
                </c:pt>
                <c:pt idx="7">
                  <c:v>0.04</c:v>
                </c:pt>
                <c:pt idx="8">
                  <c:v>#N/A</c:v>
                </c:pt>
                <c:pt idx="9">
                  <c:v>0.28000000000000003</c:v>
                </c:pt>
              </c:numCache>
            </c:numRef>
          </c:val>
          <c:extLst>
            <c:ext xmlns:c16="http://schemas.microsoft.com/office/drawing/2014/chart" uri="{C3380CC4-5D6E-409C-BE32-E72D297353CC}">
              <c16:uniqueId val="{00000004-88DF-4971-8880-332259C1F81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0.21</c:v>
                </c:pt>
                <c:pt idx="4">
                  <c:v>#N/A</c:v>
                </c:pt>
                <c:pt idx="5">
                  <c:v>0.16</c:v>
                </c:pt>
                <c:pt idx="6">
                  <c:v>#N/A</c:v>
                </c:pt>
                <c:pt idx="7">
                  <c:v>0.14000000000000001</c:v>
                </c:pt>
                <c:pt idx="8">
                  <c:v>#N/A</c:v>
                </c:pt>
                <c:pt idx="9">
                  <c:v>0.35</c:v>
                </c:pt>
              </c:numCache>
            </c:numRef>
          </c:val>
          <c:extLst>
            <c:ext xmlns:c16="http://schemas.microsoft.com/office/drawing/2014/chart" uri="{C3380CC4-5D6E-409C-BE32-E72D297353CC}">
              <c16:uniqueId val="{00000005-88DF-4971-8880-332259C1F81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0.16</c:v>
                </c:pt>
                <c:pt idx="4">
                  <c:v>#N/A</c:v>
                </c:pt>
                <c:pt idx="5">
                  <c:v>0.19</c:v>
                </c:pt>
                <c:pt idx="6">
                  <c:v>#N/A</c:v>
                </c:pt>
                <c:pt idx="7">
                  <c:v>0.16</c:v>
                </c:pt>
                <c:pt idx="8">
                  <c:v>#N/A</c:v>
                </c:pt>
                <c:pt idx="9">
                  <c:v>0.36</c:v>
                </c:pt>
              </c:numCache>
            </c:numRef>
          </c:val>
          <c:extLst>
            <c:ext xmlns:c16="http://schemas.microsoft.com/office/drawing/2014/chart" uri="{C3380CC4-5D6E-409C-BE32-E72D297353CC}">
              <c16:uniqueId val="{00000006-88DF-4971-8880-332259C1F81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c:v>
                </c:pt>
                <c:pt idx="2">
                  <c:v>#N/A</c:v>
                </c:pt>
                <c:pt idx="3">
                  <c:v>1.18</c:v>
                </c:pt>
                <c:pt idx="4">
                  <c:v>#N/A</c:v>
                </c:pt>
                <c:pt idx="5">
                  <c:v>1.58</c:v>
                </c:pt>
                <c:pt idx="6">
                  <c:v>#N/A</c:v>
                </c:pt>
                <c:pt idx="7">
                  <c:v>2.52</c:v>
                </c:pt>
                <c:pt idx="8">
                  <c:v>#N/A</c:v>
                </c:pt>
                <c:pt idx="9">
                  <c:v>1.1499999999999999</c:v>
                </c:pt>
              </c:numCache>
            </c:numRef>
          </c:val>
          <c:extLst>
            <c:ext xmlns:c16="http://schemas.microsoft.com/office/drawing/2014/chart" uri="{C3380CC4-5D6E-409C-BE32-E72D297353CC}">
              <c16:uniqueId val="{00000007-88DF-4971-8880-332259C1F81A}"/>
            </c:ext>
          </c:extLst>
        </c:ser>
        <c:ser>
          <c:idx val="8"/>
          <c:order val="8"/>
          <c:tx>
            <c:strRef>
              <c:f>データシート!$A$35</c:f>
              <c:strCache>
                <c:ptCount val="1"/>
                <c:pt idx="0">
                  <c:v>介護保険特別会計（介護事業勘定）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c:v>
                </c:pt>
                <c:pt idx="2">
                  <c:v>#N/A</c:v>
                </c:pt>
                <c:pt idx="3">
                  <c:v>3.21</c:v>
                </c:pt>
                <c:pt idx="4">
                  <c:v>#N/A</c:v>
                </c:pt>
                <c:pt idx="5">
                  <c:v>1.95</c:v>
                </c:pt>
                <c:pt idx="6">
                  <c:v>#N/A</c:v>
                </c:pt>
                <c:pt idx="7">
                  <c:v>2.34</c:v>
                </c:pt>
                <c:pt idx="8">
                  <c:v>#N/A</c:v>
                </c:pt>
                <c:pt idx="9">
                  <c:v>2.44</c:v>
                </c:pt>
              </c:numCache>
            </c:numRef>
          </c:val>
          <c:extLst>
            <c:ext xmlns:c16="http://schemas.microsoft.com/office/drawing/2014/chart" uri="{C3380CC4-5D6E-409C-BE32-E72D297353CC}">
              <c16:uniqueId val="{00000008-88DF-4971-8880-332259C1F81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13.04</c:v>
                </c:pt>
                <c:pt idx="2">
                  <c:v>#N/A</c:v>
                </c:pt>
                <c:pt idx="3">
                  <c:v>13.66</c:v>
                </c:pt>
                <c:pt idx="4">
                  <c:v>#N/A</c:v>
                </c:pt>
                <c:pt idx="5">
                  <c:v>13.48</c:v>
                </c:pt>
                <c:pt idx="6">
                  <c:v>#N/A</c:v>
                </c:pt>
                <c:pt idx="7">
                  <c:v>12.25</c:v>
                </c:pt>
                <c:pt idx="8">
                  <c:v>#N/A</c:v>
                </c:pt>
                <c:pt idx="9">
                  <c:v>12.67</c:v>
                </c:pt>
              </c:numCache>
            </c:numRef>
          </c:val>
          <c:extLst>
            <c:ext xmlns:c16="http://schemas.microsoft.com/office/drawing/2014/chart" uri="{C3380CC4-5D6E-409C-BE32-E72D297353CC}">
              <c16:uniqueId val="{00000009-88DF-4971-8880-332259C1F8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740</c:v>
                </c:pt>
                <c:pt idx="5">
                  <c:v>719</c:v>
                </c:pt>
                <c:pt idx="8">
                  <c:v>737</c:v>
                </c:pt>
                <c:pt idx="11">
                  <c:v>714</c:v>
                </c:pt>
                <c:pt idx="14">
                  <c:v>701</c:v>
                </c:pt>
              </c:numCache>
            </c:numRef>
          </c:val>
          <c:extLst>
            <c:ext xmlns:c16="http://schemas.microsoft.com/office/drawing/2014/chart" uri="{C3380CC4-5D6E-409C-BE32-E72D297353CC}">
              <c16:uniqueId val="{00000000-B5AF-4977-AF02-F50A49B87D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AF-4977-AF02-F50A49B87D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3</c:v>
                </c:pt>
                <c:pt idx="6">
                  <c:v>1</c:v>
                </c:pt>
                <c:pt idx="9">
                  <c:v>1</c:v>
                </c:pt>
                <c:pt idx="12">
                  <c:v>1</c:v>
                </c:pt>
              </c:numCache>
            </c:numRef>
          </c:val>
          <c:extLst>
            <c:ext xmlns:c16="http://schemas.microsoft.com/office/drawing/2014/chart" uri="{C3380CC4-5D6E-409C-BE32-E72D297353CC}">
              <c16:uniqueId val="{00000002-B5AF-4977-AF02-F50A49B87D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70</c:v>
                </c:pt>
                <c:pt idx="6">
                  <c:v>73</c:v>
                </c:pt>
                <c:pt idx="9">
                  <c:v>81</c:v>
                </c:pt>
                <c:pt idx="12">
                  <c:v>71</c:v>
                </c:pt>
              </c:numCache>
            </c:numRef>
          </c:val>
          <c:extLst>
            <c:ext xmlns:c16="http://schemas.microsoft.com/office/drawing/2014/chart" uri="{C3380CC4-5D6E-409C-BE32-E72D297353CC}">
              <c16:uniqueId val="{00000003-B5AF-4977-AF02-F50A49B87D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357</c:v>
                </c:pt>
                <c:pt idx="3">
                  <c:v>355</c:v>
                </c:pt>
                <c:pt idx="6">
                  <c:v>325</c:v>
                </c:pt>
                <c:pt idx="9">
                  <c:v>341</c:v>
                </c:pt>
                <c:pt idx="12">
                  <c:v>343</c:v>
                </c:pt>
              </c:numCache>
            </c:numRef>
          </c:val>
          <c:extLst>
            <c:ext xmlns:c16="http://schemas.microsoft.com/office/drawing/2014/chart" uri="{C3380CC4-5D6E-409C-BE32-E72D297353CC}">
              <c16:uniqueId val="{00000004-B5AF-4977-AF02-F50A49B87D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AF-4977-AF02-F50A49B87D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AF-4977-AF02-F50A49B87D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639</c:v>
                </c:pt>
                <c:pt idx="3">
                  <c:v>618</c:v>
                </c:pt>
                <c:pt idx="6">
                  <c:v>696</c:v>
                </c:pt>
                <c:pt idx="9">
                  <c:v>714</c:v>
                </c:pt>
                <c:pt idx="12">
                  <c:v>741</c:v>
                </c:pt>
              </c:numCache>
            </c:numRef>
          </c:val>
          <c:extLst>
            <c:ext xmlns:c16="http://schemas.microsoft.com/office/drawing/2014/chart" uri="{C3380CC4-5D6E-409C-BE32-E72D297353CC}">
              <c16:uniqueId val="{00000007-B5AF-4977-AF02-F50A49B87D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332</c:v>
                </c:pt>
                <c:pt idx="2">
                  <c:v>#N/A</c:v>
                </c:pt>
                <c:pt idx="3">
                  <c:v>#N/A</c:v>
                </c:pt>
                <c:pt idx="4">
                  <c:v>327</c:v>
                </c:pt>
                <c:pt idx="5">
                  <c:v>#N/A</c:v>
                </c:pt>
                <c:pt idx="6">
                  <c:v>#N/A</c:v>
                </c:pt>
                <c:pt idx="7">
                  <c:v>358</c:v>
                </c:pt>
                <c:pt idx="8">
                  <c:v>#N/A</c:v>
                </c:pt>
                <c:pt idx="9">
                  <c:v>#N/A</c:v>
                </c:pt>
                <c:pt idx="10">
                  <c:v>423</c:v>
                </c:pt>
                <c:pt idx="11">
                  <c:v>#N/A</c:v>
                </c:pt>
                <c:pt idx="12">
                  <c:v>#N/A</c:v>
                </c:pt>
                <c:pt idx="13">
                  <c:v>455</c:v>
                </c:pt>
                <c:pt idx="14">
                  <c:v>#N/A</c:v>
                </c:pt>
              </c:numCache>
            </c:numRef>
          </c:val>
          <c:smooth val="0"/>
          <c:extLst>
            <c:ext xmlns:c16="http://schemas.microsoft.com/office/drawing/2014/chart" uri="{C3380CC4-5D6E-409C-BE32-E72D297353CC}">
              <c16:uniqueId val="{00000008-B5AF-4977-AF02-F50A49B87D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6749</c:v>
                </c:pt>
                <c:pt idx="5">
                  <c:v>6522</c:v>
                </c:pt>
                <c:pt idx="8">
                  <c:v>6214</c:v>
                </c:pt>
                <c:pt idx="11">
                  <c:v>6252</c:v>
                </c:pt>
                <c:pt idx="14">
                  <c:v>5951</c:v>
                </c:pt>
              </c:numCache>
            </c:numRef>
          </c:val>
          <c:extLst>
            <c:ext xmlns:c16="http://schemas.microsoft.com/office/drawing/2014/chart" uri="{C3380CC4-5D6E-409C-BE32-E72D297353CC}">
              <c16:uniqueId val="{00000000-AB82-44AB-9A86-E601030247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82-44AB-9A86-E601030247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3954</c:v>
                </c:pt>
                <c:pt idx="5">
                  <c:v>4319</c:v>
                </c:pt>
                <c:pt idx="8">
                  <c:v>4575</c:v>
                </c:pt>
                <c:pt idx="11">
                  <c:v>4633</c:v>
                </c:pt>
                <c:pt idx="14">
                  <c:v>4929</c:v>
                </c:pt>
              </c:numCache>
            </c:numRef>
          </c:val>
          <c:extLst>
            <c:ext xmlns:c16="http://schemas.microsoft.com/office/drawing/2014/chart" uri="{C3380CC4-5D6E-409C-BE32-E72D297353CC}">
              <c16:uniqueId val="{00000002-AB82-44AB-9A86-E601030247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2-44AB-9A86-E601030247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2-44AB-9A86-E601030247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AB82-44AB-9A86-E601030247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873</c:v>
                </c:pt>
                <c:pt idx="3">
                  <c:v>1100</c:v>
                </c:pt>
                <c:pt idx="6">
                  <c:v>968</c:v>
                </c:pt>
                <c:pt idx="9">
                  <c:v>968</c:v>
                </c:pt>
                <c:pt idx="12">
                  <c:v>907</c:v>
                </c:pt>
              </c:numCache>
            </c:numRef>
          </c:val>
          <c:extLst>
            <c:ext xmlns:c16="http://schemas.microsoft.com/office/drawing/2014/chart" uri="{C3380CC4-5D6E-409C-BE32-E72D297353CC}">
              <c16:uniqueId val="{00000006-AB82-44AB-9A86-E601030247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613</c:v>
                </c:pt>
                <c:pt idx="3">
                  <c:v>601</c:v>
                </c:pt>
                <c:pt idx="6">
                  <c:v>650</c:v>
                </c:pt>
                <c:pt idx="9">
                  <c:v>617</c:v>
                </c:pt>
                <c:pt idx="12">
                  <c:v>567</c:v>
                </c:pt>
              </c:numCache>
            </c:numRef>
          </c:val>
          <c:extLst>
            <c:ext xmlns:c16="http://schemas.microsoft.com/office/drawing/2014/chart" uri="{C3380CC4-5D6E-409C-BE32-E72D297353CC}">
              <c16:uniqueId val="{00000007-AB82-44AB-9A86-E601030247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2594</c:v>
                </c:pt>
                <c:pt idx="3">
                  <c:v>2370</c:v>
                </c:pt>
                <c:pt idx="6">
                  <c:v>2092</c:v>
                </c:pt>
                <c:pt idx="9">
                  <c:v>1430</c:v>
                </c:pt>
                <c:pt idx="12">
                  <c:v>1722</c:v>
                </c:pt>
              </c:numCache>
            </c:numRef>
          </c:val>
          <c:extLst>
            <c:ext xmlns:c16="http://schemas.microsoft.com/office/drawing/2014/chart" uri="{C3380CC4-5D6E-409C-BE32-E72D297353CC}">
              <c16:uniqueId val="{00000008-AB82-44AB-9A86-E601030247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7</c:v>
                </c:pt>
                <c:pt idx="6">
                  <c:v>6</c:v>
                </c:pt>
                <c:pt idx="9">
                  <c:v>5</c:v>
                </c:pt>
                <c:pt idx="12">
                  <c:v>5</c:v>
                </c:pt>
              </c:numCache>
            </c:numRef>
          </c:val>
          <c:extLst>
            <c:ext xmlns:c16="http://schemas.microsoft.com/office/drawing/2014/chart" uri="{C3380CC4-5D6E-409C-BE32-E72D297353CC}">
              <c16:uniqueId val="{00000009-AB82-44AB-9A86-E601030247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6010</c:v>
                </c:pt>
                <c:pt idx="3">
                  <c:v>6193</c:v>
                </c:pt>
                <c:pt idx="6">
                  <c:v>6177</c:v>
                </c:pt>
                <c:pt idx="9">
                  <c:v>6143</c:v>
                </c:pt>
                <c:pt idx="12">
                  <c:v>6223</c:v>
                </c:pt>
              </c:numCache>
            </c:numRef>
          </c:val>
          <c:extLst>
            <c:ext xmlns:c16="http://schemas.microsoft.com/office/drawing/2014/chart" uri="{C3380CC4-5D6E-409C-BE32-E72D297353CC}">
              <c16:uniqueId val="{0000000A-AB82-44AB-9A86-E601030247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82-44AB-9A86-E601030247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1706</c:v>
                </c:pt>
                <c:pt idx="1">
                  <c:v>1714</c:v>
                </c:pt>
                <c:pt idx="2">
                  <c:v>1739</c:v>
                </c:pt>
              </c:numCache>
            </c:numRef>
          </c:val>
          <c:extLst>
            <c:ext xmlns:c16="http://schemas.microsoft.com/office/drawing/2014/chart" uri="{C3380CC4-5D6E-409C-BE32-E72D297353CC}">
              <c16:uniqueId val="{00000000-954D-451B-9BA1-97B793AFFA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54D-451B-9BA1-97B793AFFA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2247</c:v>
                </c:pt>
                <c:pt idx="1">
                  <c:v>2203</c:v>
                </c:pt>
                <c:pt idx="2">
                  <c:v>2328</c:v>
                </c:pt>
              </c:numCache>
            </c:numRef>
          </c:val>
          <c:extLst>
            <c:ext xmlns:c16="http://schemas.microsoft.com/office/drawing/2014/chart" uri="{C3380CC4-5D6E-409C-BE32-E72D297353CC}">
              <c16:uniqueId val="{00000002-954D-451B-9BA1-97B793AFFA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百万円増加しているが、地方債現在高は</a:t>
          </a:r>
          <a:r>
            <a:rPr kumimoji="1" lang="en-US" altLang="ja-JP" sz="1100">
              <a:solidFill>
                <a:schemeClr val="tx1"/>
              </a:solidFill>
              <a:effectLst/>
              <a:latin typeface="+mn-lt"/>
              <a:ea typeface="+mn-ea"/>
              <a:cs typeface="+mn-cs"/>
            </a:rPr>
            <a:t>6,223</a:t>
          </a:r>
          <a:r>
            <a:rPr kumimoji="1" lang="ja-JP" altLang="ja-JP" sz="1100">
              <a:solidFill>
                <a:schemeClr val="dk1"/>
              </a:solidFill>
              <a:effectLst/>
              <a:latin typeface="+mn-lt"/>
              <a:ea typeface="+mn-ea"/>
              <a:cs typeface="+mn-cs"/>
            </a:rPr>
            <a:t>百万円となり、前年度に比べ</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した。起債残高の内、臨時財政対策債の残高は約</a:t>
          </a:r>
          <a:r>
            <a:rPr kumimoji="1" lang="en-US" altLang="ja-JP" sz="1100">
              <a:solidFill>
                <a:schemeClr val="tx1"/>
              </a:solidFill>
              <a:effectLst/>
              <a:latin typeface="+mn-lt"/>
              <a:ea typeface="+mn-ea"/>
              <a:cs typeface="+mn-cs"/>
            </a:rPr>
            <a:t>2,763</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44.4</a:t>
          </a: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公営企業債等繰入額は、簡易水道整備による起債が増加していることもあり前年度に比べ</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今後は、災害復旧事業に対する償還が開始されることも有り償還額の増加が見込まれる。</a:t>
          </a:r>
          <a:endParaRPr lang="ja-JP" altLang="ja-JP" sz="1400">
            <a:effectLst/>
          </a:endParaRPr>
        </a:p>
        <a:p>
          <a:r>
            <a:rPr kumimoji="1" lang="ja-JP" altLang="ja-JP" sz="1100">
              <a:solidFill>
                <a:schemeClr val="dk1"/>
              </a:solidFill>
              <a:effectLst/>
              <a:latin typeface="+mn-lt"/>
              <a:ea typeface="+mn-ea"/>
              <a:cs typeface="+mn-cs"/>
            </a:rPr>
            <a:t>また、公共施設の改修・更新も想定される事から、実質公債費比率が大幅に増加しないよう、適切な起債発行に努める。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簡易水道事業特別会計においては、起債残高が増加した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公共下水道事業特別会計及び農業集落排水事業特別会計の起債残高</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がトータル</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の改修・更新にともなう新規の地方債発行により起債残高の増加が見込まれると共に財政調整基金や目的基金の取崩が見込まれることから、可能な限り充当可能財源を確保することにより将来負担比率の増加を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財政調整基金に前年度決算余剰金に対する積立を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文化会館建設基金については、嬬恋会館建設資金に充てるため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百万円の積立を行った。基金全体残高では、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財政調整基金については、一定規模を確保すると共に特定目的基金についても老朽化する施設の建設等のために計画的な積立を行う。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文化会館建設基金　　：文化会館の建設に資するため。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：森林の有する公益的機能の維持増進。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：文化振興事業の推進を図るため。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：指定管理補填金のため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百万円の取崩。利子分の積立。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文化会館建設基金　　：嬬恋</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会館建設資金に充てるため積立。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：充当事業がなかったため積立。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：今後の公共施設整備等のため、可能な限り積立できるよう努めていく。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：文化会館建設のため計画的に積立を行っていく。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：愛する嬬恋寄附金の状況に応じて積立、取崩を行う。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：森林整備等への有効活用を行う。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前年度決算剰余金に対する積立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災害等の不測の事態に対応できるよう、過去の実績等を踏まえ基金残高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1C14144-A530-4B35-92BE-190BBA18EF6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FB04362-4AF0-4092-AF15-1A85BD181B2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5EBC1CA-EA92-494A-8932-574595823E1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E993CEB-BEA7-4404-AB38-88D7E71855B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119C208-0322-43E7-81EE-F97EB03762B1}"/>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6E4B7D2-56C6-49D4-88F1-EC298EDE3209}"/>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DD9DDC-0B3E-42DB-AA49-ACADBC1EA81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39C7246-3ADE-42DF-AB4B-BCBCEA9C9C9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25F7750-EDFB-4F40-9E34-B3810C34811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904C5D5-481F-465E-93C6-104F0A50841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B26B6E-17E3-4694-9892-A6C214C78B8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13AC93-780F-45AF-A66E-5CA81CC98A9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94B59CC-219E-44A4-8CA4-054CD17C54F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E216FEF-F18A-4D74-B936-AD9BF4B227E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E20444-EE39-4EEE-ABC2-EDA78B52AD3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B41295-7EFA-4642-8682-F6193BDCB39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4AA82AC-F437-4E25-8585-E1C0B02ACFF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06706BB-EBA8-4365-8107-F4B79849B408}"/>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2094B4E-5C2C-4A9B-9406-1C0403D7E48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11F664F-1649-4F36-92B7-EFA7D0061AB8}"/>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33E907B-0C4E-430A-A016-F12A44F91C0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EFBED1-9C20-46D0-9D5D-7D9F44BA48E8}"/>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5B92C86-619F-4963-8DE2-3D3E5DFF93C3}"/>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AE2C530-39E9-4BDC-AD0D-25420AAFFC8D}"/>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D3CC529-9D46-4C31-8069-F909EC55755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76A1EF-AFDD-4445-9CE1-4DB1F811A01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72BA3D5-389F-4C69-BC5E-2E3804416B72}"/>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0AC25C7-3E73-4823-A974-192EED95922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115552B-0AA6-4939-97E0-0D6123EBE3B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189164-753D-4807-8F74-E7BCCDB8373A}"/>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2E9773-DF24-4ADB-B004-A37EBDA9584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89F73A4-10AF-4338-9047-79898244E9D5}"/>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4860F4A-44A2-4983-8F3F-060D85F376D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C170B36-F199-4F05-A8C6-5A82CF50126B}"/>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5D5D920-0A5D-41B9-8223-9EA1F4E7123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9B9C2A3-90B4-4E85-AF40-BDEEA253335F}"/>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8B4CB91-B790-4A4C-94F2-A4DCB96907E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E228B63-5A48-4F00-9D71-171989A77FF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5C7ED0C-CDDE-4E9B-A2E3-CAC2EF364453}"/>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6C39F5-6194-4869-BE0C-E0CE50C74FF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1729BFA-77BF-4584-8142-4576ABF07706}"/>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E22FBC4-C1E2-44B5-B159-FC441E7BDDD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CAC99D8-9C10-4BE9-814E-68579E29337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4413D16-688D-489F-AF97-9ECB10944F9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0E3ED97-9F93-4248-A204-DE619DF36A9E}"/>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E3BA8AA-A35D-4F68-9F05-1FAB37B01B5B}"/>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7E6620-8F80-4E8F-893F-FD49457CBB65}"/>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については、村民税（個人・法人）が減少したが、固定資産税及び諸税が増加したことにより地方税全体は増加している。安定的な税収を確保することができるよう対策を行うとともに徴収率向上対策を中心とする歳入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また、各事業の見直し等により歳出削減を行い財政基盤の強化に努める。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4AF8EC4-9A1D-49E1-9EB0-73D8F8C2B42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D858C44-BADF-4126-984A-C21B80E435E3}"/>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FEA0E69-6492-4095-93AF-502ABEB63D96}"/>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E42CD65-9BE4-4E23-B77F-62CC7E14AABB}"/>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79AD1A6-F564-452B-9F47-60EC5A78E335}"/>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621D5FA-A94E-41EB-B6E5-1CF3CBFA8133}"/>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881D13D-D67B-47B4-9D10-BAD2239CE92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67FCCFF-2419-45B4-8ABB-2690B2BE15F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7321B19-EC07-49A5-BEE1-3487CD44CC7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58DFA6E-DFFD-40C1-9534-7D7CFDEFFE3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DBA11E5-1762-4597-9B46-674F3CD54FCD}"/>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8804BF8-95A5-47BD-8428-777F6084D62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CB1555C-FC0E-4162-8DBC-A653E3DE810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7E90C286-26B4-4408-9CC2-040217F4BCA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B1EB87-1B5D-4B94-8435-C2D6C34B78C9}"/>
            </a:ext>
          </a:extLst>
        </xdr:cNvPr>
        <xdr:cNvCxnSpPr/>
      </xdr:nvCxnSpPr>
      <xdr:spPr>
        <a:xfrm flipV="1">
          <a:off x="4514850" y="5978878"/>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1015F00C-6152-479A-BF8B-35D56FE5B00D}"/>
            </a:ext>
          </a:extLst>
        </xdr:cNvPr>
        <xdr:cNvSpPr txBox="1"/>
      </xdr:nvSpPr>
      <xdr:spPr>
        <a:xfrm>
          <a:off x="4584700" y="73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C2306B84-18FF-4E1E-A50D-272B5527E512}"/>
            </a:ext>
          </a:extLst>
        </xdr:cNvPr>
        <xdr:cNvCxnSpPr/>
      </xdr:nvCxnSpPr>
      <xdr:spPr>
        <a:xfrm>
          <a:off x="4425950" y="733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BC433157-F784-467D-8058-E473A5AF0911}"/>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F891A647-7B48-4055-8D6E-691306D5FD9C}"/>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a:extLst>
            <a:ext uri="{FF2B5EF4-FFF2-40B4-BE49-F238E27FC236}">
              <a16:creationId xmlns:a16="http://schemas.microsoft.com/office/drawing/2014/main" id="{0DA6A997-FC23-43DB-B27E-0436DECD28EF}"/>
            </a:ext>
          </a:extLst>
        </xdr:cNvPr>
        <xdr:cNvCxnSpPr/>
      </xdr:nvCxnSpPr>
      <xdr:spPr>
        <a:xfrm>
          <a:off x="3752850" y="69327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329A828F-ED13-4374-8034-B83943253D03}"/>
            </a:ext>
          </a:extLst>
        </xdr:cNvPr>
        <xdr:cNvSpPr txBox="1"/>
      </xdr:nvSpPr>
      <xdr:spPr>
        <a:xfrm>
          <a:off x="4584700" y="708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26C02499-E9BE-47C5-AE59-12C4381FF49B}"/>
            </a:ext>
          </a:extLst>
        </xdr:cNvPr>
        <xdr:cNvSpPr/>
      </xdr:nvSpPr>
      <xdr:spPr>
        <a:xfrm>
          <a:off x="4464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C78F82E6-3C7B-4528-AC06-3FD07DFDB36F}"/>
            </a:ext>
          </a:extLst>
        </xdr:cNvPr>
        <xdr:cNvCxnSpPr/>
      </xdr:nvCxnSpPr>
      <xdr:spPr>
        <a:xfrm>
          <a:off x="2940050" y="6925733"/>
          <a:ext cx="8128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6F01D19E-A19A-4D62-9BB6-066E37D11043}"/>
            </a:ext>
          </a:extLst>
        </xdr:cNvPr>
        <xdr:cNvSpPr/>
      </xdr:nvSpPr>
      <xdr:spPr>
        <a:xfrm>
          <a:off x="3702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50F4A10B-9773-4556-B079-AEE34F6EE7D2}"/>
            </a:ext>
          </a:extLst>
        </xdr:cNvPr>
        <xdr:cNvSpPr txBox="1"/>
      </xdr:nvSpPr>
      <xdr:spPr>
        <a:xfrm>
          <a:off x="34099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65EF4ED4-857B-453D-80CB-D361463A21E9}"/>
            </a:ext>
          </a:extLst>
        </xdr:cNvPr>
        <xdr:cNvCxnSpPr/>
      </xdr:nvCxnSpPr>
      <xdr:spPr>
        <a:xfrm>
          <a:off x="2127250" y="692573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1890FC22-BE63-4431-89F2-2587577E7738}"/>
            </a:ext>
          </a:extLst>
        </xdr:cNvPr>
        <xdr:cNvSpPr/>
      </xdr:nvSpPr>
      <xdr:spPr>
        <a:xfrm>
          <a:off x="2889250" y="709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9A080A8D-38C0-4043-AE93-48F9C2D31C7B}"/>
            </a:ext>
          </a:extLst>
        </xdr:cNvPr>
        <xdr:cNvSpPr txBox="1"/>
      </xdr:nvSpPr>
      <xdr:spPr>
        <a:xfrm>
          <a:off x="25971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66ED3182-B41C-4566-8985-01CC6F95023A}"/>
            </a:ext>
          </a:extLst>
        </xdr:cNvPr>
        <xdr:cNvCxnSpPr/>
      </xdr:nvCxnSpPr>
      <xdr:spPr>
        <a:xfrm>
          <a:off x="1333500" y="69257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BAF07B-4CE5-442B-BC1E-02AED4FE66E9}"/>
            </a:ext>
          </a:extLst>
        </xdr:cNvPr>
        <xdr:cNvSpPr/>
      </xdr:nvSpPr>
      <xdr:spPr>
        <a:xfrm>
          <a:off x="2095500" y="7096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32FF531-1EC4-4398-A4E7-E000D126ABB6}"/>
            </a:ext>
          </a:extLst>
        </xdr:cNvPr>
        <xdr:cNvSpPr txBox="1"/>
      </xdr:nvSpPr>
      <xdr:spPr>
        <a:xfrm>
          <a:off x="17843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137086F6-2C29-4B55-8A5C-C28C46CA59A2}"/>
            </a:ext>
          </a:extLst>
        </xdr:cNvPr>
        <xdr:cNvSpPr/>
      </xdr:nvSpPr>
      <xdr:spPr>
        <a:xfrm>
          <a:off x="12827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C381FD44-28D0-4EE3-91F5-858940A084A5}"/>
            </a:ext>
          </a:extLst>
        </xdr:cNvPr>
        <xdr:cNvSpPr txBox="1"/>
      </xdr:nvSpPr>
      <xdr:spPr>
        <a:xfrm>
          <a:off x="9715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3DA5196-74FB-4B1D-A103-5E7EE8C01B5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77847AD-FC3C-49D8-BE3A-D9A1EA6F04B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F47214A-60FF-4C41-BBD3-7C5537DC5F5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1F7D776-4850-4F26-8DB9-5031CB5B651B}"/>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3176CB7-50B5-4062-ACCB-AC8A149E6F7A}"/>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7" name="楕円 86">
          <a:extLst>
            <a:ext uri="{FF2B5EF4-FFF2-40B4-BE49-F238E27FC236}">
              <a16:creationId xmlns:a16="http://schemas.microsoft.com/office/drawing/2014/main" id="{7CFB1A06-F824-4DA9-8E53-DC2346B2A7FF}"/>
            </a:ext>
          </a:extLst>
        </xdr:cNvPr>
        <xdr:cNvSpPr/>
      </xdr:nvSpPr>
      <xdr:spPr>
        <a:xfrm>
          <a:off x="4464050" y="690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8" name="財政力該当値テキスト">
          <a:extLst>
            <a:ext uri="{FF2B5EF4-FFF2-40B4-BE49-F238E27FC236}">
              <a16:creationId xmlns:a16="http://schemas.microsoft.com/office/drawing/2014/main" id="{DE863311-016E-4ED1-8D5A-02CA197E22C0}"/>
            </a:ext>
          </a:extLst>
        </xdr:cNvPr>
        <xdr:cNvSpPr txBox="1"/>
      </xdr:nvSpPr>
      <xdr:spPr>
        <a:xfrm>
          <a:off x="4584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84510A5E-D880-4735-80FC-1F476E984C51}"/>
            </a:ext>
          </a:extLst>
        </xdr:cNvPr>
        <xdr:cNvSpPr/>
      </xdr:nvSpPr>
      <xdr:spPr>
        <a:xfrm>
          <a:off x="3702050" y="6888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5DE0DF95-923F-4AA6-A87E-DBB8EB1E0883}"/>
            </a:ext>
          </a:extLst>
        </xdr:cNvPr>
        <xdr:cNvSpPr txBox="1"/>
      </xdr:nvSpPr>
      <xdr:spPr>
        <a:xfrm>
          <a:off x="3409950" y="666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3A45B433-8E92-4653-A49D-4963E5228583}"/>
            </a:ext>
          </a:extLst>
        </xdr:cNvPr>
        <xdr:cNvSpPr/>
      </xdr:nvSpPr>
      <xdr:spPr>
        <a:xfrm>
          <a:off x="2889250" y="6874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2B4AEFE4-30EB-4FDF-B105-7AEF8BF66E83}"/>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AE43985B-36FC-482B-B21D-3C3264CC673D}"/>
            </a:ext>
          </a:extLst>
        </xdr:cNvPr>
        <xdr:cNvSpPr/>
      </xdr:nvSpPr>
      <xdr:spPr>
        <a:xfrm>
          <a:off x="20955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71A84244-C1F7-4737-8FC0-40BFDC8F3F47}"/>
            </a:ext>
          </a:extLst>
        </xdr:cNvPr>
        <xdr:cNvSpPr txBox="1"/>
      </xdr:nvSpPr>
      <xdr:spPr>
        <a:xfrm>
          <a:off x="17843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0E40EFE5-4152-4148-9A37-52E2687DC836}"/>
            </a:ext>
          </a:extLst>
        </xdr:cNvPr>
        <xdr:cNvSpPr/>
      </xdr:nvSpPr>
      <xdr:spPr>
        <a:xfrm>
          <a:off x="12827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C44675A7-17EC-493C-8E1B-628ED0725C8E}"/>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755C4B-EC24-4C4A-A7BA-690B44790395}"/>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E30C5DF-21B5-4622-AFEB-EE951241F67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5537E17-BA58-424B-B340-03BF7244D1F8}"/>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BE6C045-E336-4386-98AB-A2AE7DF69A4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5AFA141-70D5-48AB-BFBA-8F4559C3FEED}"/>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A6235EB-E52D-4E29-985E-6A461B77E687}"/>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BD7A681-F8E8-4751-BDB4-AEF2CCAF98D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B212C45-B1D0-4D2C-A3C9-001F2C37D8E2}"/>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12BFA19-1402-4210-B196-3F4E9C0259ED}"/>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46835FD-5AA8-4003-8F46-46CFE04C4BAD}"/>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7E13200-FF31-4996-9CA4-6928A0C7DF6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6EAB87C-D80B-4B24-B66F-B3E4B09B6A0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A6304B4-7B70-4F81-848E-9FD7FF3A84A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歳出面においては、各会計への繰出金及び一部事務組合等への負担金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が増加している。また、災害や公共施設建設等の施設整備に充当した起債の償還が開始されたことにより公債費が増加傾向である。歳入面において、税収は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千円の減少、地方交付税についても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千円の減少したことにより経常収支が大幅に減少し経常収支比率が増加した。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5D7562E-26B4-4083-A8E3-9C255576495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A7F3E07-2484-4859-B240-6AD62B778475}"/>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6664016-9F75-4F46-BB99-6291B11547C8}"/>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A925F56-EA8A-4221-BAB0-3DDCD00BF0D2}"/>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05E4335-58A0-4ED1-A48F-6F1B77BAC28C}"/>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A94CC40B-F1CF-44D8-8801-04ADFC7267AE}"/>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3AA638BD-A170-4B17-B617-5CDABF38C60E}"/>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6C700F6-17CA-4F81-80E5-8E35A3CBD5F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48DA016-479E-419C-95FD-2B52DA36FFE8}"/>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E2BC8986-9F13-4A50-A08B-B41F3BED61C9}"/>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06B9E8F-0D56-4A49-B9C6-8C487946B695}"/>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72BA310A-B38C-48C9-B3D1-22A468A7279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E93A4D0A-439D-4DBD-A570-E47F9C1E309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3569420-94D9-48C1-BFA4-C1A7B82AB7DB}"/>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27152BB4-6F0B-4C73-95F5-72323ED4C970}"/>
            </a:ext>
          </a:extLst>
        </xdr:cNvPr>
        <xdr:cNvCxnSpPr/>
      </xdr:nvCxnSpPr>
      <xdr:spPr>
        <a:xfrm flipV="1">
          <a:off x="4514850" y="9907270"/>
          <a:ext cx="0" cy="1153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FD6FBFA4-DB02-4379-BB8B-C914C3E59E85}"/>
            </a:ext>
          </a:extLst>
        </xdr:cNvPr>
        <xdr:cNvSpPr txBox="1"/>
      </xdr:nvSpPr>
      <xdr:spPr>
        <a:xfrm>
          <a:off x="45847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199B7D05-A93E-4232-B7C2-DD5B077449BF}"/>
            </a:ext>
          </a:extLst>
        </xdr:cNvPr>
        <xdr:cNvCxnSpPr/>
      </xdr:nvCxnSpPr>
      <xdr:spPr>
        <a:xfrm>
          <a:off x="4425950" y="11061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30F9DBD6-C1BD-44AB-9048-70587E119A24}"/>
            </a:ext>
          </a:extLst>
        </xdr:cNvPr>
        <xdr:cNvSpPr txBox="1"/>
      </xdr:nvSpPr>
      <xdr:spPr>
        <a:xfrm>
          <a:off x="45847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4594BEC4-156B-4666-A799-31665C949494}"/>
            </a:ext>
          </a:extLst>
        </xdr:cNvPr>
        <xdr:cNvCxnSpPr/>
      </xdr:nvCxnSpPr>
      <xdr:spPr>
        <a:xfrm>
          <a:off x="4425950" y="9907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64</xdr:row>
      <xdr:rowOff>106934</xdr:rowOff>
    </xdr:to>
    <xdr:cxnSp macro="">
      <xdr:nvCxnSpPr>
        <xdr:cNvPr id="129" name="直線コネクタ 128">
          <a:extLst>
            <a:ext uri="{FF2B5EF4-FFF2-40B4-BE49-F238E27FC236}">
              <a16:creationId xmlns:a16="http://schemas.microsoft.com/office/drawing/2014/main" id="{BEB078D3-ECBC-4415-B5E0-E847D2A7A38F}"/>
            </a:ext>
          </a:extLst>
        </xdr:cNvPr>
        <xdr:cNvCxnSpPr/>
      </xdr:nvCxnSpPr>
      <xdr:spPr>
        <a:xfrm>
          <a:off x="3752850" y="10428732"/>
          <a:ext cx="762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8A32F07-EB86-4E59-92C6-D5A53C55EBD0}"/>
            </a:ext>
          </a:extLst>
        </xdr:cNvPr>
        <xdr:cNvSpPr txBox="1"/>
      </xdr:nvSpPr>
      <xdr:spPr>
        <a:xfrm>
          <a:off x="4584700" y="1027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652819B-5178-4DFD-A4B8-C7D5F511EDED}"/>
            </a:ext>
          </a:extLst>
        </xdr:cNvPr>
        <xdr:cNvSpPr/>
      </xdr:nvSpPr>
      <xdr:spPr>
        <a:xfrm>
          <a:off x="4464050" y="1042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3D5978CC-330C-4EE8-9D42-A32FA53A0FD9}"/>
            </a:ext>
          </a:extLst>
        </xdr:cNvPr>
        <xdr:cNvCxnSpPr/>
      </xdr:nvCxnSpPr>
      <xdr:spPr>
        <a:xfrm flipV="1">
          <a:off x="2940050" y="10428732"/>
          <a:ext cx="8128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9C049AC6-C88C-4BD5-8EDC-178ED648CAD0}"/>
            </a:ext>
          </a:extLst>
        </xdr:cNvPr>
        <xdr:cNvSpPr/>
      </xdr:nvSpPr>
      <xdr:spPr>
        <a:xfrm>
          <a:off x="37020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981C3E3-278B-4F61-986F-1FA99A493C6C}"/>
            </a:ext>
          </a:extLst>
        </xdr:cNvPr>
        <xdr:cNvSpPr txBox="1"/>
      </xdr:nvSpPr>
      <xdr:spPr>
        <a:xfrm>
          <a:off x="3409950" y="1005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68801476-6E46-4D6B-B821-02295279A946}"/>
            </a:ext>
          </a:extLst>
        </xdr:cNvPr>
        <xdr:cNvCxnSpPr/>
      </xdr:nvCxnSpPr>
      <xdr:spPr>
        <a:xfrm>
          <a:off x="2127250" y="10539730"/>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82279D79-9423-4721-A654-6AAADE45A742}"/>
            </a:ext>
          </a:extLst>
        </xdr:cNvPr>
        <xdr:cNvSpPr/>
      </xdr:nvSpPr>
      <xdr:spPr>
        <a:xfrm>
          <a:off x="288925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4AF1294A-B2FA-4623-BC01-5098F45F6E2E}"/>
            </a:ext>
          </a:extLst>
        </xdr:cNvPr>
        <xdr:cNvSpPr txBox="1"/>
      </xdr:nvSpPr>
      <xdr:spPr>
        <a:xfrm>
          <a:off x="2597150" y="102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138430</xdr:rowOff>
    </xdr:to>
    <xdr:cxnSp macro="">
      <xdr:nvCxnSpPr>
        <xdr:cNvPr id="138" name="直線コネクタ 137">
          <a:extLst>
            <a:ext uri="{FF2B5EF4-FFF2-40B4-BE49-F238E27FC236}">
              <a16:creationId xmlns:a16="http://schemas.microsoft.com/office/drawing/2014/main" id="{86B2DB41-51A6-40CB-A66E-055EE1318DD7}"/>
            </a:ext>
          </a:extLst>
        </xdr:cNvPr>
        <xdr:cNvCxnSpPr/>
      </xdr:nvCxnSpPr>
      <xdr:spPr>
        <a:xfrm>
          <a:off x="1333500" y="10505948"/>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D20F01D0-03AF-409F-A2FC-C8696851FA22}"/>
            </a:ext>
          </a:extLst>
        </xdr:cNvPr>
        <xdr:cNvSpPr/>
      </xdr:nvSpPr>
      <xdr:spPr>
        <a:xfrm>
          <a:off x="2095500" y="104937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AA225668-3700-4779-92C9-3D6E275BFB6A}"/>
            </a:ext>
          </a:extLst>
        </xdr:cNvPr>
        <xdr:cNvSpPr txBox="1"/>
      </xdr:nvSpPr>
      <xdr:spPr>
        <a:xfrm>
          <a:off x="1784350" y="105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D11E7BFE-B110-4F22-B5EB-3FC66A1AD18B}"/>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C96DCEA9-97A4-48A1-8420-6EEE2F09FBC3}"/>
            </a:ext>
          </a:extLst>
        </xdr:cNvPr>
        <xdr:cNvSpPr txBox="1"/>
      </xdr:nvSpPr>
      <xdr:spPr>
        <a:xfrm>
          <a:off x="971550" y="1056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2DD9EC2-88CF-49EB-A06C-1531D4028F77}"/>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190CB02-9B17-4944-BBAD-2D2842ECBE1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708AC6A-DFE5-47FE-8221-2D67C966F17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A5916A8-3E69-468E-9764-35E6DB59C8F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1E5C674-66DC-4E20-A32C-330E5937FA72}"/>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8" name="楕円 147">
          <a:extLst>
            <a:ext uri="{FF2B5EF4-FFF2-40B4-BE49-F238E27FC236}">
              <a16:creationId xmlns:a16="http://schemas.microsoft.com/office/drawing/2014/main" id="{9A4F6CB7-8E0F-450D-A4A2-D2BB3B204744}"/>
            </a:ext>
          </a:extLst>
        </xdr:cNvPr>
        <xdr:cNvSpPr/>
      </xdr:nvSpPr>
      <xdr:spPr>
        <a:xfrm>
          <a:off x="446405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49" name="財政構造の弾力性該当値テキスト">
          <a:extLst>
            <a:ext uri="{FF2B5EF4-FFF2-40B4-BE49-F238E27FC236}">
              <a16:creationId xmlns:a16="http://schemas.microsoft.com/office/drawing/2014/main" id="{2C86BADA-78B3-4E80-BB9E-945C36D6B50F}"/>
            </a:ext>
          </a:extLst>
        </xdr:cNvPr>
        <xdr:cNvSpPr txBox="1"/>
      </xdr:nvSpPr>
      <xdr:spPr>
        <a:xfrm>
          <a:off x="4584700" y="1059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a:extLst>
            <a:ext uri="{FF2B5EF4-FFF2-40B4-BE49-F238E27FC236}">
              <a16:creationId xmlns:a16="http://schemas.microsoft.com/office/drawing/2014/main" id="{0F60E815-7312-49E2-A853-B37AB86C9236}"/>
            </a:ext>
          </a:extLst>
        </xdr:cNvPr>
        <xdr:cNvSpPr/>
      </xdr:nvSpPr>
      <xdr:spPr>
        <a:xfrm>
          <a:off x="3702050" y="10384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1" name="テキスト ボックス 150">
          <a:extLst>
            <a:ext uri="{FF2B5EF4-FFF2-40B4-BE49-F238E27FC236}">
              <a16:creationId xmlns:a16="http://schemas.microsoft.com/office/drawing/2014/main" id="{F8553FE3-37ED-4066-9CEA-71B46C68EE75}"/>
            </a:ext>
          </a:extLst>
        </xdr:cNvPr>
        <xdr:cNvSpPr txBox="1"/>
      </xdr:nvSpPr>
      <xdr:spPr>
        <a:xfrm>
          <a:off x="3409950" y="1046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a:extLst>
            <a:ext uri="{FF2B5EF4-FFF2-40B4-BE49-F238E27FC236}">
              <a16:creationId xmlns:a16="http://schemas.microsoft.com/office/drawing/2014/main" id="{7752C9F8-6CCC-4B46-BABC-206194A47C02}"/>
            </a:ext>
          </a:extLst>
        </xdr:cNvPr>
        <xdr:cNvSpPr/>
      </xdr:nvSpPr>
      <xdr:spPr>
        <a:xfrm>
          <a:off x="2889250" y="10517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C595A280-5C4C-4551-81FE-66F4E4272258}"/>
            </a:ext>
          </a:extLst>
        </xdr:cNvPr>
        <xdr:cNvSpPr txBox="1"/>
      </xdr:nvSpPr>
      <xdr:spPr>
        <a:xfrm>
          <a:off x="25971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a:extLst>
            <a:ext uri="{FF2B5EF4-FFF2-40B4-BE49-F238E27FC236}">
              <a16:creationId xmlns:a16="http://schemas.microsoft.com/office/drawing/2014/main" id="{72787036-5150-4A81-9429-2375744E463D}"/>
            </a:ext>
          </a:extLst>
        </xdr:cNvPr>
        <xdr:cNvSpPr/>
      </xdr:nvSpPr>
      <xdr:spPr>
        <a:xfrm>
          <a:off x="2095500" y="10488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5" name="テキスト ボックス 154">
          <a:extLst>
            <a:ext uri="{FF2B5EF4-FFF2-40B4-BE49-F238E27FC236}">
              <a16:creationId xmlns:a16="http://schemas.microsoft.com/office/drawing/2014/main" id="{E67085F3-48FA-4D3D-A098-F9A722FE3F8E}"/>
            </a:ext>
          </a:extLst>
        </xdr:cNvPr>
        <xdr:cNvSpPr txBox="1"/>
      </xdr:nvSpPr>
      <xdr:spPr>
        <a:xfrm>
          <a:off x="178435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FC950F49-B024-44A4-85BA-F414F0144B75}"/>
            </a:ext>
          </a:extLst>
        </xdr:cNvPr>
        <xdr:cNvSpPr/>
      </xdr:nvSpPr>
      <xdr:spPr>
        <a:xfrm>
          <a:off x="1282700" y="10455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7" name="テキスト ボックス 156">
          <a:extLst>
            <a:ext uri="{FF2B5EF4-FFF2-40B4-BE49-F238E27FC236}">
              <a16:creationId xmlns:a16="http://schemas.microsoft.com/office/drawing/2014/main" id="{66B5555D-E2D1-4C52-B5DB-16DEDE25450F}"/>
            </a:ext>
          </a:extLst>
        </xdr:cNvPr>
        <xdr:cNvSpPr txBox="1"/>
      </xdr:nvSpPr>
      <xdr:spPr>
        <a:xfrm>
          <a:off x="971550" y="102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701EB0E-54F1-4E4C-8C11-929B42B272BE}"/>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3239F594-1DF5-482C-8C01-C2663AFFE0DB}"/>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53322EC3-99C6-4411-BDC2-F053F63624D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3DBC8309-EB79-46B6-88E2-B73644F00274}"/>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E1FC4AF-B907-4759-858A-B9F2A030C7DE}"/>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551B556-0417-4FA1-BE0D-9896387A97C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6E77C81C-344D-4640-A3B9-01EF41D4B8E7}"/>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12875B0-032B-4E99-8FA8-4B514CF184B2}"/>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8B8AAFA3-7381-412F-848F-7A9F61EB9B8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BA35C78-3072-48AB-9B85-120D74267EE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C74BDB0-99C0-45F0-8B42-8D4D3E8F01D2}"/>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3037745-1AA4-41CF-914B-DAF03B6983D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7A67F49-D4A6-4A8E-AE44-F920612808EA}"/>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類似団体平均値を下回る値で推移しているが、前々年度からは会計年度任用職員及び再任用制度等の影響により人件費が増加し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今後も人件費は増加傾向が見込まれるため義務的経費を抑え、多様化する行政サービスに対応できるよう効果的な財政運営に努める。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35C4D14F-5B36-4492-B3EA-652703DD790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926BB0A-FF6C-4E8F-953A-9283122982F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B4F7AB7-9CE8-4C6B-8E6B-95A87C9FC38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61340DE6-6A4B-486C-BFD3-DA8FF0309B83}"/>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39FEC807-4253-4933-84A5-26B9BAF4156F}"/>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19A0D6E8-DF12-45A5-B817-973F971C16EF}"/>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ACFBF661-1EE9-4F59-872F-CB5C3971D284}"/>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334203BA-23F1-4F96-AEEC-C526014583E1}"/>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8495C4D1-9B69-4740-B808-097D5B8E6345}"/>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93D4864F-CB64-4F67-AFBC-FCCDBF18D5D9}"/>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E6F3348D-80CF-4F39-9BEA-299103D7A741}"/>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EFC7F179-E9BC-49E8-9AB1-AFA7ED755E6A}"/>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CAD161D8-80E2-422A-9E6D-C33B72D7A5B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43155513-4D1D-4C57-AAA5-64F4199999A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DBDA92F2-C72C-417A-8998-5E1DDDF75DAF}"/>
            </a:ext>
          </a:extLst>
        </xdr:cNvPr>
        <xdr:cNvCxnSpPr/>
      </xdr:nvCxnSpPr>
      <xdr:spPr>
        <a:xfrm flipV="1">
          <a:off x="4514850" y="13318382"/>
          <a:ext cx="0" cy="1208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F9DF1297-2086-4CEF-BB5B-B3C2C5DD09E2}"/>
            </a:ext>
          </a:extLst>
        </xdr:cNvPr>
        <xdr:cNvSpPr txBox="1"/>
      </xdr:nvSpPr>
      <xdr:spPr>
        <a:xfrm>
          <a:off x="4584700" y="145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8416ABAF-1FA6-4678-AFA9-1907431AB92E}"/>
            </a:ext>
          </a:extLst>
        </xdr:cNvPr>
        <xdr:cNvCxnSpPr/>
      </xdr:nvCxnSpPr>
      <xdr:spPr>
        <a:xfrm>
          <a:off x="4425950" y="14527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C58F8DE9-2E1F-4C92-8A3E-1C61F2A4C274}"/>
            </a:ext>
          </a:extLst>
        </xdr:cNvPr>
        <xdr:cNvSpPr txBox="1"/>
      </xdr:nvSpPr>
      <xdr:spPr>
        <a:xfrm>
          <a:off x="4584700" y="130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2BD59D77-84D4-421F-899D-E2E3586EBCA9}"/>
            </a:ext>
          </a:extLst>
        </xdr:cNvPr>
        <xdr:cNvCxnSpPr/>
      </xdr:nvCxnSpPr>
      <xdr:spPr>
        <a:xfrm>
          <a:off x="4425950" y="13318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130135</xdr:rowOff>
    </xdr:from>
    <xdr:to>
      <xdr:col>23</xdr:col>
      <xdr:colOff>133350</xdr:colOff>
      <xdr:row>81</xdr:row>
      <xdr:rowOff>154184</xdr:rowOff>
    </xdr:to>
    <xdr:cxnSp macro="">
      <xdr:nvCxnSpPr>
        <xdr:cNvPr id="190" name="直線コネクタ 189">
          <a:extLst>
            <a:ext uri="{FF2B5EF4-FFF2-40B4-BE49-F238E27FC236}">
              <a16:creationId xmlns:a16="http://schemas.microsoft.com/office/drawing/2014/main" id="{D51DD05B-A850-406D-855B-8C533C61CE4F}"/>
            </a:ext>
          </a:extLst>
        </xdr:cNvPr>
        <xdr:cNvCxnSpPr/>
      </xdr:nvCxnSpPr>
      <xdr:spPr>
        <a:xfrm>
          <a:off x="3752850" y="13503235"/>
          <a:ext cx="762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F190896B-B0C4-4749-AF21-804224E1CEB0}"/>
            </a:ext>
          </a:extLst>
        </xdr:cNvPr>
        <xdr:cNvSpPr txBox="1"/>
      </xdr:nvSpPr>
      <xdr:spPr>
        <a:xfrm>
          <a:off x="4584700" y="13647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6D5A1B26-80E8-43A1-B852-73CB58A4D94A}"/>
            </a:ext>
          </a:extLst>
        </xdr:cNvPr>
        <xdr:cNvSpPr/>
      </xdr:nvSpPr>
      <xdr:spPr>
        <a:xfrm>
          <a:off x="4464050" y="13675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83705</xdr:rowOff>
    </xdr:from>
    <xdr:to>
      <xdr:col>19</xdr:col>
      <xdr:colOff>133350</xdr:colOff>
      <xdr:row>81</xdr:row>
      <xdr:rowOff>130135</xdr:rowOff>
    </xdr:to>
    <xdr:cxnSp macro="">
      <xdr:nvCxnSpPr>
        <xdr:cNvPr id="193" name="直線コネクタ 192">
          <a:extLst>
            <a:ext uri="{FF2B5EF4-FFF2-40B4-BE49-F238E27FC236}">
              <a16:creationId xmlns:a16="http://schemas.microsoft.com/office/drawing/2014/main" id="{74039FC3-A70F-4E4A-901F-9C373502FA9B}"/>
            </a:ext>
          </a:extLst>
        </xdr:cNvPr>
        <xdr:cNvCxnSpPr/>
      </xdr:nvCxnSpPr>
      <xdr:spPr>
        <a:xfrm>
          <a:off x="2940050" y="13456805"/>
          <a:ext cx="8128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FE5E607A-CC18-4C40-BA7D-15335BEAB2C7}"/>
            </a:ext>
          </a:extLst>
        </xdr:cNvPr>
        <xdr:cNvSpPr/>
      </xdr:nvSpPr>
      <xdr:spPr>
        <a:xfrm>
          <a:off x="3702050" y="13649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2305ED-CFFC-492A-84F9-56AA5834F62D}"/>
            </a:ext>
          </a:extLst>
        </xdr:cNvPr>
        <xdr:cNvSpPr txBox="1"/>
      </xdr:nvSpPr>
      <xdr:spPr>
        <a:xfrm>
          <a:off x="3409950" y="1372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35902</xdr:rowOff>
    </xdr:from>
    <xdr:to>
      <xdr:col>15</xdr:col>
      <xdr:colOff>82550</xdr:colOff>
      <xdr:row>81</xdr:row>
      <xdr:rowOff>83705</xdr:rowOff>
    </xdr:to>
    <xdr:cxnSp macro="">
      <xdr:nvCxnSpPr>
        <xdr:cNvPr id="196" name="直線コネクタ 195">
          <a:extLst>
            <a:ext uri="{FF2B5EF4-FFF2-40B4-BE49-F238E27FC236}">
              <a16:creationId xmlns:a16="http://schemas.microsoft.com/office/drawing/2014/main" id="{72E69398-06C6-4A61-8D00-37E6FD63E9EB}"/>
            </a:ext>
          </a:extLst>
        </xdr:cNvPr>
        <xdr:cNvCxnSpPr/>
      </xdr:nvCxnSpPr>
      <xdr:spPr>
        <a:xfrm>
          <a:off x="2127250" y="13409002"/>
          <a:ext cx="8128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BB5B6A81-0F96-42E1-8AE9-8B9A008DF1F4}"/>
            </a:ext>
          </a:extLst>
        </xdr:cNvPr>
        <xdr:cNvSpPr/>
      </xdr:nvSpPr>
      <xdr:spPr>
        <a:xfrm>
          <a:off x="2889250" y="136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D3F04349-D98D-47E3-81D6-A4CC585F8EA2}"/>
            </a:ext>
          </a:extLst>
        </xdr:cNvPr>
        <xdr:cNvSpPr txBox="1"/>
      </xdr:nvSpPr>
      <xdr:spPr>
        <a:xfrm>
          <a:off x="2597150" y="136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168477</xdr:rowOff>
    </xdr:from>
    <xdr:to>
      <xdr:col>11</xdr:col>
      <xdr:colOff>31750</xdr:colOff>
      <xdr:row>81</xdr:row>
      <xdr:rowOff>35902</xdr:rowOff>
    </xdr:to>
    <xdr:cxnSp macro="">
      <xdr:nvCxnSpPr>
        <xdr:cNvPr id="199" name="直線コネクタ 198">
          <a:extLst>
            <a:ext uri="{FF2B5EF4-FFF2-40B4-BE49-F238E27FC236}">
              <a16:creationId xmlns:a16="http://schemas.microsoft.com/office/drawing/2014/main" id="{2285D15C-7420-4050-BC5C-E9EC2AEC0780}"/>
            </a:ext>
          </a:extLst>
        </xdr:cNvPr>
        <xdr:cNvCxnSpPr/>
      </xdr:nvCxnSpPr>
      <xdr:spPr>
        <a:xfrm>
          <a:off x="1333500" y="13370127"/>
          <a:ext cx="79375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983BDB9C-C8DC-4859-994C-A6240D0A656F}"/>
            </a:ext>
          </a:extLst>
        </xdr:cNvPr>
        <xdr:cNvSpPr/>
      </xdr:nvSpPr>
      <xdr:spPr>
        <a:xfrm>
          <a:off x="2095500" y="13541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A2BC0CD3-5BF2-4E85-9F21-13B9F0DDA4B4}"/>
            </a:ext>
          </a:extLst>
        </xdr:cNvPr>
        <xdr:cNvSpPr txBox="1"/>
      </xdr:nvSpPr>
      <xdr:spPr>
        <a:xfrm>
          <a:off x="1784350" y="1362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A197C530-95AB-468D-92AB-0F0F5C9EFD7D}"/>
            </a:ext>
          </a:extLst>
        </xdr:cNvPr>
        <xdr:cNvSpPr/>
      </xdr:nvSpPr>
      <xdr:spPr>
        <a:xfrm>
          <a:off x="1282700" y="135240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4A80DB1C-485B-49D2-837C-0480267275A2}"/>
            </a:ext>
          </a:extLst>
        </xdr:cNvPr>
        <xdr:cNvSpPr txBox="1"/>
      </xdr:nvSpPr>
      <xdr:spPr>
        <a:xfrm>
          <a:off x="971550" y="136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24325BA-2555-43D3-AD24-5CAA274FA78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832006D-4B16-4BF4-8185-CE7A601C902B}"/>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7F64513-D03E-43D2-91A6-8B3091D7A08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DE1AA99-FA19-4092-BA09-244E740FD52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A15D184-B25C-458E-A140-DE717328FC4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103384</xdr:rowOff>
    </xdr:from>
    <xdr:to>
      <xdr:col>23</xdr:col>
      <xdr:colOff>184150</xdr:colOff>
      <xdr:row>82</xdr:row>
      <xdr:rowOff>33534</xdr:rowOff>
    </xdr:to>
    <xdr:sp macro="" textlink="">
      <xdr:nvSpPr>
        <xdr:cNvPr id="209" name="楕円 208">
          <a:extLst>
            <a:ext uri="{FF2B5EF4-FFF2-40B4-BE49-F238E27FC236}">
              <a16:creationId xmlns:a16="http://schemas.microsoft.com/office/drawing/2014/main" id="{95F1E14A-ABA1-44D5-8A54-07950724641B}"/>
            </a:ext>
          </a:extLst>
        </xdr:cNvPr>
        <xdr:cNvSpPr/>
      </xdr:nvSpPr>
      <xdr:spPr>
        <a:xfrm>
          <a:off x="4464050" y="13476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119911</xdr:rowOff>
    </xdr:from>
    <xdr:ext cx="762000" cy="259045"/>
    <xdr:sp macro="" textlink="">
      <xdr:nvSpPr>
        <xdr:cNvPr id="210" name="人件費・物件費等の状況該当値テキスト">
          <a:extLst>
            <a:ext uri="{FF2B5EF4-FFF2-40B4-BE49-F238E27FC236}">
              <a16:creationId xmlns:a16="http://schemas.microsoft.com/office/drawing/2014/main" id="{EE639C6B-2D86-4FB0-8B5F-C0A8ECEA8EAE}"/>
            </a:ext>
          </a:extLst>
        </xdr:cNvPr>
        <xdr:cNvSpPr txBox="1"/>
      </xdr:nvSpPr>
      <xdr:spPr>
        <a:xfrm>
          <a:off x="4584700" y="133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79335</xdr:rowOff>
    </xdr:from>
    <xdr:to>
      <xdr:col>19</xdr:col>
      <xdr:colOff>184150</xdr:colOff>
      <xdr:row>82</xdr:row>
      <xdr:rowOff>9485</xdr:rowOff>
    </xdr:to>
    <xdr:sp macro="" textlink="">
      <xdr:nvSpPr>
        <xdr:cNvPr id="211" name="楕円 210">
          <a:extLst>
            <a:ext uri="{FF2B5EF4-FFF2-40B4-BE49-F238E27FC236}">
              <a16:creationId xmlns:a16="http://schemas.microsoft.com/office/drawing/2014/main" id="{7938F3B2-BCB3-4A81-A193-2177CEF62F98}"/>
            </a:ext>
          </a:extLst>
        </xdr:cNvPr>
        <xdr:cNvSpPr/>
      </xdr:nvSpPr>
      <xdr:spPr>
        <a:xfrm>
          <a:off x="3702050" y="13452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19662</xdr:rowOff>
    </xdr:from>
    <xdr:ext cx="736600" cy="259045"/>
    <xdr:sp macro="" textlink="">
      <xdr:nvSpPr>
        <xdr:cNvPr id="212" name="テキスト ボックス 211">
          <a:extLst>
            <a:ext uri="{FF2B5EF4-FFF2-40B4-BE49-F238E27FC236}">
              <a16:creationId xmlns:a16="http://schemas.microsoft.com/office/drawing/2014/main" id="{2422FE4E-D930-41E4-A760-44BDE7F59CBD}"/>
            </a:ext>
          </a:extLst>
        </xdr:cNvPr>
        <xdr:cNvSpPr txBox="1"/>
      </xdr:nvSpPr>
      <xdr:spPr>
        <a:xfrm>
          <a:off x="3409950" y="1322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32905</xdr:rowOff>
    </xdr:from>
    <xdr:to>
      <xdr:col>15</xdr:col>
      <xdr:colOff>133350</xdr:colOff>
      <xdr:row>81</xdr:row>
      <xdr:rowOff>134505</xdr:rowOff>
    </xdr:to>
    <xdr:sp macro="" textlink="">
      <xdr:nvSpPr>
        <xdr:cNvPr id="213" name="楕円 212">
          <a:extLst>
            <a:ext uri="{FF2B5EF4-FFF2-40B4-BE49-F238E27FC236}">
              <a16:creationId xmlns:a16="http://schemas.microsoft.com/office/drawing/2014/main" id="{4CC95C76-C8F6-4FAD-AFFD-2C274ABC96E8}"/>
            </a:ext>
          </a:extLst>
        </xdr:cNvPr>
        <xdr:cNvSpPr/>
      </xdr:nvSpPr>
      <xdr:spPr>
        <a:xfrm>
          <a:off x="2889250" y="134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144682</xdr:rowOff>
    </xdr:from>
    <xdr:ext cx="762000" cy="259045"/>
    <xdr:sp macro="" textlink="">
      <xdr:nvSpPr>
        <xdr:cNvPr id="214" name="テキスト ボックス 213">
          <a:extLst>
            <a:ext uri="{FF2B5EF4-FFF2-40B4-BE49-F238E27FC236}">
              <a16:creationId xmlns:a16="http://schemas.microsoft.com/office/drawing/2014/main" id="{2CCB1147-B433-4386-98E8-CF1E223CDDA9}"/>
            </a:ext>
          </a:extLst>
        </xdr:cNvPr>
        <xdr:cNvSpPr txBox="1"/>
      </xdr:nvSpPr>
      <xdr:spPr>
        <a:xfrm>
          <a:off x="2597150" y="131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156552</xdr:rowOff>
    </xdr:from>
    <xdr:to>
      <xdr:col>11</xdr:col>
      <xdr:colOff>82550</xdr:colOff>
      <xdr:row>81</xdr:row>
      <xdr:rowOff>86702</xdr:rowOff>
    </xdr:to>
    <xdr:sp macro="" textlink="">
      <xdr:nvSpPr>
        <xdr:cNvPr id="215" name="楕円 214">
          <a:extLst>
            <a:ext uri="{FF2B5EF4-FFF2-40B4-BE49-F238E27FC236}">
              <a16:creationId xmlns:a16="http://schemas.microsoft.com/office/drawing/2014/main" id="{E45083DE-6F47-47A9-AB96-8498FB2D40B4}"/>
            </a:ext>
          </a:extLst>
        </xdr:cNvPr>
        <xdr:cNvSpPr/>
      </xdr:nvSpPr>
      <xdr:spPr>
        <a:xfrm>
          <a:off x="2095500" y="13364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96879</xdr:rowOff>
    </xdr:from>
    <xdr:ext cx="762000" cy="259045"/>
    <xdr:sp macro="" textlink="">
      <xdr:nvSpPr>
        <xdr:cNvPr id="216" name="テキスト ボックス 215">
          <a:extLst>
            <a:ext uri="{FF2B5EF4-FFF2-40B4-BE49-F238E27FC236}">
              <a16:creationId xmlns:a16="http://schemas.microsoft.com/office/drawing/2014/main" id="{FFBF8C61-4CB2-43DA-BA0A-3720CA433E7A}"/>
            </a:ext>
          </a:extLst>
        </xdr:cNvPr>
        <xdr:cNvSpPr txBox="1"/>
      </xdr:nvSpPr>
      <xdr:spPr>
        <a:xfrm>
          <a:off x="1784350" y="131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117677</xdr:rowOff>
    </xdr:from>
    <xdr:to>
      <xdr:col>7</xdr:col>
      <xdr:colOff>31750</xdr:colOff>
      <xdr:row>81</xdr:row>
      <xdr:rowOff>47827</xdr:rowOff>
    </xdr:to>
    <xdr:sp macro="" textlink="">
      <xdr:nvSpPr>
        <xdr:cNvPr id="217" name="楕円 216">
          <a:extLst>
            <a:ext uri="{FF2B5EF4-FFF2-40B4-BE49-F238E27FC236}">
              <a16:creationId xmlns:a16="http://schemas.microsoft.com/office/drawing/2014/main" id="{B2394A27-E9FA-4920-914A-4E922E670776}"/>
            </a:ext>
          </a:extLst>
        </xdr:cNvPr>
        <xdr:cNvSpPr/>
      </xdr:nvSpPr>
      <xdr:spPr>
        <a:xfrm>
          <a:off x="1282700" y="133256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58004</xdr:rowOff>
    </xdr:from>
    <xdr:ext cx="762000" cy="259045"/>
    <xdr:sp macro="" textlink="">
      <xdr:nvSpPr>
        <xdr:cNvPr id="218" name="テキスト ボックス 217">
          <a:extLst>
            <a:ext uri="{FF2B5EF4-FFF2-40B4-BE49-F238E27FC236}">
              <a16:creationId xmlns:a16="http://schemas.microsoft.com/office/drawing/2014/main" id="{DCBE2AA9-3927-49EF-9799-298966BD5CDF}"/>
            </a:ext>
          </a:extLst>
        </xdr:cNvPr>
        <xdr:cNvSpPr txBox="1"/>
      </xdr:nvSpPr>
      <xdr:spPr>
        <a:xfrm>
          <a:off x="971550" y="1310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2898D055-C3F7-4E1C-AF48-48AD4144FFBF}"/>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DA15E928-96CF-4154-B0C0-8D699C2B66CC}"/>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7D45711E-A6B2-4216-9ABE-7AFDFF4C9B3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70769381-1D8B-453C-AA94-6B3EB20AD615}"/>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52C557CE-808C-4CFB-B5CE-4DBE8CE5662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7986F8D7-2717-44AD-8810-096F2E06104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CFFCC2C6-9779-4A14-91C9-30FCB6BC8B55}"/>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46342284-E88F-4EA6-BB36-8D88038151A9}"/>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E936C738-D9D2-4167-8FEB-6ADB7167DC7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547BE5FD-4FA0-4572-BD24-BB653CD7FB8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E35FC5E-94D6-450D-8B2F-8D3241A8806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DE24E9EE-1A7F-465F-9EC7-F94933F748D6}"/>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D62F8FD2-E9EA-4B18-B46D-85396CEE019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職員構造は依然として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代の職員比率が高くなっている。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今後も定年退職者に対する新規採用職員のバランスを考慮し、業務の効率化を進めるとともに人事院勧告等を勘案し給与水準の適正な運営に努める。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90186A5D-964B-4064-A5F0-77ACA4C0E50C}"/>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52B1A959-855C-42BD-83A2-C89F35613C01}"/>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A166E796-1913-4C71-BD29-EF73361470DE}"/>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A0D0B5F6-4DB2-4D40-82D3-0B3F6C24C823}"/>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B8CC9CCB-CA20-4248-978A-84F5F96545DA}"/>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2A207716-E1EA-430F-8E90-E4142EEF3380}"/>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1BB847F6-6197-4C5D-B71F-568047FF4014}"/>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783222AF-988A-4BC1-91FF-D94B288CBE13}"/>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B988598C-67B4-4D70-861D-C1629097F94A}"/>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DC8708A0-B7DC-4425-9D39-77ABCA91B1E4}"/>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5943AEF6-B1DD-43C7-ACCE-CD562EB6C438}"/>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BCBBD66D-BA4A-459D-83CD-F4D723A29CFA}"/>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7678C476-13CD-4C0B-AB3C-921CB93059F4}"/>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9EF9CD54-92B7-4839-9841-4421C6B19661}"/>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6899101A-BC6E-42E0-BD72-38FCCAC22141}"/>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2B600C95-30D8-4529-B652-97F1ED2B4ADF}"/>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DE4DEF3E-EC5D-4003-991E-1004A7E088E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C5565EE2-9155-41C8-95BD-1D5B6CA636B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F5BA3E09-4052-47FE-898D-6C41AC24069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EA3C6665-3ADF-479E-A9D8-3A17566A33EA}"/>
            </a:ext>
          </a:extLst>
        </xdr:cNvPr>
        <xdr:cNvCxnSpPr/>
      </xdr:nvCxnSpPr>
      <xdr:spPr>
        <a:xfrm flipV="1">
          <a:off x="15474950" y="13312775"/>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CC21E016-A6FC-4159-AD14-43C48F8796D6}"/>
            </a:ext>
          </a:extLst>
        </xdr:cNvPr>
        <xdr:cNvSpPr txBox="1"/>
      </xdr:nvSpPr>
      <xdr:spPr>
        <a:xfrm>
          <a:off x="15563850" y="14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3B4B7163-2F04-4209-951F-99E31620A39C}"/>
            </a:ext>
          </a:extLst>
        </xdr:cNvPr>
        <xdr:cNvCxnSpPr/>
      </xdr:nvCxnSpPr>
      <xdr:spPr>
        <a:xfrm>
          <a:off x="15405100" y="1474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E41EF4CA-BA3B-42C5-AABA-D77D5754244B}"/>
            </a:ext>
          </a:extLst>
        </xdr:cNvPr>
        <xdr:cNvSpPr txBox="1"/>
      </xdr:nvSpPr>
      <xdr:spPr>
        <a:xfrm>
          <a:off x="15563850" y="130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9F552D8F-ED61-4092-801C-825CBC22B6C0}"/>
            </a:ext>
          </a:extLst>
        </xdr:cNvPr>
        <xdr:cNvCxnSpPr/>
      </xdr:nvCxnSpPr>
      <xdr:spPr>
        <a:xfrm>
          <a:off x="15405100" y="133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31221</xdr:rowOff>
    </xdr:to>
    <xdr:cxnSp macro="">
      <xdr:nvCxnSpPr>
        <xdr:cNvPr id="256" name="直線コネクタ 255">
          <a:extLst>
            <a:ext uri="{FF2B5EF4-FFF2-40B4-BE49-F238E27FC236}">
              <a16:creationId xmlns:a16="http://schemas.microsoft.com/office/drawing/2014/main" id="{8EEE7855-10C2-47AE-A0A4-1E50D6EE5233}"/>
            </a:ext>
          </a:extLst>
        </xdr:cNvPr>
        <xdr:cNvCxnSpPr/>
      </xdr:nvCxnSpPr>
      <xdr:spPr>
        <a:xfrm flipV="1">
          <a:off x="14712950" y="14199659"/>
          <a:ext cx="762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E24D8AB2-C51F-4534-8296-DA15839F3DD8}"/>
            </a:ext>
          </a:extLst>
        </xdr:cNvPr>
        <xdr:cNvSpPr txBox="1"/>
      </xdr:nvSpPr>
      <xdr:spPr>
        <a:xfrm>
          <a:off x="15563850" y="1383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8EEFFD63-3E57-49C5-96A7-66F36AFDAA19}"/>
            </a:ext>
          </a:extLst>
        </xdr:cNvPr>
        <xdr:cNvSpPr/>
      </xdr:nvSpPr>
      <xdr:spPr>
        <a:xfrm>
          <a:off x="15430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31221</xdr:rowOff>
    </xdr:from>
    <xdr:to>
      <xdr:col>77</xdr:col>
      <xdr:colOff>44450</xdr:colOff>
      <xdr:row>86</xdr:row>
      <xdr:rowOff>101600</xdr:rowOff>
    </xdr:to>
    <xdr:cxnSp macro="">
      <xdr:nvCxnSpPr>
        <xdr:cNvPr id="259" name="直線コネクタ 258">
          <a:extLst>
            <a:ext uri="{FF2B5EF4-FFF2-40B4-BE49-F238E27FC236}">
              <a16:creationId xmlns:a16="http://schemas.microsoft.com/office/drawing/2014/main" id="{B2996D38-DAA0-46B2-AE1B-1260B1F9449E}"/>
            </a:ext>
          </a:extLst>
        </xdr:cNvPr>
        <xdr:cNvCxnSpPr/>
      </xdr:nvCxnSpPr>
      <xdr:spPr>
        <a:xfrm flipV="1">
          <a:off x="13906500" y="14229821"/>
          <a:ext cx="80645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A32E8CC6-858B-48BA-BC2C-C9D0A015ABC9}"/>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B0AD46FB-17F8-45E7-B2EA-1931B7FFF153}"/>
            </a:ext>
          </a:extLst>
        </xdr:cNvPr>
        <xdr:cNvSpPr txBox="1"/>
      </xdr:nvSpPr>
      <xdr:spPr>
        <a:xfrm>
          <a:off x="14370050" y="1377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2" name="直線コネクタ 261">
          <a:extLst>
            <a:ext uri="{FF2B5EF4-FFF2-40B4-BE49-F238E27FC236}">
              <a16:creationId xmlns:a16="http://schemas.microsoft.com/office/drawing/2014/main" id="{DEF6E8E3-3F60-4510-AD45-724F6DC3FA0F}"/>
            </a:ext>
          </a:extLst>
        </xdr:cNvPr>
        <xdr:cNvCxnSpPr/>
      </xdr:nvCxnSpPr>
      <xdr:spPr>
        <a:xfrm>
          <a:off x="13106400" y="14219766"/>
          <a:ext cx="8001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56805B6-40A9-4734-AF33-E52CDD90E30A}"/>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2F4DE61C-0274-4062-B6A0-5539584A4726}"/>
            </a:ext>
          </a:extLst>
        </xdr:cNvPr>
        <xdr:cNvSpPr txBox="1"/>
      </xdr:nvSpPr>
      <xdr:spPr>
        <a:xfrm>
          <a:off x="1355725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21166</xdr:rowOff>
    </xdr:to>
    <xdr:cxnSp macro="">
      <xdr:nvCxnSpPr>
        <xdr:cNvPr id="265" name="直線コネクタ 264">
          <a:extLst>
            <a:ext uri="{FF2B5EF4-FFF2-40B4-BE49-F238E27FC236}">
              <a16:creationId xmlns:a16="http://schemas.microsoft.com/office/drawing/2014/main" id="{62283E44-6B1A-4ED7-9838-19902B097544}"/>
            </a:ext>
          </a:extLst>
        </xdr:cNvPr>
        <xdr:cNvCxnSpPr/>
      </xdr:nvCxnSpPr>
      <xdr:spPr>
        <a:xfrm>
          <a:off x="12293600" y="14209713"/>
          <a:ext cx="8128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A16B1722-B726-408F-B026-CC9F000C8CEF}"/>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BBB424F7-A8AE-4D6A-B438-25B89EFC6548}"/>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C9113DF3-3C33-4E5F-B0C0-7B035C018E18}"/>
            </a:ext>
          </a:extLst>
        </xdr:cNvPr>
        <xdr:cNvSpPr/>
      </xdr:nvSpPr>
      <xdr:spPr>
        <a:xfrm>
          <a:off x="12242800" y="14030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9A1F849F-F703-47D9-9840-A1682BC8D340}"/>
            </a:ext>
          </a:extLst>
        </xdr:cNvPr>
        <xdr:cNvSpPr txBox="1"/>
      </xdr:nvSpPr>
      <xdr:spPr>
        <a:xfrm>
          <a:off x="11950700" y="138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65688C4-5CC1-414B-86AC-2B838F9DF52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7423C7F-F224-4721-954F-41DEC4B4C1B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D15B4F0-7DE9-4347-980F-E54B0D65F5D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D0FFFF-669D-4F24-9795-793669C82DD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1F6A8AB-5709-48C0-9B58-119656AB1F6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5" name="楕円 274">
          <a:extLst>
            <a:ext uri="{FF2B5EF4-FFF2-40B4-BE49-F238E27FC236}">
              <a16:creationId xmlns:a16="http://schemas.microsoft.com/office/drawing/2014/main" id="{0451055E-CBC5-400D-8EA9-9BAA5DB74F6F}"/>
            </a:ext>
          </a:extLst>
        </xdr:cNvPr>
        <xdr:cNvSpPr/>
      </xdr:nvSpPr>
      <xdr:spPr>
        <a:xfrm>
          <a:off x="15430500" y="141552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6" name="給与水準   （国との比較）該当値テキスト">
          <a:extLst>
            <a:ext uri="{FF2B5EF4-FFF2-40B4-BE49-F238E27FC236}">
              <a16:creationId xmlns:a16="http://schemas.microsoft.com/office/drawing/2014/main" id="{1715BE8C-720C-4601-A4D5-00AAEBC20878}"/>
            </a:ext>
          </a:extLst>
        </xdr:cNvPr>
        <xdr:cNvSpPr txBox="1"/>
      </xdr:nvSpPr>
      <xdr:spPr>
        <a:xfrm>
          <a:off x="15563850" y="1412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151871</xdr:rowOff>
    </xdr:from>
    <xdr:to>
      <xdr:col>77</xdr:col>
      <xdr:colOff>95250</xdr:colOff>
      <xdr:row>86</xdr:row>
      <xdr:rowOff>82021</xdr:rowOff>
    </xdr:to>
    <xdr:sp macro="" textlink="">
      <xdr:nvSpPr>
        <xdr:cNvPr id="277" name="楕円 276">
          <a:extLst>
            <a:ext uri="{FF2B5EF4-FFF2-40B4-BE49-F238E27FC236}">
              <a16:creationId xmlns:a16="http://schemas.microsoft.com/office/drawing/2014/main" id="{69B80F4C-2541-436C-8188-4B4F2EFF75FD}"/>
            </a:ext>
          </a:extLst>
        </xdr:cNvPr>
        <xdr:cNvSpPr/>
      </xdr:nvSpPr>
      <xdr:spPr>
        <a:xfrm>
          <a:off x="14668500" y="14185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66798</xdr:rowOff>
    </xdr:from>
    <xdr:ext cx="736600" cy="259045"/>
    <xdr:sp macro="" textlink="">
      <xdr:nvSpPr>
        <xdr:cNvPr id="278" name="テキスト ボックス 277">
          <a:extLst>
            <a:ext uri="{FF2B5EF4-FFF2-40B4-BE49-F238E27FC236}">
              <a16:creationId xmlns:a16="http://schemas.microsoft.com/office/drawing/2014/main" id="{43DCEA3E-4351-432D-A5B7-A7AF419B4466}"/>
            </a:ext>
          </a:extLst>
        </xdr:cNvPr>
        <xdr:cNvSpPr txBox="1"/>
      </xdr:nvSpPr>
      <xdr:spPr>
        <a:xfrm>
          <a:off x="14370050" y="1426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a:extLst>
            <a:ext uri="{FF2B5EF4-FFF2-40B4-BE49-F238E27FC236}">
              <a16:creationId xmlns:a16="http://schemas.microsoft.com/office/drawing/2014/main" id="{DD81B928-EBA9-4794-8B35-08830B348A28}"/>
            </a:ext>
          </a:extLst>
        </xdr:cNvPr>
        <xdr:cNvSpPr/>
      </xdr:nvSpPr>
      <xdr:spPr>
        <a:xfrm>
          <a:off x="1386840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a:extLst>
            <a:ext uri="{FF2B5EF4-FFF2-40B4-BE49-F238E27FC236}">
              <a16:creationId xmlns:a16="http://schemas.microsoft.com/office/drawing/2014/main" id="{B89A8375-064C-43CB-8DBC-4297E1880038}"/>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1" name="楕円 280">
          <a:extLst>
            <a:ext uri="{FF2B5EF4-FFF2-40B4-BE49-F238E27FC236}">
              <a16:creationId xmlns:a16="http://schemas.microsoft.com/office/drawing/2014/main" id="{0D2DB1F0-5C53-4691-8BEE-9153F2BF00E9}"/>
            </a:ext>
          </a:extLst>
        </xdr:cNvPr>
        <xdr:cNvSpPr/>
      </xdr:nvSpPr>
      <xdr:spPr>
        <a:xfrm>
          <a:off x="13055600" y="1417531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A6B2BEDB-CF7F-43BE-88F4-85741EF39526}"/>
            </a:ext>
          </a:extLst>
        </xdr:cNvPr>
        <xdr:cNvSpPr txBox="1"/>
      </xdr:nvSpPr>
      <xdr:spPr>
        <a:xfrm>
          <a:off x="127635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3" name="楕円 282">
          <a:extLst>
            <a:ext uri="{FF2B5EF4-FFF2-40B4-BE49-F238E27FC236}">
              <a16:creationId xmlns:a16="http://schemas.microsoft.com/office/drawing/2014/main" id="{6244B446-FB06-4352-B75E-C224091B7F6F}"/>
            </a:ext>
          </a:extLst>
        </xdr:cNvPr>
        <xdr:cNvSpPr/>
      </xdr:nvSpPr>
      <xdr:spPr>
        <a:xfrm>
          <a:off x="12242800" y="14165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46690</xdr:rowOff>
    </xdr:from>
    <xdr:ext cx="762000" cy="259045"/>
    <xdr:sp macro="" textlink="">
      <xdr:nvSpPr>
        <xdr:cNvPr id="284" name="テキスト ボックス 283">
          <a:extLst>
            <a:ext uri="{FF2B5EF4-FFF2-40B4-BE49-F238E27FC236}">
              <a16:creationId xmlns:a16="http://schemas.microsoft.com/office/drawing/2014/main" id="{8582D5AB-177B-4C5B-8EDC-D70967145447}"/>
            </a:ext>
          </a:extLst>
        </xdr:cNvPr>
        <xdr:cNvSpPr txBox="1"/>
      </xdr:nvSpPr>
      <xdr:spPr>
        <a:xfrm>
          <a:off x="11950700" y="1424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29CF14F2-A6F2-4380-8DA2-19E27622C5F5}"/>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70A0EE8-3818-44E8-82A4-75440B00D352}"/>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B37418B-59A9-44F3-8A43-7EC9C20468DF}"/>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92B69FD-187F-4213-B209-BDE34CB7CC7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E1D55273-AE36-4508-9FD4-8342442035B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674ECCB-93CC-4A94-8B73-EDF2A951CAE4}"/>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FA53ACF0-FB75-4DE6-98ED-B86D6DEE9542}"/>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9648F247-FE66-46A8-A413-48A1B25F85C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3D7CE9-8B11-41AE-A81B-7464C2B7F58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18AC8BD-5389-4745-A97D-9DAEAF143923}"/>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8BCA32E-6C82-4E06-AE42-AC47ED270CC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DFA01D35-7A54-4929-A9EE-E5642054574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C370F93-1A7F-4E15-9283-90F6B0CB4765}"/>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年度より増加傾向であり令和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人となった。類似団体平均を下回っているが、効率的な行財政運営を行い、適正な職員の管理に努める。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87FC416D-D013-46A6-8721-DE00977A62F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2B3230B-4B7D-4AE7-AFE6-B1A810B1794F}"/>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92EC3F0-23C0-4698-89B4-1DCD21CDC43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5A39530F-DD0B-442E-9788-3B4B81ABEBD6}"/>
            </a:ext>
          </a:extLst>
        </xdr:cNvPr>
        <xdr:cNvCxnSpPr/>
      </xdr:nvCxnSpPr>
      <xdr:spPr>
        <a:xfrm>
          <a:off x="116649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6E383625-411E-46F9-A7B3-7D74C8AA8EC2}"/>
            </a:ext>
          </a:extLst>
        </xdr:cNvPr>
        <xdr:cNvSpPr txBox="1"/>
      </xdr:nvSpPr>
      <xdr:spPr>
        <a:xfrm>
          <a:off x="1097915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D9AECFBD-AA99-449C-A804-FA8B9EBB6C4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71599B2-3300-4D07-B3E0-0587C7F7C0C7}"/>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B1126C05-AA07-4001-8068-3315991A70ED}"/>
            </a:ext>
          </a:extLst>
        </xdr:cNvPr>
        <xdr:cNvCxnSpPr/>
      </xdr:nvCxnSpPr>
      <xdr:spPr>
        <a:xfrm>
          <a:off x="116649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98DFA2E2-C5AE-40AF-BAD0-121A0B730B06}"/>
            </a:ext>
          </a:extLst>
        </xdr:cNvPr>
        <xdr:cNvSpPr txBox="1"/>
      </xdr:nvSpPr>
      <xdr:spPr>
        <a:xfrm>
          <a:off x="1097915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DAF1FCA1-A9AD-455D-BF7F-CC3CE24F464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EF4E0577-1057-4DD7-891E-B8097043BAF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CC674BB-5CE9-435D-BF9E-5736224F884A}"/>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371CA0C-541E-4CCB-AFB4-BB281E071C55}"/>
            </a:ext>
          </a:extLst>
        </xdr:cNvPr>
        <xdr:cNvCxnSpPr/>
      </xdr:nvCxnSpPr>
      <xdr:spPr>
        <a:xfrm flipV="1">
          <a:off x="15474950" y="9783318"/>
          <a:ext cx="0" cy="1320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31458A67-EBB7-4217-9444-6B8A4B578698}"/>
            </a:ext>
          </a:extLst>
        </xdr:cNvPr>
        <xdr:cNvSpPr txBox="1"/>
      </xdr:nvSpPr>
      <xdr:spPr>
        <a:xfrm>
          <a:off x="15563850" y="11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4130DA5-B60C-47EA-BDD2-66E9CD07C72F}"/>
            </a:ext>
          </a:extLst>
        </xdr:cNvPr>
        <xdr:cNvCxnSpPr/>
      </xdr:nvCxnSpPr>
      <xdr:spPr>
        <a:xfrm>
          <a:off x="15405100" y="11104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D3D53E6D-6D15-4CE5-AA84-6DB94AC17C4A}"/>
            </a:ext>
          </a:extLst>
        </xdr:cNvPr>
        <xdr:cNvSpPr txBox="1"/>
      </xdr:nvSpPr>
      <xdr:spPr>
        <a:xfrm>
          <a:off x="1556385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570D83E1-8DFB-4ECD-B12B-CFD80F0B7521}"/>
            </a:ext>
          </a:extLst>
        </xdr:cNvPr>
        <xdr:cNvCxnSpPr/>
      </xdr:nvCxnSpPr>
      <xdr:spPr>
        <a:xfrm>
          <a:off x="1540510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70644</xdr:rowOff>
    </xdr:to>
    <xdr:cxnSp macro="">
      <xdr:nvCxnSpPr>
        <xdr:cNvPr id="315" name="直線コネクタ 314">
          <a:extLst>
            <a:ext uri="{FF2B5EF4-FFF2-40B4-BE49-F238E27FC236}">
              <a16:creationId xmlns:a16="http://schemas.microsoft.com/office/drawing/2014/main" id="{AA81E278-69A1-4AA0-8827-D88B725A94C8}"/>
            </a:ext>
          </a:extLst>
        </xdr:cNvPr>
        <xdr:cNvCxnSpPr/>
      </xdr:nvCxnSpPr>
      <xdr:spPr>
        <a:xfrm>
          <a:off x="14712950" y="9967595"/>
          <a:ext cx="762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C03A8D02-5D50-4C4C-8898-C7FCEBE4D971}"/>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5ACF0B85-71FD-41A1-A26F-ED6BA9911BB6}"/>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50736</xdr:rowOff>
    </xdr:from>
    <xdr:to>
      <xdr:col>77</xdr:col>
      <xdr:colOff>44450</xdr:colOff>
      <xdr:row>60</xdr:row>
      <xdr:rowOff>61595</xdr:rowOff>
    </xdr:to>
    <xdr:cxnSp macro="">
      <xdr:nvCxnSpPr>
        <xdr:cNvPr id="318" name="直線コネクタ 317">
          <a:extLst>
            <a:ext uri="{FF2B5EF4-FFF2-40B4-BE49-F238E27FC236}">
              <a16:creationId xmlns:a16="http://schemas.microsoft.com/office/drawing/2014/main" id="{002CB219-238F-4410-84E3-1E93A684081D}"/>
            </a:ext>
          </a:extLst>
        </xdr:cNvPr>
        <xdr:cNvCxnSpPr/>
      </xdr:nvCxnSpPr>
      <xdr:spPr>
        <a:xfrm>
          <a:off x="13906500" y="9956736"/>
          <a:ext cx="80645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427F38F9-5CCD-4A70-878C-5C29C87DA867}"/>
            </a:ext>
          </a:extLst>
        </xdr:cNvPr>
        <xdr:cNvSpPr/>
      </xdr:nvSpPr>
      <xdr:spPr>
        <a:xfrm>
          <a:off x="14668500" y="101390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988F3B59-C1A6-4EB4-ACD5-6C69A85482F7}"/>
            </a:ext>
          </a:extLst>
        </xdr:cNvPr>
        <xdr:cNvSpPr txBox="1"/>
      </xdr:nvSpPr>
      <xdr:spPr>
        <a:xfrm>
          <a:off x="14370050" y="102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18161</xdr:rowOff>
    </xdr:from>
    <xdr:to>
      <xdr:col>72</xdr:col>
      <xdr:colOff>203200</xdr:colOff>
      <xdr:row>60</xdr:row>
      <xdr:rowOff>50736</xdr:rowOff>
    </xdr:to>
    <xdr:cxnSp macro="">
      <xdr:nvCxnSpPr>
        <xdr:cNvPr id="321" name="直線コネクタ 320">
          <a:extLst>
            <a:ext uri="{FF2B5EF4-FFF2-40B4-BE49-F238E27FC236}">
              <a16:creationId xmlns:a16="http://schemas.microsoft.com/office/drawing/2014/main" id="{14E81B25-FE56-4C5A-AD3D-49A805984B29}"/>
            </a:ext>
          </a:extLst>
        </xdr:cNvPr>
        <xdr:cNvCxnSpPr/>
      </xdr:nvCxnSpPr>
      <xdr:spPr>
        <a:xfrm>
          <a:off x="13106400" y="9924161"/>
          <a:ext cx="8001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D4C27E55-2AA6-4E69-913B-8DEF0840D971}"/>
            </a:ext>
          </a:extLst>
        </xdr:cNvPr>
        <xdr:cNvSpPr/>
      </xdr:nvSpPr>
      <xdr:spPr>
        <a:xfrm>
          <a:off x="13868400" y="10096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D7DDDFCD-DFF2-477D-AFD2-37A9AFCC5F6D}"/>
            </a:ext>
          </a:extLst>
        </xdr:cNvPr>
        <xdr:cNvSpPr txBox="1"/>
      </xdr:nvSpPr>
      <xdr:spPr>
        <a:xfrm>
          <a:off x="13557250" y="101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60</xdr:row>
      <xdr:rowOff>18161</xdr:rowOff>
    </xdr:to>
    <xdr:cxnSp macro="">
      <xdr:nvCxnSpPr>
        <xdr:cNvPr id="324" name="直線コネクタ 323">
          <a:extLst>
            <a:ext uri="{FF2B5EF4-FFF2-40B4-BE49-F238E27FC236}">
              <a16:creationId xmlns:a16="http://schemas.microsoft.com/office/drawing/2014/main" id="{7D61FE89-4C4B-43AC-96BE-10739CB13F05}"/>
            </a:ext>
          </a:extLst>
        </xdr:cNvPr>
        <xdr:cNvCxnSpPr/>
      </xdr:nvCxnSpPr>
      <xdr:spPr>
        <a:xfrm>
          <a:off x="12293600" y="9907588"/>
          <a:ext cx="8128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E380AB2C-5424-48B9-B30C-14656F295DDB}"/>
            </a:ext>
          </a:extLst>
        </xdr:cNvPr>
        <xdr:cNvSpPr/>
      </xdr:nvSpPr>
      <xdr:spPr>
        <a:xfrm>
          <a:off x="13055600" y="101203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EEDCE754-F90D-4A91-98E2-F9984CE36940}"/>
            </a:ext>
          </a:extLst>
        </xdr:cNvPr>
        <xdr:cNvSpPr txBox="1"/>
      </xdr:nvSpPr>
      <xdr:spPr>
        <a:xfrm>
          <a:off x="12763500" y="102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EE5F19A8-3639-4F0E-941C-BA5236DB2CF4}"/>
            </a:ext>
          </a:extLst>
        </xdr:cNvPr>
        <xdr:cNvSpPr/>
      </xdr:nvSpPr>
      <xdr:spPr>
        <a:xfrm>
          <a:off x="12242800" y="101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800D713F-3EF2-4CC6-BC28-C7340A8503F6}"/>
            </a:ext>
          </a:extLst>
        </xdr:cNvPr>
        <xdr:cNvSpPr txBox="1"/>
      </xdr:nvSpPr>
      <xdr:spPr>
        <a:xfrm>
          <a:off x="11950700" y="101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8A5B1484-B663-4A9D-B6C1-C711BB752504}"/>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F120573-6714-4F51-A485-BE7177C0FA7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38383822-9834-4BED-87A8-6AFA2253D83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7E929F4-6C47-4D84-B988-F97E6780B2C7}"/>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804B4D2-0ED1-451B-9026-93D5EDB6425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19844</xdr:rowOff>
    </xdr:from>
    <xdr:to>
      <xdr:col>81</xdr:col>
      <xdr:colOff>95250</xdr:colOff>
      <xdr:row>60</xdr:row>
      <xdr:rowOff>121444</xdr:rowOff>
    </xdr:to>
    <xdr:sp macro="" textlink="">
      <xdr:nvSpPr>
        <xdr:cNvPr id="334" name="楕円 333">
          <a:extLst>
            <a:ext uri="{FF2B5EF4-FFF2-40B4-BE49-F238E27FC236}">
              <a16:creationId xmlns:a16="http://schemas.microsoft.com/office/drawing/2014/main" id="{0FB08E01-1F65-4F04-B45D-AB562352CF9D}"/>
            </a:ext>
          </a:extLst>
        </xdr:cNvPr>
        <xdr:cNvSpPr/>
      </xdr:nvSpPr>
      <xdr:spPr>
        <a:xfrm>
          <a:off x="15430500" y="99258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36371</xdr:rowOff>
    </xdr:from>
    <xdr:ext cx="762000" cy="259045"/>
    <xdr:sp macro="" textlink="">
      <xdr:nvSpPr>
        <xdr:cNvPr id="335" name="定員管理の状況該当値テキスト">
          <a:extLst>
            <a:ext uri="{FF2B5EF4-FFF2-40B4-BE49-F238E27FC236}">
              <a16:creationId xmlns:a16="http://schemas.microsoft.com/office/drawing/2014/main" id="{436AC432-4CD8-42BD-86C5-B805676E09D4}"/>
            </a:ext>
          </a:extLst>
        </xdr:cNvPr>
        <xdr:cNvSpPr txBox="1"/>
      </xdr:nvSpPr>
      <xdr:spPr>
        <a:xfrm>
          <a:off x="15563850" y="97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36" name="楕円 335">
          <a:extLst>
            <a:ext uri="{FF2B5EF4-FFF2-40B4-BE49-F238E27FC236}">
              <a16:creationId xmlns:a16="http://schemas.microsoft.com/office/drawing/2014/main" id="{FC555E5E-30A7-4369-AFCD-FCE101CA5BA2}"/>
            </a:ext>
          </a:extLst>
        </xdr:cNvPr>
        <xdr:cNvSpPr/>
      </xdr:nvSpPr>
      <xdr:spPr>
        <a:xfrm>
          <a:off x="14668500" y="9916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37" name="テキスト ボックス 336">
          <a:extLst>
            <a:ext uri="{FF2B5EF4-FFF2-40B4-BE49-F238E27FC236}">
              <a16:creationId xmlns:a16="http://schemas.microsoft.com/office/drawing/2014/main" id="{3AF9D2EF-6616-49CB-83C1-A96FB3D46C16}"/>
            </a:ext>
          </a:extLst>
        </xdr:cNvPr>
        <xdr:cNvSpPr txBox="1"/>
      </xdr:nvSpPr>
      <xdr:spPr>
        <a:xfrm>
          <a:off x="14370050" y="96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171386</xdr:rowOff>
    </xdr:from>
    <xdr:to>
      <xdr:col>73</xdr:col>
      <xdr:colOff>44450</xdr:colOff>
      <xdr:row>60</xdr:row>
      <xdr:rowOff>101536</xdr:rowOff>
    </xdr:to>
    <xdr:sp macro="" textlink="">
      <xdr:nvSpPr>
        <xdr:cNvPr id="338" name="楕円 337">
          <a:extLst>
            <a:ext uri="{FF2B5EF4-FFF2-40B4-BE49-F238E27FC236}">
              <a16:creationId xmlns:a16="http://schemas.microsoft.com/office/drawing/2014/main" id="{205AD8FB-61C3-47C9-A64C-DE102C7CEBAC}"/>
            </a:ext>
          </a:extLst>
        </xdr:cNvPr>
        <xdr:cNvSpPr/>
      </xdr:nvSpPr>
      <xdr:spPr>
        <a:xfrm>
          <a:off x="13868400" y="9905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111713</xdr:rowOff>
    </xdr:from>
    <xdr:ext cx="762000" cy="259045"/>
    <xdr:sp macro="" textlink="">
      <xdr:nvSpPr>
        <xdr:cNvPr id="339" name="テキスト ボックス 338">
          <a:extLst>
            <a:ext uri="{FF2B5EF4-FFF2-40B4-BE49-F238E27FC236}">
              <a16:creationId xmlns:a16="http://schemas.microsoft.com/office/drawing/2014/main" id="{5FEC9BA4-BFCE-4B5B-9535-35CC281B136A}"/>
            </a:ext>
          </a:extLst>
        </xdr:cNvPr>
        <xdr:cNvSpPr txBox="1"/>
      </xdr:nvSpPr>
      <xdr:spPr>
        <a:xfrm>
          <a:off x="13557250" y="96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138811</xdr:rowOff>
    </xdr:from>
    <xdr:to>
      <xdr:col>68</xdr:col>
      <xdr:colOff>203200</xdr:colOff>
      <xdr:row>60</xdr:row>
      <xdr:rowOff>68961</xdr:rowOff>
    </xdr:to>
    <xdr:sp macro="" textlink="">
      <xdr:nvSpPr>
        <xdr:cNvPr id="340" name="楕円 339">
          <a:extLst>
            <a:ext uri="{FF2B5EF4-FFF2-40B4-BE49-F238E27FC236}">
              <a16:creationId xmlns:a16="http://schemas.microsoft.com/office/drawing/2014/main" id="{769AB68C-5B45-450E-A63D-BAA03A4896CA}"/>
            </a:ext>
          </a:extLst>
        </xdr:cNvPr>
        <xdr:cNvSpPr/>
      </xdr:nvSpPr>
      <xdr:spPr>
        <a:xfrm>
          <a:off x="13055600" y="987971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79138</xdr:rowOff>
    </xdr:from>
    <xdr:ext cx="762000" cy="259045"/>
    <xdr:sp macro="" textlink="">
      <xdr:nvSpPr>
        <xdr:cNvPr id="341" name="テキスト ボックス 340">
          <a:extLst>
            <a:ext uri="{FF2B5EF4-FFF2-40B4-BE49-F238E27FC236}">
              <a16:creationId xmlns:a16="http://schemas.microsoft.com/office/drawing/2014/main" id="{88DE4F37-B8A9-4085-BB95-A937B7B0900D}"/>
            </a:ext>
          </a:extLst>
        </xdr:cNvPr>
        <xdr:cNvSpPr txBox="1"/>
      </xdr:nvSpPr>
      <xdr:spPr>
        <a:xfrm>
          <a:off x="12763500" y="96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2" name="楕円 341">
          <a:extLst>
            <a:ext uri="{FF2B5EF4-FFF2-40B4-BE49-F238E27FC236}">
              <a16:creationId xmlns:a16="http://schemas.microsoft.com/office/drawing/2014/main" id="{B8701167-6195-451A-8274-D209D298330E}"/>
            </a:ext>
          </a:extLst>
        </xdr:cNvPr>
        <xdr:cNvSpPr/>
      </xdr:nvSpPr>
      <xdr:spPr>
        <a:xfrm>
          <a:off x="12242800" y="9856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3" name="テキスト ボックス 342">
          <a:extLst>
            <a:ext uri="{FF2B5EF4-FFF2-40B4-BE49-F238E27FC236}">
              <a16:creationId xmlns:a16="http://schemas.microsoft.com/office/drawing/2014/main" id="{8BAF868D-F6F0-4A34-A4A1-BCA40F124B1C}"/>
            </a:ext>
          </a:extLst>
        </xdr:cNvPr>
        <xdr:cNvSpPr txBox="1"/>
      </xdr:nvSpPr>
      <xdr:spPr>
        <a:xfrm>
          <a:off x="119507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90057205-F426-4829-97E6-B2CE19343AD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D2820EB-5FB4-4979-B060-AC69D7423A56}"/>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1179BE7-2D23-48E8-AE33-93D10CBC7F69}"/>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8F033F61-1713-4F8D-AC98-D4C4EFFCFB4C}"/>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679E9462-7FC5-4BE3-A58F-0F3C17CD095D}"/>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3FAACFEE-2D01-404D-86ED-91DC9E753216}"/>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A384B906-A87D-419A-905E-F403448ED2A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273DFD6-F335-4E8D-A520-F59A361CF3A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21F52EDD-420D-45D5-A901-F9957A42EB1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D8C19BF5-4C4F-4F53-B4FB-B74302C9F2E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BDDC27EA-8CD9-4904-9D09-8B04AA02C59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5F97D63-86A8-4D16-A0D5-673C071B727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7F4C6DE-4EE7-4276-9ADD-49E44E5848F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ポイント増加し、類似団体平均値を上回る事となった。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近年の大型普通建設事業等及び単独災害復旧事業に対する地方債の新規発行及び一部事務組合等の起こした地方債に充てたと認められる負担金の増加が要因となっている。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今後において、嬬恋会館建設事業等により、地方債の新規発行額が増加する可能性があるが、事業計画の整理縮小を図るなど起債依存型の事業実施を見直し、適正な起債発行に努める。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DD7A0C54-C7BA-4634-AC17-D64629AD64C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90542E0-01C4-416F-9046-2C4CC62F4C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03FFAED-33F3-4029-AB0D-02B31D7DFD1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59610691-A323-426C-856E-11DF0D21787F}"/>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D9F1F999-647E-42F6-94F8-83BAB4009C97}"/>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D7566B32-0852-49BB-913A-A1BDAAFA046C}"/>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8CE3E839-599C-4C08-B74D-CBD720E11F45}"/>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54EE714B-3328-44B8-966D-E55CC51EF906}"/>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63E8D6B-0806-43F8-8351-F6F4488CDE7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CC120CE2-58F1-4C81-B9BE-522E2A955BD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973F156-65A7-44A5-ADBE-31352E0C30BF}"/>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61CFD3A4-E987-40D0-B3A5-AE5903709E66}"/>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56B11336-4AEF-479F-B876-12EA3A1C399F}"/>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6879851-0F33-462F-AAB9-99B31DEAB218}"/>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FF1F2DF9-679D-41B3-8094-F2E668C56BD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4D3D96E5-DDA5-4DC8-AD05-0E078F6C7A11}"/>
            </a:ext>
          </a:extLst>
        </xdr:cNvPr>
        <xdr:cNvCxnSpPr/>
      </xdr:nvCxnSpPr>
      <xdr:spPr>
        <a:xfrm flipV="1">
          <a:off x="15474950" y="5952067"/>
          <a:ext cx="0" cy="1274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5317FE78-D926-44CE-90CB-15A3AA1CE68F}"/>
            </a:ext>
          </a:extLst>
        </xdr:cNvPr>
        <xdr:cNvSpPr txBox="1"/>
      </xdr:nvSpPr>
      <xdr:spPr>
        <a:xfrm>
          <a:off x="15563850" y="71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7DB98021-2280-4707-B5E6-464DE3ECD740}"/>
            </a:ext>
          </a:extLst>
        </xdr:cNvPr>
        <xdr:cNvCxnSpPr/>
      </xdr:nvCxnSpPr>
      <xdr:spPr>
        <a:xfrm>
          <a:off x="15405100" y="7226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D0E91E50-4203-49AE-8D5E-847DC58EFF9E}"/>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B73E653C-793C-41B3-B345-93DAED384E97}"/>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E077B5BE-2D4A-4D6E-87FF-FB055DF08D37}"/>
            </a:ext>
          </a:extLst>
        </xdr:cNvPr>
        <xdr:cNvCxnSpPr/>
      </xdr:nvCxnSpPr>
      <xdr:spPr>
        <a:xfrm>
          <a:off x="14712950" y="6714913"/>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CAAC4EF6-4536-4236-B2DA-1A5FFD1F847F}"/>
            </a:ext>
          </a:extLst>
        </xdr:cNvPr>
        <xdr:cNvSpPr txBox="1"/>
      </xdr:nvSpPr>
      <xdr:spPr>
        <a:xfrm>
          <a:off x="15563850" y="645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6D11F096-DD51-4009-8788-BBBF0D617B51}"/>
            </a:ext>
          </a:extLst>
        </xdr:cNvPr>
        <xdr:cNvSpPr/>
      </xdr:nvSpPr>
      <xdr:spPr>
        <a:xfrm>
          <a:off x="15430500" y="6607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0" name="直線コネクタ 379">
          <a:extLst>
            <a:ext uri="{FF2B5EF4-FFF2-40B4-BE49-F238E27FC236}">
              <a16:creationId xmlns:a16="http://schemas.microsoft.com/office/drawing/2014/main" id="{09894286-B855-4DB7-BADD-90230D39DFBA}"/>
            </a:ext>
          </a:extLst>
        </xdr:cNvPr>
        <xdr:cNvCxnSpPr/>
      </xdr:nvCxnSpPr>
      <xdr:spPr>
        <a:xfrm>
          <a:off x="13906500" y="6674696"/>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89F3697A-AF10-460A-9A73-3B724042E974}"/>
            </a:ext>
          </a:extLst>
        </xdr:cNvPr>
        <xdr:cNvSpPr/>
      </xdr:nvSpPr>
      <xdr:spPr>
        <a:xfrm>
          <a:off x="14668500" y="6598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73E3CFC9-92BF-4D8E-8AAC-1013F4706C51}"/>
            </a:ext>
          </a:extLst>
        </xdr:cNvPr>
        <xdr:cNvSpPr txBox="1"/>
      </xdr:nvSpPr>
      <xdr:spPr>
        <a:xfrm>
          <a:off x="1437005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70696</xdr:rowOff>
    </xdr:to>
    <xdr:cxnSp macro="">
      <xdr:nvCxnSpPr>
        <xdr:cNvPr id="383" name="直線コネクタ 382">
          <a:extLst>
            <a:ext uri="{FF2B5EF4-FFF2-40B4-BE49-F238E27FC236}">
              <a16:creationId xmlns:a16="http://schemas.microsoft.com/office/drawing/2014/main" id="{34B26543-6C16-40F3-BEFE-B5E480411CE4}"/>
            </a:ext>
          </a:extLst>
        </xdr:cNvPr>
        <xdr:cNvCxnSpPr/>
      </xdr:nvCxnSpPr>
      <xdr:spPr>
        <a:xfrm>
          <a:off x="13106400" y="6650567"/>
          <a:ext cx="8001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7C24A90A-1776-43B5-944C-66426544EF8D}"/>
            </a:ext>
          </a:extLst>
        </xdr:cNvPr>
        <xdr:cNvSpPr/>
      </xdr:nvSpPr>
      <xdr:spPr>
        <a:xfrm>
          <a:off x="13868400" y="6598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E17D8C48-1F6E-4A56-9F43-29C189FA4172}"/>
            </a:ext>
          </a:extLst>
        </xdr:cNvPr>
        <xdr:cNvSpPr txBox="1"/>
      </xdr:nvSpPr>
      <xdr:spPr>
        <a:xfrm>
          <a:off x="1355725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46567</xdr:rowOff>
    </xdr:to>
    <xdr:cxnSp macro="">
      <xdr:nvCxnSpPr>
        <xdr:cNvPr id="386" name="直線コネクタ 385">
          <a:extLst>
            <a:ext uri="{FF2B5EF4-FFF2-40B4-BE49-F238E27FC236}">
              <a16:creationId xmlns:a16="http://schemas.microsoft.com/office/drawing/2014/main" id="{97705356-B6EC-4110-98D5-0DF78198B387}"/>
            </a:ext>
          </a:extLst>
        </xdr:cNvPr>
        <xdr:cNvCxnSpPr/>
      </xdr:nvCxnSpPr>
      <xdr:spPr>
        <a:xfrm>
          <a:off x="12293600" y="6618394"/>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E7277FFD-21C9-484B-A112-C52FE87334D5}"/>
            </a:ext>
          </a:extLst>
        </xdr:cNvPr>
        <xdr:cNvSpPr/>
      </xdr:nvSpPr>
      <xdr:spPr>
        <a:xfrm>
          <a:off x="13055600" y="657394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A75B311F-AD77-4FC7-A67D-0EC10361D84F}"/>
            </a:ext>
          </a:extLst>
        </xdr:cNvPr>
        <xdr:cNvSpPr txBox="1"/>
      </xdr:nvSpPr>
      <xdr:spPr>
        <a:xfrm>
          <a:off x="12763500" y="63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7CF92A36-AD23-4603-B5D1-C1587DD41E1D}"/>
            </a:ext>
          </a:extLst>
        </xdr:cNvPr>
        <xdr:cNvSpPr/>
      </xdr:nvSpPr>
      <xdr:spPr>
        <a:xfrm>
          <a:off x="12242800" y="6573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E210648-CB66-4350-95EB-2D67A5CC0D2F}"/>
            </a:ext>
          </a:extLst>
        </xdr:cNvPr>
        <xdr:cNvSpPr txBox="1"/>
      </xdr:nvSpPr>
      <xdr:spPr>
        <a:xfrm>
          <a:off x="11950700" y="63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3F7C0FE-D11C-4B16-8890-82F2C648F1C3}"/>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3C2F09B6-1BE8-4287-98D4-F902112A1111}"/>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F2C69BF-1714-4CCD-BF9A-7011F911995C}"/>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9ADFF41-185D-460A-BB19-592A4555480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1305F20-BCBF-4DCC-A6B4-55FB7695C3F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6" name="楕円 395">
          <a:extLst>
            <a:ext uri="{FF2B5EF4-FFF2-40B4-BE49-F238E27FC236}">
              <a16:creationId xmlns:a16="http://schemas.microsoft.com/office/drawing/2014/main" id="{C23880C3-7A86-4DA1-B90C-83B9BC823E5E}"/>
            </a:ext>
          </a:extLst>
        </xdr:cNvPr>
        <xdr:cNvSpPr/>
      </xdr:nvSpPr>
      <xdr:spPr>
        <a:xfrm>
          <a:off x="15430500" y="6720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7" name="公債費負担の状況該当値テキスト">
          <a:extLst>
            <a:ext uri="{FF2B5EF4-FFF2-40B4-BE49-F238E27FC236}">
              <a16:creationId xmlns:a16="http://schemas.microsoft.com/office/drawing/2014/main" id="{DCF783E7-EB15-45A2-B503-F5E3737D9834}"/>
            </a:ext>
          </a:extLst>
        </xdr:cNvPr>
        <xdr:cNvSpPr txBox="1"/>
      </xdr:nvSpPr>
      <xdr:spPr>
        <a:xfrm>
          <a:off x="15563850" y="66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8" name="楕円 397">
          <a:extLst>
            <a:ext uri="{FF2B5EF4-FFF2-40B4-BE49-F238E27FC236}">
              <a16:creationId xmlns:a16="http://schemas.microsoft.com/office/drawing/2014/main" id="{1E852B54-B7EB-4DE0-9F38-377EF9E3AF56}"/>
            </a:ext>
          </a:extLst>
        </xdr:cNvPr>
        <xdr:cNvSpPr/>
      </xdr:nvSpPr>
      <xdr:spPr>
        <a:xfrm>
          <a:off x="14668500" y="66641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99" name="テキスト ボックス 398">
          <a:extLst>
            <a:ext uri="{FF2B5EF4-FFF2-40B4-BE49-F238E27FC236}">
              <a16:creationId xmlns:a16="http://schemas.microsoft.com/office/drawing/2014/main" id="{A250589F-3D28-4379-AE02-651B7302C422}"/>
            </a:ext>
          </a:extLst>
        </xdr:cNvPr>
        <xdr:cNvSpPr txBox="1"/>
      </xdr:nvSpPr>
      <xdr:spPr>
        <a:xfrm>
          <a:off x="14370050" y="675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0" name="楕円 399">
          <a:extLst>
            <a:ext uri="{FF2B5EF4-FFF2-40B4-BE49-F238E27FC236}">
              <a16:creationId xmlns:a16="http://schemas.microsoft.com/office/drawing/2014/main" id="{8115F4A0-85AA-4E9D-B2D7-BC9EC04CF225}"/>
            </a:ext>
          </a:extLst>
        </xdr:cNvPr>
        <xdr:cNvSpPr/>
      </xdr:nvSpPr>
      <xdr:spPr>
        <a:xfrm>
          <a:off x="13868400" y="6623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1" name="テキスト ボックス 400">
          <a:extLst>
            <a:ext uri="{FF2B5EF4-FFF2-40B4-BE49-F238E27FC236}">
              <a16:creationId xmlns:a16="http://schemas.microsoft.com/office/drawing/2014/main" id="{9E7081BC-4DB6-4FF3-90E4-28FD79E26055}"/>
            </a:ext>
          </a:extLst>
        </xdr:cNvPr>
        <xdr:cNvSpPr txBox="1"/>
      </xdr:nvSpPr>
      <xdr:spPr>
        <a:xfrm>
          <a:off x="13557250" y="67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2" name="楕円 401">
          <a:extLst>
            <a:ext uri="{FF2B5EF4-FFF2-40B4-BE49-F238E27FC236}">
              <a16:creationId xmlns:a16="http://schemas.microsoft.com/office/drawing/2014/main" id="{CBBA833C-115B-4E5F-AEE4-483E74442D8F}"/>
            </a:ext>
          </a:extLst>
        </xdr:cNvPr>
        <xdr:cNvSpPr/>
      </xdr:nvSpPr>
      <xdr:spPr>
        <a:xfrm>
          <a:off x="13055600" y="660611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03" name="テキスト ボックス 402">
          <a:extLst>
            <a:ext uri="{FF2B5EF4-FFF2-40B4-BE49-F238E27FC236}">
              <a16:creationId xmlns:a16="http://schemas.microsoft.com/office/drawing/2014/main" id="{1FFF8A73-9C92-4D64-AAF1-2B45542656E5}"/>
            </a:ext>
          </a:extLst>
        </xdr:cNvPr>
        <xdr:cNvSpPr txBox="1"/>
      </xdr:nvSpPr>
      <xdr:spPr>
        <a:xfrm>
          <a:off x="127635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4" name="楕円 403">
          <a:extLst>
            <a:ext uri="{FF2B5EF4-FFF2-40B4-BE49-F238E27FC236}">
              <a16:creationId xmlns:a16="http://schemas.microsoft.com/office/drawing/2014/main" id="{197A98B2-AC44-40A0-BBCB-46373D77569B}"/>
            </a:ext>
          </a:extLst>
        </xdr:cNvPr>
        <xdr:cNvSpPr/>
      </xdr:nvSpPr>
      <xdr:spPr>
        <a:xfrm>
          <a:off x="12242800" y="6573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405" name="テキスト ボックス 404">
          <a:extLst>
            <a:ext uri="{FF2B5EF4-FFF2-40B4-BE49-F238E27FC236}">
              <a16:creationId xmlns:a16="http://schemas.microsoft.com/office/drawing/2014/main" id="{C3D1DD35-B6F7-41F5-A6E0-9A2930A3BC37}"/>
            </a:ext>
          </a:extLst>
        </xdr:cNvPr>
        <xdr:cNvSpPr txBox="1"/>
      </xdr:nvSpPr>
      <xdr:spPr>
        <a:xfrm>
          <a:off x="119507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9D1156CA-BC4F-4569-AC3C-8EE2DF5ADF55}"/>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7968F1C5-6357-495D-8428-0C7FB11B22A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BD5865C7-FB99-421D-8652-23DB73B8D89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D2589BC3-2C6E-4F6A-90D9-2BFF2ECFFB4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107CA99C-5F7F-4071-9D14-75ABFDEC54A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EA837FBC-D4FB-4203-933D-6A0B4207AA7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C0560C3F-D968-40EF-B707-C7C6124BE3A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B409938D-1254-4371-9A3A-D4CB9A58EC49}"/>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995BFEC-2ED6-4089-8167-859D86CF953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5500E175-D95D-4896-A350-23C2BF6F1EB5}"/>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6116E6E-88D2-439F-A70B-7AFED0C6DAB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8077B24F-88CF-4C8D-9651-5529E2D2407E}"/>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26328C8F-42BA-4D99-BB09-59699172DDF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28197142-2262-4471-8886-0CAD9A4D97A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8FD87794-D53D-4F97-881A-17681278ADF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68656993-E66D-4822-9D34-816E83F37D1B}"/>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B3108EE6-8B94-4550-A775-3D45353549D5}"/>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8A1C0F15-1673-4BF3-912B-A788176CD372}"/>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247434C0-5FB1-44B8-B7BD-F6D5D72C8FE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BBDD0B49-834A-4401-B9AB-C0D3E723124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ECEEF6D0-38FE-48BD-B357-41A9F7C5787D}"/>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B8DEA121-F4CB-4640-97C8-561345F40BEF}"/>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CEBB7FF3-3F8B-4EA3-895B-D22DA7A6344E}"/>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CCB9687D-7552-4E1F-8038-67F1513DE024}"/>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22C44BE0-A59A-47A6-85D8-C85DA0684CD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C3F88A3-3622-4825-BC03-0E9C44E3010E}"/>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2892201C-9F72-403C-BA0C-0700A301F7F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D923F4FC-54EC-4AAB-A1A5-CE668BF04746}"/>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A666DE58-7FC9-4B0C-8233-CC86AB2F731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D7D677CA-5463-4F18-A184-142E083280A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D860EFB1-5F34-48E4-9929-4D383E5BE7F2}"/>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2CEE78E6-763D-4124-B872-631792DCD19F}"/>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BFADDC4-3AF7-41B3-B2C5-ECF73DB43C43}"/>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5CA687F0-899D-4D50-84F9-CCC35464CEC6}"/>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8DF71118-F430-47EE-BA03-0313442BEB38}"/>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4F6C26B1-06C5-4E91-8923-BDBC1B3B25FD}"/>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C3753D4C-2B1F-480D-BBD8-110B47217AFD}"/>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2CADDC6-A8E5-4DEA-8846-A6720C8A9777}"/>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2493A706-2CD2-40C9-B68E-417F2776075E}"/>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E5B8668-236D-4BA6-9F93-B373C3DC90C7}"/>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9AC3FF1B-7DBC-4BA1-86EF-870D06923680}"/>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428C91A9-4FAE-479A-B168-6A861B5C7112}"/>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D6B0F700-F367-48ED-BC05-1EAB2FC62DC9}"/>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930B476A-4934-4E27-ACF7-AA0EDB020265}"/>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F70DC158-85A8-4900-9AB2-B7480249C8B3}"/>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4E86F6E-8B7A-490F-A1CB-F226F502426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34C4D90-29A4-49B2-87E5-C064530C0FE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56A5DABD-1F47-4C0F-B6DC-3D2B13CF4AD5}"/>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C6ED6F2-7B78-4476-A113-8887B5A412B2}"/>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2CED3BC-335E-4E00-B051-009BBBEA13A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人件費における類似団体平均値比較では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、前年度と比較しても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今後は会計年度任用職員の増加、再任用職員制度等による増加が見込まれることから、事務事業の見直しを行い職員数等の適正管理に努める。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物件費における類似団体平均値比較では、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ポイント上回っており、前年度と比較しても、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増加の要因は燃料費の高騰及びワクチン接種等の委託料の増加によるものである。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730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61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15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扶助費における類似団体平均値比較では、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ポイント下回っており、前年度と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で増減がなかった</a:t>
          </a:r>
          <a:r>
            <a:rPr kumimoji="1" lang="ja-JP" altLang="ja-JP" sz="1100">
              <a:solidFill>
                <a:schemeClr val="dk1"/>
              </a:solidFill>
              <a:effectLst/>
              <a:latin typeface="+mn-lt"/>
              <a:ea typeface="+mn-ea"/>
              <a:cs typeface="+mn-cs"/>
            </a:rPr>
            <a:t>。福祉関連経費や高齢化率を勘案すれば今後、数値が上昇する可能性があるため単独事業等の見直しや介護予防等の徹底に努める。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その他における類似団体平均値比較では、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ポイント上回っており、前年度との比較では、増</a:t>
          </a:r>
          <a:r>
            <a:rPr kumimoji="1" lang="ja-JP" altLang="en-US" sz="1100">
              <a:solidFill>
                <a:schemeClr val="dk1"/>
              </a:solidFill>
              <a:effectLst/>
              <a:latin typeface="+mn-lt"/>
              <a:ea typeface="+mn-ea"/>
              <a:cs typeface="+mn-cs"/>
            </a:rPr>
            <a:t>減がなかった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その他の主なものは特別会計に対する繰出金となっている。</a:t>
          </a:r>
          <a:endParaRPr lang="ja-JP" altLang="ja-JP" sz="1400">
            <a:effectLst/>
          </a:endParaRPr>
        </a:p>
        <a:p>
          <a:r>
            <a:rPr kumimoji="1" lang="ja-JP" altLang="ja-JP" sz="1100">
              <a:solidFill>
                <a:schemeClr val="dk1"/>
              </a:solidFill>
              <a:effectLst/>
              <a:latin typeface="+mn-lt"/>
              <a:ea typeface="+mn-ea"/>
              <a:cs typeface="+mn-cs"/>
            </a:rPr>
            <a:t>社会情勢を見据えた施設の老朽化に対する整備等を精査すると共に社会保障費の増加を考慮し健全な財政運営に努め、法定基準外の操出金を抑制していく。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5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補助費等における類似団体平均値比較では、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ポイント上回っているが前年度との比較では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一部事務組合等への負担金が影響し経常収支比率を上げている。</a:t>
          </a:r>
          <a:endParaRPr lang="ja-JP" altLang="ja-JP" sz="1400">
            <a:effectLst/>
          </a:endParaRPr>
        </a:p>
        <a:p>
          <a:r>
            <a:rPr kumimoji="1" lang="ja-JP" altLang="ja-JP" sz="1100">
              <a:solidFill>
                <a:schemeClr val="dk1"/>
              </a:solidFill>
              <a:effectLst/>
              <a:latin typeface="+mn-lt"/>
              <a:ea typeface="+mn-ea"/>
              <a:cs typeface="+mn-cs"/>
            </a:rPr>
            <a:t>単独で行っている補助金等について定期的な見直しを行うとともに一部事務組合等に対する負担金についても適正化を進める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公債費における類似団体平均値比較では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近年、大型普通建設事業にかかる地方債の新規発行が増加しており、今後、さらに老朽化施設の更新等に対する地方債の発行が増加する可能性があるため、計画的に地方債の発行を行うよう努める。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9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9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公債費以外における類似団体平均値比較では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上回っている。今後は村債償還額の増加、少子高齢化による社会保障費の増加や公共施設の維持管理において計上経費の増加が見込まれることから、業務の効率化・適正化に取組、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400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97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86404</xdr:rowOff>
    </xdr:from>
    <xdr:to>
      <xdr:col>29</xdr:col>
      <xdr:colOff>127000</xdr:colOff>
      <xdr:row>18</xdr:row>
      <xdr:rowOff>99461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0129"/>
          <a:ext cx="647700" cy="1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99461</xdr:rowOff>
    </xdr:from>
    <xdr:to>
      <xdr:col>26</xdr:col>
      <xdr:colOff>50800</xdr:colOff>
      <xdr:row>18</xdr:row>
      <xdr:rowOff>133066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3186"/>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133066</xdr:rowOff>
    </xdr:from>
    <xdr:to>
      <xdr:col>22</xdr:col>
      <xdr:colOff>114300</xdr:colOff>
      <xdr:row>18</xdr:row>
      <xdr:rowOff>165577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6791"/>
          <a:ext cx="698500" cy="32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165577</xdr:rowOff>
    </xdr:from>
    <xdr:to>
      <xdr:col>18</xdr:col>
      <xdr:colOff>177800</xdr:colOff>
      <xdr:row>19</xdr:row>
      <xdr:rowOff>171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9302"/>
          <a:ext cx="698500" cy="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35604</xdr:rowOff>
    </xdr:from>
    <xdr:to>
      <xdr:col>29</xdr:col>
      <xdr:colOff>177800</xdr:colOff>
      <xdr:row>18</xdr:row>
      <xdr:rowOff>137204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48661</xdr:rowOff>
    </xdr:from>
    <xdr:to>
      <xdr:col>26</xdr:col>
      <xdr:colOff>101600</xdr:colOff>
      <xdr:row>18</xdr:row>
      <xdr:rowOff>150261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135038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82266</xdr:rowOff>
    </xdr:from>
    <xdr:to>
      <xdr:col>22</xdr:col>
      <xdr:colOff>165100</xdr:colOff>
      <xdr:row>19</xdr:row>
      <xdr:rowOff>12416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168643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114777</xdr:rowOff>
    </xdr:from>
    <xdr:to>
      <xdr:col>19</xdr:col>
      <xdr:colOff>38100</xdr:colOff>
      <xdr:row>19</xdr:row>
      <xdr:rowOff>44927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3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120821</xdr:rowOff>
    </xdr:from>
    <xdr:to>
      <xdr:col>15</xdr:col>
      <xdr:colOff>101600</xdr:colOff>
      <xdr:row>19</xdr:row>
      <xdr:rowOff>50971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35748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191008</xdr:rowOff>
    </xdr:from>
    <xdr:to>
      <xdr:col>29</xdr:col>
      <xdr:colOff>127000</xdr:colOff>
      <xdr:row>35</xdr:row>
      <xdr:rowOff>257041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1358"/>
          <a:ext cx="647700" cy="6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175785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6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257041</xdr:rowOff>
    </xdr:from>
    <xdr:to>
      <xdr:col>26</xdr:col>
      <xdr:colOff>50800</xdr:colOff>
      <xdr:row>36</xdr:row>
      <xdr:rowOff>36752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7391"/>
          <a:ext cx="698500" cy="12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36752</xdr:rowOff>
    </xdr:from>
    <xdr:to>
      <xdr:col>22</xdr:col>
      <xdr:colOff>114300</xdr:colOff>
      <xdr:row>36</xdr:row>
      <xdr:rowOff>98196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002"/>
          <a:ext cx="698500" cy="6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92645</xdr:rowOff>
    </xdr:from>
    <xdr:to>
      <xdr:col>18</xdr:col>
      <xdr:colOff>177800</xdr:colOff>
      <xdr:row>36</xdr:row>
      <xdr:rowOff>98196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5895"/>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140208</xdr:rowOff>
    </xdr:from>
    <xdr:to>
      <xdr:col>29</xdr:col>
      <xdr:colOff>177800</xdr:colOff>
      <xdr:row>35</xdr:row>
      <xdr:rowOff>241808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328185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206241</xdr:rowOff>
    </xdr:from>
    <xdr:to>
      <xdr:col>26</xdr:col>
      <xdr:colOff>101600</xdr:colOff>
      <xdr:row>35</xdr:row>
      <xdr:rowOff>307841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318018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328852</xdr:rowOff>
    </xdr:from>
    <xdr:to>
      <xdr:col>22</xdr:col>
      <xdr:colOff>165100</xdr:colOff>
      <xdr:row>36</xdr:row>
      <xdr:rowOff>87552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72329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2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47396</xdr:rowOff>
    </xdr:from>
    <xdr:to>
      <xdr:col>19</xdr:col>
      <xdr:colOff>38100</xdr:colOff>
      <xdr:row>36</xdr:row>
      <xdr:rowOff>148996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41845</xdr:rowOff>
    </xdr:from>
    <xdr:to>
      <xdr:col>15</xdr:col>
      <xdr:colOff>101600</xdr:colOff>
      <xdr:row>36</xdr:row>
      <xdr:rowOff>143445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128222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46654</xdr:rowOff>
    </xdr:from>
    <xdr:to>
      <xdr:col>24</xdr:col>
      <xdr:colOff>63500</xdr:colOff>
      <xdr:row>37</xdr:row>
      <xdr:rowOff>56907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90304"/>
          <a:ext cx="8382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56907</xdr:rowOff>
    </xdr:from>
    <xdr:to>
      <xdr:col>19</xdr:col>
      <xdr:colOff>177800</xdr:colOff>
      <xdr:row>37</xdr:row>
      <xdr:rowOff>95786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0557"/>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95786</xdr:rowOff>
    </xdr:from>
    <xdr:to>
      <xdr:col>15</xdr:col>
      <xdr:colOff>50800</xdr:colOff>
      <xdr:row>38</xdr:row>
      <xdr:rowOff>27149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39436"/>
          <a:ext cx="889000" cy="10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27149</xdr:rowOff>
    </xdr:from>
    <xdr:to>
      <xdr:col>10</xdr:col>
      <xdr:colOff>114300</xdr:colOff>
      <xdr:row>38</xdr:row>
      <xdr:rowOff>27360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4224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167304</xdr:rowOff>
    </xdr:from>
    <xdr:to>
      <xdr:col>24</xdr:col>
      <xdr:colOff>114300</xdr:colOff>
      <xdr:row>37</xdr:row>
      <xdr:rowOff>97454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145731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1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6107</xdr:rowOff>
    </xdr:from>
    <xdr:to>
      <xdr:col>20</xdr:col>
      <xdr:colOff>38100</xdr:colOff>
      <xdr:row>37</xdr:row>
      <xdr:rowOff>107707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98834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44986</xdr:rowOff>
    </xdr:from>
    <xdr:to>
      <xdr:col>15</xdr:col>
      <xdr:colOff>101600</xdr:colOff>
      <xdr:row>37</xdr:row>
      <xdr:rowOff>146586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137713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8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147799</xdr:rowOff>
    </xdr:from>
    <xdr:to>
      <xdr:col>10</xdr:col>
      <xdr:colOff>165100</xdr:colOff>
      <xdr:row>38</xdr:row>
      <xdr:rowOff>77949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69076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148010</xdr:rowOff>
    </xdr:from>
    <xdr:to>
      <xdr:col>6</xdr:col>
      <xdr:colOff>38100</xdr:colOff>
      <xdr:row>38</xdr:row>
      <xdr:rowOff>78160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69287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37300</xdr:rowOff>
    </xdr:from>
    <xdr:to>
      <xdr:col>24</xdr:col>
      <xdr:colOff>63500</xdr:colOff>
      <xdr:row>59</xdr:row>
      <xdr:rowOff>79725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52850"/>
          <a:ext cx="8382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79725</xdr:rowOff>
    </xdr:from>
    <xdr:to>
      <xdr:col>19</xdr:col>
      <xdr:colOff>177800</xdr:colOff>
      <xdr:row>59</xdr:row>
      <xdr:rowOff>105717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95275"/>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92112</xdr:rowOff>
    </xdr:from>
    <xdr:to>
      <xdr:col>15</xdr:col>
      <xdr:colOff>50800</xdr:colOff>
      <xdr:row>59</xdr:row>
      <xdr:rowOff>105717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207662"/>
          <a:ext cx="889000" cy="1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92112</xdr:rowOff>
    </xdr:from>
    <xdr:to>
      <xdr:col>10</xdr:col>
      <xdr:colOff>114300</xdr:colOff>
      <xdr:row>59</xdr:row>
      <xdr:rowOff>123378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07662"/>
          <a:ext cx="8890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157950</xdr:rowOff>
    </xdr:from>
    <xdr:to>
      <xdr:col>24</xdr:col>
      <xdr:colOff>114300</xdr:colOff>
      <xdr:row>59</xdr:row>
      <xdr:rowOff>88100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72877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28925</xdr:rowOff>
    </xdr:from>
    <xdr:to>
      <xdr:col>20</xdr:col>
      <xdr:colOff>38100</xdr:colOff>
      <xdr:row>59</xdr:row>
      <xdr:rowOff>130525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121652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54917</xdr:rowOff>
    </xdr:from>
    <xdr:to>
      <xdr:col>15</xdr:col>
      <xdr:colOff>101600</xdr:colOff>
      <xdr:row>59</xdr:row>
      <xdr:rowOff>156517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147644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41312</xdr:rowOff>
    </xdr:from>
    <xdr:to>
      <xdr:col>10</xdr:col>
      <xdr:colOff>165100</xdr:colOff>
      <xdr:row>59</xdr:row>
      <xdr:rowOff>142912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134039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4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72578</xdr:rowOff>
    </xdr:from>
    <xdr:to>
      <xdr:col>6</xdr:col>
      <xdr:colOff>38100</xdr:colOff>
      <xdr:row>60</xdr:row>
      <xdr:rowOff>2728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165305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27933</xdr:rowOff>
    </xdr:from>
    <xdr:to>
      <xdr:col>24</xdr:col>
      <xdr:colOff>63500</xdr:colOff>
      <xdr:row>76</xdr:row>
      <xdr:rowOff>124479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58133"/>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27933</xdr:rowOff>
    </xdr:from>
    <xdr:to>
      <xdr:col>19</xdr:col>
      <xdr:colOff>177800</xdr:colOff>
      <xdr:row>76</xdr:row>
      <xdr:rowOff>146214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58133"/>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146214</xdr:rowOff>
    </xdr:from>
    <xdr:to>
      <xdr:col>15</xdr:col>
      <xdr:colOff>50800</xdr:colOff>
      <xdr:row>77</xdr:row>
      <xdr:rowOff>19095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76414"/>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19095</xdr:rowOff>
    </xdr:from>
    <xdr:to>
      <xdr:col>10</xdr:col>
      <xdr:colOff>114300</xdr:colOff>
      <xdr:row>77</xdr:row>
      <xdr:rowOff>115239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0745"/>
          <a:ext cx="889000" cy="9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73679</xdr:rowOff>
    </xdr:from>
    <xdr:to>
      <xdr:col>24</xdr:col>
      <xdr:colOff>114300</xdr:colOff>
      <xdr:row>77</xdr:row>
      <xdr:rowOff>3829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96556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148583</xdr:rowOff>
    </xdr:from>
    <xdr:to>
      <xdr:col>20</xdr:col>
      <xdr:colOff>38100</xdr:colOff>
      <xdr:row>76</xdr:row>
      <xdr:rowOff>78733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95261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95414</xdr:rowOff>
    </xdr:from>
    <xdr:to>
      <xdr:col>15</xdr:col>
      <xdr:colOff>101600</xdr:colOff>
      <xdr:row>77</xdr:row>
      <xdr:rowOff>25564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42092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139745</xdr:rowOff>
    </xdr:from>
    <xdr:to>
      <xdr:col>10</xdr:col>
      <xdr:colOff>165100</xdr:colOff>
      <xdr:row>77</xdr:row>
      <xdr:rowOff>69895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86421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64439</xdr:rowOff>
    </xdr:from>
    <xdr:to>
      <xdr:col>6</xdr:col>
      <xdr:colOff>38100</xdr:colOff>
      <xdr:row>77</xdr:row>
      <xdr:rowOff>166039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157166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159121</xdr:rowOff>
    </xdr:from>
    <xdr:to>
      <xdr:col>24</xdr:col>
      <xdr:colOff>63500</xdr:colOff>
      <xdr:row>98</xdr:row>
      <xdr:rowOff>28318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8321"/>
          <a:ext cx="838200" cy="2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159121</xdr:rowOff>
    </xdr:from>
    <xdr:to>
      <xdr:col>19</xdr:col>
      <xdr:colOff>177800</xdr:colOff>
      <xdr:row>98</xdr:row>
      <xdr:rowOff>114162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8321"/>
          <a:ext cx="889000" cy="29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114162</xdr:rowOff>
    </xdr:from>
    <xdr:to>
      <xdr:col>15</xdr:col>
      <xdr:colOff>50800</xdr:colOff>
      <xdr:row>98</xdr:row>
      <xdr:rowOff>118255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6262"/>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117407</xdr:rowOff>
    </xdr:from>
    <xdr:to>
      <xdr:col>10</xdr:col>
      <xdr:colOff>114300</xdr:colOff>
      <xdr:row>98</xdr:row>
      <xdr:rowOff>118255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1950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148968</xdr:rowOff>
    </xdr:from>
    <xdr:to>
      <xdr:col>24</xdr:col>
      <xdr:colOff>114300</xdr:colOff>
      <xdr:row>98</xdr:row>
      <xdr:rowOff>79118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63895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108321</xdr:rowOff>
    </xdr:from>
    <xdr:to>
      <xdr:col>20</xdr:col>
      <xdr:colOff>38100</xdr:colOff>
      <xdr:row>97</xdr:row>
      <xdr:rowOff>38471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29598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63362</xdr:rowOff>
    </xdr:from>
    <xdr:to>
      <xdr:col>15</xdr:col>
      <xdr:colOff>101600</xdr:colOff>
      <xdr:row>98</xdr:row>
      <xdr:rowOff>164962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67455</xdr:rowOff>
    </xdr:from>
    <xdr:to>
      <xdr:col>10</xdr:col>
      <xdr:colOff>165100</xdr:colOff>
      <xdr:row>98</xdr:row>
      <xdr:rowOff>169055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160182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66607</xdr:rowOff>
    </xdr:from>
    <xdr:to>
      <xdr:col>6</xdr:col>
      <xdr:colOff>38100</xdr:colOff>
      <xdr:row>98</xdr:row>
      <xdr:rowOff>168207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57815</xdr:rowOff>
    </xdr:from>
    <xdr:to>
      <xdr:col>55</xdr:col>
      <xdr:colOff>0</xdr:colOff>
      <xdr:row>38</xdr:row>
      <xdr:rowOff>12799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1465"/>
          <a:ext cx="838200" cy="1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78206</xdr:rowOff>
    </xdr:from>
    <xdr:to>
      <xdr:col>50</xdr:col>
      <xdr:colOff>114300</xdr:colOff>
      <xdr:row>38</xdr:row>
      <xdr:rowOff>12799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8956"/>
          <a:ext cx="889000" cy="4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78206</xdr:rowOff>
    </xdr:from>
    <xdr:to>
      <xdr:col>45</xdr:col>
      <xdr:colOff>177800</xdr:colOff>
      <xdr:row>38</xdr:row>
      <xdr:rowOff>130273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78956"/>
          <a:ext cx="889000" cy="5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130273</xdr:rowOff>
    </xdr:from>
    <xdr:to>
      <xdr:col>41</xdr:col>
      <xdr:colOff>50800</xdr:colOff>
      <xdr:row>38</xdr:row>
      <xdr:rowOff>161769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4537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xdr:rowOff>
    </xdr:from>
    <xdr:to>
      <xdr:col>55</xdr:col>
      <xdr:colOff>50800</xdr:colOff>
      <xdr:row>37</xdr:row>
      <xdr:rowOff>108615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156892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133450</xdr:rowOff>
    </xdr:from>
    <xdr:to>
      <xdr:col>50</xdr:col>
      <xdr:colOff>165100</xdr:colOff>
      <xdr:row>38</xdr:row>
      <xdr:rowOff>63599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7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54726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27406</xdr:rowOff>
    </xdr:from>
    <xdr:to>
      <xdr:col>46</xdr:col>
      <xdr:colOff>38100</xdr:colOff>
      <xdr:row>35</xdr:row>
      <xdr:rowOff>129006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120133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79473</xdr:rowOff>
    </xdr:from>
    <xdr:to>
      <xdr:col>41</xdr:col>
      <xdr:colOff>101600</xdr:colOff>
      <xdr:row>39</xdr:row>
      <xdr:rowOff>9623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8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110969</xdr:rowOff>
    </xdr:from>
    <xdr:to>
      <xdr:col>36</xdr:col>
      <xdr:colOff>165100</xdr:colOff>
      <xdr:row>39</xdr:row>
      <xdr:rowOff>41119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32246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4216</xdr:rowOff>
    </xdr:from>
    <xdr:to>
      <xdr:col>55</xdr:col>
      <xdr:colOff>0</xdr:colOff>
      <xdr:row>56</xdr:row>
      <xdr:rowOff>164005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05416"/>
          <a:ext cx="838200" cy="15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158921</xdr:rowOff>
    </xdr:from>
    <xdr:to>
      <xdr:col>50</xdr:col>
      <xdr:colOff>114300</xdr:colOff>
      <xdr:row>56</xdr:row>
      <xdr:rowOff>164005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60121"/>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108050</xdr:rowOff>
    </xdr:from>
    <xdr:to>
      <xdr:col>45</xdr:col>
      <xdr:colOff>177800</xdr:colOff>
      <xdr:row>56</xdr:row>
      <xdr:rowOff>158921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09250"/>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54666</xdr:rowOff>
    </xdr:from>
    <xdr:to>
      <xdr:col>41</xdr:col>
      <xdr:colOff>50800</xdr:colOff>
      <xdr:row>56</xdr:row>
      <xdr:rowOff>108050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84416"/>
          <a:ext cx="889000" cy="2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124866</xdr:rowOff>
    </xdr:from>
    <xdr:to>
      <xdr:col>55</xdr:col>
      <xdr:colOff>50800</xdr:colOff>
      <xdr:row>56</xdr:row>
      <xdr:rowOff>55016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147743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113205</xdr:rowOff>
    </xdr:from>
    <xdr:to>
      <xdr:col>50</xdr:col>
      <xdr:colOff>165100</xdr:colOff>
      <xdr:row>57</xdr:row>
      <xdr:rowOff>43355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34482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0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108121</xdr:rowOff>
    </xdr:from>
    <xdr:to>
      <xdr:col>46</xdr:col>
      <xdr:colOff>38100</xdr:colOff>
      <xdr:row>57</xdr:row>
      <xdr:rowOff>38271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29398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57250</xdr:rowOff>
    </xdr:from>
    <xdr:to>
      <xdr:col>41</xdr:col>
      <xdr:colOff>101600</xdr:colOff>
      <xdr:row>56</xdr:row>
      <xdr:rowOff>158850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149977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3866</xdr:rowOff>
    </xdr:from>
    <xdr:to>
      <xdr:col>36</xdr:col>
      <xdr:colOff>165100</xdr:colOff>
      <xdr:row>55</xdr:row>
      <xdr:rowOff>105466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121993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112260</xdr:rowOff>
    </xdr:from>
    <xdr:to>
      <xdr:col>55</xdr:col>
      <xdr:colOff>0</xdr:colOff>
      <xdr:row>79</xdr:row>
      <xdr:rowOff>5054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5360"/>
          <a:ext cx="8382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108130</xdr:rowOff>
    </xdr:from>
    <xdr:to>
      <xdr:col>50</xdr:col>
      <xdr:colOff>114300</xdr:colOff>
      <xdr:row>79</xdr:row>
      <xdr:rowOff>5054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1230"/>
          <a:ext cx="8890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104873</xdr:rowOff>
    </xdr:from>
    <xdr:to>
      <xdr:col>45</xdr:col>
      <xdr:colOff>177800</xdr:colOff>
      <xdr:row>78</xdr:row>
      <xdr:rowOff>108130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797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32654</xdr:rowOff>
    </xdr:from>
    <xdr:to>
      <xdr:col>41</xdr:col>
      <xdr:colOff>50800</xdr:colOff>
      <xdr:row>78</xdr:row>
      <xdr:rowOff>104873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5754"/>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61460</xdr:rowOff>
    </xdr:from>
    <xdr:to>
      <xdr:col>55</xdr:col>
      <xdr:colOff>50800</xdr:colOff>
      <xdr:row>78</xdr:row>
      <xdr:rowOff>163060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147837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125704</xdr:rowOff>
    </xdr:from>
    <xdr:to>
      <xdr:col>50</xdr:col>
      <xdr:colOff>165100</xdr:colOff>
      <xdr:row>79</xdr:row>
      <xdr:rowOff>55854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46981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57330</xdr:rowOff>
    </xdr:from>
    <xdr:to>
      <xdr:col>46</xdr:col>
      <xdr:colOff>38100</xdr:colOff>
      <xdr:row>78</xdr:row>
      <xdr:rowOff>158930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150057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54073</xdr:rowOff>
    </xdr:from>
    <xdr:to>
      <xdr:col>41</xdr:col>
      <xdr:colOff>101600</xdr:colOff>
      <xdr:row>78</xdr:row>
      <xdr:rowOff>155673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146800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153304</xdr:rowOff>
    </xdr:from>
    <xdr:to>
      <xdr:col>36</xdr:col>
      <xdr:colOff>165100</xdr:colOff>
      <xdr:row>78</xdr:row>
      <xdr:rowOff>83454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92425</xdr:rowOff>
    </xdr:from>
    <xdr:to>
      <xdr:col>55</xdr:col>
      <xdr:colOff>0</xdr:colOff>
      <xdr:row>97</xdr:row>
      <xdr:rowOff>52398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51625"/>
          <a:ext cx="8382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52398</xdr:rowOff>
    </xdr:from>
    <xdr:to>
      <xdr:col>50</xdr:col>
      <xdr:colOff>114300</xdr:colOff>
      <xdr:row>97</xdr:row>
      <xdr:rowOff>78102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83048"/>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26893</xdr:rowOff>
    </xdr:from>
    <xdr:to>
      <xdr:col>45</xdr:col>
      <xdr:colOff>177800</xdr:colOff>
      <xdr:row>97</xdr:row>
      <xdr:rowOff>78102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7543"/>
          <a:ext cx="889000" cy="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17841</xdr:rowOff>
    </xdr:from>
    <xdr:to>
      <xdr:col>41</xdr:col>
      <xdr:colOff>50800</xdr:colOff>
      <xdr:row>97</xdr:row>
      <xdr:rowOff>26893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77041"/>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41625</xdr:rowOff>
    </xdr:from>
    <xdr:to>
      <xdr:col>55</xdr:col>
      <xdr:colOff>50800</xdr:colOff>
      <xdr:row>96</xdr:row>
      <xdr:rowOff>143225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64502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1598</xdr:rowOff>
    </xdr:from>
    <xdr:to>
      <xdr:col>50</xdr:col>
      <xdr:colOff>165100</xdr:colOff>
      <xdr:row>97</xdr:row>
      <xdr:rowOff>103198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119725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0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27302</xdr:rowOff>
    </xdr:from>
    <xdr:to>
      <xdr:col>46</xdr:col>
      <xdr:colOff>38100</xdr:colOff>
      <xdr:row>97</xdr:row>
      <xdr:rowOff>128902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120029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147543</xdr:rowOff>
    </xdr:from>
    <xdr:to>
      <xdr:col>41</xdr:col>
      <xdr:colOff>101600</xdr:colOff>
      <xdr:row>97</xdr:row>
      <xdr:rowOff>77693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94220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138491</xdr:rowOff>
    </xdr:from>
    <xdr:to>
      <xdr:col>36</xdr:col>
      <xdr:colOff>165100</xdr:colOff>
      <xdr:row>96</xdr:row>
      <xdr:rowOff>68641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85168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137757</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795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84434</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5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137757</xdr:rowOff>
    </xdr:from>
    <xdr:to>
      <xdr:col>86</xdr:col>
      <xdr:colOff>25400</xdr:colOff>
      <xdr:row>33</xdr:row>
      <xdr:rowOff>137757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79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57793</xdr:rowOff>
    </xdr:from>
    <xdr:to>
      <xdr:col>85</xdr:col>
      <xdr:colOff>127000</xdr:colOff>
      <xdr:row>36</xdr:row>
      <xdr:rowOff>53533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544193"/>
          <a:ext cx="838200" cy="68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32115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53688</xdr:rowOff>
    </xdr:from>
    <xdr:to>
      <xdr:col>85</xdr:col>
      <xdr:colOff>177800</xdr:colOff>
      <xdr:row>38</xdr:row>
      <xdr:rowOff>155288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112382</xdr:rowOff>
    </xdr:from>
    <xdr:to>
      <xdr:col>81</xdr:col>
      <xdr:colOff>50800</xdr:colOff>
      <xdr:row>32</xdr:row>
      <xdr:rowOff>57793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427332"/>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61125</xdr:rowOff>
    </xdr:from>
    <xdr:to>
      <xdr:col>81</xdr:col>
      <xdr:colOff>101600</xdr:colOff>
      <xdr:row>38</xdr:row>
      <xdr:rowOff>162725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153852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112382</xdr:rowOff>
    </xdr:from>
    <xdr:to>
      <xdr:col>76</xdr:col>
      <xdr:colOff>114300</xdr:colOff>
      <xdr:row>36</xdr:row>
      <xdr:rowOff>94201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427332"/>
          <a:ext cx="889000" cy="8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24892</xdr:rowOff>
    </xdr:from>
    <xdr:to>
      <xdr:col>76</xdr:col>
      <xdr:colOff>165100</xdr:colOff>
      <xdr:row>38</xdr:row>
      <xdr:rowOff>126492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117619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94201</xdr:rowOff>
    </xdr:from>
    <xdr:to>
      <xdr:col>71</xdr:col>
      <xdr:colOff>177800</xdr:colOff>
      <xdr:row>38</xdr:row>
      <xdr:rowOff>160069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66401"/>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39431</xdr:rowOff>
    </xdr:from>
    <xdr:to>
      <xdr:col>72</xdr:col>
      <xdr:colOff>38100</xdr:colOff>
      <xdr:row>38</xdr:row>
      <xdr:rowOff>141031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132158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162084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2733</xdr:rowOff>
    </xdr:from>
    <xdr:to>
      <xdr:col>85</xdr:col>
      <xdr:colOff>177800</xdr:colOff>
      <xdr:row>36</xdr:row>
      <xdr:rowOff>104333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17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25610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6993</xdr:rowOff>
    </xdr:from>
    <xdr:to>
      <xdr:col>81</xdr:col>
      <xdr:colOff>101600</xdr:colOff>
      <xdr:row>32</xdr:row>
      <xdr:rowOff>108593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4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125120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26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61582</xdr:rowOff>
    </xdr:from>
    <xdr:to>
      <xdr:col>76</xdr:col>
      <xdr:colOff>165100</xdr:colOff>
      <xdr:row>31</xdr:row>
      <xdr:rowOff>163182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3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8259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51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43401</xdr:rowOff>
    </xdr:from>
    <xdr:to>
      <xdr:col>72</xdr:col>
      <xdr:colOff>38100</xdr:colOff>
      <xdr:row>36</xdr:row>
      <xdr:rowOff>145001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161528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109269</xdr:rowOff>
    </xdr:from>
    <xdr:to>
      <xdr:col>67</xdr:col>
      <xdr:colOff>101600</xdr:colOff>
      <xdr:row>39</xdr:row>
      <xdr:rowOff>39419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30546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79620</xdr:rowOff>
    </xdr:from>
    <xdr:to>
      <xdr:col>85</xdr:col>
      <xdr:colOff>127000</xdr:colOff>
      <xdr:row>77</xdr:row>
      <xdr:rowOff>94608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1270"/>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94608</xdr:rowOff>
    </xdr:from>
    <xdr:to>
      <xdr:col>81</xdr:col>
      <xdr:colOff>50800</xdr:colOff>
      <xdr:row>77</xdr:row>
      <xdr:rowOff>105727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96258"/>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105727</xdr:rowOff>
    </xdr:from>
    <xdr:to>
      <xdr:col>76</xdr:col>
      <xdr:colOff>114300</xdr:colOff>
      <xdr:row>77</xdr:row>
      <xdr:rowOff>139802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7377"/>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132922</xdr:rowOff>
    </xdr:from>
    <xdr:to>
      <xdr:col>71</xdr:col>
      <xdr:colOff>177800</xdr:colOff>
      <xdr:row>77</xdr:row>
      <xdr:rowOff>139802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3457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28820</xdr:rowOff>
    </xdr:from>
    <xdr:to>
      <xdr:col>85</xdr:col>
      <xdr:colOff>177800</xdr:colOff>
      <xdr:row>77</xdr:row>
      <xdr:rowOff>130420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43808</xdr:rowOff>
    </xdr:from>
    <xdr:to>
      <xdr:col>81</xdr:col>
      <xdr:colOff>101600</xdr:colOff>
      <xdr:row>77</xdr:row>
      <xdr:rowOff>145408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136535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54927</xdr:rowOff>
    </xdr:from>
    <xdr:to>
      <xdr:col>76</xdr:col>
      <xdr:colOff>165100</xdr:colOff>
      <xdr:row>77</xdr:row>
      <xdr:rowOff>156527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147654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89002</xdr:rowOff>
    </xdr:from>
    <xdr:to>
      <xdr:col>72</xdr:col>
      <xdr:colOff>38100</xdr:colOff>
      <xdr:row>78</xdr:row>
      <xdr:rowOff>19152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10279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82122</xdr:rowOff>
    </xdr:from>
    <xdr:to>
      <xdr:col>67</xdr:col>
      <xdr:colOff>101600</xdr:colOff>
      <xdr:row>78</xdr:row>
      <xdr:rowOff>12272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133156</xdr:rowOff>
    </xdr:from>
    <xdr:to>
      <xdr:col>85</xdr:col>
      <xdr:colOff>127000</xdr:colOff>
      <xdr:row>99</xdr:row>
      <xdr:rowOff>67870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5256"/>
          <a:ext cx="838200" cy="10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110736</xdr:rowOff>
    </xdr:from>
    <xdr:to>
      <xdr:col>81</xdr:col>
      <xdr:colOff>50800</xdr:colOff>
      <xdr:row>99</xdr:row>
      <xdr:rowOff>67870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2836"/>
          <a:ext cx="889000" cy="1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110736</xdr:rowOff>
    </xdr:from>
    <xdr:to>
      <xdr:col>76</xdr:col>
      <xdr:colOff>114300</xdr:colOff>
      <xdr:row>99</xdr:row>
      <xdr:rowOff>346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2836"/>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xdr:rowOff>
    </xdr:from>
    <xdr:to>
      <xdr:col>71</xdr:col>
      <xdr:colOff>177800</xdr:colOff>
      <xdr:row>99</xdr:row>
      <xdr:rowOff>20858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3896"/>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82356</xdr:rowOff>
    </xdr:from>
    <xdr:to>
      <xdr:col>85</xdr:col>
      <xdr:colOff>177800</xdr:colOff>
      <xdr:row>99</xdr:row>
      <xdr:rowOff>12506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168733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17070</xdr:rowOff>
    </xdr:from>
    <xdr:to>
      <xdr:col>81</xdr:col>
      <xdr:colOff>101600</xdr:colOff>
      <xdr:row>99</xdr:row>
      <xdr:rowOff>118670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109797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8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59936</xdr:rowOff>
    </xdr:from>
    <xdr:to>
      <xdr:col>76</xdr:col>
      <xdr:colOff>165100</xdr:colOff>
      <xdr:row>98</xdr:row>
      <xdr:rowOff>161536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120996</xdr:rowOff>
    </xdr:from>
    <xdr:to>
      <xdr:col>72</xdr:col>
      <xdr:colOff>38100</xdr:colOff>
      <xdr:row>99</xdr:row>
      <xdr:rowOff>51146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141508</xdr:rowOff>
    </xdr:from>
    <xdr:to>
      <xdr:col>67</xdr:col>
      <xdr:colOff>101600</xdr:colOff>
      <xdr:row>99</xdr:row>
      <xdr:rowOff>71658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62785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86338</xdr:rowOff>
    </xdr:from>
    <xdr:to>
      <xdr:col>116</xdr:col>
      <xdr:colOff>63500</xdr:colOff>
      <xdr:row>59</xdr:row>
      <xdr:rowOff>87889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1888"/>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87889</xdr:rowOff>
    </xdr:from>
    <xdr:to>
      <xdr:col>111</xdr:col>
      <xdr:colOff>177800</xdr:colOff>
      <xdr:row>59</xdr:row>
      <xdr:rowOff>90616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343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90616</xdr:rowOff>
    </xdr:from>
    <xdr:to>
      <xdr:col>107</xdr:col>
      <xdr:colOff>50800</xdr:colOff>
      <xdr:row>59</xdr:row>
      <xdr:rowOff>91237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06166"/>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89408</xdr:rowOff>
    </xdr:from>
    <xdr:to>
      <xdr:col>102</xdr:col>
      <xdr:colOff>114300</xdr:colOff>
      <xdr:row>59</xdr:row>
      <xdr:rowOff>91237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049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35538</xdr:rowOff>
    </xdr:from>
    <xdr:to>
      <xdr:col>116</xdr:col>
      <xdr:colOff>114300</xdr:colOff>
      <xdr:row>59</xdr:row>
      <xdr:rowOff>137138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121915</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66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37089</xdr:rowOff>
    </xdr:from>
    <xdr:to>
      <xdr:col>112</xdr:col>
      <xdr:colOff>38100</xdr:colOff>
      <xdr:row>59</xdr:row>
      <xdr:rowOff>138689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129816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39816</xdr:rowOff>
    </xdr:from>
    <xdr:to>
      <xdr:col>107</xdr:col>
      <xdr:colOff>101600</xdr:colOff>
      <xdr:row>59</xdr:row>
      <xdr:rowOff>141416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132543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40437</xdr:rowOff>
    </xdr:from>
    <xdr:to>
      <xdr:col>102</xdr:col>
      <xdr:colOff>165100</xdr:colOff>
      <xdr:row>59</xdr:row>
      <xdr:rowOff>142037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133164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38608</xdr:rowOff>
    </xdr:from>
    <xdr:to>
      <xdr:col>98</xdr:col>
      <xdr:colOff>38100</xdr:colOff>
      <xdr:row>59</xdr:row>
      <xdr:rowOff>140208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131335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170777</xdr:rowOff>
    </xdr:from>
    <xdr:to>
      <xdr:col>116</xdr:col>
      <xdr:colOff>63500</xdr:colOff>
      <xdr:row>74</xdr:row>
      <xdr:rowOff>171120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5807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170777</xdr:rowOff>
    </xdr:from>
    <xdr:to>
      <xdr:col>111</xdr:col>
      <xdr:colOff>177800</xdr:colOff>
      <xdr:row>75</xdr:row>
      <xdr:rowOff>67970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58077"/>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8916</xdr:rowOff>
    </xdr:from>
    <xdr:to>
      <xdr:col>107</xdr:col>
      <xdr:colOff>50800</xdr:colOff>
      <xdr:row>75</xdr:row>
      <xdr:rowOff>67970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67666"/>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8916</xdr:rowOff>
    </xdr:from>
    <xdr:to>
      <xdr:col>102</xdr:col>
      <xdr:colOff>114300</xdr:colOff>
      <xdr:row>75</xdr:row>
      <xdr:rowOff>9055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766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120320</xdr:rowOff>
    </xdr:from>
    <xdr:to>
      <xdr:col>116</xdr:col>
      <xdr:colOff>114300</xdr:colOff>
      <xdr:row>75</xdr:row>
      <xdr:rowOff>50470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143197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119977</xdr:rowOff>
    </xdr:from>
    <xdr:to>
      <xdr:col>112</xdr:col>
      <xdr:colOff>38100</xdr:colOff>
      <xdr:row>75</xdr:row>
      <xdr:rowOff>50127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66654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17170</xdr:rowOff>
    </xdr:from>
    <xdr:to>
      <xdr:col>107</xdr:col>
      <xdr:colOff>101600</xdr:colOff>
      <xdr:row>75</xdr:row>
      <xdr:rowOff>118770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135297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129566</xdr:rowOff>
    </xdr:from>
    <xdr:to>
      <xdr:col>102</xdr:col>
      <xdr:colOff>165100</xdr:colOff>
      <xdr:row>75</xdr:row>
      <xdr:rowOff>59716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76243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129705</xdr:rowOff>
    </xdr:from>
    <xdr:to>
      <xdr:col>98</xdr:col>
      <xdr:colOff>38100</xdr:colOff>
      <xdr:row>75</xdr:row>
      <xdr:rowOff>59855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76382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962,221</a:t>
          </a:r>
          <a:r>
            <a:rPr kumimoji="1" lang="ja-JP" altLang="ja-JP" sz="1100">
              <a:solidFill>
                <a:schemeClr val="dk1"/>
              </a:solidFill>
              <a:effectLst/>
              <a:latin typeface="+mn-lt"/>
              <a:ea typeface="+mn-ea"/>
              <a:cs typeface="+mn-cs"/>
            </a:rPr>
            <a:t>円となっている。類似団体平均値と比較すると災害復旧事業費、維持補修費、普通建設事業費（うち更新整備）、繰出金について上回る事となった。</a:t>
          </a:r>
          <a:endParaRPr lang="ja-JP" altLang="ja-JP" sz="1400">
            <a:effectLst/>
          </a:endParaRPr>
        </a:p>
        <a:p>
          <a:r>
            <a:rPr kumimoji="1" lang="ja-JP" altLang="ja-JP" sz="1100">
              <a:solidFill>
                <a:schemeClr val="dk1"/>
              </a:solidFill>
              <a:effectLst/>
              <a:latin typeface="+mn-lt"/>
              <a:ea typeface="+mn-ea"/>
              <a:cs typeface="+mn-cs"/>
            </a:rPr>
            <a:t>前年度対比をみると、維持補修費については、道路除雪費用の増加、扶助費については、新型コロナウィルス感染症対策事業（臨時子育て分）の影響により増加している。</a:t>
          </a:r>
          <a:endParaRPr lang="ja-JP" altLang="ja-JP" sz="1400">
            <a:effectLst/>
          </a:endParaRPr>
        </a:p>
        <a:p>
          <a:r>
            <a:rPr kumimoji="1" lang="ja-JP" altLang="ja-JP" sz="1100">
              <a:solidFill>
                <a:schemeClr val="dk1"/>
              </a:solidFill>
              <a:effectLst/>
              <a:latin typeface="+mn-lt"/>
              <a:ea typeface="+mn-ea"/>
              <a:cs typeface="+mn-cs"/>
            </a:rPr>
            <a:t>減少している項目として、災害復旧事業費については令和元年台風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号による被害に対応するためのものであり前年度より</a:t>
          </a:r>
          <a:r>
            <a:rPr kumimoji="1" lang="en-US" altLang="ja-JP" sz="1100">
              <a:solidFill>
                <a:schemeClr val="dk1"/>
              </a:solidFill>
              <a:effectLst/>
              <a:latin typeface="+mn-lt"/>
              <a:ea typeface="+mn-ea"/>
              <a:cs typeface="+mn-cs"/>
            </a:rPr>
            <a:t>89,441</a:t>
          </a:r>
          <a:r>
            <a:rPr kumimoji="1" lang="ja-JP" altLang="ja-JP" sz="1100">
              <a:solidFill>
                <a:schemeClr val="dk1"/>
              </a:solidFill>
              <a:effectLst/>
              <a:latin typeface="+mn-lt"/>
              <a:ea typeface="+mn-ea"/>
              <a:cs typeface="+mn-cs"/>
            </a:rPr>
            <a:t>円の減となる。補助費等については、新型コロナウィルス感染症対策（特別定額給付金）によるものである。積立金の減少については、前年からの繰越金が減少したことにより余剰分の財政調整基金への積み立て額が減少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111506</xdr:rowOff>
    </xdr:from>
    <xdr:to>
      <xdr:col>24</xdr:col>
      <xdr:colOff>63500</xdr:colOff>
      <xdr:row>37</xdr:row>
      <xdr:rowOff>132588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5156"/>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100711</xdr:rowOff>
    </xdr:from>
    <xdr:to>
      <xdr:col>19</xdr:col>
      <xdr:colOff>177800</xdr:colOff>
      <xdr:row>37</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436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100711</xdr:rowOff>
    </xdr:from>
    <xdr:to>
      <xdr:col>15</xdr:col>
      <xdr:colOff>50800</xdr:colOff>
      <xdr:row>37</xdr:row>
      <xdr:rowOff>159258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4361"/>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145288</xdr:rowOff>
    </xdr:from>
    <xdr:to>
      <xdr:col>10</xdr:col>
      <xdr:colOff>114300</xdr:colOff>
      <xdr:row>37</xdr:row>
      <xdr:rowOff>159258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8938"/>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81788</xdr:rowOff>
    </xdr:from>
    <xdr:to>
      <xdr:col>24</xdr:col>
      <xdr:colOff>114300</xdr:colOff>
      <xdr:row>38</xdr:row>
      <xdr:rowOff>11938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60706</xdr:rowOff>
    </xdr:from>
    <xdr:to>
      <xdr:col>20</xdr:col>
      <xdr:colOff>38100</xdr:colOff>
      <xdr:row>37</xdr:row>
      <xdr:rowOff>162306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49911</xdr:rowOff>
    </xdr:from>
    <xdr:to>
      <xdr:col>15</xdr:col>
      <xdr:colOff>101600</xdr:colOff>
      <xdr:row>37</xdr:row>
      <xdr:rowOff>151511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142638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108458</xdr:rowOff>
    </xdr:from>
    <xdr:to>
      <xdr:col>10</xdr:col>
      <xdr:colOff>165100</xdr:colOff>
      <xdr:row>38</xdr:row>
      <xdr:rowOff>38608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29735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94488</xdr:rowOff>
    </xdr:from>
    <xdr:to>
      <xdr:col>6</xdr:col>
      <xdr:colOff>38100</xdr:colOff>
      <xdr:row>38</xdr:row>
      <xdr:rowOff>24638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21772</xdr:rowOff>
    </xdr:from>
    <xdr:to>
      <xdr:col>24</xdr:col>
      <xdr:colOff>63500</xdr:colOff>
      <xdr:row>58</xdr:row>
      <xdr:rowOff>83258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5872"/>
          <a:ext cx="8382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57352</xdr:rowOff>
    </xdr:from>
    <xdr:to>
      <xdr:col>19</xdr:col>
      <xdr:colOff>177800</xdr:colOff>
      <xdr:row>58</xdr:row>
      <xdr:rowOff>83258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0002"/>
          <a:ext cx="889000" cy="19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57352</xdr:rowOff>
    </xdr:from>
    <xdr:to>
      <xdr:col>15</xdr:col>
      <xdr:colOff>50800</xdr:colOff>
      <xdr:row>58</xdr:row>
      <xdr:rowOff>75101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0002"/>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75101</xdr:rowOff>
    </xdr:from>
    <xdr:to>
      <xdr:col>10</xdr:col>
      <xdr:colOff>114300</xdr:colOff>
      <xdr:row>58</xdr:row>
      <xdr:rowOff>116852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9201"/>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142422</xdr:rowOff>
    </xdr:from>
    <xdr:to>
      <xdr:col>24</xdr:col>
      <xdr:colOff>114300</xdr:colOff>
      <xdr:row>58</xdr:row>
      <xdr:rowOff>72572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32458</xdr:rowOff>
    </xdr:from>
    <xdr:to>
      <xdr:col>20</xdr:col>
      <xdr:colOff>38100</xdr:colOff>
      <xdr:row>58</xdr:row>
      <xdr:rowOff>134058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6552</xdr:rowOff>
    </xdr:from>
    <xdr:to>
      <xdr:col>15</xdr:col>
      <xdr:colOff>101600</xdr:colOff>
      <xdr:row>57</xdr:row>
      <xdr:rowOff>108152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99279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7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24301</xdr:rowOff>
    </xdr:from>
    <xdr:to>
      <xdr:col>10</xdr:col>
      <xdr:colOff>165100</xdr:colOff>
      <xdr:row>58</xdr:row>
      <xdr:rowOff>125901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66052</xdr:rowOff>
    </xdr:from>
    <xdr:to>
      <xdr:col>6</xdr:col>
      <xdr:colOff>38100</xdr:colOff>
      <xdr:row>58</xdr:row>
      <xdr:rowOff>167652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158779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80159</xdr:rowOff>
    </xdr:from>
    <xdr:to>
      <xdr:col>24</xdr:col>
      <xdr:colOff>63500</xdr:colOff>
      <xdr:row>77</xdr:row>
      <xdr:rowOff>154952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81809"/>
          <a:ext cx="838200" cy="7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80159</xdr:rowOff>
    </xdr:from>
    <xdr:to>
      <xdr:col>19</xdr:col>
      <xdr:colOff>177800</xdr:colOff>
      <xdr:row>78</xdr:row>
      <xdr:rowOff>53042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1809"/>
          <a:ext cx="889000" cy="14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53042</xdr:rowOff>
    </xdr:from>
    <xdr:to>
      <xdr:col>15</xdr:col>
      <xdr:colOff>50800</xdr:colOff>
      <xdr:row>78</xdr:row>
      <xdr:rowOff>64660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6142"/>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42751</xdr:rowOff>
    </xdr:from>
    <xdr:to>
      <xdr:col>10</xdr:col>
      <xdr:colOff>114300</xdr:colOff>
      <xdr:row>78</xdr:row>
      <xdr:rowOff>64660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5851"/>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104152</xdr:rowOff>
    </xdr:from>
    <xdr:to>
      <xdr:col>24</xdr:col>
      <xdr:colOff>114300</xdr:colOff>
      <xdr:row>78</xdr:row>
      <xdr:rowOff>34302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29359</xdr:rowOff>
    </xdr:from>
    <xdr:to>
      <xdr:col>20</xdr:col>
      <xdr:colOff>38100</xdr:colOff>
      <xdr:row>77</xdr:row>
      <xdr:rowOff>130959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2242</xdr:rowOff>
    </xdr:from>
    <xdr:to>
      <xdr:col>15</xdr:col>
      <xdr:colOff>101600</xdr:colOff>
      <xdr:row>78</xdr:row>
      <xdr:rowOff>103842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94969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13860</xdr:rowOff>
    </xdr:from>
    <xdr:to>
      <xdr:col>10</xdr:col>
      <xdr:colOff>165100</xdr:colOff>
      <xdr:row>78</xdr:row>
      <xdr:rowOff>115460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163401</xdr:rowOff>
    </xdr:from>
    <xdr:to>
      <xdr:col>6</xdr:col>
      <xdr:colOff>38100</xdr:colOff>
      <xdr:row>78</xdr:row>
      <xdr:rowOff>93551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84678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9923</xdr:rowOff>
    </xdr:from>
    <xdr:to>
      <xdr:col>24</xdr:col>
      <xdr:colOff>63500</xdr:colOff>
      <xdr:row>97</xdr:row>
      <xdr:rowOff>10784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40573"/>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9923</xdr:rowOff>
    </xdr:from>
    <xdr:to>
      <xdr:col>19</xdr:col>
      <xdr:colOff>177800</xdr:colOff>
      <xdr:row>97</xdr:row>
      <xdr:rowOff>62100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0573"/>
          <a:ext cx="889000" cy="5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62100</xdr:rowOff>
    </xdr:from>
    <xdr:to>
      <xdr:col>15</xdr:col>
      <xdr:colOff>50800</xdr:colOff>
      <xdr:row>97</xdr:row>
      <xdr:rowOff>75354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2750"/>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68070</xdr:rowOff>
    </xdr:from>
    <xdr:to>
      <xdr:col>10</xdr:col>
      <xdr:colOff>114300</xdr:colOff>
      <xdr:row>97</xdr:row>
      <xdr:rowOff>75354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98720"/>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131434</xdr:rowOff>
    </xdr:from>
    <xdr:to>
      <xdr:col>24</xdr:col>
      <xdr:colOff>114300</xdr:colOff>
      <xdr:row>97</xdr:row>
      <xdr:rowOff>61584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46361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130573</xdr:rowOff>
    </xdr:from>
    <xdr:to>
      <xdr:col>20</xdr:col>
      <xdr:colOff>38100</xdr:colOff>
      <xdr:row>97</xdr:row>
      <xdr:rowOff>60723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51850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11300</xdr:rowOff>
    </xdr:from>
    <xdr:to>
      <xdr:col>15</xdr:col>
      <xdr:colOff>101600</xdr:colOff>
      <xdr:row>97</xdr:row>
      <xdr:rowOff>112900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104027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24554</xdr:rowOff>
    </xdr:from>
    <xdr:to>
      <xdr:col>10</xdr:col>
      <xdr:colOff>165100</xdr:colOff>
      <xdr:row>97</xdr:row>
      <xdr:rowOff>126154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117281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17270</xdr:rowOff>
    </xdr:from>
    <xdr:to>
      <xdr:col>6</xdr:col>
      <xdr:colOff>38100</xdr:colOff>
      <xdr:row>97</xdr:row>
      <xdr:rowOff>118870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109997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44014</xdr:rowOff>
    </xdr:from>
    <xdr:to>
      <xdr:col>55</xdr:col>
      <xdr:colOff>0</xdr:colOff>
      <xdr:row>39</xdr:row>
      <xdr:rowOff>44014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0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44014</xdr:rowOff>
    </xdr:from>
    <xdr:to>
      <xdr:col>50</xdr:col>
      <xdr:colOff>114300</xdr:colOff>
      <xdr:row>39</xdr:row>
      <xdr:rowOff>44668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056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44668</xdr:rowOff>
    </xdr:from>
    <xdr:to>
      <xdr:col>45</xdr:col>
      <xdr:colOff>177800</xdr:colOff>
      <xdr:row>39</xdr:row>
      <xdr:rowOff>45320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3121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45320</xdr:rowOff>
    </xdr:from>
    <xdr:to>
      <xdr:col>41</xdr:col>
      <xdr:colOff>50800</xdr:colOff>
      <xdr:row>39</xdr:row>
      <xdr:rowOff>45648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1870"/>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164664</xdr:rowOff>
    </xdr:from>
    <xdr:to>
      <xdr:col>55</xdr:col>
      <xdr:colOff>50800</xdr:colOff>
      <xdr:row>39</xdr:row>
      <xdr:rowOff>94814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79591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164664</xdr:rowOff>
    </xdr:from>
    <xdr:to>
      <xdr:col>50</xdr:col>
      <xdr:colOff>165100</xdr:colOff>
      <xdr:row>39</xdr:row>
      <xdr:rowOff>94814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85941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165318</xdr:rowOff>
    </xdr:from>
    <xdr:to>
      <xdr:col>46</xdr:col>
      <xdr:colOff>38100</xdr:colOff>
      <xdr:row>39</xdr:row>
      <xdr:rowOff>95468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86595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165970</xdr:rowOff>
    </xdr:from>
    <xdr:to>
      <xdr:col>41</xdr:col>
      <xdr:colOff>101600</xdr:colOff>
      <xdr:row>39</xdr:row>
      <xdr:rowOff>96120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87247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166298</xdr:rowOff>
    </xdr:from>
    <xdr:to>
      <xdr:col>36</xdr:col>
      <xdr:colOff>165100</xdr:colOff>
      <xdr:row>39</xdr:row>
      <xdr:rowOff>96448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87575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112461</xdr:rowOff>
    </xdr:from>
    <xdr:to>
      <xdr:col>55</xdr:col>
      <xdr:colOff>0</xdr:colOff>
      <xdr:row>58</xdr:row>
      <xdr:rowOff>20322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85111"/>
          <a:ext cx="838200" cy="7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133048</xdr:rowOff>
    </xdr:from>
    <xdr:to>
      <xdr:col>50</xdr:col>
      <xdr:colOff>114300</xdr:colOff>
      <xdr:row>58</xdr:row>
      <xdr:rowOff>20322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5698"/>
          <a:ext cx="889000" cy="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133048</xdr:rowOff>
    </xdr:from>
    <xdr:to>
      <xdr:col>45</xdr:col>
      <xdr:colOff>177800</xdr:colOff>
      <xdr:row>58</xdr:row>
      <xdr:rowOff>47907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5698"/>
          <a:ext cx="889000" cy="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161567</xdr:rowOff>
    </xdr:from>
    <xdr:to>
      <xdr:col>41</xdr:col>
      <xdr:colOff>50800</xdr:colOff>
      <xdr:row>58</xdr:row>
      <xdr:rowOff>47907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4217"/>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61661</xdr:rowOff>
    </xdr:from>
    <xdr:to>
      <xdr:col>55</xdr:col>
      <xdr:colOff>50800</xdr:colOff>
      <xdr:row>57</xdr:row>
      <xdr:rowOff>163261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40088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140972</xdr:rowOff>
    </xdr:from>
    <xdr:to>
      <xdr:col>50</xdr:col>
      <xdr:colOff>165100</xdr:colOff>
      <xdr:row>58</xdr:row>
      <xdr:rowOff>71122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82248</xdr:rowOff>
    </xdr:from>
    <xdr:to>
      <xdr:col>46</xdr:col>
      <xdr:colOff>38100</xdr:colOff>
      <xdr:row>58</xdr:row>
      <xdr:rowOff>12398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168557</xdr:rowOff>
    </xdr:from>
    <xdr:to>
      <xdr:col>41</xdr:col>
      <xdr:colOff>101600</xdr:colOff>
      <xdr:row>58</xdr:row>
      <xdr:rowOff>98707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89834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110767</xdr:rowOff>
    </xdr:from>
    <xdr:to>
      <xdr:col>36</xdr:col>
      <xdr:colOff>165100</xdr:colOff>
      <xdr:row>58</xdr:row>
      <xdr:rowOff>40917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46673</xdr:rowOff>
    </xdr:from>
    <xdr:to>
      <xdr:col>55</xdr:col>
      <xdr:colOff>0</xdr:colOff>
      <xdr:row>78</xdr:row>
      <xdr:rowOff>2431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48323"/>
          <a:ext cx="838200" cy="1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141401</xdr:rowOff>
    </xdr:from>
    <xdr:to>
      <xdr:col>50</xdr:col>
      <xdr:colOff>114300</xdr:colOff>
      <xdr:row>78</xdr:row>
      <xdr:rowOff>2431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43051"/>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141401</xdr:rowOff>
    </xdr:from>
    <xdr:to>
      <xdr:col>45</xdr:col>
      <xdr:colOff>177800</xdr:colOff>
      <xdr:row>78</xdr:row>
      <xdr:rowOff>38261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43051"/>
          <a:ext cx="889000" cy="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38261</xdr:rowOff>
    </xdr:from>
    <xdr:to>
      <xdr:col>41</xdr:col>
      <xdr:colOff>50800</xdr:colOff>
      <xdr:row>78</xdr:row>
      <xdr:rowOff>43044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1361"/>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167323</xdr:rowOff>
    </xdr:from>
    <xdr:to>
      <xdr:col>55</xdr:col>
      <xdr:colOff>50800</xdr:colOff>
      <xdr:row>77</xdr:row>
      <xdr:rowOff>97473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18750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123081</xdr:rowOff>
    </xdr:from>
    <xdr:to>
      <xdr:col>50</xdr:col>
      <xdr:colOff>165100</xdr:colOff>
      <xdr:row>78</xdr:row>
      <xdr:rowOff>53231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44358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90601</xdr:rowOff>
    </xdr:from>
    <xdr:to>
      <xdr:col>46</xdr:col>
      <xdr:colOff>38100</xdr:colOff>
      <xdr:row>78</xdr:row>
      <xdr:rowOff>20751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158911</xdr:rowOff>
    </xdr:from>
    <xdr:to>
      <xdr:col>41</xdr:col>
      <xdr:colOff>101600</xdr:colOff>
      <xdr:row>78</xdr:row>
      <xdr:rowOff>89061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80188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163694</xdr:rowOff>
    </xdr:from>
    <xdr:to>
      <xdr:col>36</xdr:col>
      <xdr:colOff>165100</xdr:colOff>
      <xdr:row>78</xdr:row>
      <xdr:rowOff>93844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84971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7691</xdr:rowOff>
    </xdr:from>
    <xdr:to>
      <xdr:col>55</xdr:col>
      <xdr:colOff>0</xdr:colOff>
      <xdr:row>96</xdr:row>
      <xdr:rowOff>11509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6891"/>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11509</xdr:rowOff>
    </xdr:from>
    <xdr:to>
      <xdr:col>50</xdr:col>
      <xdr:colOff>114300</xdr:colOff>
      <xdr:row>97</xdr:row>
      <xdr:rowOff>70510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70709"/>
          <a:ext cx="889000" cy="23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74785</xdr:rowOff>
    </xdr:from>
    <xdr:to>
      <xdr:col>45</xdr:col>
      <xdr:colOff>177800</xdr:colOff>
      <xdr:row>97</xdr:row>
      <xdr:rowOff>70510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33985"/>
          <a:ext cx="889000" cy="1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74785</xdr:rowOff>
    </xdr:from>
    <xdr:to>
      <xdr:col>41</xdr:col>
      <xdr:colOff>50800</xdr:colOff>
      <xdr:row>96</xdr:row>
      <xdr:rowOff>84241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33985"/>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128341</xdr:rowOff>
    </xdr:from>
    <xdr:to>
      <xdr:col>55</xdr:col>
      <xdr:colOff>50800</xdr:colOff>
      <xdr:row>96</xdr:row>
      <xdr:rowOff>58491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151218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132159</xdr:rowOff>
    </xdr:from>
    <xdr:to>
      <xdr:col>50</xdr:col>
      <xdr:colOff>165100</xdr:colOff>
      <xdr:row>96</xdr:row>
      <xdr:rowOff>62309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78836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19710</xdr:rowOff>
    </xdr:from>
    <xdr:to>
      <xdr:col>46</xdr:col>
      <xdr:colOff>38100</xdr:colOff>
      <xdr:row>97</xdr:row>
      <xdr:rowOff>121310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112437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23985</xdr:rowOff>
    </xdr:from>
    <xdr:to>
      <xdr:col>41</xdr:col>
      <xdr:colOff>101600</xdr:colOff>
      <xdr:row>96</xdr:row>
      <xdr:rowOff>125585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142112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33441</xdr:rowOff>
    </xdr:from>
    <xdr:to>
      <xdr:col>36</xdr:col>
      <xdr:colOff>165100</xdr:colOff>
      <xdr:row>96</xdr:row>
      <xdr:rowOff>135041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151568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6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164862</xdr:rowOff>
    </xdr:from>
    <xdr:to>
      <xdr:col>85</xdr:col>
      <xdr:colOff>127000</xdr:colOff>
      <xdr:row>38</xdr:row>
      <xdr:rowOff>30103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08512"/>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104512</xdr:rowOff>
    </xdr:from>
    <xdr:to>
      <xdr:col>81</xdr:col>
      <xdr:colOff>50800</xdr:colOff>
      <xdr:row>37</xdr:row>
      <xdr:rowOff>164862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816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23130</xdr:rowOff>
    </xdr:from>
    <xdr:to>
      <xdr:col>76</xdr:col>
      <xdr:colOff>114300</xdr:colOff>
      <xdr:row>37</xdr:row>
      <xdr:rowOff>104512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66780"/>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132336</xdr:rowOff>
    </xdr:from>
    <xdr:to>
      <xdr:col>71</xdr:col>
      <xdr:colOff>177800</xdr:colOff>
      <xdr:row>37</xdr:row>
      <xdr:rowOff>23130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33086"/>
          <a:ext cx="889000" cy="2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150753</xdr:rowOff>
    </xdr:from>
    <xdr:to>
      <xdr:col>85</xdr:col>
      <xdr:colOff>177800</xdr:colOff>
      <xdr:row>38</xdr:row>
      <xdr:rowOff>80903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129180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114062</xdr:rowOff>
    </xdr:from>
    <xdr:to>
      <xdr:col>81</xdr:col>
      <xdr:colOff>101600</xdr:colOff>
      <xdr:row>38</xdr:row>
      <xdr:rowOff>44213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7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53712</xdr:rowOff>
    </xdr:from>
    <xdr:to>
      <xdr:col>76</xdr:col>
      <xdr:colOff>165100</xdr:colOff>
      <xdr:row>37</xdr:row>
      <xdr:rowOff>155312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143780</xdr:rowOff>
    </xdr:from>
    <xdr:to>
      <xdr:col>72</xdr:col>
      <xdr:colOff>38100</xdr:colOff>
      <xdr:row>37</xdr:row>
      <xdr:rowOff>73930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65057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0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81536</xdr:rowOff>
    </xdr:from>
    <xdr:to>
      <xdr:col>67</xdr:col>
      <xdr:colOff>101600</xdr:colOff>
      <xdr:row>36</xdr:row>
      <xdr:rowOff>11686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8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28213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158759</xdr:rowOff>
    </xdr:from>
    <xdr:to>
      <xdr:col>85</xdr:col>
      <xdr:colOff>127000</xdr:colOff>
      <xdr:row>57</xdr:row>
      <xdr:rowOff>147528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59959"/>
          <a:ext cx="838200" cy="1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116915</xdr:rowOff>
    </xdr:from>
    <xdr:to>
      <xdr:col>81</xdr:col>
      <xdr:colOff>50800</xdr:colOff>
      <xdr:row>57</xdr:row>
      <xdr:rowOff>147528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89565"/>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103940</xdr:rowOff>
    </xdr:from>
    <xdr:to>
      <xdr:col>76</xdr:col>
      <xdr:colOff>114300</xdr:colOff>
      <xdr:row>57</xdr:row>
      <xdr:rowOff>116915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76590"/>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79258</xdr:rowOff>
    </xdr:from>
    <xdr:to>
      <xdr:col>71</xdr:col>
      <xdr:colOff>177800</xdr:colOff>
      <xdr:row>57</xdr:row>
      <xdr:rowOff>103940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80458"/>
          <a:ext cx="889000" cy="1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107959</xdr:rowOff>
    </xdr:from>
    <xdr:to>
      <xdr:col>85</xdr:col>
      <xdr:colOff>177800</xdr:colOff>
      <xdr:row>57</xdr:row>
      <xdr:rowOff>38109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130836</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96728</xdr:rowOff>
    </xdr:from>
    <xdr:to>
      <xdr:col>81</xdr:col>
      <xdr:colOff>101600</xdr:colOff>
      <xdr:row>58</xdr:row>
      <xdr:rowOff>26878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18005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66115</xdr:rowOff>
    </xdr:from>
    <xdr:to>
      <xdr:col>76</xdr:col>
      <xdr:colOff>165100</xdr:colOff>
      <xdr:row>57</xdr:row>
      <xdr:rowOff>167715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158842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53140</xdr:rowOff>
    </xdr:from>
    <xdr:to>
      <xdr:col>72</xdr:col>
      <xdr:colOff>38100</xdr:colOff>
      <xdr:row>57</xdr:row>
      <xdr:rowOff>154740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171267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6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28458</xdr:rowOff>
    </xdr:from>
    <xdr:to>
      <xdr:col>67</xdr:col>
      <xdr:colOff>101600</xdr:colOff>
      <xdr:row>56</xdr:row>
      <xdr:rowOff>130058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146585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4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137757</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653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84434</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137757</xdr:rowOff>
    </xdr:from>
    <xdr:to>
      <xdr:col>86</xdr:col>
      <xdr:colOff>25400</xdr:colOff>
      <xdr:row>73</xdr:row>
      <xdr:rowOff>137757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6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57793</xdr:rowOff>
    </xdr:from>
    <xdr:to>
      <xdr:col>85</xdr:col>
      <xdr:colOff>127000</xdr:colOff>
      <xdr:row>76</xdr:row>
      <xdr:rowOff>53533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402193"/>
          <a:ext cx="838200" cy="68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32115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53688</xdr:rowOff>
    </xdr:from>
    <xdr:to>
      <xdr:col>85</xdr:col>
      <xdr:colOff>177800</xdr:colOff>
      <xdr:row>78</xdr:row>
      <xdr:rowOff>155288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112382</xdr:rowOff>
    </xdr:from>
    <xdr:to>
      <xdr:col>81</xdr:col>
      <xdr:colOff>50800</xdr:colOff>
      <xdr:row>72</xdr:row>
      <xdr:rowOff>57793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285332"/>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61125</xdr:rowOff>
    </xdr:from>
    <xdr:to>
      <xdr:col>81</xdr:col>
      <xdr:colOff>101600</xdr:colOff>
      <xdr:row>78</xdr:row>
      <xdr:rowOff>162725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153852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5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112382</xdr:rowOff>
    </xdr:from>
    <xdr:to>
      <xdr:col>76</xdr:col>
      <xdr:colOff>114300</xdr:colOff>
      <xdr:row>76</xdr:row>
      <xdr:rowOff>94200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285332"/>
          <a:ext cx="889000" cy="8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24870</xdr:rowOff>
    </xdr:from>
    <xdr:to>
      <xdr:col>76</xdr:col>
      <xdr:colOff>165100</xdr:colOff>
      <xdr:row>78</xdr:row>
      <xdr:rowOff>126470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117597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4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94200</xdr:rowOff>
    </xdr:from>
    <xdr:to>
      <xdr:col>71</xdr:col>
      <xdr:colOff>177800</xdr:colOff>
      <xdr:row>78</xdr:row>
      <xdr:rowOff>160068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124400"/>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39432</xdr:rowOff>
    </xdr:from>
    <xdr:to>
      <xdr:col>72</xdr:col>
      <xdr:colOff>38100</xdr:colOff>
      <xdr:row>78</xdr:row>
      <xdr:rowOff>141032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132159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43881</xdr:rowOff>
    </xdr:from>
    <xdr:to>
      <xdr:col>67</xdr:col>
      <xdr:colOff>101600</xdr:colOff>
      <xdr:row>78</xdr:row>
      <xdr:rowOff>145481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162008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2733</xdr:rowOff>
    </xdr:from>
    <xdr:to>
      <xdr:col>85</xdr:col>
      <xdr:colOff>177800</xdr:colOff>
      <xdr:row>76</xdr:row>
      <xdr:rowOff>104333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25610</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6993</xdr:rowOff>
    </xdr:from>
    <xdr:to>
      <xdr:col>81</xdr:col>
      <xdr:colOff>101600</xdr:colOff>
      <xdr:row>72</xdr:row>
      <xdr:rowOff>108593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125120</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181795" y="121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61582</xdr:rowOff>
    </xdr:from>
    <xdr:to>
      <xdr:col>76</xdr:col>
      <xdr:colOff>165100</xdr:colOff>
      <xdr:row>71</xdr:row>
      <xdr:rowOff>163182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2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8259</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200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43400</xdr:rowOff>
    </xdr:from>
    <xdr:to>
      <xdr:col>72</xdr:col>
      <xdr:colOff>38100</xdr:colOff>
      <xdr:row>76</xdr:row>
      <xdr:rowOff>145000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161528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109268</xdr:rowOff>
    </xdr:from>
    <xdr:to>
      <xdr:col>67</xdr:col>
      <xdr:colOff>101600</xdr:colOff>
      <xdr:row>79</xdr:row>
      <xdr:rowOff>39418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30545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79620</xdr:rowOff>
    </xdr:from>
    <xdr:to>
      <xdr:col>85</xdr:col>
      <xdr:colOff>127000</xdr:colOff>
      <xdr:row>97</xdr:row>
      <xdr:rowOff>94608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10270"/>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94608</xdr:rowOff>
    </xdr:from>
    <xdr:to>
      <xdr:col>81</xdr:col>
      <xdr:colOff>50800</xdr:colOff>
      <xdr:row>97</xdr:row>
      <xdr:rowOff>105727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25258"/>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105727</xdr:rowOff>
    </xdr:from>
    <xdr:to>
      <xdr:col>76</xdr:col>
      <xdr:colOff>114300</xdr:colOff>
      <xdr:row>97</xdr:row>
      <xdr:rowOff>139802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36377"/>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132922</xdr:rowOff>
    </xdr:from>
    <xdr:to>
      <xdr:col>71</xdr:col>
      <xdr:colOff>177800</xdr:colOff>
      <xdr:row>97</xdr:row>
      <xdr:rowOff>139802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6357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28820</xdr:rowOff>
    </xdr:from>
    <xdr:to>
      <xdr:col>85</xdr:col>
      <xdr:colOff>177800</xdr:colOff>
      <xdr:row>97</xdr:row>
      <xdr:rowOff>130420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7247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43808</xdr:rowOff>
    </xdr:from>
    <xdr:to>
      <xdr:col>81</xdr:col>
      <xdr:colOff>101600</xdr:colOff>
      <xdr:row>97</xdr:row>
      <xdr:rowOff>145408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136535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54927</xdr:rowOff>
    </xdr:from>
    <xdr:to>
      <xdr:col>76</xdr:col>
      <xdr:colOff>165100</xdr:colOff>
      <xdr:row>97</xdr:row>
      <xdr:rowOff>156527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147654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89002</xdr:rowOff>
    </xdr:from>
    <xdr:to>
      <xdr:col>72</xdr:col>
      <xdr:colOff>38100</xdr:colOff>
      <xdr:row>98</xdr:row>
      <xdr:rowOff>19152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82122</xdr:rowOff>
    </xdr:from>
    <xdr:to>
      <xdr:col>67</xdr:col>
      <xdr:colOff>101600</xdr:colOff>
      <xdr:row>98</xdr:row>
      <xdr:rowOff>12272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3399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目的別歳出額を類似団体平均値と比較すると、災害復旧費において類似団体平均を大幅に上回っている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災害復旧費は、令和元年台風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被害に対応するためのものであり前年度からは大幅に減少している。土木費においては除雪費用及び橋梁の更新整備費及び道路維持管理が前年度から大幅に増加したことにより類似団体平均を上回る事となった。</a:t>
          </a:r>
          <a:endParaRPr lang="ja-JP" altLang="ja-JP" sz="1400">
            <a:effectLst/>
          </a:endParaRPr>
        </a:p>
        <a:p>
          <a:r>
            <a:rPr kumimoji="1" lang="ja-JP" altLang="ja-JP" sz="1100">
              <a:solidFill>
                <a:schemeClr val="dk1"/>
              </a:solidFill>
              <a:effectLst/>
              <a:latin typeface="+mn-lt"/>
              <a:ea typeface="+mn-ea"/>
              <a:cs typeface="+mn-cs"/>
            </a:rPr>
            <a:t>その他の項目については、</a:t>
          </a:r>
          <a:r>
            <a:rPr kumimoji="1" lang="ja-JP" altLang="en-US" sz="1100">
              <a:solidFill>
                <a:schemeClr val="dk1"/>
              </a:solidFill>
              <a:effectLst/>
              <a:latin typeface="+mn-lt"/>
              <a:ea typeface="+mn-ea"/>
              <a:cs typeface="+mn-cs"/>
            </a:rPr>
            <a:t>商工費、教育費が</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している項目については、農林水産業費になる。</a:t>
          </a:r>
          <a:endParaRPr lang="ja-JP" altLang="ja-JP" sz="1400">
            <a:effectLst/>
          </a:endParaRPr>
        </a:p>
        <a:p>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県営事業負担金及び公共施設整備の工事費が増加したことによるものである。</a:t>
          </a:r>
          <a:endParaRPr lang="ja-JP" altLang="ja-JP" sz="1400">
            <a:effectLst/>
          </a:endParaRPr>
        </a:p>
        <a:p>
          <a:r>
            <a:rPr kumimoji="1" lang="ja-JP" altLang="ja-JP" sz="1100">
              <a:solidFill>
                <a:schemeClr val="dk1"/>
              </a:solidFill>
              <a:effectLst/>
              <a:latin typeface="+mn-lt"/>
              <a:ea typeface="+mn-ea"/>
              <a:cs typeface="+mn-cs"/>
            </a:rPr>
            <a:t>概ね類似団体と比較し住民一人当たりのコストは低い状況で推移していることから引き続きコスト削減や事業の効率化、計画的な地方債の活用に努める。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財政調整基金については前年度決算余剰金の</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千円の積立を行った。</a:t>
          </a:r>
          <a:endParaRPr lang="ja-JP" altLang="ja-JP" sz="1400">
            <a:effectLst/>
          </a:endParaRPr>
        </a:p>
        <a:p>
          <a:r>
            <a:rPr kumimoji="1" lang="ja-JP" altLang="ja-JP" sz="1100">
              <a:solidFill>
                <a:schemeClr val="dk1"/>
              </a:solidFill>
              <a:effectLst/>
              <a:latin typeface="+mn-lt"/>
              <a:ea typeface="+mn-ea"/>
              <a:cs typeface="+mn-cs"/>
            </a:rPr>
            <a:t>標準財政規模に対する財政調整基金割合は前年度より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安定的な財源の確保と歳出抑制を行い、財政調整基金については一定額を確保出来るよう努めていく。　</a:t>
          </a:r>
          <a:endParaRPr lang="ja-JP" altLang="ja-JP" sz="1400">
            <a:effectLst/>
          </a:endParaRPr>
        </a:p>
        <a:p>
          <a:r>
            <a:rPr kumimoji="1" lang="ja-JP" altLang="ja-JP" sz="1100">
              <a:solidFill>
                <a:schemeClr val="dk1"/>
              </a:solidFill>
              <a:effectLst/>
              <a:latin typeface="+mn-lt"/>
              <a:ea typeface="+mn-ea"/>
              <a:cs typeface="+mn-cs"/>
            </a:rPr>
            <a:t>実質収支額は前年度から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継続的に黒字を確保するよう、計画的な財政運営に努める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一般会計、特別会計、企業会計において、実質収支額及び資金余剰額は黒字のため連結赤字額は生じていない。</a:t>
          </a:r>
          <a:endParaRPr lang="ja-JP" altLang="ja-JP" sz="1400">
            <a:effectLst/>
          </a:endParaRPr>
        </a:p>
        <a:p>
          <a:r>
            <a:rPr kumimoji="1" lang="ja-JP" altLang="ja-JP" sz="1100">
              <a:solidFill>
                <a:schemeClr val="dk1"/>
              </a:solidFill>
              <a:effectLst/>
              <a:latin typeface="+mn-lt"/>
              <a:ea typeface="+mn-ea"/>
              <a:cs typeface="+mn-cs"/>
            </a:rPr>
            <a:t>今後の社会保障費の増加、インフラ整備における公共投資の必要性を勘案しながら、様々な事業展開と事業の効率化、省力化を高め適切な受益者負担となるよう健全財政を推進していく必要がある。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9105482</v>
      </c>
      <c r="BO4" s="371"/>
      <c r="BP4" s="371"/>
      <c r="BQ4" s="371"/>
      <c r="BR4" s="371"/>
      <c r="BS4" s="371"/>
      <c r="BT4" s="371"/>
      <c r="BU4" s="372"/>
      <c r="BV4" s="370">
        <v>9240908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0.2</v>
      </c>
      <c r="CU4" s="377"/>
      <c r="CV4" s="377"/>
      <c r="CW4" s="377"/>
      <c r="CX4" s="377"/>
      <c r="CY4" s="377"/>
      <c r="CZ4" s="377"/>
      <c r="DA4" s="378"/>
      <c r="DB4" s="376">
        <v>6.1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8827415</v>
      </c>
      <c r="BO5" s="408"/>
      <c r="BP5" s="408"/>
      <c r="BQ5" s="408"/>
      <c r="BR5" s="408"/>
      <c r="BS5" s="408"/>
      <c r="BT5" s="408"/>
      <c r="BU5" s="409"/>
      <c r="BV5" s="407">
        <v>8612430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90.9</v>
      </c>
      <c r="CU5" s="405"/>
      <c r="CV5" s="405"/>
      <c r="CW5" s="405"/>
      <c r="CX5" s="405"/>
      <c r="CY5" s="405"/>
      <c r="CZ5" s="405"/>
      <c r="DA5" s="406"/>
      <c r="DB5" s="404">
        <v>85.7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278067</v>
      </c>
      <c r="BO6" s="408"/>
      <c r="BP6" s="408"/>
      <c r="BQ6" s="408"/>
      <c r="BR6" s="408"/>
      <c r="BS6" s="408"/>
      <c r="BT6" s="408"/>
      <c r="BU6" s="409"/>
      <c r="BV6" s="407">
        <v>628478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92.2</v>
      </c>
      <c r="CU6" s="445"/>
      <c r="CV6" s="445"/>
      <c r="CW6" s="445"/>
      <c r="CX6" s="445"/>
      <c r="CY6" s="445"/>
      <c r="CZ6" s="445"/>
      <c r="DA6" s="446"/>
      <c r="DB6" s="444">
        <v>90</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267065</v>
      </c>
      <c r="BO7" s="408"/>
      <c r="BP7" s="408"/>
      <c r="BQ7" s="408"/>
      <c r="BR7" s="408"/>
      <c r="BS7" s="408"/>
      <c r="BT7" s="408"/>
      <c r="BU7" s="409"/>
      <c r="BV7" s="407">
        <v>338814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4690882</v>
      </c>
      <c r="CU7" s="408"/>
      <c r="CV7" s="408"/>
      <c r="CW7" s="408"/>
      <c r="CX7" s="408"/>
      <c r="CY7" s="408"/>
      <c r="CZ7" s="408"/>
      <c r="DA7" s="409"/>
      <c r="DB7" s="407">
        <v>4724924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11002</v>
      </c>
      <c r="BO8" s="408"/>
      <c r="BP8" s="408"/>
      <c r="BQ8" s="408"/>
      <c r="BR8" s="408"/>
      <c r="BS8" s="408"/>
      <c r="BT8" s="408"/>
      <c r="BU8" s="409"/>
      <c r="BV8" s="407">
        <v>289664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8850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-278662</v>
      </c>
      <c r="BO9" s="408"/>
      <c r="BP9" s="408"/>
      <c r="BQ9" s="408"/>
      <c r="BR9" s="408"/>
      <c r="BS9" s="408"/>
      <c r="BT9" s="408"/>
      <c r="BU9" s="409"/>
      <c r="BV9" s="407">
        <v>275112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12.5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9780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108</v>
      </c>
      <c r="AV10" s="440"/>
      <c r="AW10" s="440"/>
      <c r="AX10" s="440"/>
      <c r="AY10" s="441" t="s">
        <v>124</v>
      </c>
      <c r="AZ10" s="442"/>
      <c r="BA10" s="442"/>
      <c r="BB10" s="442"/>
      <c r="BC10" s="442"/>
      <c r="BD10" s="442"/>
      <c r="BE10" s="442"/>
      <c r="BF10" s="442"/>
      <c r="BG10" s="442"/>
      <c r="BH10" s="442"/>
      <c r="BI10" s="442"/>
      <c r="BJ10" s="442"/>
      <c r="BK10" s="442"/>
      <c r="BL10" s="442"/>
      <c r="BM10" s="443"/>
      <c r="BN10" s="407">
        <v>150032</v>
      </c>
      <c r="BO10" s="408"/>
      <c r="BP10" s="408"/>
      <c r="BQ10" s="408"/>
      <c r="BR10" s="408"/>
      <c r="BS10" s="408"/>
      <c r="BT10" s="408"/>
      <c r="BU10" s="409"/>
      <c r="BV10" s="407">
        <v>7722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9174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125000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8947</v>
      </c>
      <c r="S13" s="492"/>
      <c r="T13" s="492"/>
      <c r="U13" s="492"/>
      <c r="V13" s="493"/>
      <c r="W13" s="423" t="s">
        <v>144</v>
      </c>
      <c r="X13" s="424"/>
      <c r="Y13" s="424"/>
      <c r="Z13" s="424"/>
      <c r="AA13" s="424"/>
      <c r="AB13" s="414"/>
      <c r="AC13" s="458">
        <v>1627</v>
      </c>
      <c r="AD13" s="459"/>
      <c r="AE13" s="459"/>
      <c r="AF13" s="459"/>
      <c r="AG13" s="501"/>
      <c r="AH13" s="458">
        <v>1880</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-253630</v>
      </c>
      <c r="BO13" s="408"/>
      <c r="BP13" s="408"/>
      <c r="BQ13" s="408"/>
      <c r="BR13" s="408"/>
      <c r="BS13" s="408"/>
      <c r="BT13" s="408"/>
      <c r="BU13" s="409"/>
      <c r="BV13" s="407">
        <v>282834</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10.5</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9287</v>
      </c>
      <c r="S14" s="492"/>
      <c r="T14" s="492"/>
      <c r="U14" s="492"/>
      <c r="V14" s="493"/>
      <c r="W14" s="397"/>
      <c r="X14" s="398"/>
      <c r="Y14" s="398"/>
      <c r="Z14" s="398"/>
      <c r="AA14" s="398"/>
      <c r="AB14" s="387"/>
      <c r="AC14" s="494">
        <v>32.5</v>
      </c>
      <c r="AD14" s="495"/>
      <c r="AE14" s="495"/>
      <c r="AF14" s="495"/>
      <c r="AG14" s="496"/>
      <c r="AH14" s="494">
        <v>33.1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151</v>
      </c>
      <c r="CU14" s="506"/>
      <c r="CV14" s="506"/>
      <c r="CW14" s="506"/>
      <c r="CX14" s="506"/>
      <c r="CY14" s="506"/>
      <c r="CZ14" s="506"/>
      <c r="DA14" s="507"/>
      <c r="DB14" s="505" t="s">
        <v>152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9131</v>
      </c>
      <c r="S15" s="492"/>
      <c r="T15" s="492"/>
      <c r="U15" s="492"/>
      <c r="V15" s="493"/>
      <c r="W15" s="423" t="s">
        <v>153</v>
      </c>
      <c r="X15" s="424"/>
      <c r="Y15" s="424"/>
      <c r="Z15" s="424"/>
      <c r="AA15" s="424"/>
      <c r="AB15" s="414"/>
      <c r="AC15" s="458">
        <v>543</v>
      </c>
      <c r="AD15" s="459"/>
      <c r="AE15" s="459"/>
      <c r="AF15" s="459"/>
      <c r="AG15" s="501"/>
      <c r="AH15" s="458">
        <v>578</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1747709</v>
      </c>
      <c r="BO15" s="371"/>
      <c r="BP15" s="371"/>
      <c r="BQ15" s="371"/>
      <c r="BR15" s="371"/>
      <c r="BS15" s="371"/>
      <c r="BT15" s="371"/>
      <c r="BU15" s="372"/>
      <c r="BV15" s="370">
        <v>1662280</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10.8</v>
      </c>
      <c r="AD16" s="495"/>
      <c r="AE16" s="495"/>
      <c r="AF16" s="495"/>
      <c r="AG16" s="496"/>
      <c r="AH16" s="494">
        <v>10.199999999999999</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4094616</v>
      </c>
      <c r="BO16" s="408"/>
      <c r="BP16" s="408"/>
      <c r="BQ16" s="408"/>
      <c r="BR16" s="408"/>
      <c r="BS16" s="408"/>
      <c r="BT16" s="408"/>
      <c r="BU16" s="409"/>
      <c r="BV16" s="407">
        <v>4071520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2842</v>
      </c>
      <c r="AD17" s="459"/>
      <c r="AE17" s="459"/>
      <c r="AF17" s="459"/>
      <c r="AG17" s="501"/>
      <c r="AH17" s="458">
        <v>3227</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2278888</v>
      </c>
      <c r="BO17" s="408"/>
      <c r="BP17" s="408"/>
      <c r="BQ17" s="408"/>
      <c r="BR17" s="408"/>
      <c r="BS17" s="408"/>
      <c r="BT17" s="408"/>
      <c r="BU17" s="409"/>
      <c r="BV17" s="407">
        <v>2084761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163</v>
      </c>
      <c r="C18" s="450"/>
      <c r="D18" s="450"/>
      <c r="E18" s="530"/>
      <c r="F18" s="530"/>
      <c r="G18" s="530"/>
      <c r="H18" s="530"/>
      <c r="I18" s="530"/>
      <c r="J18" s="530"/>
      <c r="K18" s="530"/>
      <c r="L18" s="531">
        <v>337.58</v>
      </c>
      <c r="M18" s="531"/>
      <c r="N18" s="531"/>
      <c r="O18" s="531"/>
      <c r="P18" s="531"/>
      <c r="Q18" s="531"/>
      <c r="R18" s="532"/>
      <c r="S18" s="532"/>
      <c r="T18" s="532"/>
      <c r="U18" s="532"/>
      <c r="V18" s="533"/>
      <c r="W18" s="425"/>
      <c r="X18" s="426"/>
      <c r="Y18" s="426"/>
      <c r="Z18" s="426"/>
      <c r="AA18" s="426"/>
      <c r="AB18" s="417"/>
      <c r="AC18" s="534">
        <v>56.7</v>
      </c>
      <c r="AD18" s="535"/>
      <c r="AE18" s="535"/>
      <c r="AF18" s="535"/>
      <c r="AG18" s="536"/>
      <c r="AH18" s="534">
        <v>56.8</v>
      </c>
      <c r="AI18" s="535"/>
      <c r="AJ18" s="535"/>
      <c r="AK18" s="535"/>
      <c r="AL18" s="537"/>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4351771</v>
      </c>
      <c r="BO18" s="408"/>
      <c r="BP18" s="408"/>
      <c r="BQ18" s="408"/>
      <c r="BR18" s="408"/>
      <c r="BS18" s="408"/>
      <c r="BT18" s="408"/>
      <c r="BU18" s="409"/>
      <c r="BV18" s="407">
        <v>4385401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165</v>
      </c>
      <c r="C19" s="450"/>
      <c r="D19" s="450"/>
      <c r="E19" s="530"/>
      <c r="F19" s="530"/>
      <c r="G19" s="530"/>
      <c r="H19" s="530"/>
      <c r="I19" s="530"/>
      <c r="J19" s="530"/>
      <c r="K19" s="530"/>
      <c r="L19" s="538">
        <v>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5808920</v>
      </c>
      <c r="BO19" s="408"/>
      <c r="BP19" s="408"/>
      <c r="BQ19" s="408"/>
      <c r="BR19" s="408"/>
      <c r="BS19" s="408"/>
      <c r="BT19" s="408"/>
      <c r="BU19" s="409"/>
      <c r="BV19" s="407">
        <v>5706575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167</v>
      </c>
      <c r="C20" s="450"/>
      <c r="D20" s="450"/>
      <c r="E20" s="530"/>
      <c r="F20" s="530"/>
      <c r="G20" s="530"/>
      <c r="H20" s="530"/>
      <c r="I20" s="530"/>
      <c r="J20" s="530"/>
      <c r="K20" s="530"/>
      <c r="L20" s="538">
        <v>3532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6223067</v>
      </c>
      <c r="BO22" s="371"/>
      <c r="BP22" s="371"/>
      <c r="BQ22" s="371"/>
      <c r="BR22" s="371"/>
      <c r="BS22" s="371"/>
      <c r="BT22" s="371"/>
      <c r="BU22" s="372"/>
      <c r="BV22" s="370">
        <v>6143270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5901366</v>
      </c>
      <c r="BO23" s="408"/>
      <c r="BP23" s="408"/>
      <c r="BQ23" s="408"/>
      <c r="BR23" s="408"/>
      <c r="BS23" s="408"/>
      <c r="BT23" s="408"/>
      <c r="BU23" s="409"/>
      <c r="BV23" s="407">
        <v>5776953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177</v>
      </c>
      <c r="F24" s="437"/>
      <c r="G24" s="437"/>
      <c r="H24" s="437"/>
      <c r="I24" s="437"/>
      <c r="J24" s="437"/>
      <c r="K24" s="438"/>
      <c r="L24" s="458">
        <v>1</v>
      </c>
      <c r="M24" s="459"/>
      <c r="N24" s="459"/>
      <c r="O24" s="459"/>
      <c r="P24" s="501"/>
      <c r="Q24" s="458">
        <v>7100</v>
      </c>
      <c r="R24" s="459"/>
      <c r="S24" s="459"/>
      <c r="T24" s="459"/>
      <c r="U24" s="459"/>
      <c r="V24" s="501"/>
      <c r="W24" s="553"/>
      <c r="X24" s="554"/>
      <c r="Y24" s="555"/>
      <c r="Z24" s="457" t="s">
        <v>178</v>
      </c>
      <c r="AA24" s="437"/>
      <c r="AB24" s="437"/>
      <c r="AC24" s="437"/>
      <c r="AD24" s="437"/>
      <c r="AE24" s="437"/>
      <c r="AF24" s="437"/>
      <c r="AG24" s="438"/>
      <c r="AH24" s="458">
        <v>101</v>
      </c>
      <c r="AI24" s="459"/>
      <c r="AJ24" s="459"/>
      <c r="AK24" s="459"/>
      <c r="AL24" s="501"/>
      <c r="AM24" s="458">
        <v>303101</v>
      </c>
      <c r="AN24" s="459"/>
      <c r="AO24" s="459"/>
      <c r="AP24" s="459"/>
      <c r="AQ24" s="459"/>
      <c r="AR24" s="501"/>
      <c r="AS24" s="458">
        <v>3001</v>
      </c>
      <c r="AT24" s="459"/>
      <c r="AU24" s="459"/>
      <c r="AV24" s="459"/>
      <c r="AW24" s="459"/>
      <c r="AX24" s="460"/>
      <c r="AY24" s="523" t="s">
        <v>179</v>
      </c>
      <c r="AZ24" s="524"/>
      <c r="BA24" s="524"/>
      <c r="BB24" s="524"/>
      <c r="BC24" s="524"/>
      <c r="BD24" s="524"/>
      <c r="BE24" s="524"/>
      <c r="BF24" s="524"/>
      <c r="BG24" s="524"/>
      <c r="BH24" s="524"/>
      <c r="BI24" s="524"/>
      <c r="BJ24" s="524"/>
      <c r="BK24" s="524"/>
      <c r="BL24" s="524"/>
      <c r="BM24" s="525"/>
      <c r="BN24" s="407">
        <v>3460453</v>
      </c>
      <c r="BO24" s="408"/>
      <c r="BP24" s="408"/>
      <c r="BQ24" s="408"/>
      <c r="BR24" s="408"/>
      <c r="BS24" s="408"/>
      <c r="BT24" s="408"/>
      <c r="BU24" s="409"/>
      <c r="BV24" s="407">
        <v>3167347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180</v>
      </c>
      <c r="F25" s="437"/>
      <c r="G25" s="437"/>
      <c r="H25" s="437"/>
      <c r="I25" s="437"/>
      <c r="J25" s="437"/>
      <c r="K25" s="438"/>
      <c r="L25" s="458">
        <v>1</v>
      </c>
      <c r="M25" s="459"/>
      <c r="N25" s="459"/>
      <c r="O25" s="459"/>
      <c r="P25" s="501"/>
      <c r="Q25" s="458">
        <v>5820</v>
      </c>
      <c r="R25" s="459"/>
      <c r="S25" s="459"/>
      <c r="T25" s="459"/>
      <c r="U25" s="459"/>
      <c r="V25" s="501"/>
      <c r="W25" s="553"/>
      <c r="X25" s="554"/>
      <c r="Y25" s="555"/>
      <c r="Z25" s="457" t="s">
        <v>181</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4939</v>
      </c>
      <c r="BO25" s="371"/>
      <c r="BP25" s="371"/>
      <c r="BQ25" s="371"/>
      <c r="BR25" s="371"/>
      <c r="BS25" s="371"/>
      <c r="BT25" s="371"/>
      <c r="BU25" s="372"/>
      <c r="BV25" s="370">
        <v>139231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5460</v>
      </c>
      <c r="R26" s="459"/>
      <c r="S26" s="459"/>
      <c r="T26" s="459"/>
      <c r="U26" s="459"/>
      <c r="V26" s="501"/>
      <c r="W26" s="553"/>
      <c r="X26" s="554"/>
      <c r="Y26" s="555"/>
      <c r="Z26" s="457" t="s">
        <v>184</v>
      </c>
      <c r="AA26" s="559"/>
      <c r="AB26" s="559"/>
      <c r="AC26" s="559"/>
      <c r="AD26" s="559"/>
      <c r="AE26" s="559"/>
      <c r="AF26" s="559"/>
      <c r="AG26" s="560"/>
      <c r="AH26" s="458" t="s">
        <v>141</v>
      </c>
      <c r="AI26" s="459"/>
      <c r="AJ26" s="459"/>
      <c r="AK26" s="459"/>
      <c r="AL26" s="501"/>
      <c r="AM26" s="458" t="s">
        <v>141</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187</v>
      </c>
      <c r="F27" s="437"/>
      <c r="G27" s="437"/>
      <c r="H27" s="437"/>
      <c r="I27" s="437"/>
      <c r="J27" s="437"/>
      <c r="K27" s="438"/>
      <c r="L27" s="458">
        <v>1</v>
      </c>
      <c r="M27" s="459"/>
      <c r="N27" s="459"/>
      <c r="O27" s="459"/>
      <c r="P27" s="501"/>
      <c r="Q27" s="458">
        <v>2850</v>
      </c>
      <c r="R27" s="459"/>
      <c r="S27" s="459"/>
      <c r="T27" s="459"/>
      <c r="U27" s="459"/>
      <c r="V27" s="501"/>
      <c r="W27" s="553"/>
      <c r="X27" s="554"/>
      <c r="Y27" s="555"/>
      <c r="Z27" s="457" t="s">
        <v>188</v>
      </c>
      <c r="AA27" s="437"/>
      <c r="AB27" s="437"/>
      <c r="AC27" s="437"/>
      <c r="AD27" s="437"/>
      <c r="AE27" s="437"/>
      <c r="AF27" s="437"/>
      <c r="AG27" s="438"/>
      <c r="AH27" s="458">
        <v>16</v>
      </c>
      <c r="AI27" s="459"/>
      <c r="AJ27" s="459"/>
      <c r="AK27" s="459"/>
      <c r="AL27" s="501"/>
      <c r="AM27" s="458">
        <v>44400</v>
      </c>
      <c r="AN27" s="459"/>
      <c r="AO27" s="459"/>
      <c r="AP27" s="459"/>
      <c r="AQ27" s="459"/>
      <c r="AR27" s="501"/>
      <c r="AS27" s="458">
        <v>2775</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2300</v>
      </c>
      <c r="R28" s="459"/>
      <c r="S28" s="459"/>
      <c r="T28" s="459"/>
      <c r="U28" s="459"/>
      <c r="V28" s="501"/>
      <c r="W28" s="553"/>
      <c r="X28" s="554"/>
      <c r="Y28" s="555"/>
      <c r="Z28" s="457" t="s">
        <v>191</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1738881</v>
      </c>
      <c r="BO28" s="371"/>
      <c r="BP28" s="371"/>
      <c r="BQ28" s="371"/>
      <c r="BR28" s="371"/>
      <c r="BS28" s="371"/>
      <c r="BT28" s="371"/>
      <c r="BU28" s="372"/>
      <c r="BV28" s="370">
        <v>1713849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10</v>
      </c>
      <c r="M29" s="459"/>
      <c r="N29" s="459"/>
      <c r="O29" s="459"/>
      <c r="P29" s="501"/>
      <c r="Q29" s="458">
        <v>2100</v>
      </c>
      <c r="R29" s="459"/>
      <c r="S29" s="459"/>
      <c r="T29" s="459"/>
      <c r="U29" s="459"/>
      <c r="V29" s="501"/>
      <c r="W29" s="556"/>
      <c r="X29" s="557"/>
      <c r="Y29" s="558"/>
      <c r="Z29" s="457" t="s">
        <v>194</v>
      </c>
      <c r="AA29" s="437"/>
      <c r="AB29" s="437"/>
      <c r="AC29" s="437"/>
      <c r="AD29" s="437"/>
      <c r="AE29" s="437"/>
      <c r="AF29" s="437"/>
      <c r="AG29" s="438"/>
      <c r="AH29" s="458">
        <v>117</v>
      </c>
      <c r="AI29" s="459"/>
      <c r="AJ29" s="459"/>
      <c r="AK29" s="459"/>
      <c r="AL29" s="501"/>
      <c r="AM29" s="458">
        <v>347501</v>
      </c>
      <c r="AN29" s="459"/>
      <c r="AO29" s="459"/>
      <c r="AP29" s="459"/>
      <c r="AQ29" s="459"/>
      <c r="AR29" s="501"/>
      <c r="AS29" s="458">
        <v>2970</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7970</v>
      </c>
      <c r="BO29" s="408"/>
      <c r="BP29" s="408"/>
      <c r="BQ29" s="408"/>
      <c r="BR29" s="408"/>
      <c r="BS29" s="408"/>
      <c r="BT29" s="408"/>
      <c r="BU29" s="409"/>
      <c r="BV29" s="407">
        <v>7970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2328099</v>
      </c>
      <c r="BO30" s="527"/>
      <c r="BP30" s="527"/>
      <c r="BQ30" s="527"/>
      <c r="BR30" s="527"/>
      <c r="BS30" s="527"/>
      <c r="BT30" s="527"/>
      <c r="BU30" s="528"/>
      <c r="BV30" s="526">
        <v>2203101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上水道事業会計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吾妻広域町村圏振興整備組合（一般会計）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吾妻広域町村圏振興整備組合（病院事業）</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介護保険特別会計（介護事業勘定）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IF('各会計、関係団体の財政状況及び健全化判断比率'!B36="","",'各会計、関係団体の財政状況及び健全化判断比率'!B36)</f>
        <v>農業集落排水事業特別会計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西吾妻衛生施設組合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介護保険特別会計（介護サービス勘定）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西吾妻環境衛生施設組合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群馬県後期高齢者医療広域連合（一般会計）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群馬県後期高齢者医療広域連合（事業会計）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群馬県市町村総合事務組合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群馬県市町村会館管理組合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西吾妻福祉病院組合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吾妻環境施設組合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25IAWythvRMNdsJ+Boi3kQDY86cA4WHQAQce3X9lYlKofN1D271IbBnv6JeGpAPPnldbrHvEF4sGo9keaalY7w==" saltValue="3fTIZI9ipwTlq/Ij2F1Dz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13.04</v>
      </c>
      <c r="G34" s="33">
        <v>13.66</v>
      </c>
      <c r="H34" s="33">
        <v>13.48</v>
      </c>
      <c r="I34" s="33">
        <v>12.25</v>
      </c>
      <c r="J34" s="34">
        <v>12.67</v>
      </c>
      <c r="K34" s="22"/>
      <c r="L34" s="22"/>
      <c r="M34" s="22"/>
      <c r="N34" s="22"/>
      <c r="O34" s="22"/>
      <c r="P34" s="22"/>
    </row>
    <row r="35" spans="1:16" ht="39" customHeight="1" x14ac:dyDescent="0.2">
      <c r="A35" s="22"/>
      <c r="B35" s="35"/>
      <c r="C35" s="1145" t="s">
        <v>567</v>
      </c>
      <c r="D35" s="1146"/>
      <c r="E35" s="1147"/>
      <c r="F35" s="36">
        <v>2.69</v>
      </c>
      <c r="G35" s="37">
        <v>3.21</v>
      </c>
      <c r="H35" s="37">
        <v>1.95</v>
      </c>
      <c r="I35" s="37">
        <v>2.34</v>
      </c>
      <c r="J35" s="38">
        <v>2.44</v>
      </c>
      <c r="K35" s="22"/>
      <c r="L35" s="22"/>
      <c r="M35" s="22"/>
      <c r="N35" s="22"/>
      <c r="O35" s="22"/>
      <c r="P35" s="22"/>
    </row>
    <row r="36" spans="1:16" ht="39" customHeight="1" x14ac:dyDescent="0.2">
      <c r="A36" s="22"/>
      <c r="B36" s="35"/>
      <c r="C36" s="1145" t="s">
        <v>568</v>
      </c>
      <c r="D36" s="1146"/>
      <c r="E36" s="1147"/>
      <c r="F36" s="36">
        <v>1.9</v>
      </c>
      <c r="G36" s="37">
        <v>1.18</v>
      </c>
      <c r="H36" s="37">
        <v>1.58</v>
      </c>
      <c r="I36" s="37">
        <v>2.52</v>
      </c>
      <c r="J36" s="38">
        <v>1.1499999999999999</v>
      </c>
      <c r="K36" s="22"/>
      <c r="L36" s="22"/>
      <c r="M36" s="22"/>
      <c r="N36" s="22"/>
      <c r="O36" s="22"/>
      <c r="P36" s="22"/>
    </row>
    <row r="37" spans="1:16" ht="39" customHeight="1" x14ac:dyDescent="0.2">
      <c r="A37" s="22"/>
      <c r="B37" s="35"/>
      <c r="C37" s="1145" t="s">
        <v>569</v>
      </c>
      <c r="D37" s="1146"/>
      <c r="E37" s="1147"/>
      <c r="F37" s="36">
        <v>0.16</v>
      </c>
      <c r="G37" s="37">
        <v>0.16</v>
      </c>
      <c r="H37" s="37">
        <v>0.19</v>
      </c>
      <c r="I37" s="37">
        <v>0.16</v>
      </c>
      <c r="J37" s="38">
        <v>0.36</v>
      </c>
      <c r="K37" s="22"/>
      <c r="L37" s="22"/>
      <c r="M37" s="22"/>
      <c r="N37" s="22"/>
      <c r="O37" s="22"/>
      <c r="P37" s="22"/>
    </row>
    <row r="38" spans="1:16" ht="39" customHeight="1" x14ac:dyDescent="0.2">
      <c r="A38" s="22"/>
      <c r="B38" s="35"/>
      <c r="C38" s="1145" t="s">
        <v>570</v>
      </c>
      <c r="D38" s="1146"/>
      <c r="E38" s="1147"/>
      <c r="F38" s="36">
        <v>0.16</v>
      </c>
      <c r="G38" s="37">
        <v>0.21</v>
      </c>
      <c r="H38" s="37">
        <v>0.16</v>
      </c>
      <c r="I38" s="37">
        <v>0.14000000000000001</v>
      </c>
      <c r="J38" s="38">
        <v>0.35</v>
      </c>
      <c r="K38" s="22"/>
      <c r="L38" s="22"/>
      <c r="M38" s="22"/>
      <c r="N38" s="22"/>
      <c r="O38" s="22"/>
      <c r="P38" s="22"/>
    </row>
    <row r="39" spans="1:16" ht="39" customHeight="1" x14ac:dyDescent="0.2">
      <c r="A39" s="22"/>
      <c r="B39" s="35"/>
      <c r="C39" s="1145" t="s">
        <v>571</v>
      </c>
      <c r="D39" s="1146"/>
      <c r="E39" s="1147"/>
      <c r="F39" s="36">
        <v>0.37</v>
      </c>
      <c r="G39" s="37">
        <v>0.46</v>
      </c>
      <c r="H39" s="37">
        <v>0.41</v>
      </c>
      <c r="I39" s="37">
        <v>0.04</v>
      </c>
      <c r="J39" s="38">
        <v>0.28000000000000003</v>
      </c>
      <c r="K39" s="22"/>
      <c r="L39" s="22"/>
      <c r="M39" s="22"/>
      <c r="N39" s="22"/>
      <c r="O39" s="22"/>
      <c r="P39" s="22"/>
    </row>
    <row r="40" spans="1:16" ht="39" customHeight="1" x14ac:dyDescent="0.2">
      <c r="A40" s="22"/>
      <c r="B40" s="35"/>
      <c r="C40" s="1145" t="s">
        <v>572</v>
      </c>
      <c r="D40" s="1146"/>
      <c r="E40" s="1147"/>
      <c r="F40" s="36">
        <v>8.5399999999999991</v>
      </c>
      <c r="G40" s="37">
        <v>9.8699999999999992</v>
      </c>
      <c r="H40" s="37">
        <v>0.32</v>
      </c>
      <c r="I40" s="37">
        <v>6.13</v>
      </c>
      <c r="J40" s="38">
        <v>0.23</v>
      </c>
      <c r="K40" s="22"/>
      <c r="L40" s="22"/>
      <c r="M40" s="22"/>
      <c r="N40" s="22"/>
      <c r="O40" s="22"/>
      <c r="P40" s="22"/>
    </row>
    <row r="41" spans="1:16" ht="39" customHeight="1" x14ac:dyDescent="0.2">
      <c r="A41" s="22"/>
      <c r="B41" s="35"/>
      <c r="C41" s="1145" t="s">
        <v>573</v>
      </c>
      <c r="D41" s="1146"/>
      <c r="E41" s="1147"/>
      <c r="F41" s="36">
        <v>0</v>
      </c>
      <c r="G41" s="37">
        <v>0</v>
      </c>
      <c r="H41" s="37">
        <v>0</v>
      </c>
      <c r="I41" s="37">
        <v>0</v>
      </c>
      <c r="J41" s="38">
        <v>0</v>
      </c>
      <c r="K41" s="22"/>
      <c r="L41" s="22"/>
      <c r="M41" s="22"/>
      <c r="N41" s="22"/>
      <c r="O41" s="22"/>
      <c r="P41" s="22"/>
    </row>
    <row r="42" spans="1:16" ht="39" customHeight="1" x14ac:dyDescent="0.2">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575</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mss8VspEaVr9daK9F81LN4qHoFBlm98quorevwl+RLYDXMpKiFBqY8f9QaIMQsI7P+Cm+FVqKCH5nqQ4hCzew==" saltValue="tDKayh/26LYoMpXFFto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639</v>
      </c>
      <c r="L45" s="60">
        <v>618</v>
      </c>
      <c r="M45" s="60">
        <v>696</v>
      </c>
      <c r="N45" s="60">
        <v>714</v>
      </c>
      <c r="O45" s="61">
        <v>741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v>357</v>
      </c>
      <c r="L48" s="64">
        <v>355</v>
      </c>
      <c r="M48" s="64">
        <v>325</v>
      </c>
      <c r="N48" s="64">
        <v>341</v>
      </c>
      <c r="O48" s="65">
        <v>343</v>
      </c>
      <c r="P48" s="48"/>
      <c r="Q48" s="48"/>
      <c r="R48" s="48"/>
      <c r="S48" s="48"/>
      <c r="T48" s="48"/>
      <c r="U48" s="48"/>
    </row>
    <row r="49" spans="1:21" ht="30.75" customHeight="1" x14ac:dyDescent="0.2">
      <c r="A49" s="48"/>
      <c r="B49" s="1155"/>
      <c r="C49" s="1156"/>
      <c r="D49" s="62"/>
      <c r="E49" s="1161" t="s">
        <v>16</v>
      </c>
      <c r="F49" s="1161"/>
      <c r="G49" s="1161"/>
      <c r="H49" s="1161"/>
      <c r="I49" s="1161"/>
      <c r="J49" s="1162"/>
      <c r="K49" s="63">
        <v>74</v>
      </c>
      <c r="L49" s="64">
        <v>70</v>
      </c>
      <c r="M49" s="64">
        <v>73</v>
      </c>
      <c r="N49" s="64">
        <v>81</v>
      </c>
      <c r="O49" s="65">
        <v>71</v>
      </c>
      <c r="P49" s="48"/>
      <c r="Q49" s="48"/>
      <c r="R49" s="48"/>
      <c r="S49" s="48"/>
      <c r="T49" s="48"/>
      <c r="U49" s="48"/>
    </row>
    <row r="50" spans="1:21" ht="30.75" customHeight="1" x14ac:dyDescent="0.2">
      <c r="A50" s="48"/>
      <c r="B50" s="1155"/>
      <c r="C50" s="1156"/>
      <c r="D50" s="62"/>
      <c r="E50" s="1161" t="s">
        <v>17</v>
      </c>
      <c r="F50" s="1161"/>
      <c r="G50" s="1161"/>
      <c r="H50" s="1161"/>
      <c r="I50" s="1161"/>
      <c r="J50" s="1162"/>
      <c r="K50" s="63">
        <v>2</v>
      </c>
      <c r="L50" s="64">
        <v>3</v>
      </c>
      <c r="M50" s="64">
        <v>1</v>
      </c>
      <c r="N50" s="64">
        <v>1</v>
      </c>
      <c r="O50" s="65">
        <v>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740</v>
      </c>
      <c r="L52" s="64">
        <v>719</v>
      </c>
      <c r="M52" s="64">
        <v>737</v>
      </c>
      <c r="N52" s="64">
        <v>714</v>
      </c>
      <c r="O52" s="65">
        <v>701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332</v>
      </c>
      <c r="L53" s="69">
        <v>327</v>
      </c>
      <c r="M53" s="69">
        <v>358</v>
      </c>
      <c r="N53" s="69">
        <v>423</v>
      </c>
      <c r="O53" s="70">
        <v>455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uIdqB62gPOCMovWP39GP+4P//ocuZi5OufToH7UKbbhAgDQPZINACpBZFH3y/LVWLk8DWPqg36hZRWnqpUm9Q==" saltValue="b5NEhDPBHQaler6I9HGD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6010</v>
      </c>
      <c r="J41" s="356">
        <v>6193</v>
      </c>
      <c r="K41" s="356">
        <v>6177</v>
      </c>
      <c r="L41" s="356">
        <v>6143</v>
      </c>
      <c r="M41" s="357">
        <v>6223</v>
      </c>
    </row>
    <row r="42" spans="2:13" ht="27.75" customHeight="1" x14ac:dyDescent="0.2">
      <c r="B42" s="1186"/>
      <c r="C42" s="1187"/>
      <c r="D42" s="106"/>
      <c r="E42" s="1192" t="s">
        <v>34</v>
      </c>
      <c r="F42" s="1192"/>
      <c r="G42" s="1192"/>
      <c r="H42" s="1193"/>
      <c r="I42" s="358">
        <v>7</v>
      </c>
      <c r="J42" s="359">
        <v>7</v>
      </c>
      <c r="K42" s="359">
        <v>6</v>
      </c>
      <c r="L42" s="359">
        <v>5</v>
      </c>
      <c r="M42" s="360">
        <v>5</v>
      </c>
    </row>
    <row r="43" spans="2:13" ht="27.75" customHeight="1" x14ac:dyDescent="0.2">
      <c r="B43" s="1186"/>
      <c r="C43" s="1187"/>
      <c r="D43" s="106"/>
      <c r="E43" s="1192" t="s">
        <v>35</v>
      </c>
      <c r="F43" s="1192"/>
      <c r="G43" s="1192"/>
      <c r="H43" s="1193"/>
      <c r="I43" s="358">
        <v>2594</v>
      </c>
      <c r="J43" s="359">
        <v>2370</v>
      </c>
      <c r="K43" s="359">
        <v>2092</v>
      </c>
      <c r="L43" s="359">
        <v>1430</v>
      </c>
      <c r="M43" s="360">
        <v>1722</v>
      </c>
    </row>
    <row r="44" spans="2:13" ht="27.75" customHeight="1" x14ac:dyDescent="0.2">
      <c r="B44" s="1186"/>
      <c r="C44" s="1187"/>
      <c r="D44" s="106"/>
      <c r="E44" s="1192" t="s">
        <v>36</v>
      </c>
      <c r="F44" s="1192"/>
      <c r="G44" s="1192"/>
      <c r="H44" s="1193"/>
      <c r="I44" s="358">
        <v>613</v>
      </c>
      <c r="J44" s="359">
        <v>601</v>
      </c>
      <c r="K44" s="359">
        <v>650</v>
      </c>
      <c r="L44" s="359">
        <v>617</v>
      </c>
      <c r="M44" s="360">
        <v>567</v>
      </c>
    </row>
    <row r="45" spans="2:13" ht="27.75" customHeight="1" x14ac:dyDescent="0.2">
      <c r="B45" s="1186"/>
      <c r="C45" s="1187"/>
      <c r="D45" s="106"/>
      <c r="E45" s="1192" t="s">
        <v>37</v>
      </c>
      <c r="F45" s="1192"/>
      <c r="G45" s="1192"/>
      <c r="H45" s="1193"/>
      <c r="I45" s="358">
        <v>873</v>
      </c>
      <c r="J45" s="359">
        <v>1100</v>
      </c>
      <c r="K45" s="359">
        <v>968</v>
      </c>
      <c r="L45" s="359">
        <v>968</v>
      </c>
      <c r="M45" s="360">
        <v>907</v>
      </c>
    </row>
    <row r="46" spans="2:13" ht="27.75" customHeight="1" x14ac:dyDescent="0.2">
      <c r="B46" s="1186"/>
      <c r="C46" s="1187"/>
      <c r="D46" s="107"/>
      <c r="E46" s="1192" t="s">
        <v>38</v>
      </c>
      <c r="F46" s="1192"/>
      <c r="G46" s="1192"/>
      <c r="H46" s="1193"/>
      <c r="I46" s="358">
        <v>3</v>
      </c>
      <c r="J46" s="359" t="s">
        <v>517</v>
      </c>
      <c r="K46" s="359" t="s">
        <v>517</v>
      </c>
      <c r="L46" s="359" t="s">
        <v>517</v>
      </c>
      <c r="M46" s="360" t="s">
        <v>517</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3954</v>
      </c>
      <c r="J50" s="359">
        <v>4319</v>
      </c>
      <c r="K50" s="359">
        <v>4575</v>
      </c>
      <c r="L50" s="359">
        <v>4633</v>
      </c>
      <c r="M50" s="360">
        <v>4929</v>
      </c>
    </row>
    <row r="51" spans="2:13" ht="27.75" customHeight="1" x14ac:dyDescent="0.2">
      <c r="B51" s="1186"/>
      <c r="C51" s="1187"/>
      <c r="D51" s="106"/>
      <c r="E51" s="1192" t="s">
        <v>44</v>
      </c>
      <c r="F51" s="1192"/>
      <c r="G51" s="1192"/>
      <c r="H51" s="1193"/>
      <c r="I51" s="358" t="s">
        <v>517</v>
      </c>
      <c r="J51" s="359" t="s">
        <v>517</v>
      </c>
      <c r="K51" s="359" t="s">
        <v>517</v>
      </c>
      <c r="L51" s="359" t="s">
        <v>517</v>
      </c>
      <c r="M51" s="360" t="s">
        <v>517</v>
      </c>
    </row>
    <row r="52" spans="2:13" ht="27.75" customHeight="1" x14ac:dyDescent="0.2">
      <c r="B52" s="1188"/>
      <c r="C52" s="1189"/>
      <c r="D52" s="106"/>
      <c r="E52" s="1192" t="s">
        <v>45</v>
      </c>
      <c r="F52" s="1192"/>
      <c r="G52" s="1192"/>
      <c r="H52" s="1193"/>
      <c r="I52" s="358">
        <v>6749</v>
      </c>
      <c r="J52" s="359">
        <v>6522</v>
      </c>
      <c r="K52" s="359">
        <v>6214</v>
      </c>
      <c r="L52" s="359">
        <v>6252</v>
      </c>
      <c r="M52" s="360">
        <v>5951</v>
      </c>
    </row>
    <row r="53" spans="2:13" ht="27.75" customHeight="1" thickBot="1" x14ac:dyDescent="0.25">
      <c r="B53" s="1199" t="s">
        <v>46</v>
      </c>
      <c r="C53" s="1200"/>
      <c r="D53" s="110"/>
      <c r="E53" s="1201" t="s">
        <v>47</v>
      </c>
      <c r="F53" s="1201"/>
      <c r="G53" s="1201"/>
      <c r="H53" s="1202"/>
      <c r="I53" s="361">
        <v>-605</v>
      </c>
      <c r="J53" s="362">
        <v>-570</v>
      </c>
      <c r="K53" s="362">
        <v>-896</v>
      </c>
      <c r="L53" s="362">
        <v>-1723</v>
      </c>
      <c r="M53" s="363">
        <v>-1457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nWjAuK/exm1GU+Z976vvPgp2zSlqwmR0gIbQx2UZnZoUFFe15ojL4tfT72g7DU9va5784BNtCwmFzHZLHA7PXg==" saltValue="N6QQytAnbHZI2yfr9a/e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50</v>
      </c>
      <c r="D55" s="1211"/>
      <c r="E55" s="1212"/>
      <c r="F55" s="122">
        <v>1706</v>
      </c>
      <c r="G55" s="122">
        <v>1714</v>
      </c>
      <c r="H55" s="123">
        <v>1739</v>
      </c>
    </row>
    <row r="56" spans="2:8" ht="52.5" customHeight="1" x14ac:dyDescent="0.2">
      <c r="B56" s="124"/>
      <c r="C56" s="1213" t="s">
        <v>51</v>
      </c>
      <c r="D56" s="1213"/>
      <c r="E56" s="1214"/>
      <c r="F56" s="125">
        <v>8</v>
      </c>
      <c r="G56" s="125">
        <v>8</v>
      </c>
      <c r="H56" s="126">
        <v>8</v>
      </c>
    </row>
    <row r="57" spans="2:8" ht="53.25" customHeight="1" x14ac:dyDescent="0.2">
      <c r="B57" s="124"/>
      <c r="C57" s="1215" t="s">
        <v>52</v>
      </c>
      <c r="D57" s="1215"/>
      <c r="E57" s="1216"/>
      <c r="F57" s="127">
        <v>2247</v>
      </c>
      <c r="G57" s="127">
        <v>2203</v>
      </c>
      <c r="H57" s="128">
        <v>2328</v>
      </c>
    </row>
    <row r="58" spans="2:8" ht="45.75" customHeight="1" x14ac:dyDescent="0.2">
      <c r="B58" s="129"/>
      <c r="C58" s="1203" t="s">
        <v>582</v>
      </c>
      <c r="D58" s="1204"/>
      <c r="E58" s="1205"/>
      <c r="F58" s="130">
        <v>1475</v>
      </c>
      <c r="G58" s="130">
        <v>1411</v>
      </c>
      <c r="H58" s="131">
        <v>1405</v>
      </c>
    </row>
    <row r="59" spans="2:8" ht="45.75" customHeight="1" x14ac:dyDescent="0.2">
      <c r="B59" s="129"/>
      <c r="C59" s="1203" t="s">
        <v>583</v>
      </c>
      <c r="D59" s="1204"/>
      <c r="E59" s="1205"/>
      <c r="F59" s="130">
        <v>336</v>
      </c>
      <c r="G59" s="130">
        <v>336</v>
      </c>
      <c r="H59" s="131">
        <v>461</v>
      </c>
    </row>
    <row r="60" spans="2:8" ht="45.75" customHeight="1" x14ac:dyDescent="0.2">
      <c r="B60" s="129"/>
      <c r="C60" s="1203" t="s">
        <v>584</v>
      </c>
      <c r="D60" s="1204"/>
      <c r="E60" s="1205"/>
      <c r="F60" s="130">
        <v>412</v>
      </c>
      <c r="G60" s="130">
        <v>432</v>
      </c>
      <c r="H60" s="131">
        <v>432</v>
      </c>
    </row>
    <row r="61" spans="2:8" ht="45.75" customHeight="1" x14ac:dyDescent="0.2">
      <c r="B61" s="129"/>
      <c r="C61" s="1203" t="s">
        <v>585</v>
      </c>
      <c r="D61" s="1204"/>
      <c r="E61" s="1205"/>
      <c r="F61" s="130">
        <v>9</v>
      </c>
      <c r="G61" s="130">
        <v>10</v>
      </c>
      <c r="H61" s="131">
        <v>15</v>
      </c>
    </row>
    <row r="62" spans="2:8" ht="45.75" customHeight="1" thickBot="1" x14ac:dyDescent="0.25">
      <c r="B62" s="132"/>
      <c r="C62" s="1206" t="s">
        <v>586</v>
      </c>
      <c r="D62" s="1207"/>
      <c r="E62" s="1208"/>
      <c r="F62" s="133">
        <v>6</v>
      </c>
      <c r="G62" s="133">
        <v>6</v>
      </c>
      <c r="H62" s="134">
        <v>6</v>
      </c>
    </row>
    <row r="63" spans="2:8" ht="52.5" customHeight="1" thickBot="1" x14ac:dyDescent="0.25">
      <c r="B63" s="135"/>
      <c r="C63" s="1209" t="s">
        <v>53</v>
      </c>
      <c r="D63" s="1209"/>
      <c r="E63" s="1210"/>
      <c r="F63" s="136">
        <v>3961</v>
      </c>
      <c r="G63" s="136">
        <v>3925</v>
      </c>
      <c r="H63" s="137">
        <v>4075</v>
      </c>
    </row>
    <row r="64" spans="2:8" ht="13" x14ac:dyDescent="0.2"/>
  </sheetData>
  <sheetProtection algorithmName="SHA-512" hashValue="nwEWcqhuMMJKxYva0ZhBnsAfKQ1PEd92wgZ3UvT7/ITAadLSMZPq1uuFFa/GLiXb5pmRQrIFOwZgoBIhUqgeCQ==" saltValue="tdDJFp1abBD6tCPT8j4J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262198</v>
      </c>
      <c r="E3" s="156"/>
      <c r="F3" s="157">
        <v>167497</v>
      </c>
      <c r="G3" s="158"/>
      <c r="H3" s="159"/>
    </row>
    <row r="4" spans="1:8" x14ac:dyDescent="0.2">
      <c r="A4" s="160"/>
      <c r="B4" s="161"/>
      <c r="C4" s="162"/>
      <c r="D4" s="163">
        <v>89175</v>
      </c>
      <c r="E4" s="164"/>
      <c r="F4" s="165">
        <v>82571</v>
      </c>
      <c r="G4" s="166"/>
      <c r="H4" s="167"/>
    </row>
    <row r="5" spans="1:8" x14ac:dyDescent="0.2">
      <c r="A5" s="148" t="s">
        <v>550</v>
      </c>
      <c r="B5" s="153"/>
      <c r="C5" s="154"/>
      <c r="D5" s="155">
        <v>163845</v>
      </c>
      <c r="E5" s="156"/>
      <c r="F5" s="157">
        <v>190274</v>
      </c>
      <c r="G5" s="158"/>
      <c r="H5" s="159"/>
    </row>
    <row r="6" spans="1:8" x14ac:dyDescent="0.2">
      <c r="A6" s="160"/>
      <c r="B6" s="161"/>
      <c r="C6" s="162"/>
      <c r="D6" s="163">
        <v>51516</v>
      </c>
      <c r="E6" s="164"/>
      <c r="F6" s="165">
        <v>88584</v>
      </c>
      <c r="G6" s="166"/>
      <c r="H6" s="167"/>
    </row>
    <row r="7" spans="1:8" x14ac:dyDescent="0.2">
      <c r="A7" s="148" t="s">
        <v>551</v>
      </c>
      <c r="B7" s="153"/>
      <c r="C7" s="154"/>
      <c r="D7" s="155">
        <v>141592</v>
      </c>
      <c r="E7" s="156"/>
      <c r="F7" s="157">
        <v>200194</v>
      </c>
      <c r="G7" s="158"/>
      <c r="H7" s="159"/>
    </row>
    <row r="8" spans="1:8" x14ac:dyDescent="0.2">
      <c r="A8" s="160"/>
      <c r="B8" s="161"/>
      <c r="C8" s="162"/>
      <c r="D8" s="163">
        <v>65753</v>
      </c>
      <c r="E8" s="164"/>
      <c r="F8" s="165">
        <v>106422</v>
      </c>
      <c r="G8" s="166"/>
      <c r="H8" s="167"/>
    </row>
    <row r="9" spans="1:8" x14ac:dyDescent="0.2">
      <c r="A9" s="148" t="s">
        <v>552</v>
      </c>
      <c r="B9" s="153"/>
      <c r="C9" s="154"/>
      <c r="D9" s="155">
        <v>139368</v>
      </c>
      <c r="E9" s="156"/>
      <c r="F9" s="157">
        <v>196914</v>
      </c>
      <c r="G9" s="158"/>
      <c r="H9" s="159"/>
    </row>
    <row r="10" spans="1:8" x14ac:dyDescent="0.2">
      <c r="A10" s="160"/>
      <c r="B10" s="161"/>
      <c r="C10" s="162"/>
      <c r="D10" s="163">
        <v>75813</v>
      </c>
      <c r="E10" s="164"/>
      <c r="F10" s="165">
        <v>98966</v>
      </c>
      <c r="G10" s="166"/>
      <c r="H10" s="167"/>
    </row>
    <row r="11" spans="1:8" x14ac:dyDescent="0.2">
      <c r="A11" s="148" t="s">
        <v>553</v>
      </c>
      <c r="B11" s="153"/>
      <c r="C11" s="154"/>
      <c r="D11" s="155">
        <v>209267</v>
      </c>
      <c r="E11" s="156"/>
      <c r="F11" s="157">
        <v>204757</v>
      </c>
      <c r="G11" s="158"/>
      <c r="H11" s="159"/>
    </row>
    <row r="12" spans="1:8" x14ac:dyDescent="0.2">
      <c r="A12" s="160"/>
      <c r="B12" s="161"/>
      <c r="C12" s="168"/>
      <c r="D12" s="163">
        <v>95067</v>
      </c>
      <c r="E12" s="164"/>
      <c r="F12" s="165">
        <v>106071</v>
      </c>
      <c r="G12" s="166"/>
      <c r="H12" s="167"/>
    </row>
    <row r="13" spans="1:8" x14ac:dyDescent="0.2">
      <c r="A13" s="148"/>
      <c r="B13" s="153"/>
      <c r="C13" s="169"/>
      <c r="D13" s="170">
        <v>183254</v>
      </c>
      <c r="E13" s="171"/>
      <c r="F13" s="172">
        <v>191927</v>
      </c>
      <c r="G13" s="173"/>
      <c r="H13" s="159"/>
    </row>
    <row r="14" spans="1:8" x14ac:dyDescent="0.2">
      <c r="A14" s="160"/>
      <c r="B14" s="161"/>
      <c r="C14" s="162"/>
      <c r="D14" s="163">
        <v>75465</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8.5399999999999991</v>
      </c>
      <c r="C19" s="174">
        <f>ROUND(VALUE(SUBSTITUTE(実質収支比率等に係る経年分析!G$48,"▲","-")),2)</f>
        <v>9.8699999999999992</v>
      </c>
      <c r="D19" s="174">
        <f>ROUND(VALUE(SUBSTITUTE(実質収支比率等に係る経年分析!H$48,"▲","-")),2)</f>
        <v>0.33</v>
      </c>
      <c r="E19" s="174">
        <f>ROUND(VALUE(SUBSTITUTE(実質収支比率等に係る経年分析!I$48,"▲","-")),2)</f>
        <v>6.13</v>
      </c>
      <c r="F19" s="174">
        <f>ROUND(VALUE(SUBSTITUTE(実質収支比率等に係る経年分析!J$48,"▲","-")),2)</f>
        <v>0.23</v>
      </c>
    </row>
    <row r="20" spans="1:11" x14ac:dyDescent="0.2">
      <c r="A20" s="174" t="s">
        <v>57</v>
      </c>
      <c r="B20" s="174">
        <f>ROUND(VALUE(SUBSTITUTE(実質収支比率等に係る経年分析!F$47,"▲","-")),2)</f>
        <v>35</v>
      </c>
      <c r="C20" s="174">
        <f>ROUND(VALUE(SUBSTITUTE(実質収支比率等に係る経年分析!G$47,"▲","-")),2)</f>
        <v>39.9</v>
      </c>
      <c r="D20" s="174">
        <f>ROUND(VALUE(SUBSTITUTE(実質収支比率等に係る経年分析!H$47,"▲","-")),2)</f>
        <v>38.31</v>
      </c>
      <c r="E20" s="174">
        <f>ROUND(VALUE(SUBSTITUTE(実質収支比率等に係る経年分析!I$47,"▲","-")),2)</f>
        <v>36.270000000000003</v>
      </c>
      <c r="F20" s="174">
        <f>ROUND(VALUE(SUBSTITUTE(実質収支比率等に係る経年分析!J$47,"▲","-")),2)</f>
        <v>37.07</v>
      </c>
    </row>
    <row r="21" spans="1:11" x14ac:dyDescent="0.2">
      <c r="A21" s="174" t="s">
        <v>58</v>
      </c>
      <c r="B21" s="174">
        <f>IF(ISNUMBER(VALUE(SUBSTITUTE(実質収支比率等に係る経年分析!F$49,"▲","-"))),ROUND(VALUE(SUBSTITUTE(実質収支比率等に係る経年分析!F$49,"▲","-")),2),NA())</f>
        <v>-6.43</v>
      </c>
      <c r="C21" s="174">
        <f>IF(ISNUMBER(VALUE(SUBSTITUTE(実質収支比率等に係る経年分析!G$49,"▲","-"))),ROUND(VALUE(SUBSTITUTE(実質収支比率等に係る経年分析!G$49,"▲","-")),2),NA())</f>
        <v>5.55</v>
      </c>
      <c r="D21" s="174">
        <f>IF(ISNUMBER(VALUE(SUBSTITUTE(実質収支比率等に係る経年分析!H$49,"▲","-"))),ROUND(VALUE(SUBSTITUTE(実質収支比率等に係る経年分析!H$49,"▲","-")),2),NA())</f>
        <v>-8.86</v>
      </c>
      <c r="E21" s="174">
        <f>IF(ISNUMBER(VALUE(SUBSTITUTE(実質収支比率等に係る経年分析!I$49,"▲","-"))),ROUND(VALUE(SUBSTITUTE(実質収支比率等に係る経年分析!I$49,"▲","-")),2),NA())</f>
        <v>5.99</v>
      </c>
      <c r="F21" s="174">
        <f>IF(ISNUMBER(VALUE(SUBSTITUTE(実質収支比率等に係る経年分析!J$49,"▲","-"))),ROUND(VALUE(SUBSTITUTE(実質収支比率等に係る経年分析!J$49,"▲","-")),2),NA())</f>
        <v>-5.41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一般会計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8.5399999999999991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9.8699999999999992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6.13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2">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2">
      <c r="A34" s="175" t="str">
        <f>IF(連結実質赤字比率に係る赤字・黒字の構成分析!C$36="",NA(),連結実質赤字比率に係る赤字・黒字の構成分析!C$36)</f>
        <v>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2">
      <c r="A35" s="175" t="str">
        <f>IF(連結実質赤字比率に係る赤字・黒字の構成分析!C$35="",NA(),連結実質赤字比率に係る赤字・黒字の構成分析!C$35)</f>
        <v>介護保険特別会計（介護事業勘定）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2.44</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740</v>
      </c>
      <c r="E42" s="176"/>
      <c r="F42" s="176"/>
      <c r="G42" s="176">
        <f>'実質公債費比率（分子）の構造'!L$52</f>
        <v>719</v>
      </c>
      <c r="H42" s="176"/>
      <c r="I42" s="176"/>
      <c r="J42" s="176">
        <f>'実質公債費比率（分子）の構造'!M$52</f>
        <v>737</v>
      </c>
      <c r="K42" s="176"/>
      <c r="L42" s="176"/>
      <c r="M42" s="176">
        <f>'実質公債費比率（分子）の構造'!N$52</f>
        <v>714</v>
      </c>
      <c r="N42" s="176"/>
      <c r="O42" s="176"/>
      <c r="P42" s="176">
        <f>'実質公債費比率（分子）の構造'!O$52</f>
        <v>701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3</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74</v>
      </c>
      <c r="C45" s="176"/>
      <c r="D45" s="176"/>
      <c r="E45" s="176">
        <f>'実質公債費比率（分子）の構造'!L$49</f>
        <v>70</v>
      </c>
      <c r="F45" s="176"/>
      <c r="G45" s="176"/>
      <c r="H45" s="176">
        <f>'実質公債費比率（分子）の構造'!M$49</f>
        <v>73</v>
      </c>
      <c r="I45" s="176"/>
      <c r="J45" s="176"/>
      <c r="K45" s="176">
        <f>'実質公債費比率（分子）の構造'!N$49</f>
        <v>81</v>
      </c>
      <c r="L45" s="176"/>
      <c r="M45" s="176"/>
      <c r="N45" s="176">
        <f>'実質公債費比率（分子）の構造'!O$49</f>
        <v>71</v>
      </c>
      <c r="O45" s="176"/>
      <c r="P45" s="176"/>
    </row>
    <row r="46" spans="1:16" x14ac:dyDescent="0.2">
      <c r="A46" s="176" t="s">
        <v>69</v>
      </c>
      <c r="B46" s="176">
        <f>'実質公債費比率（分子）の構造'!K$48</f>
        <v>357</v>
      </c>
      <c r="C46" s="176"/>
      <c r="D46" s="176"/>
      <c r="E46" s="176">
        <f>'実質公債費比率（分子）の構造'!L$48</f>
        <v>355</v>
      </c>
      <c r="F46" s="176"/>
      <c r="G46" s="176"/>
      <c r="H46" s="176">
        <f>'実質公債費比率（分子）の構造'!M$48</f>
        <v>325</v>
      </c>
      <c r="I46" s="176"/>
      <c r="J46" s="176"/>
      <c r="K46" s="176">
        <f>'実質公債費比率（分子）の構造'!N$48</f>
        <v>341</v>
      </c>
      <c r="L46" s="176"/>
      <c r="M46" s="176"/>
      <c r="N46" s="176">
        <f>'実質公債費比率（分子）の構造'!O$48</f>
        <v>343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639</v>
      </c>
      <c r="C49" s="176"/>
      <c r="D49" s="176"/>
      <c r="E49" s="176">
        <f>'実質公債費比率（分子）の構造'!L$45</f>
        <v>618</v>
      </c>
      <c r="F49" s="176"/>
      <c r="G49" s="176"/>
      <c r="H49" s="176">
        <f>'実質公債費比率（分子）の構造'!M$45</f>
        <v>696</v>
      </c>
      <c r="I49" s="176"/>
      <c r="J49" s="176"/>
      <c r="K49" s="176">
        <f>'実質公債費比率（分子）の構造'!N$45</f>
        <v>714</v>
      </c>
      <c r="L49" s="176"/>
      <c r="M49" s="176"/>
      <c r="N49" s="176">
        <f>'実質公債費比率（分子）の構造'!O$45</f>
        <v>741</v>
      </c>
      <c r="O49" s="176"/>
      <c r="P49" s="176"/>
    </row>
    <row r="50" spans="1:16" x14ac:dyDescent="0.2">
      <c r="A50" s="176" t="s">
        <v>73</v>
      </c>
      <c r="B50" s="176" t="e">
        <f>NA()</f>
        <v>#N/A</v>
      </c>
      <c r="C50" s="176">
        <f>IF(ISNUMBER('実質公債費比率（分子）の構造'!K$53),'実質公債費比率（分子）の構造'!K$53,NA())</f>
        <v>332</v>
      </c>
      <c r="D50" s="176" t="e">
        <f>NA()</f>
        <v>#N/A</v>
      </c>
      <c r="E50" s="176" t="e">
        <f>NA()</f>
        <v>#N/A</v>
      </c>
      <c r="F50" s="176">
        <f>IF(ISNUMBER('実質公債費比率（分子）の構造'!L$53),'実質公債費比率（分子）の構造'!L$53,NA())</f>
        <v>327</v>
      </c>
      <c r="G50" s="176" t="e">
        <f>NA()</f>
        <v>#N/A</v>
      </c>
      <c r="H50" s="176" t="e">
        <f>NA()</f>
        <v>#N/A</v>
      </c>
      <c r="I50" s="176">
        <f>IF(ISNUMBER('実質公債費比率（分子）の構造'!M$53),'実質公債費比率（分子）の構造'!M$53,NA())</f>
        <v>358</v>
      </c>
      <c r="J50" s="176" t="e">
        <f>NA()</f>
        <v>#N/A</v>
      </c>
      <c r="K50" s="176" t="e">
        <f>NA()</f>
        <v>#N/A</v>
      </c>
      <c r="L50" s="176">
        <f>IF(ISNUMBER('実質公債費比率（分子）の構造'!N$53),'実質公債費比率（分子）の構造'!N$53,NA())</f>
        <v>423</v>
      </c>
      <c r="M50" s="176" t="e">
        <f>NA()</f>
        <v>#N/A</v>
      </c>
      <c r="N50" s="176" t="e">
        <f>NA()</f>
        <v>#N/A</v>
      </c>
      <c r="O50" s="176">
        <f>IF(ISNUMBER('実質公債費比率（分子）の構造'!O$53),'実質公債費比率（分子）の構造'!O$53,NA())</f>
        <v>455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6749</v>
      </c>
      <c r="E56" s="175"/>
      <c r="F56" s="175"/>
      <c r="G56" s="175">
        <f>'将来負担比率（分子）の構造'!J$52</f>
        <v>6522</v>
      </c>
      <c r="H56" s="175"/>
      <c r="I56" s="175"/>
      <c r="J56" s="175">
        <f>'将来負担比率（分子）の構造'!K$52</f>
        <v>6214</v>
      </c>
      <c r="K56" s="175"/>
      <c r="L56" s="175"/>
      <c r="M56" s="175">
        <f>'将来負担比率（分子）の構造'!L$52</f>
        <v>6252</v>
      </c>
      <c r="N56" s="175"/>
      <c r="O56" s="175"/>
      <c r="P56" s="175">
        <f>'将来負担比率（分子）の構造'!M$52</f>
        <v>5951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3954</v>
      </c>
      <c r="E58" s="175"/>
      <c r="F58" s="175"/>
      <c r="G58" s="175">
        <f>'将来負担比率（分子）の構造'!J$50</f>
        <v>4319</v>
      </c>
      <c r="H58" s="175"/>
      <c r="I58" s="175"/>
      <c r="J58" s="175">
        <f>'将来負担比率（分子）の構造'!K$50</f>
        <v>4575</v>
      </c>
      <c r="K58" s="175"/>
      <c r="L58" s="175"/>
      <c r="M58" s="175">
        <f>'将来負担比率（分子）の構造'!L$50</f>
        <v>4633</v>
      </c>
      <c r="N58" s="175"/>
      <c r="O58" s="175"/>
      <c r="P58" s="175">
        <f>'将来負担比率（分子）の構造'!M$50</f>
        <v>4929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3</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873</v>
      </c>
      <c r="C62" s="175"/>
      <c r="D62" s="175"/>
      <c r="E62" s="175">
        <f>'将来負担比率（分子）の構造'!J$45</f>
        <v>1100</v>
      </c>
      <c r="F62" s="175"/>
      <c r="G62" s="175"/>
      <c r="H62" s="175">
        <f>'将来負担比率（分子）の構造'!K$45</f>
        <v>968</v>
      </c>
      <c r="I62" s="175"/>
      <c r="J62" s="175"/>
      <c r="K62" s="175">
        <f>'将来負担比率（分子）の構造'!L$45</f>
        <v>968</v>
      </c>
      <c r="L62" s="175"/>
      <c r="M62" s="175"/>
      <c r="N62" s="175">
        <f>'将来負担比率（分子）の構造'!M$45</f>
        <v>907</v>
      </c>
      <c r="O62" s="175"/>
      <c r="P62" s="175"/>
    </row>
    <row r="63" spans="1:16" x14ac:dyDescent="0.2">
      <c r="A63" s="175" t="s">
        <v>36</v>
      </c>
      <c r="B63" s="175">
        <f>'将来負担比率（分子）の構造'!I$44</f>
        <v>613</v>
      </c>
      <c r="C63" s="175"/>
      <c r="D63" s="175"/>
      <c r="E63" s="175">
        <f>'将来負担比率（分子）の構造'!J$44</f>
        <v>601</v>
      </c>
      <c r="F63" s="175"/>
      <c r="G63" s="175"/>
      <c r="H63" s="175">
        <f>'将来負担比率（分子）の構造'!K$44</f>
        <v>650</v>
      </c>
      <c r="I63" s="175"/>
      <c r="J63" s="175"/>
      <c r="K63" s="175">
        <f>'将来負担比率（分子）の構造'!L$44</f>
        <v>617</v>
      </c>
      <c r="L63" s="175"/>
      <c r="M63" s="175"/>
      <c r="N63" s="175">
        <f>'将来負担比率（分子）の構造'!M$44</f>
        <v>567</v>
      </c>
      <c r="O63" s="175"/>
      <c r="P63" s="175"/>
    </row>
    <row r="64" spans="1:16" x14ac:dyDescent="0.2">
      <c r="A64" s="175" t="s">
        <v>35</v>
      </c>
      <c r="B64" s="175">
        <f>'将来負担比率（分子）の構造'!I$43</f>
        <v>2594</v>
      </c>
      <c r="C64" s="175"/>
      <c r="D64" s="175"/>
      <c r="E64" s="175">
        <f>'将来負担比率（分子）の構造'!J$43</f>
        <v>2370</v>
      </c>
      <c r="F64" s="175"/>
      <c r="G64" s="175"/>
      <c r="H64" s="175">
        <f>'将来負担比率（分子）の構造'!K$43</f>
        <v>2092</v>
      </c>
      <c r="I64" s="175"/>
      <c r="J64" s="175"/>
      <c r="K64" s="175">
        <f>'将来負担比率（分子）の構造'!L$43</f>
        <v>1430</v>
      </c>
      <c r="L64" s="175"/>
      <c r="M64" s="175"/>
      <c r="N64" s="175">
        <f>'将来負担比率（分子）の構造'!M$43</f>
        <v>1722</v>
      </c>
      <c r="O64" s="175"/>
      <c r="P64" s="175"/>
    </row>
    <row r="65" spans="1:16" x14ac:dyDescent="0.2">
      <c r="A65" s="175" t="s">
        <v>34</v>
      </c>
      <c r="B65" s="175">
        <f>'将来負担比率（分子）の構造'!I$42</f>
        <v>7</v>
      </c>
      <c r="C65" s="175"/>
      <c r="D65" s="175"/>
      <c r="E65" s="175">
        <f>'将来負担比率（分子）の構造'!J$42</f>
        <v>7</v>
      </c>
      <c r="F65" s="175"/>
      <c r="G65" s="175"/>
      <c r="H65" s="175">
        <f>'将来負担比率（分子）の構造'!K$42</f>
        <v>6</v>
      </c>
      <c r="I65" s="175"/>
      <c r="J65" s="175"/>
      <c r="K65" s="175">
        <f>'将来負担比率（分子）の構造'!L$42</f>
        <v>5</v>
      </c>
      <c r="L65" s="175"/>
      <c r="M65" s="175"/>
      <c r="N65" s="175">
        <f>'将来負担比率（分子）の構造'!M$42</f>
        <v>5</v>
      </c>
      <c r="O65" s="175"/>
      <c r="P65" s="175"/>
    </row>
    <row r="66" spans="1:16" x14ac:dyDescent="0.2">
      <c r="A66" s="175" t="s">
        <v>33</v>
      </c>
      <c r="B66" s="175">
        <f>'将来負担比率（分子）の構造'!I$41</f>
        <v>6010</v>
      </c>
      <c r="C66" s="175"/>
      <c r="D66" s="175"/>
      <c r="E66" s="175">
        <f>'将来負担比率（分子）の構造'!J$41</f>
        <v>6193</v>
      </c>
      <c r="F66" s="175"/>
      <c r="G66" s="175"/>
      <c r="H66" s="175">
        <f>'将来負担比率（分子）の構造'!K$41</f>
        <v>6177</v>
      </c>
      <c r="I66" s="175"/>
      <c r="J66" s="175"/>
      <c r="K66" s="175">
        <f>'将来負担比率（分子）の構造'!L$41</f>
        <v>6143</v>
      </c>
      <c r="L66" s="175"/>
      <c r="M66" s="175"/>
      <c r="N66" s="175">
        <f>'将来負担比率（分子）の構造'!M$41</f>
        <v>6223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1706</v>
      </c>
      <c r="C72" s="179">
        <f>基金残高に係る経年分析!G55</f>
        <v>1714</v>
      </c>
      <c r="D72" s="179">
        <f>基金残高に係る経年分析!H55</f>
        <v>1739</v>
      </c>
    </row>
    <row r="73" spans="1:16" x14ac:dyDescent="0.2">
      <c r="A73" s="178" t="s">
        <v>80</v>
      </c>
      <c r="B73" s="179">
        <f>基金残高に係る経年分析!F56</f>
        <v>8</v>
      </c>
      <c r="C73" s="179">
        <f>基金残高に係る経年分析!G56</f>
        <v>8</v>
      </c>
      <c r="D73" s="179">
        <f>基金残高に係る経年分析!H56</f>
        <v>8</v>
      </c>
    </row>
    <row r="74" spans="1:16" x14ac:dyDescent="0.2">
      <c r="A74" s="178" t="s">
        <v>81</v>
      </c>
      <c r="B74" s="179">
        <f>基金残高に係る経年分析!F57</f>
        <v>2247</v>
      </c>
      <c r="C74" s="179">
        <f>基金残高に係る経年分析!G57</f>
        <v>2203</v>
      </c>
      <c r="D74" s="179">
        <f>基金残高に係る経年分析!H57</f>
        <v>2328</v>
      </c>
    </row>
  </sheetData>
  <sheetProtection algorithmName="SHA-512" hashValue="lybXL5kmhpDG0FvcLYflLfsD/KoS7/MC+OA0OxiXQBM4XBJzCS8wLe+RXQpURU8jYEoG/hgVVgxcCmUzcu11Rg==" saltValue="DIGzkgwl/0ZSYyOF/sZ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1842288</v>
      </c>
      <c r="S5" s="613"/>
      <c r="T5" s="613"/>
      <c r="U5" s="613"/>
      <c r="V5" s="613"/>
      <c r="W5" s="613"/>
      <c r="X5" s="613"/>
      <c r="Y5" s="614"/>
      <c r="Z5" s="615">
        <v>20.2</v>
      </c>
      <c r="AA5" s="615"/>
      <c r="AB5" s="615"/>
      <c r="AC5" s="615"/>
      <c r="AD5" s="616">
        <v>1842288</v>
      </c>
      <c r="AE5" s="616"/>
      <c r="AF5" s="616"/>
      <c r="AG5" s="616"/>
      <c r="AH5" s="616"/>
      <c r="AI5" s="616"/>
      <c r="AJ5" s="616"/>
      <c r="AK5" s="616"/>
      <c r="AL5" s="617">
        <v>39</v>
      </c>
      <c r="AM5" s="618"/>
      <c r="AN5" s="618"/>
      <c r="AO5" s="619"/>
      <c r="AP5" s="609" t="s">
        <v>233</v>
      </c>
      <c r="AQ5" s="610"/>
      <c r="AR5" s="610"/>
      <c r="AS5" s="610"/>
      <c r="AT5" s="610"/>
      <c r="AU5" s="610"/>
      <c r="AV5" s="610"/>
      <c r="AW5" s="610"/>
      <c r="AX5" s="610"/>
      <c r="AY5" s="610"/>
      <c r="AZ5" s="610"/>
      <c r="BA5" s="610"/>
      <c r="BB5" s="610"/>
      <c r="BC5" s="610"/>
      <c r="BD5" s="610"/>
      <c r="BE5" s="610"/>
      <c r="BF5" s="611"/>
      <c r="BG5" s="623">
        <v>1771912</v>
      </c>
      <c r="BH5" s="624"/>
      <c r="BI5" s="624"/>
      <c r="BJ5" s="624"/>
      <c r="BK5" s="624"/>
      <c r="BL5" s="624"/>
      <c r="BM5" s="624"/>
      <c r="BN5" s="625"/>
      <c r="BO5" s="626">
        <v>96.2</v>
      </c>
      <c r="BP5" s="626"/>
      <c r="BQ5" s="626"/>
      <c r="BR5" s="626"/>
      <c r="BS5" s="627">
        <v>7762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134263</v>
      </c>
      <c r="S6" s="624"/>
      <c r="T6" s="624"/>
      <c r="U6" s="624"/>
      <c r="V6" s="624"/>
      <c r="W6" s="624"/>
      <c r="X6" s="624"/>
      <c r="Y6" s="625"/>
      <c r="Z6" s="626">
        <v>1.5</v>
      </c>
      <c r="AA6" s="626"/>
      <c r="AB6" s="626"/>
      <c r="AC6" s="626"/>
      <c r="AD6" s="627">
        <v>134263</v>
      </c>
      <c r="AE6" s="627"/>
      <c r="AF6" s="627"/>
      <c r="AG6" s="627"/>
      <c r="AH6" s="627"/>
      <c r="AI6" s="627"/>
      <c r="AJ6" s="627"/>
      <c r="AK6" s="627"/>
      <c r="AL6" s="628">
        <v>2.8</v>
      </c>
      <c r="AM6" s="629"/>
      <c r="AN6" s="629"/>
      <c r="AO6" s="630"/>
      <c r="AP6" s="620" t="s">
        <v>238</v>
      </c>
      <c r="AQ6" s="621"/>
      <c r="AR6" s="621"/>
      <c r="AS6" s="621"/>
      <c r="AT6" s="621"/>
      <c r="AU6" s="621"/>
      <c r="AV6" s="621"/>
      <c r="AW6" s="621"/>
      <c r="AX6" s="621"/>
      <c r="AY6" s="621"/>
      <c r="AZ6" s="621"/>
      <c r="BA6" s="621"/>
      <c r="BB6" s="621"/>
      <c r="BC6" s="621"/>
      <c r="BD6" s="621"/>
      <c r="BE6" s="621"/>
      <c r="BF6" s="622"/>
      <c r="BG6" s="623">
        <v>1771912</v>
      </c>
      <c r="BH6" s="624"/>
      <c r="BI6" s="624"/>
      <c r="BJ6" s="624"/>
      <c r="BK6" s="624"/>
      <c r="BL6" s="624"/>
      <c r="BM6" s="624"/>
      <c r="BN6" s="625"/>
      <c r="BO6" s="626">
        <v>96.2</v>
      </c>
      <c r="BP6" s="626"/>
      <c r="BQ6" s="626"/>
      <c r="BR6" s="626"/>
      <c r="BS6" s="627">
        <v>7762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73448</v>
      </c>
      <c r="CS6" s="624"/>
      <c r="CT6" s="624"/>
      <c r="CU6" s="624"/>
      <c r="CV6" s="624"/>
      <c r="CW6" s="624"/>
      <c r="CX6" s="624"/>
      <c r="CY6" s="625"/>
      <c r="CZ6" s="617">
        <v>0.8</v>
      </c>
      <c r="DA6" s="618"/>
      <c r="DB6" s="618"/>
      <c r="DC6" s="634"/>
      <c r="DD6" s="632" t="s">
        <v>132</v>
      </c>
      <c r="DE6" s="624"/>
      <c r="DF6" s="624"/>
      <c r="DG6" s="624"/>
      <c r="DH6" s="624"/>
      <c r="DI6" s="624"/>
      <c r="DJ6" s="624"/>
      <c r="DK6" s="624"/>
      <c r="DL6" s="624"/>
      <c r="DM6" s="624"/>
      <c r="DN6" s="624"/>
      <c r="DO6" s="624"/>
      <c r="DP6" s="625"/>
      <c r="DQ6" s="632">
        <v>73448</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550</v>
      </c>
      <c r="S7" s="624"/>
      <c r="T7" s="624"/>
      <c r="U7" s="624"/>
      <c r="V7" s="624"/>
      <c r="W7" s="624"/>
      <c r="X7" s="624"/>
      <c r="Y7" s="625"/>
      <c r="Z7" s="626">
        <v>0</v>
      </c>
      <c r="AA7" s="626"/>
      <c r="AB7" s="626"/>
      <c r="AC7" s="626"/>
      <c r="AD7" s="627">
        <v>550</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612502</v>
      </c>
      <c r="BH7" s="624"/>
      <c r="BI7" s="624"/>
      <c r="BJ7" s="624"/>
      <c r="BK7" s="624"/>
      <c r="BL7" s="624"/>
      <c r="BM7" s="624"/>
      <c r="BN7" s="625"/>
      <c r="BO7" s="626">
        <v>33.200000000000003</v>
      </c>
      <c r="BP7" s="626"/>
      <c r="BQ7" s="626"/>
      <c r="BR7" s="626"/>
      <c r="BS7" s="627">
        <v>7762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1396489</v>
      </c>
      <c r="CS7" s="624"/>
      <c r="CT7" s="624"/>
      <c r="CU7" s="624"/>
      <c r="CV7" s="624"/>
      <c r="CW7" s="624"/>
      <c r="CX7" s="624"/>
      <c r="CY7" s="625"/>
      <c r="CZ7" s="626">
        <v>15.8</v>
      </c>
      <c r="DA7" s="626"/>
      <c r="DB7" s="626"/>
      <c r="DC7" s="626"/>
      <c r="DD7" s="632">
        <v>237764</v>
      </c>
      <c r="DE7" s="624"/>
      <c r="DF7" s="624"/>
      <c r="DG7" s="624"/>
      <c r="DH7" s="624"/>
      <c r="DI7" s="624"/>
      <c r="DJ7" s="624"/>
      <c r="DK7" s="624"/>
      <c r="DL7" s="624"/>
      <c r="DM7" s="624"/>
      <c r="DN7" s="624"/>
      <c r="DO7" s="624"/>
      <c r="DP7" s="625"/>
      <c r="DQ7" s="632">
        <v>967597</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7256</v>
      </c>
      <c r="S8" s="624"/>
      <c r="T8" s="624"/>
      <c r="U8" s="624"/>
      <c r="V8" s="624"/>
      <c r="W8" s="624"/>
      <c r="X8" s="624"/>
      <c r="Y8" s="625"/>
      <c r="Z8" s="626">
        <v>0.1</v>
      </c>
      <c r="AA8" s="626"/>
      <c r="AB8" s="626"/>
      <c r="AC8" s="626"/>
      <c r="AD8" s="627">
        <v>7256</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35264</v>
      </c>
      <c r="BH8" s="624"/>
      <c r="BI8" s="624"/>
      <c r="BJ8" s="624"/>
      <c r="BK8" s="624"/>
      <c r="BL8" s="624"/>
      <c r="BM8" s="624"/>
      <c r="BN8" s="625"/>
      <c r="BO8" s="626">
        <v>1.9</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1230816</v>
      </c>
      <c r="CS8" s="624"/>
      <c r="CT8" s="624"/>
      <c r="CU8" s="624"/>
      <c r="CV8" s="624"/>
      <c r="CW8" s="624"/>
      <c r="CX8" s="624"/>
      <c r="CY8" s="625"/>
      <c r="CZ8" s="626">
        <v>13.9</v>
      </c>
      <c r="DA8" s="626"/>
      <c r="DB8" s="626"/>
      <c r="DC8" s="626"/>
      <c r="DD8" s="632">
        <v>4675</v>
      </c>
      <c r="DE8" s="624"/>
      <c r="DF8" s="624"/>
      <c r="DG8" s="624"/>
      <c r="DH8" s="624"/>
      <c r="DI8" s="624"/>
      <c r="DJ8" s="624"/>
      <c r="DK8" s="624"/>
      <c r="DL8" s="624"/>
      <c r="DM8" s="624"/>
      <c r="DN8" s="624"/>
      <c r="DO8" s="624"/>
      <c r="DP8" s="625"/>
      <c r="DQ8" s="632">
        <v>749499</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5576</v>
      </c>
      <c r="S9" s="624"/>
      <c r="T9" s="624"/>
      <c r="U9" s="624"/>
      <c r="V9" s="624"/>
      <c r="W9" s="624"/>
      <c r="X9" s="624"/>
      <c r="Y9" s="625"/>
      <c r="Z9" s="626">
        <v>0.1</v>
      </c>
      <c r="AA9" s="626"/>
      <c r="AB9" s="626"/>
      <c r="AC9" s="626"/>
      <c r="AD9" s="627">
        <v>5576</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480897</v>
      </c>
      <c r="BH9" s="624"/>
      <c r="BI9" s="624"/>
      <c r="BJ9" s="624"/>
      <c r="BK9" s="624"/>
      <c r="BL9" s="624"/>
      <c r="BM9" s="624"/>
      <c r="BN9" s="625"/>
      <c r="BO9" s="626">
        <v>26.1</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602700</v>
      </c>
      <c r="CS9" s="624"/>
      <c r="CT9" s="624"/>
      <c r="CU9" s="624"/>
      <c r="CV9" s="624"/>
      <c r="CW9" s="624"/>
      <c r="CX9" s="624"/>
      <c r="CY9" s="625"/>
      <c r="CZ9" s="626">
        <v>6.8</v>
      </c>
      <c r="DA9" s="626"/>
      <c r="DB9" s="626"/>
      <c r="DC9" s="626"/>
      <c r="DD9" s="632" t="s">
        <v>132</v>
      </c>
      <c r="DE9" s="624"/>
      <c r="DF9" s="624"/>
      <c r="DG9" s="624"/>
      <c r="DH9" s="624"/>
      <c r="DI9" s="624"/>
      <c r="DJ9" s="624"/>
      <c r="DK9" s="624"/>
      <c r="DL9" s="624"/>
      <c r="DM9" s="624"/>
      <c r="DN9" s="624"/>
      <c r="DO9" s="624"/>
      <c r="DP9" s="625"/>
      <c r="DQ9" s="632">
        <v>541546</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69139</v>
      </c>
      <c r="BH10" s="624"/>
      <c r="BI10" s="624"/>
      <c r="BJ10" s="624"/>
      <c r="BK10" s="624"/>
      <c r="BL10" s="624"/>
      <c r="BM10" s="624"/>
      <c r="BN10" s="625"/>
      <c r="BO10" s="626">
        <v>3.8</v>
      </c>
      <c r="BP10" s="626"/>
      <c r="BQ10" s="626"/>
      <c r="BR10" s="626"/>
      <c r="BS10" s="627" t="s">
        <v>132</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1545</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45</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225849</v>
      </c>
      <c r="S11" s="624"/>
      <c r="T11" s="624"/>
      <c r="U11" s="624"/>
      <c r="V11" s="624"/>
      <c r="W11" s="624"/>
      <c r="X11" s="624"/>
      <c r="Y11" s="625"/>
      <c r="Z11" s="628">
        <v>2.5</v>
      </c>
      <c r="AA11" s="629"/>
      <c r="AB11" s="629"/>
      <c r="AC11" s="635"/>
      <c r="AD11" s="632">
        <v>225849</v>
      </c>
      <c r="AE11" s="624"/>
      <c r="AF11" s="624"/>
      <c r="AG11" s="624"/>
      <c r="AH11" s="624"/>
      <c r="AI11" s="624"/>
      <c r="AJ11" s="624"/>
      <c r="AK11" s="625"/>
      <c r="AL11" s="628">
        <v>4.8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27202</v>
      </c>
      <c r="BH11" s="624"/>
      <c r="BI11" s="624"/>
      <c r="BJ11" s="624"/>
      <c r="BK11" s="624"/>
      <c r="BL11" s="624"/>
      <c r="BM11" s="624"/>
      <c r="BN11" s="625"/>
      <c r="BO11" s="626">
        <v>1.5</v>
      </c>
      <c r="BP11" s="626"/>
      <c r="BQ11" s="626"/>
      <c r="BR11" s="626"/>
      <c r="BS11" s="627">
        <v>7762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925111</v>
      </c>
      <c r="CS11" s="624"/>
      <c r="CT11" s="624"/>
      <c r="CU11" s="624"/>
      <c r="CV11" s="624"/>
      <c r="CW11" s="624"/>
      <c r="CX11" s="624"/>
      <c r="CY11" s="625"/>
      <c r="CZ11" s="626">
        <v>10.5</v>
      </c>
      <c r="DA11" s="626"/>
      <c r="DB11" s="626"/>
      <c r="DC11" s="626"/>
      <c r="DD11" s="632">
        <v>491399</v>
      </c>
      <c r="DE11" s="624"/>
      <c r="DF11" s="624"/>
      <c r="DG11" s="624"/>
      <c r="DH11" s="624"/>
      <c r="DI11" s="624"/>
      <c r="DJ11" s="624"/>
      <c r="DK11" s="624"/>
      <c r="DL11" s="624"/>
      <c r="DM11" s="624"/>
      <c r="DN11" s="624"/>
      <c r="DO11" s="624"/>
      <c r="DP11" s="625"/>
      <c r="DQ11" s="632">
        <v>430495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11041</v>
      </c>
      <c r="S12" s="624"/>
      <c r="T12" s="624"/>
      <c r="U12" s="624"/>
      <c r="V12" s="624"/>
      <c r="W12" s="624"/>
      <c r="X12" s="624"/>
      <c r="Y12" s="625"/>
      <c r="Z12" s="626">
        <v>0.1</v>
      </c>
      <c r="AA12" s="626"/>
      <c r="AB12" s="626"/>
      <c r="AC12" s="626"/>
      <c r="AD12" s="627">
        <v>11041</v>
      </c>
      <c r="AE12" s="627"/>
      <c r="AF12" s="627"/>
      <c r="AG12" s="627"/>
      <c r="AH12" s="627"/>
      <c r="AI12" s="627"/>
      <c r="AJ12" s="627"/>
      <c r="AK12" s="627"/>
      <c r="AL12" s="628">
        <v>0.2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1041445</v>
      </c>
      <c r="BH12" s="624"/>
      <c r="BI12" s="624"/>
      <c r="BJ12" s="624"/>
      <c r="BK12" s="624"/>
      <c r="BL12" s="624"/>
      <c r="BM12" s="624"/>
      <c r="BN12" s="625"/>
      <c r="BO12" s="626">
        <v>56.5</v>
      </c>
      <c r="BP12" s="626"/>
      <c r="BQ12" s="626"/>
      <c r="BR12" s="626"/>
      <c r="BS12" s="627" t="s">
        <v>132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530690</v>
      </c>
      <c r="CS12" s="624"/>
      <c r="CT12" s="624"/>
      <c r="CU12" s="624"/>
      <c r="CV12" s="624"/>
      <c r="CW12" s="624"/>
      <c r="CX12" s="624"/>
      <c r="CY12" s="625"/>
      <c r="CZ12" s="626">
        <v>6</v>
      </c>
      <c r="DA12" s="626"/>
      <c r="DB12" s="626"/>
      <c r="DC12" s="626"/>
      <c r="DD12" s="632">
        <v>60582</v>
      </c>
      <c r="DE12" s="624"/>
      <c r="DF12" s="624"/>
      <c r="DG12" s="624"/>
      <c r="DH12" s="624"/>
      <c r="DI12" s="624"/>
      <c r="DJ12" s="624"/>
      <c r="DK12" s="624"/>
      <c r="DL12" s="624"/>
      <c r="DM12" s="624"/>
      <c r="DN12" s="624"/>
      <c r="DO12" s="624"/>
      <c r="DP12" s="625"/>
      <c r="DQ12" s="632">
        <v>153760</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248</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1024385</v>
      </c>
      <c r="BH13" s="624"/>
      <c r="BI13" s="624"/>
      <c r="BJ13" s="624"/>
      <c r="BK13" s="624"/>
      <c r="BL13" s="624"/>
      <c r="BM13" s="624"/>
      <c r="BN13" s="625"/>
      <c r="BO13" s="626">
        <v>55.6</v>
      </c>
      <c r="BP13" s="626"/>
      <c r="BQ13" s="626"/>
      <c r="BR13" s="626"/>
      <c r="BS13" s="627" t="s">
        <v>132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1122198</v>
      </c>
      <c r="CS13" s="624"/>
      <c r="CT13" s="624"/>
      <c r="CU13" s="624"/>
      <c r="CV13" s="624"/>
      <c r="CW13" s="624"/>
      <c r="CX13" s="624"/>
      <c r="CY13" s="625"/>
      <c r="CZ13" s="626">
        <v>12.7</v>
      </c>
      <c r="DA13" s="626"/>
      <c r="DB13" s="626"/>
      <c r="DC13" s="626"/>
      <c r="DD13" s="632">
        <v>625547</v>
      </c>
      <c r="DE13" s="624"/>
      <c r="DF13" s="624"/>
      <c r="DG13" s="624"/>
      <c r="DH13" s="624"/>
      <c r="DI13" s="624"/>
      <c r="DJ13" s="624"/>
      <c r="DK13" s="624"/>
      <c r="DL13" s="624"/>
      <c r="DM13" s="624"/>
      <c r="DN13" s="624"/>
      <c r="DO13" s="624"/>
      <c r="DP13" s="625"/>
      <c r="DQ13" s="632">
        <v>593045</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225</v>
      </c>
      <c r="S14" s="624"/>
      <c r="T14" s="624"/>
      <c r="U14" s="624"/>
      <c r="V14" s="624"/>
      <c r="W14" s="624"/>
      <c r="X14" s="624"/>
      <c r="Y14" s="625"/>
      <c r="Z14" s="626">
        <v>0</v>
      </c>
      <c r="AA14" s="626"/>
      <c r="AB14" s="626"/>
      <c r="AC14" s="626"/>
      <c r="AD14" s="627">
        <v>225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51838</v>
      </c>
      <c r="BH14" s="624"/>
      <c r="BI14" s="624"/>
      <c r="BJ14" s="624"/>
      <c r="BK14" s="624"/>
      <c r="BL14" s="624"/>
      <c r="BM14" s="624"/>
      <c r="BN14" s="625"/>
      <c r="BO14" s="626">
        <v>2.8</v>
      </c>
      <c r="BP14" s="626"/>
      <c r="BQ14" s="626"/>
      <c r="BR14" s="626"/>
      <c r="BS14" s="627" t="s">
        <v>132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318446</v>
      </c>
      <c r="CS14" s="624"/>
      <c r="CT14" s="624"/>
      <c r="CU14" s="624"/>
      <c r="CV14" s="624"/>
      <c r="CW14" s="624"/>
      <c r="CX14" s="624"/>
      <c r="CY14" s="625"/>
      <c r="CZ14" s="626">
        <v>3.6</v>
      </c>
      <c r="DA14" s="626"/>
      <c r="DB14" s="626"/>
      <c r="DC14" s="626"/>
      <c r="DD14" s="632">
        <v>78365</v>
      </c>
      <c r="DE14" s="624"/>
      <c r="DF14" s="624"/>
      <c r="DG14" s="624"/>
      <c r="DH14" s="624"/>
      <c r="DI14" s="624"/>
      <c r="DJ14" s="624"/>
      <c r="DK14" s="624"/>
      <c r="DL14" s="624"/>
      <c r="DM14" s="624"/>
      <c r="DN14" s="624"/>
      <c r="DO14" s="624"/>
      <c r="DP14" s="625"/>
      <c r="DQ14" s="632">
        <v>248941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248</v>
      </c>
      <c r="S15" s="624"/>
      <c r="T15" s="624"/>
      <c r="U15" s="624"/>
      <c r="V15" s="624"/>
      <c r="W15" s="624"/>
      <c r="X15" s="624"/>
      <c r="Y15" s="625"/>
      <c r="Z15" s="626" t="s">
        <v>132</v>
      </c>
      <c r="AA15" s="626"/>
      <c r="AB15" s="626"/>
      <c r="AC15" s="626"/>
      <c r="AD15" s="627" t="s">
        <v>248</v>
      </c>
      <c r="AE15" s="627"/>
      <c r="AF15" s="627"/>
      <c r="AG15" s="627"/>
      <c r="AH15" s="627"/>
      <c r="AI15" s="627"/>
      <c r="AJ15" s="627"/>
      <c r="AK15" s="627"/>
      <c r="AL15" s="628" t="s">
        <v>132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66127</v>
      </c>
      <c r="BH15" s="624"/>
      <c r="BI15" s="624"/>
      <c r="BJ15" s="624"/>
      <c r="BK15" s="624"/>
      <c r="BL15" s="624"/>
      <c r="BM15" s="624"/>
      <c r="BN15" s="625"/>
      <c r="BO15" s="626">
        <v>3.6</v>
      </c>
      <c r="BP15" s="626"/>
      <c r="BQ15" s="626"/>
      <c r="BR15" s="626"/>
      <c r="BS15" s="627" t="s">
        <v>132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1276686</v>
      </c>
      <c r="CS15" s="624"/>
      <c r="CT15" s="624"/>
      <c r="CU15" s="624"/>
      <c r="CV15" s="624"/>
      <c r="CW15" s="624"/>
      <c r="CX15" s="624"/>
      <c r="CY15" s="625"/>
      <c r="CZ15" s="626">
        <v>14.5</v>
      </c>
      <c r="DA15" s="626"/>
      <c r="DB15" s="626"/>
      <c r="DC15" s="626"/>
      <c r="DD15" s="632">
        <v>421487</v>
      </c>
      <c r="DE15" s="624"/>
      <c r="DF15" s="624"/>
      <c r="DG15" s="624"/>
      <c r="DH15" s="624"/>
      <c r="DI15" s="624"/>
      <c r="DJ15" s="624"/>
      <c r="DK15" s="624"/>
      <c r="DL15" s="624"/>
      <c r="DM15" s="624"/>
      <c r="DN15" s="624"/>
      <c r="DO15" s="624"/>
      <c r="DP15" s="625"/>
      <c r="DQ15" s="632">
        <v>877165</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14503</v>
      </c>
      <c r="S16" s="624"/>
      <c r="T16" s="624"/>
      <c r="U16" s="624"/>
      <c r="V16" s="624"/>
      <c r="W16" s="624"/>
      <c r="X16" s="624"/>
      <c r="Y16" s="625"/>
      <c r="Z16" s="626">
        <v>0.2</v>
      </c>
      <c r="AA16" s="626"/>
      <c r="AB16" s="626"/>
      <c r="AC16" s="626"/>
      <c r="AD16" s="627">
        <v>14503</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608308</v>
      </c>
      <c r="CS16" s="624"/>
      <c r="CT16" s="624"/>
      <c r="CU16" s="624"/>
      <c r="CV16" s="624"/>
      <c r="CW16" s="624"/>
      <c r="CX16" s="624"/>
      <c r="CY16" s="625"/>
      <c r="CZ16" s="626">
        <v>6.9</v>
      </c>
      <c r="DA16" s="626"/>
      <c r="DB16" s="626"/>
      <c r="DC16" s="626"/>
      <c r="DD16" s="632" t="s">
        <v>132</v>
      </c>
      <c r="DE16" s="624"/>
      <c r="DF16" s="624"/>
      <c r="DG16" s="624"/>
      <c r="DH16" s="624"/>
      <c r="DI16" s="624"/>
      <c r="DJ16" s="624"/>
      <c r="DK16" s="624"/>
      <c r="DL16" s="624"/>
      <c r="DM16" s="624"/>
      <c r="DN16" s="624"/>
      <c r="DO16" s="624"/>
      <c r="DP16" s="625"/>
      <c r="DQ16" s="632">
        <v>154334</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17425</v>
      </c>
      <c r="S17" s="624"/>
      <c r="T17" s="624"/>
      <c r="U17" s="624"/>
      <c r="V17" s="624"/>
      <c r="W17" s="624"/>
      <c r="X17" s="624"/>
      <c r="Y17" s="625"/>
      <c r="Z17" s="626">
        <v>0.2</v>
      </c>
      <c r="AA17" s="626"/>
      <c r="AB17" s="626"/>
      <c r="AC17" s="626"/>
      <c r="AD17" s="627">
        <v>17425</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740978</v>
      </c>
      <c r="CS17" s="624"/>
      <c r="CT17" s="624"/>
      <c r="CU17" s="624"/>
      <c r="CV17" s="624"/>
      <c r="CW17" s="624"/>
      <c r="CX17" s="624"/>
      <c r="CY17" s="625"/>
      <c r="CZ17" s="626">
        <v>8.4</v>
      </c>
      <c r="DA17" s="626"/>
      <c r="DB17" s="626"/>
      <c r="DC17" s="626"/>
      <c r="DD17" s="632" t="s">
        <v>132</v>
      </c>
      <c r="DE17" s="624"/>
      <c r="DF17" s="624"/>
      <c r="DG17" s="624"/>
      <c r="DH17" s="624"/>
      <c r="DI17" s="624"/>
      <c r="DJ17" s="624"/>
      <c r="DK17" s="624"/>
      <c r="DL17" s="624"/>
      <c r="DM17" s="624"/>
      <c r="DN17" s="624"/>
      <c r="DO17" s="624"/>
      <c r="DP17" s="625"/>
      <c r="DQ17" s="632">
        <v>740978</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4438</v>
      </c>
      <c r="S18" s="624"/>
      <c r="T18" s="624"/>
      <c r="U18" s="624"/>
      <c r="V18" s="624"/>
      <c r="W18" s="624"/>
      <c r="X18" s="624"/>
      <c r="Y18" s="625"/>
      <c r="Z18" s="626">
        <v>0</v>
      </c>
      <c r="AA18" s="626"/>
      <c r="AB18" s="626"/>
      <c r="AC18" s="626"/>
      <c r="AD18" s="627">
        <v>4438</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4133</v>
      </c>
      <c r="S19" s="624"/>
      <c r="T19" s="624"/>
      <c r="U19" s="624"/>
      <c r="V19" s="624"/>
      <c r="W19" s="624"/>
      <c r="X19" s="624"/>
      <c r="Y19" s="625"/>
      <c r="Z19" s="626">
        <v>0</v>
      </c>
      <c r="AA19" s="626"/>
      <c r="AB19" s="626"/>
      <c r="AC19" s="626"/>
      <c r="AD19" s="627">
        <v>4133</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70376</v>
      </c>
      <c r="BH19" s="624"/>
      <c r="BI19" s="624"/>
      <c r="BJ19" s="624"/>
      <c r="BK19" s="624"/>
      <c r="BL19" s="624"/>
      <c r="BM19" s="624"/>
      <c r="BN19" s="625"/>
      <c r="BO19" s="626">
        <v>3.8</v>
      </c>
      <c r="BP19" s="626"/>
      <c r="BQ19" s="626"/>
      <c r="BR19" s="626"/>
      <c r="BS19" s="627" t="s">
        <v>132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305</v>
      </c>
      <c r="S20" s="624"/>
      <c r="T20" s="624"/>
      <c r="U20" s="624"/>
      <c r="V20" s="624"/>
      <c r="W20" s="624"/>
      <c r="X20" s="624"/>
      <c r="Y20" s="625"/>
      <c r="Z20" s="626">
        <v>0</v>
      </c>
      <c r="AA20" s="626"/>
      <c r="AB20" s="626"/>
      <c r="AC20" s="626"/>
      <c r="AD20" s="627">
        <v>305</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70376</v>
      </c>
      <c r="BH20" s="624"/>
      <c r="BI20" s="624"/>
      <c r="BJ20" s="624"/>
      <c r="BK20" s="624"/>
      <c r="BL20" s="624"/>
      <c r="BM20" s="624"/>
      <c r="BN20" s="625"/>
      <c r="BO20" s="626">
        <v>3.8</v>
      </c>
      <c r="BP20" s="626"/>
      <c r="BQ20" s="626"/>
      <c r="BR20" s="626"/>
      <c r="BS20" s="627" t="s">
        <v>132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8827415</v>
      </c>
      <c r="CS20" s="624"/>
      <c r="CT20" s="624"/>
      <c r="CU20" s="624"/>
      <c r="CV20" s="624"/>
      <c r="CW20" s="624"/>
      <c r="CX20" s="624"/>
      <c r="CY20" s="625"/>
      <c r="CZ20" s="626">
        <v>100</v>
      </c>
      <c r="DA20" s="626"/>
      <c r="DB20" s="626"/>
      <c r="DC20" s="626"/>
      <c r="DD20" s="632">
        <v>1919819</v>
      </c>
      <c r="DE20" s="624"/>
      <c r="DF20" s="624"/>
      <c r="DG20" s="624"/>
      <c r="DH20" s="624"/>
      <c r="DI20" s="624"/>
      <c r="DJ20" s="624"/>
      <c r="DK20" s="624"/>
      <c r="DL20" s="624"/>
      <c r="DM20" s="624"/>
      <c r="DN20" s="624"/>
      <c r="DO20" s="624"/>
      <c r="DP20" s="625"/>
      <c r="DQ20" s="632">
        <v>5530853</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2695676</v>
      </c>
      <c r="S21" s="624"/>
      <c r="T21" s="624"/>
      <c r="U21" s="624"/>
      <c r="V21" s="624"/>
      <c r="W21" s="624"/>
      <c r="X21" s="624"/>
      <c r="Y21" s="625"/>
      <c r="Z21" s="626">
        <v>29.6</v>
      </c>
      <c r="AA21" s="626"/>
      <c r="AB21" s="626"/>
      <c r="AC21" s="626"/>
      <c r="AD21" s="627">
        <v>2346907</v>
      </c>
      <c r="AE21" s="627"/>
      <c r="AF21" s="627"/>
      <c r="AG21" s="627"/>
      <c r="AH21" s="627"/>
      <c r="AI21" s="627"/>
      <c r="AJ21" s="627"/>
      <c r="AK21" s="627"/>
      <c r="AL21" s="628">
        <v>49.7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70376</v>
      </c>
      <c r="BH21" s="624"/>
      <c r="BI21" s="624"/>
      <c r="BJ21" s="624"/>
      <c r="BK21" s="624"/>
      <c r="BL21" s="624"/>
      <c r="BM21" s="624"/>
      <c r="BN21" s="625"/>
      <c r="BO21" s="626">
        <v>3.8</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2346907</v>
      </c>
      <c r="S22" s="624"/>
      <c r="T22" s="624"/>
      <c r="U22" s="624"/>
      <c r="V22" s="624"/>
      <c r="W22" s="624"/>
      <c r="X22" s="624"/>
      <c r="Y22" s="625"/>
      <c r="Z22" s="626">
        <v>25.8</v>
      </c>
      <c r="AA22" s="626"/>
      <c r="AB22" s="626"/>
      <c r="AC22" s="626"/>
      <c r="AD22" s="627">
        <v>2346907</v>
      </c>
      <c r="AE22" s="627"/>
      <c r="AF22" s="627"/>
      <c r="AG22" s="627"/>
      <c r="AH22" s="627"/>
      <c r="AI22" s="627"/>
      <c r="AJ22" s="627"/>
      <c r="AK22" s="627"/>
      <c r="AL22" s="628">
        <v>49.7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348769</v>
      </c>
      <c r="S23" s="624"/>
      <c r="T23" s="624"/>
      <c r="U23" s="624"/>
      <c r="V23" s="624"/>
      <c r="W23" s="624"/>
      <c r="X23" s="624"/>
      <c r="Y23" s="625"/>
      <c r="Z23" s="626">
        <v>3.8</v>
      </c>
      <c r="AA23" s="626"/>
      <c r="AB23" s="626"/>
      <c r="AC23" s="626"/>
      <c r="AD23" s="627" t="s">
        <v>132</v>
      </c>
      <c r="AE23" s="627"/>
      <c r="AF23" s="627"/>
      <c r="AG23" s="627"/>
      <c r="AH23" s="627"/>
      <c r="AI23" s="627"/>
      <c r="AJ23" s="627"/>
      <c r="AK23" s="627"/>
      <c r="AL23" s="628" t="s">
        <v>132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248</v>
      </c>
      <c r="BP24" s="626"/>
      <c r="BQ24" s="626"/>
      <c r="BR24" s="626"/>
      <c r="BS24" s="627" t="s">
        <v>132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2378664</v>
      </c>
      <c r="CS24" s="613"/>
      <c r="CT24" s="613"/>
      <c r="CU24" s="613"/>
      <c r="CV24" s="613"/>
      <c r="CW24" s="613"/>
      <c r="CX24" s="613"/>
      <c r="CY24" s="614"/>
      <c r="CZ24" s="617">
        <v>26.9</v>
      </c>
      <c r="DA24" s="618"/>
      <c r="DB24" s="618"/>
      <c r="DC24" s="634"/>
      <c r="DD24" s="658">
        <v>1972448</v>
      </c>
      <c r="DE24" s="613"/>
      <c r="DF24" s="613"/>
      <c r="DG24" s="613"/>
      <c r="DH24" s="613"/>
      <c r="DI24" s="613"/>
      <c r="DJ24" s="613"/>
      <c r="DK24" s="614"/>
      <c r="DL24" s="658">
        <v>1945479</v>
      </c>
      <c r="DM24" s="613"/>
      <c r="DN24" s="613"/>
      <c r="DO24" s="613"/>
      <c r="DP24" s="613"/>
      <c r="DQ24" s="613"/>
      <c r="DR24" s="613"/>
      <c r="DS24" s="613"/>
      <c r="DT24" s="613"/>
      <c r="DU24" s="613"/>
      <c r="DV24" s="614"/>
      <c r="DW24" s="617">
        <v>40.6</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4959090</v>
      </c>
      <c r="S25" s="624"/>
      <c r="T25" s="624"/>
      <c r="U25" s="624"/>
      <c r="V25" s="624"/>
      <c r="W25" s="624"/>
      <c r="X25" s="624"/>
      <c r="Y25" s="625"/>
      <c r="Z25" s="626">
        <v>54.5</v>
      </c>
      <c r="AA25" s="626"/>
      <c r="AB25" s="626"/>
      <c r="AC25" s="626"/>
      <c r="AD25" s="627">
        <v>4610321</v>
      </c>
      <c r="AE25" s="627"/>
      <c r="AF25" s="627"/>
      <c r="AG25" s="627"/>
      <c r="AH25" s="627"/>
      <c r="AI25" s="627"/>
      <c r="AJ25" s="627"/>
      <c r="AK25" s="627"/>
      <c r="AL25" s="628">
        <v>97.6</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1158506</v>
      </c>
      <c r="CS25" s="655"/>
      <c r="CT25" s="655"/>
      <c r="CU25" s="655"/>
      <c r="CV25" s="655"/>
      <c r="CW25" s="655"/>
      <c r="CX25" s="655"/>
      <c r="CY25" s="656"/>
      <c r="CZ25" s="628">
        <v>13.1</v>
      </c>
      <c r="DA25" s="653"/>
      <c r="DB25" s="653"/>
      <c r="DC25" s="657"/>
      <c r="DD25" s="632">
        <v>1102356</v>
      </c>
      <c r="DE25" s="655"/>
      <c r="DF25" s="655"/>
      <c r="DG25" s="655"/>
      <c r="DH25" s="655"/>
      <c r="DI25" s="655"/>
      <c r="DJ25" s="655"/>
      <c r="DK25" s="656"/>
      <c r="DL25" s="632">
        <v>1102356</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2557</v>
      </c>
      <c r="S26" s="624"/>
      <c r="T26" s="624"/>
      <c r="U26" s="624"/>
      <c r="V26" s="624"/>
      <c r="W26" s="624"/>
      <c r="X26" s="624"/>
      <c r="Y26" s="625"/>
      <c r="Z26" s="626">
        <v>0</v>
      </c>
      <c r="AA26" s="626"/>
      <c r="AB26" s="626"/>
      <c r="AC26" s="626"/>
      <c r="AD26" s="627">
        <v>2557</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248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739402</v>
      </c>
      <c r="CS26" s="624"/>
      <c r="CT26" s="624"/>
      <c r="CU26" s="624"/>
      <c r="CV26" s="624"/>
      <c r="CW26" s="624"/>
      <c r="CX26" s="624"/>
      <c r="CY26" s="625"/>
      <c r="CZ26" s="628">
        <v>8.4</v>
      </c>
      <c r="DA26" s="653"/>
      <c r="DB26" s="653"/>
      <c r="DC26" s="657"/>
      <c r="DD26" s="632">
        <v>713363</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19170</v>
      </c>
      <c r="S27" s="624"/>
      <c r="T27" s="624"/>
      <c r="U27" s="624"/>
      <c r="V27" s="624"/>
      <c r="W27" s="624"/>
      <c r="X27" s="624"/>
      <c r="Y27" s="625"/>
      <c r="Z27" s="626">
        <v>0.2</v>
      </c>
      <c r="AA27" s="626"/>
      <c r="AB27" s="626"/>
      <c r="AC27" s="626"/>
      <c r="AD27" s="627" t="s">
        <v>132</v>
      </c>
      <c r="AE27" s="627"/>
      <c r="AF27" s="627"/>
      <c r="AG27" s="627"/>
      <c r="AH27" s="627"/>
      <c r="AI27" s="627"/>
      <c r="AJ27" s="627"/>
      <c r="AK27" s="627"/>
      <c r="AL27" s="628" t="s">
        <v>132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1842288</v>
      </c>
      <c r="BH27" s="624"/>
      <c r="BI27" s="624"/>
      <c r="BJ27" s="624"/>
      <c r="BK27" s="624"/>
      <c r="BL27" s="624"/>
      <c r="BM27" s="624"/>
      <c r="BN27" s="625"/>
      <c r="BO27" s="626">
        <v>100</v>
      </c>
      <c r="BP27" s="626"/>
      <c r="BQ27" s="626"/>
      <c r="BR27" s="626"/>
      <c r="BS27" s="627">
        <v>7762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479180</v>
      </c>
      <c r="CS27" s="655"/>
      <c r="CT27" s="655"/>
      <c r="CU27" s="655"/>
      <c r="CV27" s="655"/>
      <c r="CW27" s="655"/>
      <c r="CX27" s="655"/>
      <c r="CY27" s="656"/>
      <c r="CZ27" s="628">
        <v>5.4</v>
      </c>
      <c r="DA27" s="653"/>
      <c r="DB27" s="653"/>
      <c r="DC27" s="657"/>
      <c r="DD27" s="632">
        <v>129114</v>
      </c>
      <c r="DE27" s="655"/>
      <c r="DF27" s="655"/>
      <c r="DG27" s="655"/>
      <c r="DH27" s="655"/>
      <c r="DI27" s="655"/>
      <c r="DJ27" s="655"/>
      <c r="DK27" s="656"/>
      <c r="DL27" s="632">
        <v>102145</v>
      </c>
      <c r="DM27" s="655"/>
      <c r="DN27" s="655"/>
      <c r="DO27" s="655"/>
      <c r="DP27" s="655"/>
      <c r="DQ27" s="655"/>
      <c r="DR27" s="655"/>
      <c r="DS27" s="655"/>
      <c r="DT27" s="655"/>
      <c r="DU27" s="655"/>
      <c r="DV27" s="656"/>
      <c r="DW27" s="628">
        <v>2.1</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78954</v>
      </c>
      <c r="S28" s="624"/>
      <c r="T28" s="624"/>
      <c r="U28" s="624"/>
      <c r="V28" s="624"/>
      <c r="W28" s="624"/>
      <c r="X28" s="624"/>
      <c r="Y28" s="625"/>
      <c r="Z28" s="626">
        <v>0.9</v>
      </c>
      <c r="AA28" s="626"/>
      <c r="AB28" s="626"/>
      <c r="AC28" s="626"/>
      <c r="AD28" s="627">
        <v>7601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740978</v>
      </c>
      <c r="CS28" s="624"/>
      <c r="CT28" s="624"/>
      <c r="CU28" s="624"/>
      <c r="CV28" s="624"/>
      <c r="CW28" s="624"/>
      <c r="CX28" s="624"/>
      <c r="CY28" s="625"/>
      <c r="CZ28" s="628">
        <v>8.4</v>
      </c>
      <c r="DA28" s="653"/>
      <c r="DB28" s="653"/>
      <c r="DC28" s="657"/>
      <c r="DD28" s="632">
        <v>740978</v>
      </c>
      <c r="DE28" s="624"/>
      <c r="DF28" s="624"/>
      <c r="DG28" s="624"/>
      <c r="DH28" s="624"/>
      <c r="DI28" s="624"/>
      <c r="DJ28" s="624"/>
      <c r="DK28" s="625"/>
      <c r="DL28" s="632">
        <v>740978</v>
      </c>
      <c r="DM28" s="624"/>
      <c r="DN28" s="624"/>
      <c r="DO28" s="624"/>
      <c r="DP28" s="624"/>
      <c r="DQ28" s="624"/>
      <c r="DR28" s="624"/>
      <c r="DS28" s="624"/>
      <c r="DT28" s="624"/>
      <c r="DU28" s="624"/>
      <c r="DV28" s="625"/>
      <c r="DW28" s="628">
        <v>15.5</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8023</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740978</v>
      </c>
      <c r="CS29" s="655"/>
      <c r="CT29" s="655"/>
      <c r="CU29" s="655"/>
      <c r="CV29" s="655"/>
      <c r="CW29" s="655"/>
      <c r="CX29" s="655"/>
      <c r="CY29" s="656"/>
      <c r="CZ29" s="628">
        <v>8.4</v>
      </c>
      <c r="DA29" s="653"/>
      <c r="DB29" s="653"/>
      <c r="DC29" s="657"/>
      <c r="DD29" s="632">
        <v>740978</v>
      </c>
      <c r="DE29" s="655"/>
      <c r="DF29" s="655"/>
      <c r="DG29" s="655"/>
      <c r="DH29" s="655"/>
      <c r="DI29" s="655"/>
      <c r="DJ29" s="655"/>
      <c r="DK29" s="656"/>
      <c r="DL29" s="632">
        <v>740978</v>
      </c>
      <c r="DM29" s="655"/>
      <c r="DN29" s="655"/>
      <c r="DO29" s="655"/>
      <c r="DP29" s="655"/>
      <c r="DQ29" s="655"/>
      <c r="DR29" s="655"/>
      <c r="DS29" s="655"/>
      <c r="DT29" s="655"/>
      <c r="DU29" s="655"/>
      <c r="DV29" s="656"/>
      <c r="DW29" s="628">
        <v>15.5</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1187496</v>
      </c>
      <c r="S30" s="624"/>
      <c r="T30" s="624"/>
      <c r="U30" s="624"/>
      <c r="V30" s="624"/>
      <c r="W30" s="624"/>
      <c r="X30" s="624"/>
      <c r="Y30" s="625"/>
      <c r="Z30" s="626">
        <v>13</v>
      </c>
      <c r="AA30" s="626"/>
      <c r="AB30" s="626"/>
      <c r="AC30" s="626"/>
      <c r="AD30" s="627" t="s">
        <v>248</v>
      </c>
      <c r="AE30" s="627"/>
      <c r="AF30" s="627"/>
      <c r="AG30" s="627"/>
      <c r="AH30" s="627"/>
      <c r="AI30" s="627"/>
      <c r="AJ30" s="627"/>
      <c r="AK30" s="627"/>
      <c r="AL30" s="628" t="s">
        <v>132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729390</v>
      </c>
      <c r="CS30" s="624"/>
      <c r="CT30" s="624"/>
      <c r="CU30" s="624"/>
      <c r="CV30" s="624"/>
      <c r="CW30" s="624"/>
      <c r="CX30" s="624"/>
      <c r="CY30" s="625"/>
      <c r="CZ30" s="628">
        <v>8.3000000000000007</v>
      </c>
      <c r="DA30" s="653"/>
      <c r="DB30" s="653"/>
      <c r="DC30" s="657"/>
      <c r="DD30" s="632">
        <v>729390</v>
      </c>
      <c r="DE30" s="624"/>
      <c r="DF30" s="624"/>
      <c r="DG30" s="624"/>
      <c r="DH30" s="624"/>
      <c r="DI30" s="624"/>
      <c r="DJ30" s="624"/>
      <c r="DK30" s="625"/>
      <c r="DL30" s="632">
        <v>729390</v>
      </c>
      <c r="DM30" s="624"/>
      <c r="DN30" s="624"/>
      <c r="DO30" s="624"/>
      <c r="DP30" s="624"/>
      <c r="DQ30" s="624"/>
      <c r="DR30" s="624"/>
      <c r="DS30" s="624"/>
      <c r="DT30" s="624"/>
      <c r="DU30" s="624"/>
      <c r="DV30" s="625"/>
      <c r="DW30" s="628">
        <v>15.2</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9" t="s">
        <v>316</v>
      </c>
      <c r="AQ31" s="670"/>
      <c r="AR31" s="670"/>
      <c r="AS31" s="670"/>
      <c r="AT31" s="675" t="s">
        <v>317</v>
      </c>
      <c r="AU31" s="218"/>
      <c r="AV31" s="218"/>
      <c r="AW31" s="218"/>
      <c r="AX31" s="609" t="s">
        <v>194</v>
      </c>
      <c r="AY31" s="610"/>
      <c r="AZ31" s="610"/>
      <c r="BA31" s="610"/>
      <c r="BB31" s="610"/>
      <c r="BC31" s="610"/>
      <c r="BD31" s="610"/>
      <c r="BE31" s="610"/>
      <c r="BF31" s="611"/>
      <c r="BG31" s="679">
        <v>99.5</v>
      </c>
      <c r="BH31" s="667"/>
      <c r="BI31" s="667"/>
      <c r="BJ31" s="667"/>
      <c r="BK31" s="667"/>
      <c r="BL31" s="667"/>
      <c r="BM31" s="618">
        <v>98.6</v>
      </c>
      <c r="BN31" s="667"/>
      <c r="BO31" s="667"/>
      <c r="BP31" s="667"/>
      <c r="BQ31" s="668"/>
      <c r="BR31" s="679">
        <v>99.3</v>
      </c>
      <c r="BS31" s="667"/>
      <c r="BT31" s="667"/>
      <c r="BU31" s="667"/>
      <c r="BV31" s="667"/>
      <c r="BW31" s="667"/>
      <c r="BX31" s="618">
        <v>98</v>
      </c>
      <c r="BY31" s="667"/>
      <c r="BZ31" s="667"/>
      <c r="CA31" s="667"/>
      <c r="CB31" s="668"/>
      <c r="CD31" s="661"/>
      <c r="CE31" s="662"/>
      <c r="CF31" s="620" t="s">
        <v>318</v>
      </c>
      <c r="CG31" s="621"/>
      <c r="CH31" s="621"/>
      <c r="CI31" s="621"/>
      <c r="CJ31" s="621"/>
      <c r="CK31" s="621"/>
      <c r="CL31" s="621"/>
      <c r="CM31" s="621"/>
      <c r="CN31" s="621"/>
      <c r="CO31" s="621"/>
      <c r="CP31" s="621"/>
      <c r="CQ31" s="622"/>
      <c r="CR31" s="623">
        <v>11588</v>
      </c>
      <c r="CS31" s="655"/>
      <c r="CT31" s="655"/>
      <c r="CU31" s="655"/>
      <c r="CV31" s="655"/>
      <c r="CW31" s="655"/>
      <c r="CX31" s="655"/>
      <c r="CY31" s="656"/>
      <c r="CZ31" s="628">
        <v>0.1</v>
      </c>
      <c r="DA31" s="653"/>
      <c r="DB31" s="653"/>
      <c r="DC31" s="657"/>
      <c r="DD31" s="632">
        <v>11588</v>
      </c>
      <c r="DE31" s="655"/>
      <c r="DF31" s="655"/>
      <c r="DG31" s="655"/>
      <c r="DH31" s="655"/>
      <c r="DI31" s="655"/>
      <c r="DJ31" s="655"/>
      <c r="DK31" s="656"/>
      <c r="DL31" s="632">
        <v>11588</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868069</v>
      </c>
      <c r="S32" s="624"/>
      <c r="T32" s="624"/>
      <c r="U32" s="624"/>
      <c r="V32" s="624"/>
      <c r="W32" s="624"/>
      <c r="X32" s="624"/>
      <c r="Y32" s="625"/>
      <c r="Z32" s="626">
        <v>9.5</v>
      </c>
      <c r="AA32" s="626"/>
      <c r="AB32" s="626"/>
      <c r="AC32" s="626"/>
      <c r="AD32" s="627" t="s">
        <v>132</v>
      </c>
      <c r="AE32" s="627"/>
      <c r="AF32" s="627"/>
      <c r="AG32" s="627"/>
      <c r="AH32" s="627"/>
      <c r="AI32" s="627"/>
      <c r="AJ32" s="627"/>
      <c r="AK32" s="627"/>
      <c r="AL32" s="628" t="s">
        <v>132</v>
      </c>
      <c r="AM32" s="629"/>
      <c r="AN32" s="629"/>
      <c r="AO32" s="630"/>
      <c r="AP32" s="671"/>
      <c r="AQ32" s="672"/>
      <c r="AR32" s="672"/>
      <c r="AS32" s="672"/>
      <c r="AT32" s="676"/>
      <c r="AU32" s="214" t="s">
        <v>320</v>
      </c>
      <c r="AX32" s="620" t="s">
        <v>321</v>
      </c>
      <c r="AY32" s="621"/>
      <c r="AZ32" s="621"/>
      <c r="BA32" s="621"/>
      <c r="BB32" s="621"/>
      <c r="BC32" s="621"/>
      <c r="BD32" s="621"/>
      <c r="BE32" s="621"/>
      <c r="BF32" s="622"/>
      <c r="BG32" s="680">
        <v>99.7</v>
      </c>
      <c r="BH32" s="655"/>
      <c r="BI32" s="655"/>
      <c r="BJ32" s="655"/>
      <c r="BK32" s="655"/>
      <c r="BL32" s="655"/>
      <c r="BM32" s="629">
        <v>99.2</v>
      </c>
      <c r="BN32" s="655"/>
      <c r="BO32" s="655"/>
      <c r="BP32" s="655"/>
      <c r="BQ32" s="678"/>
      <c r="BR32" s="680">
        <v>99.7</v>
      </c>
      <c r="BS32" s="655"/>
      <c r="BT32" s="655"/>
      <c r="BU32" s="655"/>
      <c r="BV32" s="655"/>
      <c r="BW32" s="655"/>
      <c r="BX32" s="629">
        <v>99.2</v>
      </c>
      <c r="BY32" s="655"/>
      <c r="BZ32" s="655"/>
      <c r="CA32" s="655"/>
      <c r="CB32" s="678"/>
      <c r="CD32" s="663"/>
      <c r="CE32" s="664"/>
      <c r="CF32" s="620" t="s">
        <v>322</v>
      </c>
      <c r="CG32" s="621"/>
      <c r="CH32" s="621"/>
      <c r="CI32" s="621"/>
      <c r="CJ32" s="621"/>
      <c r="CK32" s="621"/>
      <c r="CL32" s="621"/>
      <c r="CM32" s="621"/>
      <c r="CN32" s="621"/>
      <c r="CO32" s="621"/>
      <c r="CP32" s="621"/>
      <c r="CQ32" s="622"/>
      <c r="CR32" s="623" t="s">
        <v>248</v>
      </c>
      <c r="CS32" s="624"/>
      <c r="CT32" s="624"/>
      <c r="CU32" s="624"/>
      <c r="CV32" s="624"/>
      <c r="CW32" s="624"/>
      <c r="CX32" s="624"/>
      <c r="CY32" s="625"/>
      <c r="CZ32" s="628" t="s">
        <v>132</v>
      </c>
      <c r="DA32" s="653"/>
      <c r="DB32" s="653"/>
      <c r="DC32" s="657"/>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93844</v>
      </c>
      <c r="S33" s="624"/>
      <c r="T33" s="624"/>
      <c r="U33" s="624"/>
      <c r="V33" s="624"/>
      <c r="W33" s="624"/>
      <c r="X33" s="624"/>
      <c r="Y33" s="625"/>
      <c r="Z33" s="626">
        <v>1</v>
      </c>
      <c r="AA33" s="626"/>
      <c r="AB33" s="626"/>
      <c r="AC33" s="626"/>
      <c r="AD33" s="627">
        <v>91582</v>
      </c>
      <c r="AE33" s="627"/>
      <c r="AF33" s="627"/>
      <c r="AG33" s="627"/>
      <c r="AH33" s="627"/>
      <c r="AI33" s="627"/>
      <c r="AJ33" s="627"/>
      <c r="AK33" s="627"/>
      <c r="AL33" s="628">
        <v>1.9</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99.2</v>
      </c>
      <c r="BH33" s="682"/>
      <c r="BI33" s="682"/>
      <c r="BJ33" s="682"/>
      <c r="BK33" s="682"/>
      <c r="BL33" s="682"/>
      <c r="BM33" s="683">
        <v>98.1</v>
      </c>
      <c r="BN33" s="682"/>
      <c r="BO33" s="682"/>
      <c r="BP33" s="682"/>
      <c r="BQ33" s="684"/>
      <c r="BR33" s="681">
        <v>98.8</v>
      </c>
      <c r="BS33" s="682"/>
      <c r="BT33" s="682"/>
      <c r="BU33" s="682"/>
      <c r="BV33" s="682"/>
      <c r="BW33" s="682"/>
      <c r="BX33" s="683">
        <v>96.8</v>
      </c>
      <c r="BY33" s="682"/>
      <c r="BZ33" s="682"/>
      <c r="CA33" s="682"/>
      <c r="CB33" s="684"/>
      <c r="CD33" s="620" t="s">
        <v>325</v>
      </c>
      <c r="CE33" s="621"/>
      <c r="CF33" s="621"/>
      <c r="CG33" s="621"/>
      <c r="CH33" s="621"/>
      <c r="CI33" s="621"/>
      <c r="CJ33" s="621"/>
      <c r="CK33" s="621"/>
      <c r="CL33" s="621"/>
      <c r="CM33" s="621"/>
      <c r="CN33" s="621"/>
      <c r="CO33" s="621"/>
      <c r="CP33" s="621"/>
      <c r="CQ33" s="622"/>
      <c r="CR33" s="623">
        <v>3920624</v>
      </c>
      <c r="CS33" s="655"/>
      <c r="CT33" s="655"/>
      <c r="CU33" s="655"/>
      <c r="CV33" s="655"/>
      <c r="CW33" s="655"/>
      <c r="CX33" s="655"/>
      <c r="CY33" s="656"/>
      <c r="CZ33" s="628">
        <v>44.4</v>
      </c>
      <c r="DA33" s="653"/>
      <c r="DB33" s="653"/>
      <c r="DC33" s="657"/>
      <c r="DD33" s="632">
        <v>3002941</v>
      </c>
      <c r="DE33" s="655"/>
      <c r="DF33" s="655"/>
      <c r="DG33" s="655"/>
      <c r="DH33" s="655"/>
      <c r="DI33" s="655"/>
      <c r="DJ33" s="655"/>
      <c r="DK33" s="656"/>
      <c r="DL33" s="632">
        <v>2406292</v>
      </c>
      <c r="DM33" s="655"/>
      <c r="DN33" s="655"/>
      <c r="DO33" s="655"/>
      <c r="DP33" s="655"/>
      <c r="DQ33" s="655"/>
      <c r="DR33" s="655"/>
      <c r="DS33" s="655"/>
      <c r="DT33" s="655"/>
      <c r="DU33" s="655"/>
      <c r="DV33" s="656"/>
      <c r="DW33" s="628">
        <v>50.3</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149577</v>
      </c>
      <c r="S34" s="624"/>
      <c r="T34" s="624"/>
      <c r="U34" s="624"/>
      <c r="V34" s="624"/>
      <c r="W34" s="624"/>
      <c r="X34" s="624"/>
      <c r="Y34" s="625"/>
      <c r="Z34" s="626">
        <v>1.6</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1090383</v>
      </c>
      <c r="CS34" s="624"/>
      <c r="CT34" s="624"/>
      <c r="CU34" s="624"/>
      <c r="CV34" s="624"/>
      <c r="CW34" s="624"/>
      <c r="CX34" s="624"/>
      <c r="CY34" s="625"/>
      <c r="CZ34" s="628">
        <v>12.4</v>
      </c>
      <c r="DA34" s="653"/>
      <c r="DB34" s="653"/>
      <c r="DC34" s="657"/>
      <c r="DD34" s="632">
        <v>757899</v>
      </c>
      <c r="DE34" s="624"/>
      <c r="DF34" s="624"/>
      <c r="DG34" s="624"/>
      <c r="DH34" s="624"/>
      <c r="DI34" s="624"/>
      <c r="DJ34" s="624"/>
      <c r="DK34" s="625"/>
      <c r="DL34" s="632">
        <v>721977</v>
      </c>
      <c r="DM34" s="624"/>
      <c r="DN34" s="624"/>
      <c r="DO34" s="624"/>
      <c r="DP34" s="624"/>
      <c r="DQ34" s="624"/>
      <c r="DR34" s="624"/>
      <c r="DS34" s="624"/>
      <c r="DT34" s="624"/>
      <c r="DU34" s="624"/>
      <c r="DV34" s="625"/>
      <c r="DW34" s="628">
        <v>15.1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235319</v>
      </c>
      <c r="S35" s="624"/>
      <c r="T35" s="624"/>
      <c r="U35" s="624"/>
      <c r="V35" s="624"/>
      <c r="W35" s="624"/>
      <c r="X35" s="624"/>
      <c r="Y35" s="625"/>
      <c r="Z35" s="626">
        <v>2.6</v>
      </c>
      <c r="AA35" s="626"/>
      <c r="AB35" s="626"/>
      <c r="AC35" s="626"/>
      <c r="AD35" s="627" t="s">
        <v>132</v>
      </c>
      <c r="AE35" s="627"/>
      <c r="AF35" s="627"/>
      <c r="AG35" s="627"/>
      <c r="AH35" s="627"/>
      <c r="AI35" s="627"/>
      <c r="AJ35" s="627"/>
      <c r="AK35" s="627"/>
      <c r="AL35" s="628" t="s">
        <v>132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209154</v>
      </c>
      <c r="CS35" s="655"/>
      <c r="CT35" s="655"/>
      <c r="CU35" s="655"/>
      <c r="CV35" s="655"/>
      <c r="CW35" s="655"/>
      <c r="CX35" s="655"/>
      <c r="CY35" s="656"/>
      <c r="CZ35" s="628">
        <v>2.4</v>
      </c>
      <c r="DA35" s="653"/>
      <c r="DB35" s="653"/>
      <c r="DC35" s="657"/>
      <c r="DD35" s="632">
        <v>154360</v>
      </c>
      <c r="DE35" s="655"/>
      <c r="DF35" s="655"/>
      <c r="DG35" s="655"/>
      <c r="DH35" s="655"/>
      <c r="DI35" s="655"/>
      <c r="DJ35" s="655"/>
      <c r="DK35" s="656"/>
      <c r="DL35" s="632">
        <v>154360</v>
      </c>
      <c r="DM35" s="655"/>
      <c r="DN35" s="655"/>
      <c r="DO35" s="655"/>
      <c r="DP35" s="655"/>
      <c r="DQ35" s="655"/>
      <c r="DR35" s="655"/>
      <c r="DS35" s="655"/>
      <c r="DT35" s="655"/>
      <c r="DU35" s="655"/>
      <c r="DV35" s="656"/>
      <c r="DW35" s="628">
        <v>3.2</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628478</v>
      </c>
      <c r="S36" s="624"/>
      <c r="T36" s="624"/>
      <c r="U36" s="624"/>
      <c r="V36" s="624"/>
      <c r="W36" s="624"/>
      <c r="X36" s="624"/>
      <c r="Y36" s="625"/>
      <c r="Z36" s="626">
        <v>6.9</v>
      </c>
      <c r="AA36" s="626"/>
      <c r="AB36" s="626"/>
      <c r="AC36" s="626"/>
      <c r="AD36" s="627" t="s">
        <v>132</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914490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54349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1425727</v>
      </c>
      <c r="CS36" s="624"/>
      <c r="CT36" s="624"/>
      <c r="CU36" s="624"/>
      <c r="CV36" s="624"/>
      <c r="CW36" s="624"/>
      <c r="CX36" s="624"/>
      <c r="CY36" s="625"/>
      <c r="CZ36" s="628">
        <v>16.2</v>
      </c>
      <c r="DA36" s="653"/>
      <c r="DB36" s="653"/>
      <c r="DC36" s="657"/>
      <c r="DD36" s="632">
        <v>988468</v>
      </c>
      <c r="DE36" s="624"/>
      <c r="DF36" s="624"/>
      <c r="DG36" s="624"/>
      <c r="DH36" s="624"/>
      <c r="DI36" s="624"/>
      <c r="DJ36" s="624"/>
      <c r="DK36" s="625"/>
      <c r="DL36" s="632">
        <v>834808</v>
      </c>
      <c r="DM36" s="624"/>
      <c r="DN36" s="624"/>
      <c r="DO36" s="624"/>
      <c r="DP36" s="624"/>
      <c r="DQ36" s="624"/>
      <c r="DR36" s="624"/>
      <c r="DS36" s="624"/>
      <c r="DT36" s="624"/>
      <c r="DU36" s="624"/>
      <c r="DV36" s="625"/>
      <c r="DW36" s="628">
        <v>17.399999999999999</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65718</v>
      </c>
      <c r="S37" s="624"/>
      <c r="T37" s="624"/>
      <c r="U37" s="624"/>
      <c r="V37" s="624"/>
      <c r="W37" s="624"/>
      <c r="X37" s="624"/>
      <c r="Y37" s="625"/>
      <c r="Z37" s="626">
        <v>0.7</v>
      </c>
      <c r="AA37" s="626"/>
      <c r="AB37" s="626"/>
      <c r="AC37" s="626"/>
      <c r="AD37" s="627">
        <v>9393</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322000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49197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506398</v>
      </c>
      <c r="CS37" s="655"/>
      <c r="CT37" s="655"/>
      <c r="CU37" s="655"/>
      <c r="CV37" s="655"/>
      <c r="CW37" s="655"/>
      <c r="CX37" s="655"/>
      <c r="CY37" s="656"/>
      <c r="CZ37" s="628">
        <v>5.7</v>
      </c>
      <c r="DA37" s="653"/>
      <c r="DB37" s="653"/>
      <c r="DC37" s="657"/>
      <c r="DD37" s="632">
        <v>506398</v>
      </c>
      <c r="DE37" s="655"/>
      <c r="DF37" s="655"/>
      <c r="DG37" s="655"/>
      <c r="DH37" s="655"/>
      <c r="DI37" s="655"/>
      <c r="DJ37" s="655"/>
      <c r="DK37" s="656"/>
      <c r="DL37" s="632">
        <v>466529</v>
      </c>
      <c r="DM37" s="655"/>
      <c r="DN37" s="655"/>
      <c r="DO37" s="655"/>
      <c r="DP37" s="655"/>
      <c r="DQ37" s="655"/>
      <c r="DR37" s="655"/>
      <c r="DS37" s="655"/>
      <c r="DT37" s="655"/>
      <c r="DU37" s="655"/>
      <c r="DV37" s="656"/>
      <c r="DW37" s="628">
        <v>9.6999999999999993</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809187</v>
      </c>
      <c r="S38" s="624"/>
      <c r="T38" s="624"/>
      <c r="U38" s="624"/>
      <c r="V38" s="624"/>
      <c r="W38" s="624"/>
      <c r="X38" s="624"/>
      <c r="Y38" s="625"/>
      <c r="Z38" s="626">
        <v>8.9</v>
      </c>
      <c r="AA38" s="626"/>
      <c r="AB38" s="626"/>
      <c r="AC38" s="626"/>
      <c r="AD38" s="627" t="s">
        <v>132</v>
      </c>
      <c r="AE38" s="627"/>
      <c r="AF38" s="627"/>
      <c r="AG38" s="627"/>
      <c r="AH38" s="627"/>
      <c r="AI38" s="627"/>
      <c r="AJ38" s="627"/>
      <c r="AK38" s="627"/>
      <c r="AL38" s="628" t="s">
        <v>132</v>
      </c>
      <c r="AM38" s="629"/>
      <c r="AN38" s="629"/>
      <c r="AO38" s="630"/>
      <c r="AQ38" s="686" t="s">
        <v>341</v>
      </c>
      <c r="AR38" s="687"/>
      <c r="AS38" s="687"/>
      <c r="AT38" s="687"/>
      <c r="AU38" s="687"/>
      <c r="AV38" s="687"/>
      <c r="AW38" s="687"/>
      <c r="AX38" s="687"/>
      <c r="AY38" s="688"/>
      <c r="AZ38" s="623">
        <v>110909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1779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802961</v>
      </c>
      <c r="CS38" s="624"/>
      <c r="CT38" s="624"/>
      <c r="CU38" s="624"/>
      <c r="CV38" s="624"/>
      <c r="CW38" s="624"/>
      <c r="CX38" s="624"/>
      <c r="CY38" s="625"/>
      <c r="CZ38" s="628">
        <v>9.1</v>
      </c>
      <c r="DA38" s="653"/>
      <c r="DB38" s="653"/>
      <c r="DC38" s="657"/>
      <c r="DD38" s="632">
        <v>713891</v>
      </c>
      <c r="DE38" s="624"/>
      <c r="DF38" s="624"/>
      <c r="DG38" s="624"/>
      <c r="DH38" s="624"/>
      <c r="DI38" s="624"/>
      <c r="DJ38" s="624"/>
      <c r="DK38" s="625"/>
      <c r="DL38" s="632">
        <v>691406</v>
      </c>
      <c r="DM38" s="624"/>
      <c r="DN38" s="624"/>
      <c r="DO38" s="624"/>
      <c r="DP38" s="624"/>
      <c r="DQ38" s="624"/>
      <c r="DR38" s="624"/>
      <c r="DS38" s="624"/>
      <c r="DT38" s="624"/>
      <c r="DU38" s="624"/>
      <c r="DV38" s="625"/>
      <c r="DW38" s="628">
        <v>14.4</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v>56519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3447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385349</v>
      </c>
      <c r="CS39" s="655"/>
      <c r="CT39" s="655"/>
      <c r="CU39" s="655"/>
      <c r="CV39" s="655"/>
      <c r="CW39" s="655"/>
      <c r="CX39" s="655"/>
      <c r="CY39" s="656"/>
      <c r="CZ39" s="628">
        <v>4.4000000000000004</v>
      </c>
      <c r="DA39" s="653"/>
      <c r="DB39" s="653"/>
      <c r="DC39" s="657"/>
      <c r="DD39" s="632">
        <v>384582</v>
      </c>
      <c r="DE39" s="655"/>
      <c r="DF39" s="655"/>
      <c r="DG39" s="655"/>
      <c r="DH39" s="655"/>
      <c r="DI39" s="655"/>
      <c r="DJ39" s="655"/>
      <c r="DK39" s="656"/>
      <c r="DL39" s="632" t="s">
        <v>248</v>
      </c>
      <c r="DM39" s="655"/>
      <c r="DN39" s="655"/>
      <c r="DO39" s="655"/>
      <c r="DP39" s="655"/>
      <c r="DQ39" s="655"/>
      <c r="DR39" s="655"/>
      <c r="DS39" s="655"/>
      <c r="DT39" s="655"/>
      <c r="DU39" s="655"/>
      <c r="DV39" s="656"/>
      <c r="DW39" s="628" t="s">
        <v>248</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65087</v>
      </c>
      <c r="S40" s="624"/>
      <c r="T40" s="624"/>
      <c r="U40" s="624"/>
      <c r="V40" s="624"/>
      <c r="W40" s="624"/>
      <c r="X40" s="624"/>
      <c r="Y40" s="625"/>
      <c r="Z40" s="626">
        <v>0.7</v>
      </c>
      <c r="AA40" s="626"/>
      <c r="AB40" s="626"/>
      <c r="AC40" s="626"/>
      <c r="AD40" s="627" t="s">
        <v>132</v>
      </c>
      <c r="AE40" s="627"/>
      <c r="AF40" s="627"/>
      <c r="AG40" s="627"/>
      <c r="AH40" s="627"/>
      <c r="AI40" s="627"/>
      <c r="AJ40" s="627"/>
      <c r="AK40" s="627"/>
      <c r="AL40" s="628" t="s">
        <v>132</v>
      </c>
      <c r="AM40" s="629"/>
      <c r="AN40" s="629"/>
      <c r="AO40" s="630"/>
      <c r="AQ40" s="686" t="s">
        <v>349</v>
      </c>
      <c r="AR40" s="687"/>
      <c r="AS40" s="687"/>
      <c r="AT40" s="687"/>
      <c r="AU40" s="687"/>
      <c r="AV40" s="687"/>
      <c r="AW40" s="687"/>
      <c r="AX40" s="687"/>
      <c r="AY40" s="688"/>
      <c r="AZ40" s="623">
        <v>620</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137</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7050</v>
      </c>
      <c r="CS40" s="624"/>
      <c r="CT40" s="624"/>
      <c r="CU40" s="624"/>
      <c r="CV40" s="624"/>
      <c r="CW40" s="624"/>
      <c r="CX40" s="624"/>
      <c r="CY40" s="625"/>
      <c r="CZ40" s="628">
        <v>0.1</v>
      </c>
      <c r="DA40" s="653"/>
      <c r="DB40" s="653"/>
      <c r="DC40" s="657"/>
      <c r="DD40" s="632">
        <v>3741</v>
      </c>
      <c r="DE40" s="624"/>
      <c r="DF40" s="624"/>
      <c r="DG40" s="624"/>
      <c r="DH40" s="624"/>
      <c r="DI40" s="624"/>
      <c r="DJ40" s="624"/>
      <c r="DK40" s="625"/>
      <c r="DL40" s="632">
        <v>3741</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9105482</v>
      </c>
      <c r="S41" s="696"/>
      <c r="T41" s="696"/>
      <c r="U41" s="696"/>
      <c r="V41" s="696"/>
      <c r="W41" s="696"/>
      <c r="X41" s="696"/>
      <c r="Y41" s="700"/>
      <c r="Z41" s="701">
        <v>100</v>
      </c>
      <c r="AA41" s="701"/>
      <c r="AB41" s="701"/>
      <c r="AC41" s="701"/>
      <c r="AD41" s="702">
        <v>4721454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119013</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132</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248</v>
      </c>
      <c r="CS41" s="655"/>
      <c r="CT41" s="655"/>
      <c r="CU41" s="655"/>
      <c r="CV41" s="655"/>
      <c r="CW41" s="655"/>
      <c r="CX41" s="655"/>
      <c r="CY41" s="656"/>
      <c r="CZ41" s="628" t="s">
        <v>132</v>
      </c>
      <c r="DA41" s="653"/>
      <c r="DB41" s="653"/>
      <c r="DC41" s="657"/>
      <c r="DD41" s="632" t="s">
        <v>132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305429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238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2528127</v>
      </c>
      <c r="CS42" s="655"/>
      <c r="CT42" s="655"/>
      <c r="CU42" s="655"/>
      <c r="CV42" s="655"/>
      <c r="CW42" s="655"/>
      <c r="CX42" s="655"/>
      <c r="CY42" s="656"/>
      <c r="CZ42" s="628">
        <v>28.6</v>
      </c>
      <c r="DA42" s="653"/>
      <c r="DB42" s="653"/>
      <c r="DC42" s="657"/>
      <c r="DD42" s="632">
        <v>555464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85160</v>
      </c>
      <c r="CS43" s="655"/>
      <c r="CT43" s="655"/>
      <c r="CU43" s="655"/>
      <c r="CV43" s="655"/>
      <c r="CW43" s="655"/>
      <c r="CX43" s="655"/>
      <c r="CY43" s="656"/>
      <c r="CZ43" s="628">
        <v>1</v>
      </c>
      <c r="DA43" s="653"/>
      <c r="DB43" s="653"/>
      <c r="DC43" s="657"/>
      <c r="DD43" s="632">
        <v>85160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1919819</v>
      </c>
      <c r="CS44" s="624"/>
      <c r="CT44" s="624"/>
      <c r="CU44" s="624"/>
      <c r="CV44" s="624"/>
      <c r="CW44" s="624"/>
      <c r="CX44" s="624"/>
      <c r="CY44" s="625"/>
      <c r="CZ44" s="628">
        <v>21.7</v>
      </c>
      <c r="DA44" s="629"/>
      <c r="DB44" s="629"/>
      <c r="DC44" s="635"/>
      <c r="DD44" s="632">
        <v>401130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970263</v>
      </c>
      <c r="CS45" s="655"/>
      <c r="CT45" s="655"/>
      <c r="CU45" s="655"/>
      <c r="CV45" s="655"/>
      <c r="CW45" s="655"/>
      <c r="CX45" s="655"/>
      <c r="CY45" s="656"/>
      <c r="CZ45" s="628">
        <v>11</v>
      </c>
      <c r="DA45" s="653"/>
      <c r="DB45" s="653"/>
      <c r="DC45" s="657"/>
      <c r="DD45" s="632">
        <v>71725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872142</v>
      </c>
      <c r="CS46" s="624"/>
      <c r="CT46" s="624"/>
      <c r="CU46" s="624"/>
      <c r="CV46" s="624"/>
      <c r="CW46" s="624"/>
      <c r="CX46" s="624"/>
      <c r="CY46" s="625"/>
      <c r="CZ46" s="628">
        <v>9.9</v>
      </c>
      <c r="DA46" s="629"/>
      <c r="DB46" s="629"/>
      <c r="DC46" s="635"/>
      <c r="DD46" s="632">
        <v>271441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608308</v>
      </c>
      <c r="CS47" s="655"/>
      <c r="CT47" s="655"/>
      <c r="CU47" s="655"/>
      <c r="CV47" s="655"/>
      <c r="CW47" s="655"/>
      <c r="CX47" s="655"/>
      <c r="CY47" s="656"/>
      <c r="CZ47" s="628">
        <v>6.9</v>
      </c>
      <c r="DA47" s="653"/>
      <c r="DB47" s="653"/>
      <c r="DC47" s="657"/>
      <c r="DD47" s="632">
        <v>154334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248</v>
      </c>
      <c r="CS48" s="624"/>
      <c r="CT48" s="624"/>
      <c r="CU48" s="624"/>
      <c r="CV48" s="624"/>
      <c r="CW48" s="624"/>
      <c r="CX48" s="624"/>
      <c r="CY48" s="625"/>
      <c r="CZ48" s="628" t="s">
        <v>248</v>
      </c>
      <c r="DA48" s="629"/>
      <c r="DB48" s="629"/>
      <c r="DC48" s="635"/>
      <c r="DD48" s="632" t="s">
        <v>248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8827415</v>
      </c>
      <c r="CS49" s="682"/>
      <c r="CT49" s="682"/>
      <c r="CU49" s="682"/>
      <c r="CV49" s="682"/>
      <c r="CW49" s="682"/>
      <c r="CX49" s="682"/>
      <c r="CY49" s="711"/>
      <c r="CZ49" s="703">
        <v>100</v>
      </c>
      <c r="DA49" s="712"/>
      <c r="DB49" s="712"/>
      <c r="DC49" s="713"/>
      <c r="DD49" s="714">
        <v>5530853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fTij9vEwqTbsRMwxWf/7iXGWRccnwj1v1NKZncc97mbCYpRamA1uQx3wrxx8tIGM7U3AfQ+ftTTVtT2HBNog==" saltValue="finuQMT/5XRpfLKNJNQJ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9105</v>
      </c>
      <c r="R7" s="753"/>
      <c r="S7" s="753"/>
      <c r="T7" s="753"/>
      <c r="U7" s="753"/>
      <c r="V7" s="753">
        <v>8827</v>
      </c>
      <c r="W7" s="753"/>
      <c r="X7" s="753"/>
      <c r="Y7" s="753"/>
      <c r="Z7" s="753"/>
      <c r="AA7" s="753">
        <v>278</v>
      </c>
      <c r="AB7" s="753"/>
      <c r="AC7" s="753"/>
      <c r="AD7" s="753"/>
      <c r="AE7" s="754"/>
      <c r="AF7" s="755">
        <v>11</v>
      </c>
      <c r="AG7" s="756"/>
      <c r="AH7" s="756"/>
      <c r="AI7" s="756"/>
      <c r="AJ7" s="757"/>
      <c r="AK7" s="758" t="s">
        <v>587</v>
      </c>
      <c r="AL7" s="759"/>
      <c r="AM7" s="759"/>
      <c r="AN7" s="759"/>
      <c r="AO7" s="759"/>
      <c r="AP7" s="759">
        <v>6223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9105</v>
      </c>
      <c r="R23" s="793"/>
      <c r="S23" s="793"/>
      <c r="T23" s="793"/>
      <c r="U23" s="793"/>
      <c r="V23" s="793">
        <v>8827</v>
      </c>
      <c r="W23" s="793"/>
      <c r="X23" s="793"/>
      <c r="Y23" s="793"/>
      <c r="Z23" s="793"/>
      <c r="AA23" s="793">
        <v>278</v>
      </c>
      <c r="AB23" s="793"/>
      <c r="AC23" s="793"/>
      <c r="AD23" s="793"/>
      <c r="AE23" s="794"/>
      <c r="AF23" s="795">
        <v>11</v>
      </c>
      <c r="AG23" s="793"/>
      <c r="AH23" s="793"/>
      <c r="AI23" s="793"/>
      <c r="AJ23" s="796"/>
      <c r="AK23" s="797"/>
      <c r="AL23" s="798"/>
      <c r="AM23" s="798"/>
      <c r="AN23" s="798"/>
      <c r="AO23" s="798"/>
      <c r="AP23" s="793">
        <v>6223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1553</v>
      </c>
      <c r="R28" s="823"/>
      <c r="S28" s="823"/>
      <c r="T28" s="823"/>
      <c r="U28" s="823"/>
      <c r="V28" s="823">
        <v>1498</v>
      </c>
      <c r="W28" s="823"/>
      <c r="X28" s="823"/>
      <c r="Y28" s="823"/>
      <c r="Z28" s="823"/>
      <c r="AA28" s="823">
        <v>54</v>
      </c>
      <c r="AB28" s="823"/>
      <c r="AC28" s="823"/>
      <c r="AD28" s="823"/>
      <c r="AE28" s="824"/>
      <c r="AF28" s="825">
        <v>54</v>
      </c>
      <c r="AG28" s="823"/>
      <c r="AH28" s="823"/>
      <c r="AI28" s="823"/>
      <c r="AJ28" s="826"/>
      <c r="AK28" s="827">
        <v>78</v>
      </c>
      <c r="AL28" s="828"/>
      <c r="AM28" s="828"/>
      <c r="AN28" s="828"/>
      <c r="AO28" s="828"/>
      <c r="AP28" s="828" t="s">
        <v>587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22</v>
      </c>
      <c r="R29" s="784"/>
      <c r="S29" s="784"/>
      <c r="T29" s="784"/>
      <c r="U29" s="784"/>
      <c r="V29" s="784">
        <v>22</v>
      </c>
      <c r="W29" s="784"/>
      <c r="X29" s="784"/>
      <c r="Y29" s="784"/>
      <c r="Z29" s="784"/>
      <c r="AA29" s="784" t="s">
        <v>587</v>
      </c>
      <c r="AB29" s="784"/>
      <c r="AC29" s="784"/>
      <c r="AD29" s="784"/>
      <c r="AE29" s="785"/>
      <c r="AF29" s="786" t="s">
        <v>132</v>
      </c>
      <c r="AG29" s="787"/>
      <c r="AH29" s="787"/>
      <c r="AI29" s="787"/>
      <c r="AJ29" s="788"/>
      <c r="AK29" s="834">
        <v>22</v>
      </c>
      <c r="AL29" s="830"/>
      <c r="AM29" s="830"/>
      <c r="AN29" s="830"/>
      <c r="AO29" s="830"/>
      <c r="AP29" s="830" t="s">
        <v>587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1053</v>
      </c>
      <c r="R30" s="784"/>
      <c r="S30" s="784"/>
      <c r="T30" s="784"/>
      <c r="U30" s="784"/>
      <c r="V30" s="784">
        <v>938</v>
      </c>
      <c r="W30" s="784"/>
      <c r="X30" s="784"/>
      <c r="Y30" s="784"/>
      <c r="Z30" s="784"/>
      <c r="AA30" s="784">
        <v>115</v>
      </c>
      <c r="AB30" s="784"/>
      <c r="AC30" s="784"/>
      <c r="AD30" s="784"/>
      <c r="AE30" s="785"/>
      <c r="AF30" s="786">
        <v>115</v>
      </c>
      <c r="AG30" s="787"/>
      <c r="AH30" s="787"/>
      <c r="AI30" s="787"/>
      <c r="AJ30" s="788"/>
      <c r="AK30" s="834">
        <v>119</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16</v>
      </c>
      <c r="R31" s="784"/>
      <c r="S31" s="784"/>
      <c r="T31" s="784"/>
      <c r="U31" s="784"/>
      <c r="V31" s="784">
        <v>16</v>
      </c>
      <c r="W31" s="784"/>
      <c r="X31" s="784"/>
      <c r="Y31" s="784"/>
      <c r="Z31" s="784"/>
      <c r="AA31" s="784" t="s">
        <v>598</v>
      </c>
      <c r="AB31" s="784"/>
      <c r="AC31" s="784"/>
      <c r="AD31" s="784"/>
      <c r="AE31" s="785"/>
      <c r="AF31" s="786" t="s">
        <v>396</v>
      </c>
      <c r="AG31" s="787"/>
      <c r="AH31" s="787"/>
      <c r="AI31" s="787"/>
      <c r="AJ31" s="788"/>
      <c r="AK31" s="834">
        <v>11</v>
      </c>
      <c r="AL31" s="830"/>
      <c r="AM31" s="830"/>
      <c r="AN31" s="830"/>
      <c r="AO31" s="830"/>
      <c r="AP31" s="830" t="s">
        <v>517</v>
      </c>
      <c r="AQ31" s="830"/>
      <c r="AR31" s="830"/>
      <c r="AS31" s="830"/>
      <c r="AT31" s="830"/>
      <c r="AU31" s="830" t="s">
        <v>517</v>
      </c>
      <c r="AV31" s="830"/>
      <c r="AW31" s="830"/>
      <c r="AX31" s="830"/>
      <c r="AY31" s="830"/>
      <c r="AZ31" s="831" t="s">
        <v>517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172</v>
      </c>
      <c r="R32" s="784"/>
      <c r="S32" s="784"/>
      <c r="T32" s="784"/>
      <c r="U32" s="784"/>
      <c r="V32" s="784">
        <v>172</v>
      </c>
      <c r="W32" s="784"/>
      <c r="X32" s="784"/>
      <c r="Y32" s="784"/>
      <c r="Z32" s="784"/>
      <c r="AA32" s="784" t="s">
        <v>598</v>
      </c>
      <c r="AB32" s="784"/>
      <c r="AC32" s="784"/>
      <c r="AD32" s="784"/>
      <c r="AE32" s="785"/>
      <c r="AF32" s="786" t="s">
        <v>396</v>
      </c>
      <c r="AG32" s="787"/>
      <c r="AH32" s="787"/>
      <c r="AI32" s="787"/>
      <c r="AJ32" s="788"/>
      <c r="AK32" s="834">
        <v>39</v>
      </c>
      <c r="AL32" s="830"/>
      <c r="AM32" s="830"/>
      <c r="AN32" s="830"/>
      <c r="AO32" s="830"/>
      <c r="AP32" s="830" t="s">
        <v>517</v>
      </c>
      <c r="AQ32" s="830"/>
      <c r="AR32" s="830"/>
      <c r="AS32" s="830"/>
      <c r="AT32" s="830"/>
      <c r="AU32" s="830" t="s">
        <v>517</v>
      </c>
      <c r="AV32" s="830"/>
      <c r="AW32" s="830"/>
      <c r="AX32" s="830"/>
      <c r="AY32" s="830"/>
      <c r="AZ32" s="831" t="s">
        <v>517</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170</v>
      </c>
      <c r="R33" s="784"/>
      <c r="S33" s="784"/>
      <c r="T33" s="784"/>
      <c r="U33" s="784"/>
      <c r="V33" s="784">
        <v>138</v>
      </c>
      <c r="W33" s="784"/>
      <c r="X33" s="784"/>
      <c r="Y33" s="784"/>
      <c r="Z33" s="784"/>
      <c r="AA33" s="784">
        <v>32</v>
      </c>
      <c r="AB33" s="784"/>
      <c r="AC33" s="784"/>
      <c r="AD33" s="784"/>
      <c r="AE33" s="785"/>
      <c r="AF33" s="786">
        <v>595</v>
      </c>
      <c r="AG33" s="787"/>
      <c r="AH33" s="787"/>
      <c r="AI33" s="787"/>
      <c r="AJ33" s="788"/>
      <c r="AK33" s="834">
        <v>0</v>
      </c>
      <c r="AL33" s="830"/>
      <c r="AM33" s="830"/>
      <c r="AN33" s="830"/>
      <c r="AO33" s="830"/>
      <c r="AP33" s="830">
        <v>264</v>
      </c>
      <c r="AQ33" s="830"/>
      <c r="AR33" s="830"/>
      <c r="AS33" s="830"/>
      <c r="AT33" s="830"/>
      <c r="AU33" s="830" t="s">
        <v>517</v>
      </c>
      <c r="AV33" s="830"/>
      <c r="AW33" s="830"/>
      <c r="AX33" s="830"/>
      <c r="AY33" s="830"/>
      <c r="AZ33" s="831" t="s">
        <v>517</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271</v>
      </c>
      <c r="R34" s="784"/>
      <c r="S34" s="784"/>
      <c r="T34" s="784"/>
      <c r="U34" s="784"/>
      <c r="V34" s="784">
        <v>258</v>
      </c>
      <c r="W34" s="784"/>
      <c r="X34" s="784"/>
      <c r="Y34" s="784"/>
      <c r="Z34" s="784"/>
      <c r="AA34" s="784">
        <v>13</v>
      </c>
      <c r="AB34" s="784"/>
      <c r="AC34" s="784"/>
      <c r="AD34" s="784"/>
      <c r="AE34" s="785"/>
      <c r="AF34" s="786">
        <v>13</v>
      </c>
      <c r="AG34" s="787"/>
      <c r="AH34" s="787"/>
      <c r="AI34" s="787"/>
      <c r="AJ34" s="788"/>
      <c r="AK34" s="834">
        <v>57</v>
      </c>
      <c r="AL34" s="830"/>
      <c r="AM34" s="830"/>
      <c r="AN34" s="830"/>
      <c r="AO34" s="830"/>
      <c r="AP34" s="830">
        <v>595</v>
      </c>
      <c r="AQ34" s="830"/>
      <c r="AR34" s="830"/>
      <c r="AS34" s="830"/>
      <c r="AT34" s="830"/>
      <c r="AU34" s="830">
        <v>297</v>
      </c>
      <c r="AV34" s="830"/>
      <c r="AW34" s="830"/>
      <c r="AX34" s="830"/>
      <c r="AY34" s="830"/>
      <c r="AZ34" s="831" t="s">
        <v>517</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416</v>
      </c>
      <c r="C35" s="781"/>
      <c r="D35" s="781"/>
      <c r="E35" s="781"/>
      <c r="F35" s="781"/>
      <c r="G35" s="781"/>
      <c r="H35" s="781"/>
      <c r="I35" s="781"/>
      <c r="J35" s="781"/>
      <c r="K35" s="781"/>
      <c r="L35" s="781"/>
      <c r="M35" s="781"/>
      <c r="N35" s="781"/>
      <c r="O35" s="781"/>
      <c r="P35" s="782"/>
      <c r="Q35" s="783">
        <v>313</v>
      </c>
      <c r="R35" s="784"/>
      <c r="S35" s="784"/>
      <c r="T35" s="784"/>
      <c r="U35" s="784"/>
      <c r="V35" s="784">
        <v>296</v>
      </c>
      <c r="W35" s="784"/>
      <c r="X35" s="784"/>
      <c r="Y35" s="784"/>
      <c r="Z35" s="784"/>
      <c r="AA35" s="784">
        <v>17</v>
      </c>
      <c r="AB35" s="784"/>
      <c r="AC35" s="784"/>
      <c r="AD35" s="784"/>
      <c r="AE35" s="785"/>
      <c r="AF35" s="786">
        <v>17</v>
      </c>
      <c r="AG35" s="787"/>
      <c r="AH35" s="787"/>
      <c r="AI35" s="787"/>
      <c r="AJ35" s="788"/>
      <c r="AK35" s="834">
        <v>216</v>
      </c>
      <c r="AL35" s="830"/>
      <c r="AM35" s="830"/>
      <c r="AN35" s="830"/>
      <c r="AO35" s="830"/>
      <c r="AP35" s="830">
        <v>1076</v>
      </c>
      <c r="AQ35" s="830"/>
      <c r="AR35" s="830"/>
      <c r="AS35" s="830"/>
      <c r="AT35" s="830"/>
      <c r="AU35" s="830">
        <v>982</v>
      </c>
      <c r="AV35" s="830"/>
      <c r="AW35" s="830"/>
      <c r="AX35" s="830"/>
      <c r="AY35" s="830"/>
      <c r="AZ35" s="831" t="s">
        <v>517</v>
      </c>
      <c r="BA35" s="831"/>
      <c r="BB35" s="831"/>
      <c r="BC35" s="831"/>
      <c r="BD35" s="831"/>
      <c r="BE35" s="832" t="s">
        <v>417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418</v>
      </c>
      <c r="C36" s="781"/>
      <c r="D36" s="781"/>
      <c r="E36" s="781"/>
      <c r="F36" s="781"/>
      <c r="G36" s="781"/>
      <c r="H36" s="781"/>
      <c r="I36" s="781"/>
      <c r="J36" s="781"/>
      <c r="K36" s="781"/>
      <c r="L36" s="781"/>
      <c r="M36" s="781"/>
      <c r="N36" s="781"/>
      <c r="O36" s="781"/>
      <c r="P36" s="782"/>
      <c r="Q36" s="783">
        <v>204</v>
      </c>
      <c r="R36" s="784"/>
      <c r="S36" s="784"/>
      <c r="T36" s="784"/>
      <c r="U36" s="784"/>
      <c r="V36" s="784">
        <v>187</v>
      </c>
      <c r="W36" s="784"/>
      <c r="X36" s="784"/>
      <c r="Y36" s="784"/>
      <c r="Z36" s="784"/>
      <c r="AA36" s="784">
        <v>17</v>
      </c>
      <c r="AB36" s="784"/>
      <c r="AC36" s="784"/>
      <c r="AD36" s="784"/>
      <c r="AE36" s="785"/>
      <c r="AF36" s="786">
        <v>17</v>
      </c>
      <c r="AG36" s="787"/>
      <c r="AH36" s="787"/>
      <c r="AI36" s="787"/>
      <c r="AJ36" s="788"/>
      <c r="AK36" s="834">
        <v>106</v>
      </c>
      <c r="AL36" s="830"/>
      <c r="AM36" s="830"/>
      <c r="AN36" s="830"/>
      <c r="AO36" s="830"/>
      <c r="AP36" s="830">
        <v>458</v>
      </c>
      <c r="AQ36" s="830"/>
      <c r="AR36" s="830"/>
      <c r="AS36" s="830"/>
      <c r="AT36" s="830"/>
      <c r="AU36" s="830">
        <v>443</v>
      </c>
      <c r="AV36" s="830"/>
      <c r="AW36" s="830"/>
      <c r="AX36" s="830"/>
      <c r="AY36" s="830"/>
      <c r="AZ36" s="831" t="s">
        <v>517</v>
      </c>
      <c r="BA36" s="831"/>
      <c r="BB36" s="831"/>
      <c r="BC36" s="831"/>
      <c r="BD36" s="831"/>
      <c r="BE36" s="832" t="s">
        <v>417</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811</v>
      </c>
      <c r="AG63" s="844"/>
      <c r="AH63" s="844"/>
      <c r="AI63" s="844"/>
      <c r="AJ63" s="845"/>
      <c r="AK63" s="846"/>
      <c r="AL63" s="841"/>
      <c r="AM63" s="841"/>
      <c r="AN63" s="841"/>
      <c r="AO63" s="841"/>
      <c r="AP63" s="844">
        <v>2393</v>
      </c>
      <c r="AQ63" s="844"/>
      <c r="AR63" s="844"/>
      <c r="AS63" s="844"/>
      <c r="AT63" s="844"/>
      <c r="AU63" s="844">
        <v>1722</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423</v>
      </c>
      <c r="AB66" s="734"/>
      <c r="AC66" s="734"/>
      <c r="AD66" s="734"/>
      <c r="AE66" s="735"/>
      <c r="AF66" s="854" t="s">
        <v>402</v>
      </c>
      <c r="AG66" s="815"/>
      <c r="AH66" s="815"/>
      <c r="AI66" s="815"/>
      <c r="AJ66" s="855"/>
      <c r="AK66" s="733" t="s">
        <v>403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1716</v>
      </c>
      <c r="R68" s="866"/>
      <c r="S68" s="866"/>
      <c r="T68" s="866"/>
      <c r="U68" s="866"/>
      <c r="V68" s="866">
        <v>1688</v>
      </c>
      <c r="W68" s="866"/>
      <c r="X68" s="866"/>
      <c r="Y68" s="866"/>
      <c r="Z68" s="866"/>
      <c r="AA68" s="866">
        <v>28</v>
      </c>
      <c r="AB68" s="866"/>
      <c r="AC68" s="866"/>
      <c r="AD68" s="866"/>
      <c r="AE68" s="866"/>
      <c r="AF68" s="866">
        <v>28</v>
      </c>
      <c r="AG68" s="866"/>
      <c r="AH68" s="866"/>
      <c r="AI68" s="866"/>
      <c r="AJ68" s="866"/>
      <c r="AK68" s="866">
        <v>84</v>
      </c>
      <c r="AL68" s="866"/>
      <c r="AM68" s="866"/>
      <c r="AN68" s="866"/>
      <c r="AO68" s="866"/>
      <c r="AP68" s="866">
        <v>1069</v>
      </c>
      <c r="AQ68" s="866"/>
      <c r="AR68" s="866"/>
      <c r="AS68" s="866"/>
      <c r="AT68" s="866"/>
      <c r="AU68" s="866">
        <v>139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59</v>
      </c>
      <c r="R69" s="830"/>
      <c r="S69" s="830"/>
      <c r="T69" s="830"/>
      <c r="U69" s="830"/>
      <c r="V69" s="830">
        <v>58</v>
      </c>
      <c r="W69" s="830"/>
      <c r="X69" s="830"/>
      <c r="Y69" s="830"/>
      <c r="Z69" s="830"/>
      <c r="AA69" s="830">
        <v>0</v>
      </c>
      <c r="AB69" s="830"/>
      <c r="AC69" s="830"/>
      <c r="AD69" s="830"/>
      <c r="AE69" s="830"/>
      <c r="AF69" s="830">
        <v>459</v>
      </c>
      <c r="AG69" s="830"/>
      <c r="AH69" s="830"/>
      <c r="AI69" s="830"/>
      <c r="AJ69" s="830"/>
      <c r="AK69" s="830">
        <v>58</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102</v>
      </c>
      <c r="R70" s="830"/>
      <c r="S70" s="830"/>
      <c r="T70" s="830"/>
      <c r="U70" s="830"/>
      <c r="V70" s="830">
        <v>92</v>
      </c>
      <c r="W70" s="830"/>
      <c r="X70" s="830"/>
      <c r="Y70" s="830"/>
      <c r="Z70" s="830"/>
      <c r="AA70" s="830">
        <v>10</v>
      </c>
      <c r="AB70" s="830"/>
      <c r="AC70" s="830"/>
      <c r="AD70" s="830"/>
      <c r="AE70" s="830"/>
      <c r="AF70" s="830">
        <v>10</v>
      </c>
      <c r="AG70" s="830"/>
      <c r="AH70" s="830"/>
      <c r="AI70" s="830"/>
      <c r="AJ70" s="830"/>
      <c r="AK70" s="830" t="s">
        <v>587</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531</v>
      </c>
      <c r="R71" s="830"/>
      <c r="S71" s="830"/>
      <c r="T71" s="830"/>
      <c r="U71" s="830"/>
      <c r="V71" s="830">
        <v>498</v>
      </c>
      <c r="W71" s="830"/>
      <c r="X71" s="830"/>
      <c r="Y71" s="830"/>
      <c r="Z71" s="830"/>
      <c r="AA71" s="830">
        <v>33</v>
      </c>
      <c r="AB71" s="830"/>
      <c r="AC71" s="830"/>
      <c r="AD71" s="830"/>
      <c r="AE71" s="830"/>
      <c r="AF71" s="830">
        <v>33</v>
      </c>
      <c r="AG71" s="830"/>
      <c r="AH71" s="830"/>
      <c r="AI71" s="830"/>
      <c r="AJ71" s="830"/>
      <c r="AK71" s="830">
        <v>16</v>
      </c>
      <c r="AL71" s="830"/>
      <c r="AM71" s="830"/>
      <c r="AN71" s="830"/>
      <c r="AO71" s="830"/>
      <c r="AP71" s="830">
        <v>47</v>
      </c>
      <c r="AQ71" s="830"/>
      <c r="AR71" s="830"/>
      <c r="AS71" s="830"/>
      <c r="AT71" s="830"/>
      <c r="AU71" s="830">
        <v>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91</v>
      </c>
      <c r="R72" s="830"/>
      <c r="S72" s="830"/>
      <c r="T72" s="830"/>
      <c r="U72" s="830"/>
      <c r="V72" s="830">
        <v>85</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593</v>
      </c>
      <c r="C73" s="874"/>
      <c r="D73" s="874"/>
      <c r="E73" s="874"/>
      <c r="F73" s="874"/>
      <c r="G73" s="874"/>
      <c r="H73" s="874"/>
      <c r="I73" s="874"/>
      <c r="J73" s="874"/>
      <c r="K73" s="874"/>
      <c r="L73" s="874"/>
      <c r="M73" s="874"/>
      <c r="N73" s="874"/>
      <c r="O73" s="874"/>
      <c r="P73" s="875"/>
      <c r="Q73" s="876">
        <v>258426</v>
      </c>
      <c r="R73" s="830"/>
      <c r="S73" s="830"/>
      <c r="T73" s="830"/>
      <c r="U73" s="830"/>
      <c r="V73" s="830">
        <v>253681</v>
      </c>
      <c r="W73" s="830"/>
      <c r="X73" s="830"/>
      <c r="Y73" s="830"/>
      <c r="Z73" s="830"/>
      <c r="AA73" s="830">
        <v>4745</v>
      </c>
      <c r="AB73" s="830"/>
      <c r="AC73" s="830"/>
      <c r="AD73" s="830"/>
      <c r="AE73" s="830"/>
      <c r="AF73" s="830">
        <v>4745</v>
      </c>
      <c r="AG73" s="830"/>
      <c r="AH73" s="830"/>
      <c r="AI73" s="830"/>
      <c r="AJ73" s="830"/>
      <c r="AK73" s="830">
        <v>1906</v>
      </c>
      <c r="AL73" s="830"/>
      <c r="AM73" s="830"/>
      <c r="AN73" s="830"/>
      <c r="AO73" s="830"/>
      <c r="AP73" s="830" t="s">
        <v>587</v>
      </c>
      <c r="AQ73" s="830"/>
      <c r="AR73" s="830"/>
      <c r="AS73" s="830"/>
      <c r="AT73" s="830"/>
      <c r="AU73" s="830" t="s">
        <v>587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4300</v>
      </c>
      <c r="R74" s="830"/>
      <c r="S74" s="830"/>
      <c r="T74" s="830"/>
      <c r="U74" s="830"/>
      <c r="V74" s="830">
        <v>3691</v>
      </c>
      <c r="W74" s="830"/>
      <c r="X74" s="830"/>
      <c r="Y74" s="830"/>
      <c r="Z74" s="830"/>
      <c r="AA74" s="830">
        <v>609</v>
      </c>
      <c r="AB74" s="830"/>
      <c r="AC74" s="830"/>
      <c r="AD74" s="830"/>
      <c r="AE74" s="830"/>
      <c r="AF74" s="830">
        <v>609</v>
      </c>
      <c r="AG74" s="830"/>
      <c r="AH74" s="830"/>
      <c r="AI74" s="830"/>
      <c r="AJ74" s="830"/>
      <c r="AK74" s="830">
        <v>5</v>
      </c>
      <c r="AL74" s="830"/>
      <c r="AM74" s="830"/>
      <c r="AN74" s="830"/>
      <c r="AO74" s="830"/>
      <c r="AP74" s="830" t="s">
        <v>587</v>
      </c>
      <c r="AQ74" s="830"/>
      <c r="AR74" s="830"/>
      <c r="AS74" s="830"/>
      <c r="AT74" s="830"/>
      <c r="AU74" s="830" t="s">
        <v>587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595</v>
      </c>
      <c r="C75" s="874"/>
      <c r="D75" s="874"/>
      <c r="E75" s="874"/>
      <c r="F75" s="874"/>
      <c r="G75" s="874"/>
      <c r="H75" s="874"/>
      <c r="I75" s="874"/>
      <c r="J75" s="874"/>
      <c r="K75" s="874"/>
      <c r="L75" s="874"/>
      <c r="M75" s="874"/>
      <c r="N75" s="874"/>
      <c r="O75" s="874"/>
      <c r="P75" s="875"/>
      <c r="Q75" s="877">
        <v>159</v>
      </c>
      <c r="R75" s="878"/>
      <c r="S75" s="878"/>
      <c r="T75" s="878"/>
      <c r="U75" s="834"/>
      <c r="V75" s="879">
        <v>134</v>
      </c>
      <c r="W75" s="878"/>
      <c r="X75" s="878"/>
      <c r="Y75" s="878"/>
      <c r="Z75" s="834"/>
      <c r="AA75" s="879">
        <v>24</v>
      </c>
      <c r="AB75" s="878"/>
      <c r="AC75" s="878"/>
      <c r="AD75" s="878"/>
      <c r="AE75" s="834"/>
      <c r="AF75" s="879">
        <v>24</v>
      </c>
      <c r="AG75" s="878"/>
      <c r="AH75" s="878"/>
      <c r="AI75" s="878"/>
      <c r="AJ75" s="834"/>
      <c r="AK75" s="879">
        <v>9</v>
      </c>
      <c r="AL75" s="878"/>
      <c r="AM75" s="878"/>
      <c r="AN75" s="878"/>
      <c r="AO75" s="834"/>
      <c r="AP75" s="879" t="s">
        <v>587</v>
      </c>
      <c r="AQ75" s="878"/>
      <c r="AR75" s="878"/>
      <c r="AS75" s="878"/>
      <c r="AT75" s="834"/>
      <c r="AU75" s="879" t="s">
        <v>587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15" customHeight="1" x14ac:dyDescent="0.2">
      <c r="A76" s="238">
        <v>9</v>
      </c>
      <c r="B76" s="873" t="s">
        <v>596</v>
      </c>
      <c r="C76" s="874"/>
      <c r="D76" s="874"/>
      <c r="E76" s="874"/>
      <c r="F76" s="874"/>
      <c r="G76" s="874"/>
      <c r="H76" s="874"/>
      <c r="I76" s="874"/>
      <c r="J76" s="874"/>
      <c r="K76" s="874"/>
      <c r="L76" s="874"/>
      <c r="M76" s="874"/>
      <c r="N76" s="874"/>
      <c r="O76" s="874"/>
      <c r="P76" s="875"/>
      <c r="Q76" s="877">
        <v>445</v>
      </c>
      <c r="R76" s="878"/>
      <c r="S76" s="878"/>
      <c r="T76" s="878"/>
      <c r="U76" s="834"/>
      <c r="V76" s="879">
        <v>392</v>
      </c>
      <c r="W76" s="878"/>
      <c r="X76" s="878"/>
      <c r="Y76" s="878"/>
      <c r="Z76" s="834"/>
      <c r="AA76" s="879">
        <v>54</v>
      </c>
      <c r="AB76" s="878"/>
      <c r="AC76" s="878"/>
      <c r="AD76" s="878"/>
      <c r="AE76" s="834"/>
      <c r="AF76" s="879">
        <v>245</v>
      </c>
      <c r="AG76" s="878"/>
      <c r="AH76" s="878"/>
      <c r="AI76" s="878"/>
      <c r="AJ76" s="834"/>
      <c r="AK76" s="879">
        <v>270</v>
      </c>
      <c r="AL76" s="878"/>
      <c r="AM76" s="878"/>
      <c r="AN76" s="878"/>
      <c r="AO76" s="834"/>
      <c r="AP76" s="879">
        <v>1714</v>
      </c>
      <c r="AQ76" s="878"/>
      <c r="AR76" s="878"/>
      <c r="AS76" s="878"/>
      <c r="AT76" s="834"/>
      <c r="AU76" s="879">
        <v>413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597</v>
      </c>
      <c r="C77" s="874"/>
      <c r="D77" s="874"/>
      <c r="E77" s="874"/>
      <c r="F77" s="874"/>
      <c r="G77" s="874"/>
      <c r="H77" s="874"/>
      <c r="I77" s="874"/>
      <c r="J77" s="874"/>
      <c r="K77" s="874"/>
      <c r="L77" s="874"/>
      <c r="M77" s="874"/>
      <c r="N77" s="874"/>
      <c r="O77" s="874"/>
      <c r="P77" s="875"/>
      <c r="Q77" s="877">
        <v>22</v>
      </c>
      <c r="R77" s="878"/>
      <c r="S77" s="878"/>
      <c r="T77" s="878"/>
      <c r="U77" s="834"/>
      <c r="V77" s="879">
        <v>13</v>
      </c>
      <c r="W77" s="878"/>
      <c r="X77" s="878"/>
      <c r="Y77" s="878"/>
      <c r="Z77" s="834"/>
      <c r="AA77" s="879">
        <v>9</v>
      </c>
      <c r="AB77" s="878"/>
      <c r="AC77" s="878"/>
      <c r="AD77" s="878"/>
      <c r="AE77" s="834"/>
      <c r="AF77" s="879">
        <v>9</v>
      </c>
      <c r="AG77" s="878"/>
      <c r="AH77" s="878"/>
      <c r="AI77" s="878"/>
      <c r="AJ77" s="834"/>
      <c r="AK77" s="879" t="s">
        <v>587</v>
      </c>
      <c r="AL77" s="878"/>
      <c r="AM77" s="878"/>
      <c r="AN77" s="878"/>
      <c r="AO77" s="834"/>
      <c r="AP77" s="879" t="s">
        <v>587</v>
      </c>
      <c r="AQ77" s="878"/>
      <c r="AR77" s="878"/>
      <c r="AS77" s="878"/>
      <c r="AT77" s="834"/>
      <c r="AU77" s="879" t="s">
        <v>587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6169</v>
      </c>
      <c r="AG88" s="844"/>
      <c r="AH88" s="844"/>
      <c r="AI88" s="844"/>
      <c r="AJ88" s="844"/>
      <c r="AK88" s="841"/>
      <c r="AL88" s="841"/>
      <c r="AM88" s="841"/>
      <c r="AN88" s="841"/>
      <c r="AO88" s="841"/>
      <c r="AP88" s="844">
        <v>2830</v>
      </c>
      <c r="AQ88" s="844"/>
      <c r="AR88" s="844"/>
      <c r="AS88" s="844"/>
      <c r="AT88" s="844"/>
      <c r="AU88" s="844">
        <v>567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696151</v>
      </c>
      <c r="AB110" s="900"/>
      <c r="AC110" s="900"/>
      <c r="AD110" s="900"/>
      <c r="AE110" s="901"/>
      <c r="AF110" s="902">
        <v>713570</v>
      </c>
      <c r="AG110" s="900"/>
      <c r="AH110" s="900"/>
      <c r="AI110" s="900"/>
      <c r="AJ110" s="901"/>
      <c r="AK110" s="902">
        <v>740978</v>
      </c>
      <c r="AL110" s="900"/>
      <c r="AM110" s="900"/>
      <c r="AN110" s="900"/>
      <c r="AO110" s="901"/>
      <c r="AP110" s="903">
        <v>18.600000000000001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6176658</v>
      </c>
      <c r="BR110" s="931"/>
      <c r="BS110" s="931"/>
      <c r="BT110" s="931"/>
      <c r="BU110" s="931"/>
      <c r="BV110" s="931">
        <v>6143270</v>
      </c>
      <c r="BW110" s="931"/>
      <c r="BX110" s="931"/>
      <c r="BY110" s="931"/>
      <c r="BZ110" s="931"/>
      <c r="CA110" s="931">
        <v>6223067</v>
      </c>
      <c r="CB110" s="931"/>
      <c r="CC110" s="931"/>
      <c r="CD110" s="931"/>
      <c r="CE110" s="931"/>
      <c r="CF110" s="944">
        <v>156</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5702</v>
      </c>
      <c r="BR111" s="926"/>
      <c r="BS111" s="926"/>
      <c r="BT111" s="926"/>
      <c r="BU111" s="926"/>
      <c r="BV111" s="926">
        <v>5011</v>
      </c>
      <c r="BW111" s="926"/>
      <c r="BX111" s="926"/>
      <c r="BY111" s="926"/>
      <c r="BZ111" s="926"/>
      <c r="CA111" s="926">
        <v>4939</v>
      </c>
      <c r="CB111" s="926"/>
      <c r="CC111" s="926"/>
      <c r="CD111" s="926"/>
      <c r="CE111" s="926"/>
      <c r="CF111" s="920">
        <v>0.1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396</v>
      </c>
      <c r="DM111" s="926"/>
      <c r="DN111" s="926"/>
      <c r="DO111" s="926"/>
      <c r="DP111" s="926"/>
      <c r="DQ111" s="926" t="s">
        <v>132</v>
      </c>
      <c r="DR111" s="926"/>
      <c r="DS111" s="926"/>
      <c r="DT111" s="926"/>
      <c r="DU111" s="926"/>
      <c r="DV111" s="927" t="s">
        <v>396</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132</v>
      </c>
      <c r="AL112" s="959"/>
      <c r="AM112" s="959"/>
      <c r="AN112" s="959"/>
      <c r="AO112" s="960"/>
      <c r="AP112" s="962" t="s">
        <v>132</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2091743</v>
      </c>
      <c r="BR112" s="926"/>
      <c r="BS112" s="926"/>
      <c r="BT112" s="926"/>
      <c r="BU112" s="926"/>
      <c r="BV112" s="926">
        <v>1430347</v>
      </c>
      <c r="BW112" s="926"/>
      <c r="BX112" s="926"/>
      <c r="BY112" s="926"/>
      <c r="BZ112" s="926"/>
      <c r="CA112" s="926">
        <v>1721797</v>
      </c>
      <c r="CB112" s="926"/>
      <c r="CC112" s="926"/>
      <c r="CD112" s="926"/>
      <c r="CE112" s="926"/>
      <c r="CF112" s="920">
        <v>43.1</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396</v>
      </c>
      <c r="DM112" s="926"/>
      <c r="DN112" s="926"/>
      <c r="DO112" s="926"/>
      <c r="DP112" s="926"/>
      <c r="DQ112" s="926" t="s">
        <v>396</v>
      </c>
      <c r="DR112" s="926"/>
      <c r="DS112" s="926"/>
      <c r="DT112" s="926"/>
      <c r="DU112" s="926"/>
      <c r="DV112" s="927" t="s">
        <v>396</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324621</v>
      </c>
      <c r="AB113" s="938"/>
      <c r="AC113" s="938"/>
      <c r="AD113" s="938"/>
      <c r="AE113" s="939"/>
      <c r="AF113" s="940">
        <v>341267</v>
      </c>
      <c r="AG113" s="938"/>
      <c r="AH113" s="938"/>
      <c r="AI113" s="938"/>
      <c r="AJ113" s="939"/>
      <c r="AK113" s="940">
        <v>342557</v>
      </c>
      <c r="AL113" s="938"/>
      <c r="AM113" s="938"/>
      <c r="AN113" s="938"/>
      <c r="AO113" s="939"/>
      <c r="AP113" s="941">
        <v>8.6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650473</v>
      </c>
      <c r="BR113" s="926"/>
      <c r="BS113" s="926"/>
      <c r="BT113" s="926"/>
      <c r="BU113" s="926"/>
      <c r="BV113" s="926">
        <v>616805</v>
      </c>
      <c r="BW113" s="926"/>
      <c r="BX113" s="926"/>
      <c r="BY113" s="926"/>
      <c r="BZ113" s="926"/>
      <c r="CA113" s="926">
        <v>566593</v>
      </c>
      <c r="CB113" s="926"/>
      <c r="CC113" s="926"/>
      <c r="CD113" s="926"/>
      <c r="CE113" s="926"/>
      <c r="CF113" s="920">
        <v>14.2</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396</v>
      </c>
      <c r="DH113" s="959"/>
      <c r="DI113" s="959"/>
      <c r="DJ113" s="959"/>
      <c r="DK113" s="960"/>
      <c r="DL113" s="961" t="s">
        <v>132</v>
      </c>
      <c r="DM113" s="959"/>
      <c r="DN113" s="959"/>
      <c r="DO113" s="959"/>
      <c r="DP113" s="960"/>
      <c r="DQ113" s="961" t="s">
        <v>396</v>
      </c>
      <c r="DR113" s="959"/>
      <c r="DS113" s="959"/>
      <c r="DT113" s="959"/>
      <c r="DU113" s="960"/>
      <c r="DV113" s="962" t="s">
        <v>132</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73224</v>
      </c>
      <c r="AB114" s="959"/>
      <c r="AC114" s="959"/>
      <c r="AD114" s="959"/>
      <c r="AE114" s="960"/>
      <c r="AF114" s="961">
        <v>81180</v>
      </c>
      <c r="AG114" s="959"/>
      <c r="AH114" s="959"/>
      <c r="AI114" s="959"/>
      <c r="AJ114" s="960"/>
      <c r="AK114" s="961">
        <v>70861</v>
      </c>
      <c r="AL114" s="959"/>
      <c r="AM114" s="959"/>
      <c r="AN114" s="959"/>
      <c r="AO114" s="960"/>
      <c r="AP114" s="962">
        <v>1.8</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968371</v>
      </c>
      <c r="BR114" s="926"/>
      <c r="BS114" s="926"/>
      <c r="BT114" s="926"/>
      <c r="BU114" s="926"/>
      <c r="BV114" s="926">
        <v>967507</v>
      </c>
      <c r="BW114" s="926"/>
      <c r="BX114" s="926"/>
      <c r="BY114" s="926"/>
      <c r="BZ114" s="926"/>
      <c r="CA114" s="926">
        <v>907387</v>
      </c>
      <c r="CB114" s="926"/>
      <c r="CC114" s="926"/>
      <c r="CD114" s="926"/>
      <c r="CE114" s="926"/>
      <c r="CF114" s="920">
        <v>22.7</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396</v>
      </c>
      <c r="DH114" s="959"/>
      <c r="DI114" s="959"/>
      <c r="DJ114" s="959"/>
      <c r="DK114" s="960"/>
      <c r="DL114" s="961" t="s">
        <v>132</v>
      </c>
      <c r="DM114" s="959"/>
      <c r="DN114" s="959"/>
      <c r="DO114" s="959"/>
      <c r="DP114" s="960"/>
      <c r="DQ114" s="961" t="s">
        <v>132</v>
      </c>
      <c r="DR114" s="959"/>
      <c r="DS114" s="959"/>
      <c r="DT114" s="959"/>
      <c r="DU114" s="960"/>
      <c r="DV114" s="962" t="s">
        <v>132</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1387</v>
      </c>
      <c r="AB115" s="938"/>
      <c r="AC115" s="938"/>
      <c r="AD115" s="938"/>
      <c r="AE115" s="939"/>
      <c r="AF115" s="940">
        <v>1498</v>
      </c>
      <c r="AG115" s="938"/>
      <c r="AH115" s="938"/>
      <c r="AI115" s="938"/>
      <c r="AJ115" s="939"/>
      <c r="AK115" s="940">
        <v>1051</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396</v>
      </c>
      <c r="BR115" s="926"/>
      <c r="BS115" s="926"/>
      <c r="BT115" s="926"/>
      <c r="BU115" s="926"/>
      <c r="BV115" s="926" t="s">
        <v>396</v>
      </c>
      <c r="BW115" s="926"/>
      <c r="BX115" s="926"/>
      <c r="BY115" s="926"/>
      <c r="BZ115" s="926"/>
      <c r="CA115" s="926" t="s">
        <v>132</v>
      </c>
      <c r="CB115" s="926"/>
      <c r="CC115" s="926"/>
      <c r="CD115" s="926"/>
      <c r="CE115" s="926"/>
      <c r="CF115" s="920" t="s">
        <v>132</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396</v>
      </c>
      <c r="DH115" s="959"/>
      <c r="DI115" s="959"/>
      <c r="DJ115" s="959"/>
      <c r="DK115" s="960"/>
      <c r="DL115" s="961" t="s">
        <v>396</v>
      </c>
      <c r="DM115" s="959"/>
      <c r="DN115" s="959"/>
      <c r="DO115" s="959"/>
      <c r="DP115" s="960"/>
      <c r="DQ115" s="961" t="s">
        <v>132</v>
      </c>
      <c r="DR115" s="959"/>
      <c r="DS115" s="959"/>
      <c r="DT115" s="959"/>
      <c r="DU115" s="960"/>
      <c r="DV115" s="962" t="s">
        <v>396</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396</v>
      </c>
      <c r="AB116" s="959"/>
      <c r="AC116" s="959"/>
      <c r="AD116" s="959"/>
      <c r="AE116" s="960"/>
      <c r="AF116" s="961" t="s">
        <v>132</v>
      </c>
      <c r="AG116" s="959"/>
      <c r="AH116" s="959"/>
      <c r="AI116" s="959"/>
      <c r="AJ116" s="960"/>
      <c r="AK116" s="961" t="s">
        <v>396</v>
      </c>
      <c r="AL116" s="959"/>
      <c r="AM116" s="959"/>
      <c r="AN116" s="959"/>
      <c r="AO116" s="960"/>
      <c r="AP116" s="962" t="s">
        <v>132</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396</v>
      </c>
      <c r="BW116" s="926"/>
      <c r="BX116" s="926"/>
      <c r="BY116" s="926"/>
      <c r="BZ116" s="926"/>
      <c r="CA116" s="926" t="s">
        <v>132</v>
      </c>
      <c r="CB116" s="926"/>
      <c r="CC116" s="926"/>
      <c r="CD116" s="926"/>
      <c r="CE116" s="926"/>
      <c r="CF116" s="920" t="s">
        <v>132</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3990</v>
      </c>
      <c r="DH116" s="959"/>
      <c r="DI116" s="959"/>
      <c r="DJ116" s="959"/>
      <c r="DK116" s="960"/>
      <c r="DL116" s="961">
        <v>3171</v>
      </c>
      <c r="DM116" s="959"/>
      <c r="DN116" s="959"/>
      <c r="DO116" s="959"/>
      <c r="DP116" s="960"/>
      <c r="DQ116" s="961">
        <v>2365</v>
      </c>
      <c r="DR116" s="959"/>
      <c r="DS116" s="959"/>
      <c r="DT116" s="959"/>
      <c r="DU116" s="960"/>
      <c r="DV116" s="962">
        <v>0.1</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1095383</v>
      </c>
      <c r="AB117" s="979"/>
      <c r="AC117" s="979"/>
      <c r="AD117" s="979"/>
      <c r="AE117" s="980"/>
      <c r="AF117" s="981">
        <v>1137515</v>
      </c>
      <c r="AG117" s="979"/>
      <c r="AH117" s="979"/>
      <c r="AI117" s="979"/>
      <c r="AJ117" s="980"/>
      <c r="AK117" s="981">
        <v>1155447</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396</v>
      </c>
      <c r="BW117" s="926"/>
      <c r="BX117" s="926"/>
      <c r="BY117" s="926"/>
      <c r="BZ117" s="926"/>
      <c r="CA117" s="926" t="s">
        <v>396</v>
      </c>
      <c r="CB117" s="926"/>
      <c r="CC117" s="926"/>
      <c r="CD117" s="926"/>
      <c r="CE117" s="926"/>
      <c r="CF117" s="920" t="s">
        <v>396</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396</v>
      </c>
      <c r="DR117" s="959"/>
      <c r="DS117" s="959"/>
      <c r="DT117" s="959"/>
      <c r="DU117" s="960"/>
      <c r="DV117" s="962" t="s">
        <v>132</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396</v>
      </c>
      <c r="BW118" s="1000"/>
      <c r="BX118" s="1000"/>
      <c r="BY118" s="1000"/>
      <c r="BZ118" s="1000"/>
      <c r="CA118" s="1000" t="s">
        <v>396</v>
      </c>
      <c r="CB118" s="1000"/>
      <c r="CC118" s="1000"/>
      <c r="CD118" s="1000"/>
      <c r="CE118" s="1000"/>
      <c r="CF118" s="920" t="s">
        <v>132</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132</v>
      </c>
      <c r="DM118" s="959"/>
      <c r="DN118" s="959"/>
      <c r="DO118" s="959"/>
      <c r="DP118" s="960"/>
      <c r="DQ118" s="961" t="s">
        <v>396</v>
      </c>
      <c r="DR118" s="959"/>
      <c r="DS118" s="959"/>
      <c r="DT118" s="959"/>
      <c r="DU118" s="960"/>
      <c r="DV118" s="962" t="s">
        <v>396</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396</v>
      </c>
      <c r="AG119" s="900"/>
      <c r="AH119" s="900"/>
      <c r="AI119" s="900"/>
      <c r="AJ119" s="901"/>
      <c r="AK119" s="902" t="s">
        <v>396</v>
      </c>
      <c r="AL119" s="900"/>
      <c r="AM119" s="900"/>
      <c r="AN119" s="900"/>
      <c r="AO119" s="901"/>
      <c r="AP119" s="903" t="s">
        <v>396</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468</v>
      </c>
      <c r="BP119" s="1005"/>
      <c r="BQ119" s="999">
        <v>9892947</v>
      </c>
      <c r="BR119" s="1000"/>
      <c r="BS119" s="1000"/>
      <c r="BT119" s="1000"/>
      <c r="BU119" s="1000"/>
      <c r="BV119" s="1000">
        <v>9162940</v>
      </c>
      <c r="BW119" s="1000"/>
      <c r="BX119" s="1000"/>
      <c r="BY119" s="1000"/>
      <c r="BZ119" s="1000"/>
      <c r="CA119" s="1000">
        <v>9423783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1712</v>
      </c>
      <c r="DH119" s="986"/>
      <c r="DI119" s="986"/>
      <c r="DJ119" s="986"/>
      <c r="DK119" s="987"/>
      <c r="DL119" s="985">
        <v>1840</v>
      </c>
      <c r="DM119" s="986"/>
      <c r="DN119" s="986"/>
      <c r="DO119" s="986"/>
      <c r="DP119" s="987"/>
      <c r="DQ119" s="985">
        <v>2574</v>
      </c>
      <c r="DR119" s="986"/>
      <c r="DS119" s="986"/>
      <c r="DT119" s="986"/>
      <c r="DU119" s="987"/>
      <c r="DV119" s="988">
        <v>0.1</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396</v>
      </c>
      <c r="AB120" s="959"/>
      <c r="AC120" s="959"/>
      <c r="AD120" s="959"/>
      <c r="AE120" s="960"/>
      <c r="AF120" s="961" t="s">
        <v>396</v>
      </c>
      <c r="AG120" s="959"/>
      <c r="AH120" s="959"/>
      <c r="AI120" s="959"/>
      <c r="AJ120" s="960"/>
      <c r="AK120" s="961" t="s">
        <v>132</v>
      </c>
      <c r="AL120" s="959"/>
      <c r="AM120" s="959"/>
      <c r="AN120" s="959"/>
      <c r="AO120" s="960"/>
      <c r="AP120" s="962" t="s">
        <v>132</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4574833</v>
      </c>
      <c r="BR120" s="931"/>
      <c r="BS120" s="931"/>
      <c r="BT120" s="931"/>
      <c r="BU120" s="931"/>
      <c r="BV120" s="931">
        <v>4633408</v>
      </c>
      <c r="BW120" s="931"/>
      <c r="BX120" s="931"/>
      <c r="BY120" s="931"/>
      <c r="BZ120" s="931"/>
      <c r="CA120" s="931">
        <v>4929105</v>
      </c>
      <c r="CB120" s="931"/>
      <c r="CC120" s="931"/>
      <c r="CD120" s="931"/>
      <c r="CE120" s="931"/>
      <c r="CF120" s="944">
        <v>123.5</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1283439</v>
      </c>
      <c r="DH120" s="931"/>
      <c r="DI120" s="931"/>
      <c r="DJ120" s="931"/>
      <c r="DK120" s="931"/>
      <c r="DL120" s="931">
        <v>818289</v>
      </c>
      <c r="DM120" s="931"/>
      <c r="DN120" s="931"/>
      <c r="DO120" s="931"/>
      <c r="DP120" s="931"/>
      <c r="DQ120" s="931">
        <v>981579</v>
      </c>
      <c r="DR120" s="931"/>
      <c r="DS120" s="931"/>
      <c r="DT120" s="931"/>
      <c r="DU120" s="931"/>
      <c r="DV120" s="932">
        <v>24.6</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396</v>
      </c>
      <c r="AB121" s="959"/>
      <c r="AC121" s="959"/>
      <c r="AD121" s="959"/>
      <c r="AE121" s="960"/>
      <c r="AF121" s="961" t="s">
        <v>396</v>
      </c>
      <c r="AG121" s="959"/>
      <c r="AH121" s="959"/>
      <c r="AI121" s="959"/>
      <c r="AJ121" s="960"/>
      <c r="AK121" s="961" t="s">
        <v>132</v>
      </c>
      <c r="AL121" s="959"/>
      <c r="AM121" s="959"/>
      <c r="AN121" s="959"/>
      <c r="AO121" s="960"/>
      <c r="AP121" s="962" t="s">
        <v>396</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132</v>
      </c>
      <c r="BR121" s="926"/>
      <c r="BS121" s="926"/>
      <c r="BT121" s="926"/>
      <c r="BU121" s="926"/>
      <c r="BV121" s="926" t="s">
        <v>396</v>
      </c>
      <c r="BW121" s="926"/>
      <c r="BX121" s="926"/>
      <c r="BY121" s="926"/>
      <c r="BZ121" s="926"/>
      <c r="CA121" s="926" t="s">
        <v>132</v>
      </c>
      <c r="CB121" s="926"/>
      <c r="CC121" s="926"/>
      <c r="CD121" s="926"/>
      <c r="CE121" s="926"/>
      <c r="CF121" s="920" t="s">
        <v>132</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574246</v>
      </c>
      <c r="DH121" s="926"/>
      <c r="DI121" s="926"/>
      <c r="DJ121" s="926"/>
      <c r="DK121" s="926"/>
      <c r="DL121" s="926">
        <v>334009</v>
      </c>
      <c r="DM121" s="926"/>
      <c r="DN121" s="926"/>
      <c r="DO121" s="926"/>
      <c r="DP121" s="926"/>
      <c r="DQ121" s="926">
        <v>442789</v>
      </c>
      <c r="DR121" s="926"/>
      <c r="DS121" s="926"/>
      <c r="DT121" s="926"/>
      <c r="DU121" s="926"/>
      <c r="DV121" s="927">
        <v>11.1</v>
      </c>
      <c r="DW121" s="927"/>
      <c r="DX121" s="927"/>
      <c r="DY121" s="927"/>
      <c r="DZ121" s="928"/>
    </row>
    <row r="122" spans="1:130" s="230" customFormat="1" ht="26.25" customHeight="1" x14ac:dyDescent="0.2">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396</v>
      </c>
      <c r="AB122" s="959"/>
      <c r="AC122" s="959"/>
      <c r="AD122" s="959"/>
      <c r="AE122" s="960"/>
      <c r="AF122" s="961" t="s">
        <v>396</v>
      </c>
      <c r="AG122" s="959"/>
      <c r="AH122" s="959"/>
      <c r="AI122" s="959"/>
      <c r="AJ122" s="960"/>
      <c r="AK122" s="961" t="s">
        <v>396</v>
      </c>
      <c r="AL122" s="959"/>
      <c r="AM122" s="959"/>
      <c r="AN122" s="959"/>
      <c r="AO122" s="960"/>
      <c r="AP122" s="962" t="s">
        <v>132</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6214041</v>
      </c>
      <c r="BR122" s="1000"/>
      <c r="BS122" s="1000"/>
      <c r="BT122" s="1000"/>
      <c r="BU122" s="1000"/>
      <c r="BV122" s="1000">
        <v>6252274</v>
      </c>
      <c r="BW122" s="1000"/>
      <c r="BX122" s="1000"/>
      <c r="BY122" s="1000"/>
      <c r="BZ122" s="1000"/>
      <c r="CA122" s="1000">
        <v>5951235</v>
      </c>
      <c r="CB122" s="1000"/>
      <c r="CC122" s="1000"/>
      <c r="CD122" s="1000"/>
      <c r="CE122" s="1000"/>
      <c r="CF122" s="1017">
        <v>149.1</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v>234058</v>
      </c>
      <c r="DH122" s="926"/>
      <c r="DI122" s="926"/>
      <c r="DJ122" s="926"/>
      <c r="DK122" s="926"/>
      <c r="DL122" s="926">
        <v>278049</v>
      </c>
      <c r="DM122" s="926"/>
      <c r="DN122" s="926"/>
      <c r="DO122" s="926"/>
      <c r="DP122" s="926"/>
      <c r="DQ122" s="926">
        <v>297429</v>
      </c>
      <c r="DR122" s="926"/>
      <c r="DS122" s="926"/>
      <c r="DT122" s="926"/>
      <c r="DU122" s="926"/>
      <c r="DV122" s="927">
        <v>7.5</v>
      </c>
      <c r="DW122" s="927"/>
      <c r="DX122" s="927"/>
      <c r="DY122" s="927"/>
      <c r="DZ122" s="928"/>
    </row>
    <row r="123" spans="1:130" s="230" customFormat="1" ht="26.25" customHeight="1" x14ac:dyDescent="0.2">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824</v>
      </c>
      <c r="AB123" s="959"/>
      <c r="AC123" s="959"/>
      <c r="AD123" s="959"/>
      <c r="AE123" s="960"/>
      <c r="AF123" s="961">
        <v>814</v>
      </c>
      <c r="AG123" s="959"/>
      <c r="AH123" s="959"/>
      <c r="AI123" s="959"/>
      <c r="AJ123" s="960"/>
      <c r="AK123" s="961">
        <v>804</v>
      </c>
      <c r="AL123" s="959"/>
      <c r="AM123" s="959"/>
      <c r="AN123" s="959"/>
      <c r="AO123" s="960"/>
      <c r="AP123" s="962">
        <v>0</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479</v>
      </c>
      <c r="BP123" s="1005"/>
      <c r="BQ123" s="1063">
        <v>10788874</v>
      </c>
      <c r="BR123" s="1064"/>
      <c r="BS123" s="1064"/>
      <c r="BT123" s="1064"/>
      <c r="BU123" s="1064"/>
      <c r="BV123" s="1064">
        <v>10885682</v>
      </c>
      <c r="BW123" s="1064"/>
      <c r="BX123" s="1064"/>
      <c r="BY123" s="1064"/>
      <c r="BZ123" s="1064"/>
      <c r="CA123" s="1064">
        <v>10880340</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132</v>
      </c>
      <c r="DM123" s="959"/>
      <c r="DN123" s="959"/>
      <c r="DO123" s="959"/>
      <c r="DP123" s="960"/>
      <c r="DQ123" s="961" t="s">
        <v>132</v>
      </c>
      <c r="DR123" s="959"/>
      <c r="DS123" s="959"/>
      <c r="DT123" s="959"/>
      <c r="DU123" s="960"/>
      <c r="DV123" s="962" t="s">
        <v>132</v>
      </c>
      <c r="DW123" s="963"/>
      <c r="DX123" s="963"/>
      <c r="DY123" s="963"/>
      <c r="DZ123" s="964"/>
    </row>
    <row r="124" spans="1:130" s="230" customFormat="1" ht="26.25" customHeight="1" thickBot="1" x14ac:dyDescent="0.25">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396</v>
      </c>
      <c r="AB124" s="959"/>
      <c r="AC124" s="959"/>
      <c r="AD124" s="959"/>
      <c r="AE124" s="960"/>
      <c r="AF124" s="961" t="s">
        <v>132</v>
      </c>
      <c r="AG124" s="959"/>
      <c r="AH124" s="959"/>
      <c r="AI124" s="959"/>
      <c r="AJ124" s="960"/>
      <c r="AK124" s="961" t="s">
        <v>132</v>
      </c>
      <c r="AL124" s="959"/>
      <c r="AM124" s="959"/>
      <c r="AN124" s="959"/>
      <c r="AO124" s="960"/>
      <c r="AP124" s="962" t="s">
        <v>396</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396</v>
      </c>
      <c r="BR124" s="1027"/>
      <c r="BS124" s="1027"/>
      <c r="BT124" s="1027"/>
      <c r="BU124" s="1027"/>
      <c r="BV124" s="1027" t="s">
        <v>132</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396</v>
      </c>
      <c r="DM124" s="986"/>
      <c r="DN124" s="986"/>
      <c r="DO124" s="986"/>
      <c r="DP124" s="987"/>
      <c r="DQ124" s="985" t="s">
        <v>132</v>
      </c>
      <c r="DR124" s="986"/>
      <c r="DS124" s="986"/>
      <c r="DT124" s="986"/>
      <c r="DU124" s="987"/>
      <c r="DV124" s="988" t="s">
        <v>396</v>
      </c>
      <c r="DW124" s="989"/>
      <c r="DX124" s="989"/>
      <c r="DY124" s="989"/>
      <c r="DZ124" s="990"/>
    </row>
    <row r="125" spans="1:130" s="230" customFormat="1" ht="26.25" customHeight="1" x14ac:dyDescent="0.2">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396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396</v>
      </c>
      <c r="DR125" s="931"/>
      <c r="DS125" s="931"/>
      <c r="DT125" s="931"/>
      <c r="DU125" s="931"/>
      <c r="DV125" s="932" t="s">
        <v>132</v>
      </c>
      <c r="DW125" s="932"/>
      <c r="DX125" s="932"/>
      <c r="DY125" s="932"/>
      <c r="DZ125" s="933"/>
    </row>
    <row r="126" spans="1:130" s="230" customFormat="1" ht="26.25" customHeight="1" thickBot="1" x14ac:dyDescent="0.25">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396</v>
      </c>
      <c r="AB126" s="959"/>
      <c r="AC126" s="959"/>
      <c r="AD126" s="959"/>
      <c r="AE126" s="960"/>
      <c r="AF126" s="961" t="s">
        <v>396</v>
      </c>
      <c r="AG126" s="959"/>
      <c r="AH126" s="959"/>
      <c r="AI126" s="959"/>
      <c r="AJ126" s="960"/>
      <c r="AK126" s="961" t="s">
        <v>132</v>
      </c>
      <c r="AL126" s="959"/>
      <c r="AM126" s="959"/>
      <c r="AN126" s="959"/>
      <c r="AO126" s="960"/>
      <c r="AP126" s="962" t="s">
        <v>396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396</v>
      </c>
      <c r="DH126" s="926"/>
      <c r="DI126" s="926"/>
      <c r="DJ126" s="926"/>
      <c r="DK126" s="926"/>
      <c r="DL126" s="926" t="s">
        <v>396</v>
      </c>
      <c r="DM126" s="926"/>
      <c r="DN126" s="926"/>
      <c r="DO126" s="926"/>
      <c r="DP126" s="926"/>
      <c r="DQ126" s="926" t="s">
        <v>132</v>
      </c>
      <c r="DR126" s="926"/>
      <c r="DS126" s="926"/>
      <c r="DT126" s="926"/>
      <c r="DU126" s="926"/>
      <c r="DV126" s="927" t="s">
        <v>396</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563</v>
      </c>
      <c r="AB127" s="959"/>
      <c r="AC127" s="959"/>
      <c r="AD127" s="959"/>
      <c r="AE127" s="960"/>
      <c r="AF127" s="961">
        <v>684</v>
      </c>
      <c r="AG127" s="959"/>
      <c r="AH127" s="959"/>
      <c r="AI127" s="959"/>
      <c r="AJ127" s="960"/>
      <c r="AK127" s="961">
        <v>247</v>
      </c>
      <c r="AL127" s="959"/>
      <c r="AM127" s="959"/>
      <c r="AN127" s="959"/>
      <c r="AO127" s="960"/>
      <c r="AP127" s="962">
        <v>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396</v>
      </c>
      <c r="DR127" s="926"/>
      <c r="DS127" s="926"/>
      <c r="DT127" s="926"/>
      <c r="DU127" s="926"/>
      <c r="DV127" s="927" t="s">
        <v>396</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t="s">
        <v>132</v>
      </c>
      <c r="AB128" s="1046"/>
      <c r="AC128" s="1046"/>
      <c r="AD128" s="1046"/>
      <c r="AE128" s="1047"/>
      <c r="AF128" s="1048" t="s">
        <v>132</v>
      </c>
      <c r="AG128" s="1046"/>
      <c r="AH128" s="1046"/>
      <c r="AI128" s="1046"/>
      <c r="AJ128" s="1047"/>
      <c r="AK128" s="1048" t="s">
        <v>396</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396</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132</v>
      </c>
      <c r="DH128" s="1038"/>
      <c r="DI128" s="1038"/>
      <c r="DJ128" s="1038"/>
      <c r="DK128" s="1038"/>
      <c r="DL128" s="1038" t="s">
        <v>132</v>
      </c>
      <c r="DM128" s="1038"/>
      <c r="DN128" s="1038"/>
      <c r="DO128" s="1038"/>
      <c r="DP128" s="1038"/>
      <c r="DQ128" s="1038" t="s">
        <v>132</v>
      </c>
      <c r="DR128" s="1038"/>
      <c r="DS128" s="1038"/>
      <c r="DT128" s="1038"/>
      <c r="DU128" s="1038"/>
      <c r="DV128" s="1039" t="s">
        <v>132</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4452913</v>
      </c>
      <c r="AB129" s="959"/>
      <c r="AC129" s="959"/>
      <c r="AD129" s="959"/>
      <c r="AE129" s="960"/>
      <c r="AF129" s="961">
        <v>4724924</v>
      </c>
      <c r="AG129" s="959"/>
      <c r="AH129" s="959"/>
      <c r="AI129" s="959"/>
      <c r="AJ129" s="960"/>
      <c r="AK129" s="961">
        <v>4690882</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396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737241</v>
      </c>
      <c r="AB130" s="959"/>
      <c r="AC130" s="959"/>
      <c r="AD130" s="959"/>
      <c r="AE130" s="960"/>
      <c r="AF130" s="961">
        <v>714622</v>
      </c>
      <c r="AG130" s="959"/>
      <c r="AH130" s="959"/>
      <c r="AI130" s="959"/>
      <c r="AJ130" s="960"/>
      <c r="AK130" s="961">
        <v>700599</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10.5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3715672</v>
      </c>
      <c r="AB131" s="986"/>
      <c r="AC131" s="986"/>
      <c r="AD131" s="986"/>
      <c r="AE131" s="987"/>
      <c r="AF131" s="985">
        <v>4010302</v>
      </c>
      <c r="AG131" s="986"/>
      <c r="AH131" s="986"/>
      <c r="AI131" s="986"/>
      <c r="AJ131" s="987"/>
      <c r="AK131" s="985">
        <v>3990283</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t="s">
        <v>396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9.638687161</v>
      </c>
      <c r="AB132" s="1097"/>
      <c r="AC132" s="1097"/>
      <c r="AD132" s="1097"/>
      <c r="AE132" s="1098"/>
      <c r="AF132" s="1099">
        <v>10.54516593</v>
      </c>
      <c r="AG132" s="1097"/>
      <c r="AH132" s="1097"/>
      <c r="AI132" s="1097"/>
      <c r="AJ132" s="1098"/>
      <c r="AK132" s="1099">
        <v>11.39889076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9.3000000000000007</v>
      </c>
      <c r="AB133" s="1080"/>
      <c r="AC133" s="1080"/>
      <c r="AD133" s="1080"/>
      <c r="AE133" s="1081"/>
      <c r="AF133" s="1079">
        <v>9.8000000000000007</v>
      </c>
      <c r="AG133" s="1080"/>
      <c r="AH133" s="1080"/>
      <c r="AI133" s="1080"/>
      <c r="AJ133" s="1081"/>
      <c r="AK133" s="1079">
        <v>10.5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Yx4kqmtK0Ub87o+mfkV14jjD13vdWTINunm3caR92SyJMjFmgvCKSHJqBJa8eGJq1iQsOhsPeySJG9vZsARw==" saltValue="UafJcviNYog1ioJhgO+K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0FA5-CF99-4195-99C1-CD9CA75355A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mR5KCPoGLadZWma3lOO9mqlElKRogztXZIKfI3RvMSSSUK5MVM71IDboqCkEkgLYACyRgm+SW/mzUrKJj/s1w==" saltValue="IwXuyyA7dAqC+6I0QIyq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AGJt37NyW3ggzYpdOfEf+PHpRaNGRF5QvBWa0cffxm4dd/rwrgL4za5HU0gYjHxQRjAwabngZai+hwTF9ctyg==" saltValue="+/XwPHAqdBHLAlKv0i7m9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1158506</v>
      </c>
      <c r="AP9" s="281">
        <v>126281</v>
      </c>
      <c r="AQ9" s="282">
        <v>166998</v>
      </c>
      <c r="AR9" s="283">
        <v>-24.4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252791</v>
      </c>
      <c r="AP10" s="284">
        <v>27555</v>
      </c>
      <c r="AQ10" s="285">
        <v>26170</v>
      </c>
      <c r="AR10" s="286">
        <v>5.3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6002</v>
      </c>
      <c r="AP11" s="284">
        <v>654</v>
      </c>
      <c r="AQ11" s="285">
        <v>5047</v>
      </c>
      <c r="AR11" s="286">
        <v>-87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t="s">
        <v>517</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34047</v>
      </c>
      <c r="AP13" s="284">
        <v>3711</v>
      </c>
      <c r="AQ13" s="285">
        <v>6466</v>
      </c>
      <c r="AR13" s="286">
        <v>-42.6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85160</v>
      </c>
      <c r="AP14" s="284">
        <v>9283</v>
      </c>
      <c r="AQ14" s="285">
        <v>3589</v>
      </c>
      <c r="AR14" s="286">
        <v>158.69999999999999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-98063</v>
      </c>
      <c r="AP15" s="284">
        <v>-10689</v>
      </c>
      <c r="AQ15" s="285">
        <v>-12920</v>
      </c>
      <c r="AR15" s="286">
        <v>-17.3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1438443</v>
      </c>
      <c r="AP16" s="284">
        <v>156796</v>
      </c>
      <c r="AQ16" s="285">
        <v>195349</v>
      </c>
      <c r="AR16" s="286">
        <v>-19.7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12.75</v>
      </c>
      <c r="AP21" s="298">
        <v>16.600000000000001</v>
      </c>
      <c r="AQ21" s="299">
        <v>-3.85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97.4</v>
      </c>
      <c r="AP22" s="303">
        <v>95.6</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740978</v>
      </c>
      <c r="AP32" s="312">
        <v>80769</v>
      </c>
      <c r="AQ32" s="313">
        <v>125145</v>
      </c>
      <c r="AR32" s="314">
        <v>-35.5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v>142</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186</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342557</v>
      </c>
      <c r="AP35" s="312">
        <v>37340</v>
      </c>
      <c r="AQ35" s="313">
        <v>24116</v>
      </c>
      <c r="AR35" s="314">
        <v>54.8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70861</v>
      </c>
      <c r="AP36" s="312">
        <v>7724</v>
      </c>
      <c r="AQ36" s="313">
        <v>3945</v>
      </c>
      <c r="AR36" s="314">
        <v>95.8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1051</v>
      </c>
      <c r="AP37" s="312">
        <v>115</v>
      </c>
      <c r="AQ37" s="313">
        <v>817</v>
      </c>
      <c r="AR37" s="314">
        <v>-85.9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16</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t="s">
        <v>517</v>
      </c>
      <c r="AP39" s="312" t="s">
        <v>517</v>
      </c>
      <c r="AQ39" s="313">
        <v>-6780</v>
      </c>
      <c r="AR39" s="314" t="s">
        <v>517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-700599</v>
      </c>
      <c r="AP40" s="312">
        <v>-76368</v>
      </c>
      <c r="AQ40" s="313">
        <v>-98746</v>
      </c>
      <c r="AR40" s="314">
        <v>-22.7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454848</v>
      </c>
      <c r="AP41" s="312">
        <v>49580</v>
      </c>
      <c r="AQ41" s="313">
        <v>48842</v>
      </c>
      <c r="AR41" s="314">
        <v>1.5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2508975</v>
      </c>
      <c r="AN51" s="334">
        <v>262198</v>
      </c>
      <c r="AO51" s="335">
        <v>44.1</v>
      </c>
      <c r="AP51" s="336">
        <v>167497</v>
      </c>
      <c r="AQ51" s="337">
        <v>-17.399999999999999</v>
      </c>
      <c r="AR51" s="338">
        <v>61.5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853318</v>
      </c>
      <c r="AN52" s="342">
        <v>89175</v>
      </c>
      <c r="AO52" s="343">
        <v>40.200000000000003</v>
      </c>
      <c r="AP52" s="344">
        <v>82571</v>
      </c>
      <c r="AQ52" s="345">
        <v>3.6</v>
      </c>
      <c r="AR52" s="346">
        <v>36.6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1558821</v>
      </c>
      <c r="AN53" s="334">
        <v>163845</v>
      </c>
      <c r="AO53" s="335">
        <v>-37.5</v>
      </c>
      <c r="AP53" s="336">
        <v>190274</v>
      </c>
      <c r="AQ53" s="337">
        <v>13.6</v>
      </c>
      <c r="AR53" s="338">
        <v>-51.1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490122</v>
      </c>
      <c r="AN54" s="342">
        <v>51516</v>
      </c>
      <c r="AO54" s="343">
        <v>-42.2</v>
      </c>
      <c r="AP54" s="344">
        <v>88584</v>
      </c>
      <c r="AQ54" s="345">
        <v>7.3</v>
      </c>
      <c r="AR54" s="346">
        <v>-49.5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1333515</v>
      </c>
      <c r="AN55" s="334">
        <v>141592</v>
      </c>
      <c r="AO55" s="335">
        <v>-13.6</v>
      </c>
      <c r="AP55" s="336">
        <v>200194</v>
      </c>
      <c r="AQ55" s="337">
        <v>5.2</v>
      </c>
      <c r="AR55" s="338">
        <v>-18.8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619259</v>
      </c>
      <c r="AN56" s="342">
        <v>65753</v>
      </c>
      <c r="AO56" s="343">
        <v>27.6</v>
      </c>
      <c r="AP56" s="344">
        <v>106422</v>
      </c>
      <c r="AQ56" s="345">
        <v>20.100000000000001</v>
      </c>
      <c r="AR56" s="346">
        <v>7.5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1294309</v>
      </c>
      <c r="AN57" s="334">
        <v>139368</v>
      </c>
      <c r="AO57" s="335">
        <v>-1.6</v>
      </c>
      <c r="AP57" s="336">
        <v>196914</v>
      </c>
      <c r="AQ57" s="337">
        <v>-1.6</v>
      </c>
      <c r="AR57" s="338">
        <v>0</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704075</v>
      </c>
      <c r="AN58" s="342">
        <v>75813</v>
      </c>
      <c r="AO58" s="343">
        <v>15.3</v>
      </c>
      <c r="AP58" s="344">
        <v>98966</v>
      </c>
      <c r="AQ58" s="345">
        <v>-7</v>
      </c>
      <c r="AR58" s="346">
        <v>22.3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1919819</v>
      </c>
      <c r="AN59" s="334">
        <v>209267</v>
      </c>
      <c r="AO59" s="335">
        <v>50.2</v>
      </c>
      <c r="AP59" s="336">
        <v>204757</v>
      </c>
      <c r="AQ59" s="337">
        <v>4</v>
      </c>
      <c r="AR59" s="338">
        <v>46.2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872142</v>
      </c>
      <c r="AN60" s="342">
        <v>95067</v>
      </c>
      <c r="AO60" s="343">
        <v>25.4</v>
      </c>
      <c r="AP60" s="344">
        <v>106071</v>
      </c>
      <c r="AQ60" s="345">
        <v>7.2</v>
      </c>
      <c r="AR60" s="346">
        <v>18.2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1723088</v>
      </c>
      <c r="AN61" s="349">
        <v>183254</v>
      </c>
      <c r="AO61" s="350">
        <v>8.3000000000000007</v>
      </c>
      <c r="AP61" s="351">
        <v>191927</v>
      </c>
      <c r="AQ61" s="352">
        <v>0.8</v>
      </c>
      <c r="AR61" s="338">
        <v>7.5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707783</v>
      </c>
      <c r="AN62" s="342">
        <v>75465</v>
      </c>
      <c r="AO62" s="343">
        <v>13.3</v>
      </c>
      <c r="AP62" s="344">
        <v>96523</v>
      </c>
      <c r="AQ62" s="345">
        <v>6.2</v>
      </c>
      <c r="AR62" s="346">
        <v>7.1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S8XaLwhgK2g0qWy1+cc+C9lk5NZpMevVHcspqHGr/f1mDeQrkF97huZB4YxXhirslxGJujmNExS4LjLFe1YTNA==" saltValue="YfYFw9gynZgPMuVGZsv6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lhKCFIXUetoyLpdHu+lr2zcJuhRIXoxI7mhh0EFOcrD3MJgfjcwI/8+ZTAKVHiESuu7BwGQqzUVcbBlNpshQuw==" saltValue="/NvaoNnxle7HL+DvXJPE3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M+9Pgr3TthQ8k47gwuTMkAkKO0WTjmlWER6vzL/WgYD8LJ6dvYAS/UNTXu3WlecX7y+xQC//+3NCNioLpJF38g==" saltValue="1he1icjJwwMohA3ccZD0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35</v>
      </c>
      <c r="G47" s="12">
        <v>39.9</v>
      </c>
      <c r="H47" s="12">
        <v>38.31</v>
      </c>
      <c r="I47" s="12">
        <v>36.270000000000003</v>
      </c>
      <c r="J47" s="13">
        <v>37.07</v>
      </c>
    </row>
    <row r="48" spans="2:10" ht="57.75" customHeight="1" x14ac:dyDescent="0.2">
      <c r="B48" s="14"/>
      <c r="C48" s="1141" t="s">
        <v>4</v>
      </c>
      <c r="D48" s="1141"/>
      <c r="E48" s="1142"/>
      <c r="F48" s="15">
        <v>8.5399999999999991</v>
      </c>
      <c r="G48" s="16">
        <v>9.8699999999999992</v>
      </c>
      <c r="H48" s="16">
        <v>0.33</v>
      </c>
      <c r="I48" s="16">
        <v>6.13</v>
      </c>
      <c r="J48" s="17">
        <v>0.23</v>
      </c>
    </row>
    <row r="49" spans="2:10" ht="57.75" customHeight="1" thickBot="1" x14ac:dyDescent="0.25">
      <c r="B49" s="18"/>
      <c r="C49" s="1143" t="s">
        <v>5</v>
      </c>
      <c r="D49" s="1143"/>
      <c r="E49" s="1144"/>
      <c r="F49" s="19" t="s">
        <v>563</v>
      </c>
      <c r="G49" s="20">
        <v>5.55</v>
      </c>
      <c r="H49" s="20" t="s">
        <v>564</v>
      </c>
      <c r="I49" s="20">
        <v>5.99</v>
      </c>
      <c r="J49" s="21" t="s">
        <v>565</v>
      </c>
    </row>
    <row r="50" spans="2:10" ht="13" x14ac:dyDescent="0.2"/>
  </sheetData>
  <sheetProtection algorithmName="SHA-512" hashValue="SN+TUWZxeyCiH3jtTIiOdG10sTJ98ukW0aKt7BdCOjS8TrTZRfLOwsT70qc0klA/4EJjEOTWrfnbZq0hoIpVQA==" saltValue="wTqEP2ZAGbhnSr6AQT0X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2024-03-21T04:03:13Z</cp:lastPrinted>
  <dcterms:created xsi:type="dcterms:W3CDTF">2024-02-05T00:30:41Z</dcterms:created>
  <dcterms:modified xsi:type="dcterms:W3CDTF">2024-03-21T04:03:17Z</dcterms:modified>
  <cp:category>
  </cp:category>
</cp:coreProperties>
</file>