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了】25_東吾妻町\"/>
    </mc:Choice>
  </mc:AlternateContent>
  <xr:revisionPtr revIDLastSave="0" documentId="13_ncr:1_{B0C653DD-3DA2-425D-8170-6D3284420537}" xr6:coauthVersionLast="47" xr6:coauthVersionMax="47" xr10:uidLastSave="{00000000-0000-0000-0000-000000000000}"/>
  <bookViews>
    <workbookView xWindow="-110" yWindow="-110" windowWidth="19420" windowHeight="10420" tabRatio="7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E34" i="10"/>
  <c r="BE35" i="10" s="1"/>
</calcChain>
</file>

<file path=xl/sharedStrings.xml><?xml version="1.0" encoding="utf-8"?>
<sst xmlns="http://schemas.openxmlformats.org/spreadsheetml/2006/main" count="1091" uniqueCount="595">
  <si>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</si>
  <si>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</si>
  <si>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</si>
  <si>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</si>
  <si>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</si>
  <si>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</si>
  <si>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</si>
  <si>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</si>
  <si>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</si>
  <si>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</si>
  <si>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</si>
  <si>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</si>
  <si>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</si>
  <si>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</si>
  <si>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</si>
  <si>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</si>
  <si>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</si>
  <si>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</si>
  <si>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</si>
  <si>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</si>
  <si>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</si>
  <si>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</si>
  <si>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</si>
  <si>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</si>
  <si>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</si>
  <si>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</si>
  <si>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</si>
  <si>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</si>
  <si>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</si>
  <si>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</si>
  <si>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</si>
  <si>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</si>
  <si>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</si>
  <si>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</si>
  <si>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</si>
  <si>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</si>
  <si>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</si>
  <si>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</si>
  <si>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</si>
  <si>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</si>
  <si>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</si>
  <si>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</si>
  <si>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</si>
  <si>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</si>
  <si>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</si>
  <si>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</si>
  <si>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</si>
  <si>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</si>
  <si>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</si>
  <si>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</si>
  <si>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</si>
  <si>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</si>
  <si>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</si>
  <si>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</si>
  <si>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</si>
  <si>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</si>
  <si>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</si>
  <si>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</si>
  <si>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</si>
  <si>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</si>
  <si>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</si>
  <si>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</si>
  <si>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</si>
  <si>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</si>
  <si>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</si>
  <si>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</si>
  <si>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</si>
  <si>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</si>
  <si>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</si>
  <si>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</si>
  <si>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</si>
  <si>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</si>
  <si>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</si>
  <si>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</si>
  <si>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</si>
  <si>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</si>
  <si>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</si>
  <si>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</si>
  <si>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</si>
  <si>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</si>
  <si>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</si>
  <si>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</si>
  <si>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</si>
  <si>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</si>
  <si>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</si>
  <si>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</si>
  <si>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</si>
  <si>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</si>
  <si>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</si>
  <si>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</si>
  <si>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</si>
  <si>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</si>
  <si>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</si>
  <si>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</si>
  <si>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</si>
  <si>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</si>
  <si>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</si>
  <si>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</si>
  <si>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</si>
  <si>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</si>
  <si>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</si>
  <si>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</si>
  <si>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</si>
  <si>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</si>
  <si>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</si>
  <si>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</si>
  <si>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</si>
  <si>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</si>
  <si>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</si>
  <si>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</si>
  <si>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</si>
  <si>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</si>
  <si>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</si>
  <si>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</si>
  <si>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</si>
  <si>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</si>
  <si>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</si>
  <si>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</si>
  <si>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</si>
  <si>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</si>
  <si>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</si>
  <si>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</si>
  <si>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</si>
  <si>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</si>
  <si>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</si>
  <si>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</si>
  <si>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</si>
  <si>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</si>
  <si>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</si>
  <si>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</si>
  <si>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</si>
  <si>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</si>
  <si>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</si>
  <si>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</si>
  <si>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</si>
  <si>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</si>
  <si>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</si>
  <si>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</si>
  <si>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</si>
  <si>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</si>
  <si>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</si>
  <si>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</si>
  <si>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</si>
  <si>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</si>
  <si>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</si>
  <si>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</si>
  <si>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</si>
  <si>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</si>
  <si>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</si>
  <si>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</si>
  <si>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</si>
  <si>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</si>
  <si>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</si>
  <si>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</si>
  <si>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</si>
  <si>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</si>
  <si>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</si>
  <si>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</si>
  <si>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</si>
  <si>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</si>
  <si>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</si>
  <si>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</si>
  <si>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</si>
  <si>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</si>
  <si>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</si>
  <si>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</si>
  <si>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</si>
  <si>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</si>
  <si>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</si>
  <si>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</si>
  <si>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</si>
  <si>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</si>
  <si>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</si>
  <si>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</si>
  <si>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</si>
  <si>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</si>
  <si>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</si>
  <si>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</si>
  <si>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</si>
  <si>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</si>
  <si>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</si>
  <si>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</si>
  <si>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</si>
  <si>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</si>
  <si>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</si>
  <si>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</si>
  <si>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</si>
  <si>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</si>
  <si>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</si>
  <si>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</si>
  <si>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</si>
  <si>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</si>
  <si>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</si>
  <si>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</si>
  <si>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</si>
  <si>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</si>
  <si>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</si>
  <si>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</si>
  <si>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</si>
  <si>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</si>
  <si>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</si>
  <si>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</si>
  <si>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</si>
  <si>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</si>
  <si>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</si>
  <si>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</si>
  <si>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</si>
  <si>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</si>
  <si>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</si>
  <si>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</si>
  <si>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</si>
  <si>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</si>
  <si>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</si>
  <si>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</si>
  <si>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</si>
  <si>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</si>
  <si>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群馬県東吾妻町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</si>
  <si>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</si>
  <si>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</si>
  <si>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</si>
  <si>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</si>
  <si>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</si>
  <si>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</si>
  <si>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</si>
  <si>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</si>
  <si>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</si>
  <si>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</si>
  <si>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</si>
  <si>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</si>
  <si>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</si>
  <si>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</si>
  <si>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</si>
  <si>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</si>
  <si>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</si>
  <si>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</si>
  <si>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</si>
  <si>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</si>
  <si>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</si>
  <si>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</si>
  <si>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</si>
  <si>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</si>
  <si>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</si>
  <si>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</si>
  <si>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</si>
  <si>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</si>
  <si>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</si>
  <si>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</si>
  <si>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</si>
  <si>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</si>
  <si>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</si>
  <si>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</si>
  <si>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</si>
  <si>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</si>
  <si>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</si>
  <si>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</si>
  <si>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</si>
  <si>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</si>
  <si>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</si>
  <si>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</si>
  <si>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</si>
  <si>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</si>
  <si>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</si>
  <si>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</si>
  <si>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</si>
  <si>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</si>
  <si>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</si>
  <si>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</si>
  <si>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</si>
  <si>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</si>
  <si>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</si>
  <si>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</si>
  <si>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</si>
  <si>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</si>
  <si>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</si>
  <si>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</si>
  <si>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</si>
  <si>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</si>
  <si>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</si>
  <si>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</si>
  <si>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</si>
  <si>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</si>
  <si>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</si>
  <si>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</si>
  <si>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</si>
  <si>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</si>
  <si>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</si>
  <si>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</si>
  <si>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</si>
  <si>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</si>
  <si>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</si>
  <si>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</si>
  <si>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</si>
  <si>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</si>
  <si>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</si>
  <si>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</si>
  <si>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</si>
  <si>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</si>
  <si>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</si>
  <si>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</si>
  <si>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</si>
  <si>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</si>
  <si>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</si>
  <si>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</si>
  <si>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</si>
  <si>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</si>
  <si>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</si>
  <si>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</si>
  <si>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</si>
  <si>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</si>
  <si>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</si>
  <si>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</si>
  <si>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</si>
  <si>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</si>
  <si>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</si>
  <si>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</si>
  <si>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</si>
  <si>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</si>
  <si>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</si>
  <si>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</si>
  <si>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</si>
  <si>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</si>
  <si>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</si>
  <si>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</si>
  <si>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</si>
  <si>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</si>
  <si>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</si>
  <si>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</si>
  <si>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</si>
  <si>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</si>
  <si>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</si>
  <si>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</si>
  <si>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</si>
  <si>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</si>
  <si>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</si>
  <si>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</si>
  <si>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</si>
  <si>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</si>
  <si>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</si>
  <si>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</si>
  <si>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</si>
  <si>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</si>
  <si>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</si>
  <si>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</si>
  <si>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</si>
  <si>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</si>
  <si>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病院</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</si>
  <si>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</si>
  <si>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</si>
  <si>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</si>
  <si>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</si>
  <si>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</si>
  <si>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</si>
  <si>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</si>
  <si>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</si>
  <si>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</si>
  <si>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</si>
  <si>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</si>
  <si>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</si>
  <si>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</si>
  <si>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</si>
  <si>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</si>
  <si>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</si>
  <si>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</si>
  <si>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</si>
  <si>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</si>
  <si>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</si>
  <si>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</si>
  <si>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</si>
  <si>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群馬県東吾妻町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</si>
  <si>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</si>
  <si>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</si>
  <si>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</si>
  <si>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</si>
  <si>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</si>
  <si>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</si>
  <si>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</si>
  <si>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</si>
  <si>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</si>
  <si>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</si>
  <si>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</si>
  <si>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</si>
  <si>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</si>
  <si>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</si>
  <si>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</si>
  <si>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</si>
  <si>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</si>
  <si>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</si>
  <si>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</si>
  <si>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</si>
  <si>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</si>
  <si>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</si>
  <si>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</si>
  <si>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</si>
  <si>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</si>
  <si>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</si>
  <si>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</si>
  <si>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</si>
  <si>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</si>
  <si>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</si>
  <si>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</si>
  <si>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</si>
  <si>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</si>
  <si>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</si>
  <si>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</si>
  <si>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</si>
  <si>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</si>
  <si>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</si>
  <si>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</si>
  <si>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</si>
  <si>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</si>
  <si>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</si>
  <si>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</si>
  <si>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</si>
  <si>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</si>
  <si>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</si>
  <si>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</si>
  <si>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</si>
  <si>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</si>
  <si>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</si>
  <si>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</si>
  <si>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</si>
  <si>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</si>
  <si>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</si>
  <si>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</si>
  <si>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</si>
  <si>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</si>
  <si>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</si>
  <si>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</si>
  <si>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</si>
  <si>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</si>
  <si>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</si>
  <si>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</si>
  <si>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</si>
  <si>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</si>
  <si>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</si>
  <si>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</si>
  <si>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</si>
  <si>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</si>
  <si>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</si>
  <si>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</si>
  <si>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</si>
  <si>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</si>
  <si>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</si>
  <si>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</si>
  <si>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</si>
  <si>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</si>
  <si>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</si>
  <si>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</si>
  <si>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</si>
  <si>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</si>
  <si>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</si>
  <si>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</si>
  <si>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</si>
  <si>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</si>
  <si>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</si>
  <si>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</si>
  <si>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</si>
  <si>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</si>
  <si>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</si>
  <si>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</si>
  <si>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</si>
  <si>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</si>
  <si>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</si>
  <si>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</si>
  <si>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</si>
  <si>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</si>
  <si>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</si>
  <si>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</si>
  <si>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</si>
  <si>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</si>
  <si>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</si>
  <si>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</si>
  <si>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</si>
  <si>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</si>
  <si>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</si>
  <si>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</si>
  <si>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</si>
  <si>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</si>
  <si>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</si>
  <si>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</si>
  <si>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</si>
  <si>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</si>
  <si>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</si>
  <si>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</si>
  <si>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</si>
  <si>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</si>
  <si>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</si>
  <si>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</si>
  <si>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</si>
  <si>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</si>
  <si>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</si>
  <si>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</si>
  <si>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</si>
  <si>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</si>
  <si>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</si>
  <si>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</si>
  <si>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</si>
  <si>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</si>
  <si>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</si>
  <si>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</si>
  <si>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</si>
  <si>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</si>
  <si>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</si>
  <si>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</si>
  <si>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</si>
  <si>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</si>
  <si>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</si>
  <si>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</si>
  <si>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</si>
  <si>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</si>
  <si>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</si>
  <si>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</si>
  <si>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</si>
  <si>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</si>
  <si>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</si>
  <si>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</si>
  <si>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</si>
  <si>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</si>
  <si>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</si>
  <si>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</si>
  <si>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</si>
  <si>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</si>
  <si>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</si>
  <si>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</si>
  <si>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</si>
  <si>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</si>
  <si>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</si>
  <si>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</si>
  <si>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</si>
  <si>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</si>
  <si>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</si>
  <si>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</si>
  <si>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</si>
  <si>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</si>
  <si>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</si>
  <si>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</si>
  <si>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</si>
  <si>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</si>
  <si>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</si>
  <si>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</si>
  <si>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</si>
  <si>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</si>
  <si>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</si>
  <si>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</si>
  <si>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</si>
  <si>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</si>
  <si>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</si>
  <si>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</si>
  <si>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</si>
  <si>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</si>
  <si>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</si>
  <si>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</si>
  <si>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</si>
  <si>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</si>
  <si>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</si>
  <si>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</si>
  <si>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</si>
  <si>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</si>
  <si>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</si>
  <si>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</si>
  <si>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</si>
  <si>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</si>
  <si>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後期高齢者医療特別会計</t>
  </si>
  <si>
    <t>▲ 0.01</t>
  </si>
  <si>
    <t>▲ 0.00</t>
  </si>
  <si>
    <t>一般会計</t>
  </si>
  <si>
    <t>介護保険特別会計</t>
  </si>
  <si>
    <t>水道事業会計</t>
  </si>
  <si>
    <t>国民健康保険特別会計（施設勘定）</t>
  </si>
  <si>
    <t>簡易水道特別会計</t>
  </si>
  <si>
    <t>下水道事業特別会計</t>
  </si>
  <si>
    <t>地域開発事業特別会計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</si>
  <si>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</si>
  <si>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</si>
  <si>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</si>
  <si>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</si>
  <si>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</si>
  <si>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</si>
  <si>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</si>
  <si>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</si>
  <si>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合併市町村振興基金</t>
    <rPh sb="0" eb="2">
      <t>ガッペイ</t>
    </rPh>
    <rPh sb="2" eb="5">
      <t>シチョウソン</t>
    </rPh>
    <rPh sb="5" eb="7">
      <t>シンコウ</t>
    </rPh>
    <rPh sb="7" eb="9">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</si>
  <si>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</si>
  <si>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</si>
  <si>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公共施設等整備基金</t>
    <rPh sb="0" eb="2">
      <t>コウキョウ</t>
    </rPh>
    <rPh sb="2" eb="4">
      <t>シセツ</t>
    </rPh>
    <rPh sb="4" eb="5">
      <t>ナド</t>
    </rPh>
    <rPh sb="5" eb="7">
      <t>セイビ</t>
    </rPh>
    <rPh sb="7" eb="9">
      <t>キキン</t>
    </rPh>
    <phoneticPr fontId="5"/>
  </si>
  <si>
    <t>ふるさと応援寄附基金</t>
    <rPh sb="4" eb="10">
      <t>オウエンキフキキン</t>
    </rPh>
    <phoneticPr fontId="5"/>
  </si>
  <si>
    <t>-</t>
    <phoneticPr fontId="2"/>
  </si>
  <si>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</si>
  <si>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8">
      <t>イッパンカイケイ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</si>
  <si>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</si>
  <si>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7">
      <t>コウレイ</t>
    </rPh>
    <rPh sb="7" eb="8">
      <t>シャ</t>
    </rPh>
    <rPh sb="8" eb="10">
      <t>イリョウ</t>
    </rPh>
    <rPh sb="10" eb="12">
      <t>コウイキ</t>
    </rPh>
    <rPh sb="12" eb="14">
      <t>レンゴウ</t>
    </rPh>
    <rPh sb="15" eb="19">
      <t>イッパンカイケイ</t>
    </rPh>
    <phoneticPr fontId="2"/>
  </si>
  <si>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</si>
  <si>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</si>
  <si>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2">
      <t>グンマ</t>
    </rPh>
    <rPh sb="2" eb="3">
      <t>ケン</t>
    </rPh>
    <rPh sb="3" eb="6">
      <t>シチョウソン</t>
    </rPh>
    <rPh sb="6" eb="8">
      <t>カイカン</t>
    </rPh>
    <rPh sb="8" eb="10">
      <t>カンリ</t>
    </rPh>
    <rPh sb="10" eb="12">
      <t>クミアイ</t>
    </rPh>
    <phoneticPr fontId="2"/>
  </si>
  <si>
    <t>烏帽子山植林組合</t>
    <rPh sb="0" eb="3">
      <t>エボシ</t>
    </rPh>
    <rPh sb="3" eb="4">
      <t>ヤマ</t>
    </rPh>
    <rPh sb="4" eb="6">
      <t>ショクリン</t>
    </rPh>
    <rPh sb="6" eb="7">
      <t>クミ</t>
    </rPh>
    <rPh sb="7" eb="8">
      <t>ア</t>
    </rPh>
    <phoneticPr fontId="2"/>
  </si>
  <si>
    <t>吾妻環境施設組合</t>
    <rPh sb="0" eb="2">
      <t>アガツマ</t>
    </rPh>
    <rPh sb="2" eb="4">
      <t>カンキョウ</t>
    </rPh>
    <rPh sb="4" eb="6">
      <t>シセツ</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</si>
</sst>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7" xfId="12" quotePrefix="1"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FB32-4087-969D-418B31C525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173169</c:v>
                </c:pt>
                <c:pt idx="1">
                  <c:v>140187</c:v>
                </c:pt>
                <c:pt idx="2">
                  <c:v>92335</c:v>
                </c:pt>
                <c:pt idx="3">
                  <c:v>95332</c:v>
                </c:pt>
                <c:pt idx="4">
                  <c:v>75794</c:v>
                </c:pt>
              </c:numCache>
            </c:numRef>
          </c:val>
          <c:smooth val="0"/>
          <c:extLst>
            <c:ext xmlns:c16="http://schemas.microsoft.com/office/drawing/2014/chart" uri="{C3380CC4-5D6E-409C-BE32-E72D297353CC}">
              <c16:uniqueId val="{00000001-FB32-4087-969D-418B31C525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3.89</c:v>
                </c:pt>
                <c:pt idx="1">
                  <c:v>5.85</c:v>
                </c:pt>
                <c:pt idx="2">
                  <c:v>3.46</c:v>
                </c:pt>
                <c:pt idx="3">
                  <c:v>4.71</c:v>
                </c:pt>
                <c:pt idx="4">
                  <c:v>4.88</c:v>
                </c:pt>
              </c:numCache>
            </c:numRef>
          </c:val>
          <c:extLst>
            <c:ext xmlns:c16="http://schemas.microsoft.com/office/drawing/2014/chart" uri="{C3380CC4-5D6E-409C-BE32-E72D297353CC}">
              <c16:uniqueId val="{00000000-2BA4-483D-9DC2-E1C054CE18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47.55</c:v>
                </c:pt>
                <c:pt idx="1">
                  <c:v>53.77</c:v>
                </c:pt>
                <c:pt idx="2">
                  <c:v>58.85</c:v>
                </c:pt>
                <c:pt idx="3">
                  <c:v>63.7</c:v>
                </c:pt>
                <c:pt idx="4">
                  <c:v>66.400000000000006</c:v>
                </c:pt>
              </c:numCache>
            </c:numRef>
          </c:val>
          <c:extLst>
            <c:ext xmlns:c16="http://schemas.microsoft.com/office/drawing/2014/chart" uri="{C3380CC4-5D6E-409C-BE32-E72D297353CC}">
              <c16:uniqueId val="{00000001-2BA4-483D-9DC2-E1C054CE18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c:v>
                </c:pt>
                <c:pt idx="1">
                  <c:v>7.86</c:v>
                </c:pt>
                <c:pt idx="2">
                  <c:v>5.94</c:v>
                </c:pt>
                <c:pt idx="3">
                  <c:v>8.9499999999999993</c:v>
                </c:pt>
                <c:pt idx="4">
                  <c:v>0.94</c:v>
                </c:pt>
              </c:numCache>
            </c:numRef>
          </c:val>
          <c:smooth val="0"/>
          <c:extLst>
            <c:ext xmlns:c16="http://schemas.microsoft.com/office/drawing/2014/chart" uri="{C3380CC4-5D6E-409C-BE32-E72D297353CC}">
              <c16:uniqueId val="{00000002-2BA4-483D-9DC2-E1C054CE18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1.71</c:v>
                </c:pt>
                <c:pt idx="2">
                  <c:v>#N/A</c:v>
                </c:pt>
                <c:pt idx="3">
                  <c:v>1.33</c:v>
                </c:pt>
                <c:pt idx="4">
                  <c:v>#N/A</c:v>
                </c:pt>
                <c:pt idx="5">
                  <c:v>0.62</c:v>
                </c:pt>
                <c:pt idx="6">
                  <c:v>#N/A</c:v>
                </c:pt>
                <c:pt idx="7">
                  <c:v>0.94</c:v>
                </c:pt>
                <c:pt idx="8">
                  <c:v>#N/A</c:v>
                </c:pt>
                <c:pt idx="9">
                  <c:v>0</c:v>
                </c:pt>
              </c:numCache>
            </c:numRef>
          </c:val>
          <c:extLst>
            <c:ext xmlns:c16="http://schemas.microsoft.com/office/drawing/2014/chart" uri="{C3380CC4-5D6E-409C-BE32-E72D297353CC}">
              <c16:uniqueId val="{00000000-D7BD-495C-B56E-E7DB454E92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BD-495C-B56E-E7DB454E9241}"/>
            </c:ext>
          </c:extLst>
        </c:ser>
        <c:ser>
          <c:idx val="2"/>
          <c:order val="2"/>
          <c:tx>
            <c:strRef>
              <c:f>データシート!$A$29</c:f>
              <c:strCache>
                <c:ptCount val="1"/>
                <c:pt idx="0">
                  <c:v>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D7BD-495C-B56E-E7DB454E9241}"/>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0.22</c:v>
                </c:pt>
                <c:pt idx="2">
                  <c:v>#N/A</c:v>
                </c:pt>
                <c:pt idx="3">
                  <c:v>0.33</c:v>
                </c:pt>
                <c:pt idx="4">
                  <c:v>#N/A</c:v>
                </c:pt>
                <c:pt idx="5">
                  <c:v>0.2</c:v>
                </c:pt>
                <c:pt idx="6">
                  <c:v>#N/A</c:v>
                </c:pt>
                <c:pt idx="7">
                  <c:v>0.04</c:v>
                </c:pt>
                <c:pt idx="8">
                  <c:v>#N/A</c:v>
                </c:pt>
                <c:pt idx="9">
                  <c:v>0.09</c:v>
                </c:pt>
              </c:numCache>
            </c:numRef>
          </c:val>
          <c:extLst>
            <c:ext xmlns:c16="http://schemas.microsoft.com/office/drawing/2014/chart" uri="{C3380CC4-5D6E-409C-BE32-E72D297353CC}">
              <c16:uniqueId val="{00000003-D7BD-495C-B56E-E7DB454E924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0.16</c:v>
                </c:pt>
                <c:pt idx="4">
                  <c:v>#N/A</c:v>
                </c:pt>
                <c:pt idx="5">
                  <c:v>7.0000000000000007E-2</c:v>
                </c:pt>
                <c:pt idx="6">
                  <c:v>#N/A</c:v>
                </c:pt>
                <c:pt idx="7">
                  <c:v>0.01</c:v>
                </c:pt>
                <c:pt idx="8">
                  <c:v>#N/A</c:v>
                </c:pt>
                <c:pt idx="9">
                  <c:v>0.15</c:v>
                </c:pt>
              </c:numCache>
            </c:numRef>
          </c:val>
          <c:extLst>
            <c:ext xmlns:c16="http://schemas.microsoft.com/office/drawing/2014/chart" uri="{C3380CC4-5D6E-409C-BE32-E72D297353CC}">
              <c16:uniqueId val="{00000004-D7BD-495C-B56E-E7DB454E9241}"/>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0.09</c:v>
                </c:pt>
                <c:pt idx="4">
                  <c:v>#N/A</c:v>
                </c:pt>
                <c:pt idx="5">
                  <c:v>0.06</c:v>
                </c:pt>
                <c:pt idx="6">
                  <c:v>#N/A</c:v>
                </c:pt>
                <c:pt idx="7">
                  <c:v>7.0000000000000007E-2</c:v>
                </c:pt>
                <c:pt idx="8">
                  <c:v>#N/A</c:v>
                </c:pt>
                <c:pt idx="9">
                  <c:v>0.16</c:v>
                </c:pt>
              </c:numCache>
            </c:numRef>
          </c:val>
          <c:extLst>
            <c:ext xmlns:c16="http://schemas.microsoft.com/office/drawing/2014/chart" uri="{C3380CC4-5D6E-409C-BE32-E72D297353CC}">
              <c16:uniqueId val="{00000005-D7BD-495C-B56E-E7DB454E924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1.65</c:v>
                </c:pt>
                <c:pt idx="2">
                  <c:v>#N/A</c:v>
                </c:pt>
                <c:pt idx="3">
                  <c:v>1.26</c:v>
                </c:pt>
                <c:pt idx="4">
                  <c:v>#N/A</c:v>
                </c:pt>
                <c:pt idx="5">
                  <c:v>1.1200000000000001</c:v>
                </c:pt>
                <c:pt idx="6">
                  <c:v>#N/A</c:v>
                </c:pt>
                <c:pt idx="7">
                  <c:v>1.47</c:v>
                </c:pt>
                <c:pt idx="8">
                  <c:v>#N/A</c:v>
                </c:pt>
                <c:pt idx="9">
                  <c:v>1.04</c:v>
                </c:pt>
              </c:numCache>
            </c:numRef>
          </c:val>
          <c:extLst>
            <c:ext xmlns:c16="http://schemas.microsoft.com/office/drawing/2014/chart" uri="{C3380CC4-5D6E-409C-BE32-E72D297353CC}">
              <c16:uniqueId val="{00000006-D7BD-495C-B56E-E7DB454E924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c:v>
                </c:pt>
                <c:pt idx="2">
                  <c:v>#N/A</c:v>
                </c:pt>
                <c:pt idx="3">
                  <c:v>0.69</c:v>
                </c:pt>
                <c:pt idx="4">
                  <c:v>#N/A</c:v>
                </c:pt>
                <c:pt idx="5">
                  <c:v>0.8</c:v>
                </c:pt>
                <c:pt idx="6">
                  <c:v>#N/A</c:v>
                </c:pt>
                <c:pt idx="7">
                  <c:v>2.15</c:v>
                </c:pt>
                <c:pt idx="8">
                  <c:v>#N/A</c:v>
                </c:pt>
                <c:pt idx="9">
                  <c:v>2.2999999999999998</c:v>
                </c:pt>
              </c:numCache>
            </c:numRef>
          </c:val>
          <c:extLst>
            <c:ext xmlns:c16="http://schemas.microsoft.com/office/drawing/2014/chart" uri="{C3380CC4-5D6E-409C-BE32-E72D297353CC}">
              <c16:uniqueId val="{00000007-D7BD-495C-B56E-E7DB454E92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3.86</c:v>
                </c:pt>
                <c:pt idx="2">
                  <c:v>#N/A</c:v>
                </c:pt>
                <c:pt idx="3">
                  <c:v>5.79</c:v>
                </c:pt>
                <c:pt idx="4">
                  <c:v>#N/A</c:v>
                </c:pt>
                <c:pt idx="5">
                  <c:v>3.42</c:v>
                </c:pt>
                <c:pt idx="6">
                  <c:v>#N/A</c:v>
                </c:pt>
                <c:pt idx="7">
                  <c:v>4.72</c:v>
                </c:pt>
                <c:pt idx="8">
                  <c:v>#N/A</c:v>
                </c:pt>
                <c:pt idx="9">
                  <c:v>4.8600000000000003</c:v>
                </c:pt>
              </c:numCache>
            </c:numRef>
          </c:val>
          <c:extLst>
            <c:ext xmlns:c16="http://schemas.microsoft.com/office/drawing/2014/chart" uri="{C3380CC4-5D6E-409C-BE32-E72D297353CC}">
              <c16:uniqueId val="{00000008-D7BD-495C-B56E-E7DB454E9241}"/>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0.02</c:v>
                </c:pt>
                <c:pt idx="2">
                  <c:v>#N/A</c:v>
                </c:pt>
                <c:pt idx="3">
                  <c:v>0.02</c:v>
                </c:pt>
                <c:pt idx="4">
                  <c:v>#N/A</c:v>
                </c:pt>
                <c:pt idx="5">
                  <c:v>0</c:v>
                </c:pt>
                <c:pt idx="6">
                  <c:v>0.01</c:v>
                </c:pt>
                <c:pt idx="7">
                  <c:v>#N/A</c:v>
                </c:pt>
                <c:pt idx="8">
                  <c:v>#N/A</c:v>
                </c:pt>
                <c:pt idx="9">
                  <c:v>0</c:v>
                </c:pt>
              </c:numCache>
            </c:numRef>
          </c:val>
          <c:extLst>
            <c:ext xmlns:c16="http://schemas.microsoft.com/office/drawing/2014/chart" uri="{C3380CC4-5D6E-409C-BE32-E72D297353CC}">
              <c16:uniqueId val="{00000009-D7BD-495C-B56E-E7DB454E92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849</c:v>
                </c:pt>
                <c:pt idx="5">
                  <c:v>857</c:v>
                </c:pt>
                <c:pt idx="8">
                  <c:v>889</c:v>
                </c:pt>
                <c:pt idx="11">
                  <c:v>897</c:v>
                </c:pt>
                <c:pt idx="14">
                  <c:v>891</c:v>
                </c:pt>
              </c:numCache>
            </c:numRef>
          </c:val>
          <c:extLst>
            <c:ext xmlns:c16="http://schemas.microsoft.com/office/drawing/2014/chart" uri="{C3380CC4-5D6E-409C-BE32-E72D297353CC}">
              <c16:uniqueId val="{00000000-5600-425D-AAB4-AB82F5A10B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00-425D-AAB4-AB82F5A10B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52</c:v>
                </c:pt>
                <c:pt idx="3">
                  <c:v>52</c:v>
                </c:pt>
                <c:pt idx="6">
                  <c:v>0</c:v>
                </c:pt>
                <c:pt idx="9">
                  <c:v>0</c:v>
                </c:pt>
                <c:pt idx="12">
                  <c:v>0</c:v>
                </c:pt>
              </c:numCache>
            </c:numRef>
          </c:val>
          <c:extLst>
            <c:ext xmlns:c16="http://schemas.microsoft.com/office/drawing/2014/chart" uri="{C3380CC4-5D6E-409C-BE32-E72D297353CC}">
              <c16:uniqueId val="{00000002-5600-425D-AAB4-AB82F5A10B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38</c:v>
                </c:pt>
                <c:pt idx="6">
                  <c:v>38</c:v>
                </c:pt>
                <c:pt idx="9">
                  <c:v>69</c:v>
                </c:pt>
                <c:pt idx="12">
                  <c:v>64</c:v>
                </c:pt>
              </c:numCache>
            </c:numRef>
          </c:val>
          <c:extLst>
            <c:ext xmlns:c16="http://schemas.microsoft.com/office/drawing/2014/chart" uri="{C3380CC4-5D6E-409C-BE32-E72D297353CC}">
              <c16:uniqueId val="{00000003-5600-425D-AAB4-AB82F5A10B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219</c:v>
                </c:pt>
                <c:pt idx="3">
                  <c:v>216</c:v>
                </c:pt>
                <c:pt idx="6">
                  <c:v>203</c:v>
                </c:pt>
                <c:pt idx="9">
                  <c:v>200</c:v>
                </c:pt>
                <c:pt idx="12">
                  <c:v>191</c:v>
                </c:pt>
              </c:numCache>
            </c:numRef>
          </c:val>
          <c:extLst>
            <c:ext xmlns:c16="http://schemas.microsoft.com/office/drawing/2014/chart" uri="{C3380CC4-5D6E-409C-BE32-E72D297353CC}">
              <c16:uniqueId val="{00000004-5600-425D-AAB4-AB82F5A10B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0-425D-AAB4-AB82F5A10B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00-425D-AAB4-AB82F5A10B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1068</c:v>
                </c:pt>
                <c:pt idx="3">
                  <c:v>1090</c:v>
                </c:pt>
                <c:pt idx="6">
                  <c:v>1150</c:v>
                </c:pt>
                <c:pt idx="9">
                  <c:v>1205</c:v>
                </c:pt>
                <c:pt idx="12">
                  <c:v>1214</c:v>
                </c:pt>
              </c:numCache>
            </c:numRef>
          </c:val>
          <c:extLst>
            <c:ext xmlns:c16="http://schemas.microsoft.com/office/drawing/2014/chart" uri="{C3380CC4-5D6E-409C-BE32-E72D297353CC}">
              <c16:uniqueId val="{00000007-5600-425D-AAB4-AB82F5A10B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527</c:v>
                </c:pt>
                <c:pt idx="2">
                  <c:v>#N/A</c:v>
                </c:pt>
                <c:pt idx="3">
                  <c:v>#N/A</c:v>
                </c:pt>
                <c:pt idx="4">
                  <c:v>539</c:v>
                </c:pt>
                <c:pt idx="5">
                  <c:v>#N/A</c:v>
                </c:pt>
                <c:pt idx="6">
                  <c:v>#N/A</c:v>
                </c:pt>
                <c:pt idx="7">
                  <c:v>502</c:v>
                </c:pt>
                <c:pt idx="8">
                  <c:v>#N/A</c:v>
                </c:pt>
                <c:pt idx="9">
                  <c:v>#N/A</c:v>
                </c:pt>
                <c:pt idx="10">
                  <c:v>577</c:v>
                </c:pt>
                <c:pt idx="11">
                  <c:v>#N/A</c:v>
                </c:pt>
                <c:pt idx="12">
                  <c:v>#N/A</c:v>
                </c:pt>
                <c:pt idx="13">
                  <c:v>578</c:v>
                </c:pt>
                <c:pt idx="14">
                  <c:v>#N/A</c:v>
                </c:pt>
              </c:numCache>
            </c:numRef>
          </c:val>
          <c:smooth val="0"/>
          <c:extLst>
            <c:ext xmlns:c16="http://schemas.microsoft.com/office/drawing/2014/chart" uri="{C3380CC4-5D6E-409C-BE32-E72D297353CC}">
              <c16:uniqueId val="{00000008-5600-425D-AAB4-AB82F5A10B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9781</c:v>
                </c:pt>
                <c:pt idx="5">
                  <c:v>9746</c:v>
                </c:pt>
                <c:pt idx="8">
                  <c:v>9640</c:v>
                </c:pt>
                <c:pt idx="11">
                  <c:v>9634</c:v>
                </c:pt>
                <c:pt idx="14">
                  <c:v>9182</c:v>
                </c:pt>
              </c:numCache>
            </c:numRef>
          </c:val>
          <c:extLst>
            <c:ext xmlns:c16="http://schemas.microsoft.com/office/drawing/2014/chart" uri="{C3380CC4-5D6E-409C-BE32-E72D297353CC}">
              <c16:uniqueId val="{00000000-9FE6-4275-9552-9B20E37D0F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c:v>
                </c:pt>
                <c:pt idx="5">
                  <c:v>45</c:v>
                </c:pt>
                <c:pt idx="8">
                  <c:v>39</c:v>
                </c:pt>
                <c:pt idx="11">
                  <c:v>27</c:v>
                </c:pt>
                <c:pt idx="14">
                  <c:v>13</c:v>
                </c:pt>
              </c:numCache>
            </c:numRef>
          </c:val>
          <c:extLst>
            <c:ext xmlns:c16="http://schemas.microsoft.com/office/drawing/2014/chart" uri="{C3380CC4-5D6E-409C-BE32-E72D297353CC}">
              <c16:uniqueId val="{00000001-9FE6-4275-9552-9B20E37D0F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4315</c:v>
                </c:pt>
                <c:pt idx="5">
                  <c:v>4361</c:v>
                </c:pt>
                <c:pt idx="8">
                  <c:v>4688</c:v>
                </c:pt>
                <c:pt idx="11">
                  <c:v>5154</c:v>
                </c:pt>
                <c:pt idx="14">
                  <c:v>5228</c:v>
                </c:pt>
              </c:numCache>
            </c:numRef>
          </c:val>
          <c:extLst>
            <c:ext xmlns:c16="http://schemas.microsoft.com/office/drawing/2014/chart" uri="{C3380CC4-5D6E-409C-BE32-E72D297353CC}">
              <c16:uniqueId val="{00000002-9FE6-4275-9552-9B20E37D0F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E6-4275-9552-9B20E37D0F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E6-4275-9552-9B20E37D0F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8</c:v>
                </c:pt>
                <c:pt idx="6">
                  <c:v>0</c:v>
                </c:pt>
                <c:pt idx="9">
                  <c:v>0</c:v>
                </c:pt>
                <c:pt idx="12">
                  <c:v>0</c:v>
                </c:pt>
              </c:numCache>
            </c:numRef>
          </c:val>
          <c:extLst>
            <c:ext xmlns:c16="http://schemas.microsoft.com/office/drawing/2014/chart" uri="{C3380CC4-5D6E-409C-BE32-E72D297353CC}">
              <c16:uniqueId val="{00000005-9FE6-4275-9552-9B20E37D0F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2119</c:v>
                </c:pt>
                <c:pt idx="3">
                  <c:v>2091</c:v>
                </c:pt>
                <c:pt idx="6">
                  <c:v>2078</c:v>
                </c:pt>
                <c:pt idx="9">
                  <c:v>2045</c:v>
                </c:pt>
                <c:pt idx="12">
                  <c:v>2019</c:v>
                </c:pt>
              </c:numCache>
            </c:numRef>
          </c:val>
          <c:extLst>
            <c:ext xmlns:c16="http://schemas.microsoft.com/office/drawing/2014/chart" uri="{C3380CC4-5D6E-409C-BE32-E72D297353CC}">
              <c16:uniqueId val="{00000006-9FE6-4275-9552-9B20E37D0F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191</c:v>
                </c:pt>
                <c:pt idx="3">
                  <c:v>383</c:v>
                </c:pt>
                <c:pt idx="6">
                  <c:v>585</c:v>
                </c:pt>
                <c:pt idx="9">
                  <c:v>521</c:v>
                </c:pt>
                <c:pt idx="12">
                  <c:v>457</c:v>
                </c:pt>
              </c:numCache>
            </c:numRef>
          </c:val>
          <c:extLst>
            <c:ext xmlns:c16="http://schemas.microsoft.com/office/drawing/2014/chart" uri="{C3380CC4-5D6E-409C-BE32-E72D297353CC}">
              <c16:uniqueId val="{00000007-9FE6-4275-9552-9B20E37D0F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2839</c:v>
                </c:pt>
                <c:pt idx="3">
                  <c:v>2689</c:v>
                </c:pt>
                <c:pt idx="6">
                  <c:v>2465</c:v>
                </c:pt>
                <c:pt idx="9">
                  <c:v>2325</c:v>
                </c:pt>
                <c:pt idx="12">
                  <c:v>2252</c:v>
                </c:pt>
              </c:numCache>
            </c:numRef>
          </c:val>
          <c:extLst>
            <c:ext xmlns:c16="http://schemas.microsoft.com/office/drawing/2014/chart" uri="{C3380CC4-5D6E-409C-BE32-E72D297353CC}">
              <c16:uniqueId val="{00000008-9FE6-4275-9552-9B20E37D0F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51</c:v>
                </c:pt>
                <c:pt idx="3">
                  <c:v>0</c:v>
                </c:pt>
                <c:pt idx="6">
                  <c:v>0</c:v>
                </c:pt>
                <c:pt idx="9">
                  <c:v>0</c:v>
                </c:pt>
                <c:pt idx="12">
                  <c:v>0</c:v>
                </c:pt>
              </c:numCache>
            </c:numRef>
          </c:val>
          <c:extLst>
            <c:ext xmlns:c16="http://schemas.microsoft.com/office/drawing/2014/chart" uri="{C3380CC4-5D6E-409C-BE32-E72D297353CC}">
              <c16:uniqueId val="{00000009-9FE6-4275-9552-9B20E37D0F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11475</c:v>
                </c:pt>
                <c:pt idx="3">
                  <c:v>11563</c:v>
                </c:pt>
                <c:pt idx="6">
                  <c:v>11358</c:v>
                </c:pt>
                <c:pt idx="9">
                  <c:v>11293</c:v>
                </c:pt>
                <c:pt idx="12">
                  <c:v>10658</c:v>
                </c:pt>
              </c:numCache>
            </c:numRef>
          </c:val>
          <c:extLst>
            <c:ext xmlns:c16="http://schemas.microsoft.com/office/drawing/2014/chart" uri="{C3380CC4-5D6E-409C-BE32-E72D297353CC}">
              <c16:uniqueId val="{0000000A-9FE6-4275-9552-9B20E37D0F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2540</c:v>
                </c:pt>
                <c:pt idx="2">
                  <c:v>#N/A</c:v>
                </c:pt>
                <c:pt idx="3">
                  <c:v>#N/A</c:v>
                </c:pt>
                <c:pt idx="4">
                  <c:v>2581</c:v>
                </c:pt>
                <c:pt idx="5">
                  <c:v>#N/A</c:v>
                </c:pt>
                <c:pt idx="6">
                  <c:v>#N/A</c:v>
                </c:pt>
                <c:pt idx="7">
                  <c:v>2119</c:v>
                </c:pt>
                <c:pt idx="8">
                  <c:v>#N/A</c:v>
                </c:pt>
                <c:pt idx="9">
                  <c:v>#N/A</c:v>
                </c:pt>
                <c:pt idx="10">
                  <c:v>1369</c:v>
                </c:pt>
                <c:pt idx="11">
                  <c:v>#N/A</c:v>
                </c:pt>
                <c:pt idx="12">
                  <c:v>#N/A</c:v>
                </c:pt>
                <c:pt idx="13">
                  <c:v>963</c:v>
                </c:pt>
                <c:pt idx="14">
                  <c:v>#N/A</c:v>
                </c:pt>
              </c:numCache>
            </c:numRef>
          </c:val>
          <c:smooth val="0"/>
          <c:extLst>
            <c:ext xmlns:c16="http://schemas.microsoft.com/office/drawing/2014/chart" uri="{C3380CC4-5D6E-409C-BE32-E72D297353CC}">
              <c16:uniqueId val="{0000000B-9FE6-4275-9552-9B20E37D0F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3323</c:v>
                </c:pt>
                <c:pt idx="1">
                  <c:v>3769</c:v>
                </c:pt>
                <c:pt idx="2">
                  <c:v>3821</c:v>
                </c:pt>
              </c:numCache>
            </c:numRef>
          </c:val>
          <c:extLst>
            <c:ext xmlns:c16="http://schemas.microsoft.com/office/drawing/2014/chart" uri="{C3380CC4-5D6E-409C-BE32-E72D297353CC}">
              <c16:uniqueId val="{00000000-EB20-49A0-BEDB-519ECD0254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333</c:v>
                </c:pt>
                <c:pt idx="1">
                  <c:v>397</c:v>
                </c:pt>
                <c:pt idx="2">
                  <c:v>378</c:v>
                </c:pt>
              </c:numCache>
            </c:numRef>
          </c:val>
          <c:extLst>
            <c:ext xmlns:c16="http://schemas.microsoft.com/office/drawing/2014/chart" uri="{C3380CC4-5D6E-409C-BE32-E72D297353CC}">
              <c16:uniqueId val="{00000001-EB20-49A0-BEDB-519ECD0254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1327</c:v>
                </c:pt>
                <c:pt idx="1">
                  <c:v>1236</c:v>
                </c:pt>
                <c:pt idx="2">
                  <c:v>1124</c:v>
                </c:pt>
              </c:numCache>
            </c:numRef>
          </c:val>
          <c:extLst>
            <c:ext xmlns:c16="http://schemas.microsoft.com/office/drawing/2014/chart" uri="{C3380CC4-5D6E-409C-BE32-E72D297353CC}">
              <c16:uniqueId val="{00000002-EB20-49A0-BEDB-519ECD0254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や防災行政無線デジタル化事業等の大規模事業の償還が開始したことにより昨年に引き続き元利償還金が増加している。近年借り入れしている起債については財政措置の有利なものが多くなっているため算入公債費等も増加傾向にある。元利償還金の増加により実質公債費比率の分子は大きく増加しているため、事業計画や起債借入総額をよく把握した上で、健全な財政運営に努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一般会計に係る地方債の残高や公営企業債等繰入見込額の減少による将来負担額の減少と充当可能基金の増加による充当可能財源等の増加によって将来負担比率の分子は</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百万円減少した。今後の動向に注視しながら必要な事業に財源を投入していきたい。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財政調整基金は地方交付税の再算定等により積み立てを行えたが、減債基金やその他特定目的基金の取崩が多く全体としては減額となってしまった。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財政調整基金について、ただちに取崩を行わないものを原資に債権運用を行い自主財源の確保に努めている。今後は特定目的基金について不要なものを財政調整基金に統合し総額で管理をしていきたい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・庁舎建設基金：庁舎建設は完了したため庁舎等を改修する際の財源として活用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・ふるさと応援寄附基金：本町を応援するものからの寄附金を財源として寄付者の意向を反映した政策を実施しふるさとづくりを推進するために活用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：公共施設等整備事業の円滑な執行を図るために設置されたもの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は給食費無償化や入学祝金など地域振興に資する事業に充当するため取り崩した。公共施設等整備基金は道路整備事業に充当するため取り崩した。ふるさと応援寄附基金は地域医療や観光事業に充当するため取り崩したが、繰入額に対して積立額が上回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のように安定した積立を行えている基金については積立を行うだけでなく、積極的に事業に充当していく。取崩を行わない基金については基金条例を廃止して統合することによりスリム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普通交付税の再算定等により余剰金が発生し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継続した積立を行えている。総額のうち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億円を債権運用している。急な財政需要に備えて引き続き維持していきたい。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庁舎建設事業に係る償還について交付税措置分以外の町負担分を減債基金から取り崩している。積立は基金利子のみのため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今後も償還に合わせて取崩を行う。大規模事業が見込まれる際には想定される財政負担を計画的に積み立てることにより健全な財政運営に努めたい。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FD92B5A-BB1D-4112-BD80-BEFBA47A2BB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1306092-1C47-414E-86E1-F9B0F4F78FD6}"/>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FE27D42-311E-45B7-8282-5B687EB38D94}"/>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9541B22-0076-4A33-9C9C-04AC2E8AB689}"/>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8A8CC5F-8A66-4704-A80A-7A439F3B45A1}"/>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B9406AC-F8C1-464D-80D3-6CA5F2D01B34}"/>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66A0361-DB5B-44D5-A537-1A29AC5A28B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3C7F56B-8213-48A8-A01A-4B477236E088}"/>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8D8611A-D4FE-4C08-B699-97526060FDE6}"/>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79DBEE2-EFFA-4023-9539-33538C539463}"/>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12,661
12,393
253.91
8,661,687
8,330,858
280,987
5,754,287
10,658,034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EF016D5-E173-45B5-BEF8-811631218C59}"/>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3A2547E-F8E7-4CB1-8998-3A58AADEC1AA}"/>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F62D966-71EF-472A-96B8-517068817167}"/>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E85C9B9-F72B-4861-8B24-F095DA7C3748}"/>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7EC74C7-6538-4E59-8B06-0055BFA0D047}"/>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7882E15-5989-4690-9437-0F2E530D0C57}"/>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0D982EA-AFB8-4C97-8F82-B02534E56A3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37D236A-545A-429A-BE17-2A98563AD819}"/>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55760927-59B3-46F3-8054-C1293EB46DFB}"/>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20030DC-6989-4D26-8D27-229F109C594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8888E18-B533-4A7C-8D23-B69627A65B1B}"/>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1AD3200F-8EE8-4C7E-B9A1-D7EF5CE53C04}"/>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EEE5E2D-D4D7-4FA8-A05F-CF9DADBE5AC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1B96ABE-B2A8-42E7-BE41-663E32AA2E93}"/>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405A35-6871-4382-9360-8D38FE4ECD9C}"/>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F96F22E-6B39-4C29-A9D1-C73E096AAA92}"/>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89B8D7F-9254-4AFD-B29F-26AB3D9A5951}"/>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9022A02-6CBD-400A-902E-990872DB2738}"/>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F43A9FD-948C-4A9A-8C29-843126BEFD83}"/>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4DA85B6-F0C2-47AB-A609-E4DFF1CC7C63}"/>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E58DE0D-827B-4D13-B3A6-72441153782A}"/>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AF7EDF0-B1B7-488B-AA37-7111933C0075}"/>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12150EC-FE79-41F0-A477-A4C2A56977DA}"/>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3C7B514-476C-429C-B728-C010FC7ED63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6B429CB-6E95-4E70-8193-582C6E8DE829}"/>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1A84E09-8FBE-44E4-9196-ED84FF7DFB03}"/>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3DF9F7B-E6F8-4CB6-A934-DE85B4D15A59}"/>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753E688-EC22-4A53-BE04-FD555853479A}"/>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F27E887-DF7C-400B-8EFE-BC13AA220209}"/>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1F8E924-5A26-441A-AB41-DCF1639DC417}"/>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A5EF86D-88FF-4C7B-9C96-99F781998817}"/>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84C635F-94AF-420B-9283-430AEABCE9C6}"/>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842F987-2683-4EA8-BB1F-03BEA3FAAFD7}"/>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A3259ED-4FD3-4F78-9E24-9716188D73A7}"/>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CC56913-9A5A-463C-8E57-4FAFCFA935EC}"/>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2C0E2DB-F400-49E9-BA34-A091E8E9F7AB}"/>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982062B-7B7C-40EA-9FB4-30C4D4EB0232}"/>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人口減少及び町内における中心産業が少ないため、財政基盤が弱く財政力指数が類似団体を下回っている。ふるさと納税制度や財政調整基金等を活用した債券運用など自主財源の強化に努める。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E769E74-7D18-4983-8E4D-A0ACF3E55CB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D571DCC0-E736-44E2-8E4E-08FE6A670245}"/>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A5C45C7F-D48D-4B82-9C32-1BAE33DC81A2}"/>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A24A76A7-A600-4D8C-86FB-E593BCF02040}"/>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FAF618F8-C397-471C-80BD-4401CB1E26AA}"/>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AEC65590-02C6-4036-B8D4-6B23508053E8}"/>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FB834F09-05B5-4807-B6FF-CD1AD39E9FFD}"/>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703B5EB1-0C94-46F8-BA8D-2CF8C6AFE446}"/>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A92AF64C-A0E7-410E-8D3B-1ED118AE5522}"/>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B81F10A9-9EBD-40CF-9973-92AFED2B99B3}"/>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8C633274-70EB-4B3E-B4E6-9A4EBE66ADCD}"/>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E45EC852-9928-41B4-9FE7-FAB202871CAE}"/>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471CC2C2-E236-4DA0-8E07-4E8240F638BB}"/>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1626BE47-934B-417B-846B-CAB8986D99ED}"/>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B8588A29-678C-414E-A8F0-E22D7BB95546}"/>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F1C02A24-21C1-429C-8855-AC56AE5FB8ED}"/>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39564D2-6D35-4F91-BA7A-1ADFCF84A348}"/>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B808F4C-F92D-4954-A112-60537CF08DD1}"/>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72698472-E4C1-400C-B26A-BC8489061987}"/>
            </a:ext>
          </a:extLst>
        </xdr:cNvPr>
        <xdr:cNvCxnSpPr/>
      </xdr:nvCxnSpPr>
      <xdr:spPr>
        <a:xfrm flipV="1">
          <a:off x="4514850" y="6032500"/>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2DDBE92-1926-4F83-89FF-31DC3E15B4D6}"/>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3CECC14-13A9-427C-B001-ABB9FD1E4E42}"/>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FB8F9325-D578-41F2-850E-24ABA6081068}"/>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F3A68ACA-EA28-4AB0-8AEB-5DE08E8A9B2B}"/>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145521</xdr:rowOff>
    </xdr:to>
    <xdr:cxnSp macro="">
      <xdr:nvCxnSpPr>
        <xdr:cNvPr id="72" name="直線コネクタ 71">
          <a:extLst>
            <a:ext uri="{FF2B5EF4-FFF2-40B4-BE49-F238E27FC236}">
              <a16:creationId xmlns:a16="http://schemas.microsoft.com/office/drawing/2014/main" id="{583D4CAC-8F3B-44F4-BDDF-E1A59807BC2B}"/>
            </a:ext>
          </a:extLst>
        </xdr:cNvPr>
        <xdr:cNvCxnSpPr/>
      </xdr:nvCxnSpPr>
      <xdr:spPr>
        <a:xfrm>
          <a:off x="3752850" y="7234767"/>
          <a:ext cx="762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39FF8E21-6A6B-49EB-94C0-5981053425CF}"/>
            </a:ext>
          </a:extLst>
        </xdr:cNvPr>
        <xdr:cNvSpPr txBox="1"/>
      </xdr:nvSpPr>
      <xdr:spPr>
        <a:xfrm>
          <a:off x="4584700" y="69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88835D9F-256D-452B-A7D8-12C7EB1BAF80}"/>
            </a:ext>
          </a:extLst>
        </xdr:cNvPr>
        <xdr:cNvSpPr/>
      </xdr:nvSpPr>
      <xdr:spPr>
        <a:xfrm>
          <a:off x="4464050" y="71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5" name="直線コネクタ 74">
          <a:extLst>
            <a:ext uri="{FF2B5EF4-FFF2-40B4-BE49-F238E27FC236}">
              <a16:creationId xmlns:a16="http://schemas.microsoft.com/office/drawing/2014/main" id="{739C78F7-0B9B-403F-93D0-D8A62C340F03}"/>
            </a:ext>
          </a:extLst>
        </xdr:cNvPr>
        <xdr:cNvCxnSpPr/>
      </xdr:nvCxnSpPr>
      <xdr:spPr>
        <a:xfrm>
          <a:off x="2940050" y="7214658"/>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7F0FC10D-2F89-461D-9A6E-4138070D5F71}"/>
            </a:ext>
          </a:extLst>
        </xdr:cNvPr>
        <xdr:cNvSpPr/>
      </xdr:nvSpPr>
      <xdr:spPr>
        <a:xfrm>
          <a:off x="37020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799EB128-5CCC-480E-83B4-43E22D910480}"/>
            </a:ext>
          </a:extLst>
        </xdr:cNvPr>
        <xdr:cNvSpPr txBox="1"/>
      </xdr:nvSpPr>
      <xdr:spPr>
        <a:xfrm>
          <a:off x="3409950" y="68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8" name="直線コネクタ 77">
          <a:extLst>
            <a:ext uri="{FF2B5EF4-FFF2-40B4-BE49-F238E27FC236}">
              <a16:creationId xmlns:a16="http://schemas.microsoft.com/office/drawing/2014/main" id="{0F27E8F5-7276-4806-9964-B1869C1DF8DD}"/>
            </a:ext>
          </a:extLst>
        </xdr:cNvPr>
        <xdr:cNvCxnSpPr/>
      </xdr:nvCxnSpPr>
      <xdr:spPr>
        <a:xfrm>
          <a:off x="2127250" y="721465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2F2BB1DE-7C56-408C-8F5E-A0F5F61648DF}"/>
            </a:ext>
          </a:extLst>
        </xdr:cNvPr>
        <xdr:cNvSpPr/>
      </xdr:nvSpPr>
      <xdr:spPr>
        <a:xfrm>
          <a:off x="28892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21F3354B-C49B-46BB-B8BC-2DABC09519C6}"/>
            </a:ext>
          </a:extLst>
        </xdr:cNvPr>
        <xdr:cNvSpPr txBox="1"/>
      </xdr:nvSpPr>
      <xdr:spPr>
        <a:xfrm>
          <a:off x="2597150" y="68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115358</xdr:rowOff>
    </xdr:to>
    <xdr:cxnSp macro="">
      <xdr:nvCxnSpPr>
        <xdr:cNvPr id="81" name="直線コネクタ 80">
          <a:extLst>
            <a:ext uri="{FF2B5EF4-FFF2-40B4-BE49-F238E27FC236}">
              <a16:creationId xmlns:a16="http://schemas.microsoft.com/office/drawing/2014/main" id="{1F254AAC-0C29-441F-9DF1-E47892994CD7}"/>
            </a:ext>
          </a:extLst>
        </xdr:cNvPr>
        <xdr:cNvCxnSpPr/>
      </xdr:nvCxnSpPr>
      <xdr:spPr>
        <a:xfrm>
          <a:off x="1333500" y="7204604"/>
          <a:ext cx="79375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69F7D17-B472-4AEF-A1F3-9D5547691095}"/>
            </a:ext>
          </a:extLst>
        </xdr:cNvPr>
        <xdr:cNvSpPr/>
      </xdr:nvSpPr>
      <xdr:spPr>
        <a:xfrm>
          <a:off x="2095500" y="7089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4EB205A-156C-45DD-9BB8-2C057D1802F4}"/>
            </a:ext>
          </a:extLst>
        </xdr:cNvPr>
        <xdr:cNvSpPr txBox="1"/>
      </xdr:nvSpPr>
      <xdr:spPr>
        <a:xfrm>
          <a:off x="1784350" y="686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1260B6AD-0E30-4250-A94B-2DE4BCBCB9A6}"/>
            </a:ext>
          </a:extLst>
        </xdr:cNvPr>
        <xdr:cNvSpPr/>
      </xdr:nvSpPr>
      <xdr:spPr>
        <a:xfrm>
          <a:off x="1282700" y="70998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1A326DC0-969E-431C-B6AA-8DBEE854F5A3}"/>
            </a:ext>
          </a:extLst>
        </xdr:cNvPr>
        <xdr:cNvSpPr txBox="1"/>
      </xdr:nvSpPr>
      <xdr:spPr>
        <a:xfrm>
          <a:off x="971550" y="687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7833FD4-C85D-4928-BF4F-1551DF67CF83}"/>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276898F-AA21-4656-A478-9277F8E779CB}"/>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73F190F0-BA3B-4529-8EFE-020FFB1EB427}"/>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52AAE25-8FB9-4A72-ABEF-97EBB4C58C5D}"/>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4B096640-E8B9-46BE-BEC2-B41CBBE757AA}"/>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94721</xdr:rowOff>
    </xdr:from>
    <xdr:to>
      <xdr:col>23</xdr:col>
      <xdr:colOff>184150</xdr:colOff>
      <xdr:row>44</xdr:row>
      <xdr:rowOff>24871</xdr:rowOff>
    </xdr:to>
    <xdr:sp macro="" textlink="">
      <xdr:nvSpPr>
        <xdr:cNvPr id="91" name="楕円 90">
          <a:extLst>
            <a:ext uri="{FF2B5EF4-FFF2-40B4-BE49-F238E27FC236}">
              <a16:creationId xmlns:a16="http://schemas.microsoft.com/office/drawing/2014/main" id="{E0587A3E-B029-4DEE-A24F-7854B69E6FDA}"/>
            </a:ext>
          </a:extLst>
        </xdr:cNvPr>
        <xdr:cNvSpPr/>
      </xdr:nvSpPr>
      <xdr:spPr>
        <a:xfrm>
          <a:off x="4464050" y="71940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66798</xdr:rowOff>
    </xdr:from>
    <xdr:ext cx="762000" cy="259045"/>
    <xdr:sp macro="" textlink="">
      <xdr:nvSpPr>
        <xdr:cNvPr id="92" name="財政力該当値テキスト">
          <a:extLst>
            <a:ext uri="{FF2B5EF4-FFF2-40B4-BE49-F238E27FC236}">
              <a16:creationId xmlns:a16="http://schemas.microsoft.com/office/drawing/2014/main" id="{BC7BE8C4-90EB-4A8B-B059-4BF93162DA72}"/>
            </a:ext>
          </a:extLst>
        </xdr:cNvPr>
        <xdr:cNvSpPr txBox="1"/>
      </xdr:nvSpPr>
      <xdr:spPr>
        <a:xfrm>
          <a:off x="4584700" y="71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3" name="楕円 92">
          <a:extLst>
            <a:ext uri="{FF2B5EF4-FFF2-40B4-BE49-F238E27FC236}">
              <a16:creationId xmlns:a16="http://schemas.microsoft.com/office/drawing/2014/main" id="{A9394C6E-82E6-43B3-8FD9-28C31C68A6EB}"/>
            </a:ext>
          </a:extLst>
        </xdr:cNvPr>
        <xdr:cNvSpPr/>
      </xdr:nvSpPr>
      <xdr:spPr>
        <a:xfrm>
          <a:off x="3702050" y="7183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4" name="テキスト ボックス 93">
          <a:extLst>
            <a:ext uri="{FF2B5EF4-FFF2-40B4-BE49-F238E27FC236}">
              <a16:creationId xmlns:a16="http://schemas.microsoft.com/office/drawing/2014/main" id="{AFACC6EC-4212-4234-9534-79531177A817}"/>
            </a:ext>
          </a:extLst>
        </xdr:cNvPr>
        <xdr:cNvSpPr txBox="1"/>
      </xdr:nvSpPr>
      <xdr:spPr>
        <a:xfrm>
          <a:off x="3409950" y="7263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a:extLst>
            <a:ext uri="{FF2B5EF4-FFF2-40B4-BE49-F238E27FC236}">
              <a16:creationId xmlns:a16="http://schemas.microsoft.com/office/drawing/2014/main" id="{4A0F6E9A-9608-46E4-9C6D-D4E0A1DF5730}"/>
            </a:ext>
          </a:extLst>
        </xdr:cNvPr>
        <xdr:cNvSpPr/>
      </xdr:nvSpPr>
      <xdr:spPr>
        <a:xfrm>
          <a:off x="2889250" y="71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CE67EC69-FDA6-45B5-AA74-D4290147C2A5}"/>
            </a:ext>
          </a:extLst>
        </xdr:cNvPr>
        <xdr:cNvSpPr txBox="1"/>
      </xdr:nvSpPr>
      <xdr:spPr>
        <a:xfrm>
          <a:off x="2597150" y="725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7" name="楕円 96">
          <a:extLst>
            <a:ext uri="{FF2B5EF4-FFF2-40B4-BE49-F238E27FC236}">
              <a16:creationId xmlns:a16="http://schemas.microsoft.com/office/drawing/2014/main" id="{D3A15533-F596-478F-8EE5-3343BAAEB65D}"/>
            </a:ext>
          </a:extLst>
        </xdr:cNvPr>
        <xdr:cNvSpPr/>
      </xdr:nvSpPr>
      <xdr:spPr>
        <a:xfrm>
          <a:off x="2095500" y="71638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8" name="テキスト ボックス 97">
          <a:extLst>
            <a:ext uri="{FF2B5EF4-FFF2-40B4-BE49-F238E27FC236}">
              <a16:creationId xmlns:a16="http://schemas.microsoft.com/office/drawing/2014/main" id="{BDEC795B-26A2-4722-937B-DF4C8C98D3E8}"/>
            </a:ext>
          </a:extLst>
        </xdr:cNvPr>
        <xdr:cNvSpPr txBox="1"/>
      </xdr:nvSpPr>
      <xdr:spPr>
        <a:xfrm>
          <a:off x="1784350" y="725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id="{892E182D-4511-4D89-A7D3-937530CC8E16}"/>
            </a:ext>
          </a:extLst>
        </xdr:cNvPr>
        <xdr:cNvSpPr/>
      </xdr:nvSpPr>
      <xdr:spPr>
        <a:xfrm>
          <a:off x="1282700" y="71538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id="{01F2A5E1-1A18-489A-BFCB-C7C1AC33436A}"/>
            </a:ext>
          </a:extLst>
        </xdr:cNvPr>
        <xdr:cNvSpPr txBox="1"/>
      </xdr:nvSpPr>
      <xdr:spPr>
        <a:xfrm>
          <a:off x="971550" y="72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6597FF-9F0E-4B42-B1A7-6BCF844DE9E8}"/>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7B1775C1-8846-49EF-BE24-BD55C6DD633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323DB794-2469-4799-A202-F48A794AFEF4}"/>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AC849EE3-E165-476F-8EBD-E2A41BDEAF3F}"/>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397656E8-15BF-4BE3-BC67-83D4A9D31086}"/>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D0F3C949-8FA1-42CF-880C-0236817A4668}"/>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862092E2-56B2-4AD8-89D0-4C16BAD862B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DACF9B37-BF04-411B-A1BA-5BB31420D8D1}"/>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92FFCC9B-BFD8-4F08-915E-413CAA7F4484}"/>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E9C064F9-4BBE-4E34-88AA-B80DCEF52B6D}"/>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F48C3B94-1F43-4560-AB39-A8F5FFD08A2C}"/>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EDEF61CF-8730-44E5-9D30-E13BDB9F011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3729DAE2-C82C-40E1-B5C8-7DF64679DF49}"/>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改定や会計年度任用職員の増加による人件費の増加や電気料や物価の高騰による需用費の増加により経常経費が増加し、固定資産税は増加したものの地方交付税や臨時財政対策債が減少したため経常収入が減少した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年度決算にくらべ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CCE324C0-57EE-4F98-97D3-5144AA41C99C}"/>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4127656E-B248-4A16-8CA8-01815B7B3CBB}"/>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2BBF03CA-08ED-42A0-9824-6DB4635FF84D}"/>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5DCC0F73-1881-43F7-9A33-0AE3087C8DDB}"/>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4A42CAE6-343E-4701-8A4F-E92E9B2B6F2D}"/>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C91E223C-FB34-47FD-948A-37181F81B431}"/>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3DE2FF87-9BE8-4841-A6CC-0FC044A7A05B}"/>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CF2EA9B8-1728-4AC8-9020-8CB25867F7AD}"/>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BD331F2-E3A2-4F3D-937B-79140624FE22}"/>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398BDB1B-CD1C-4368-8ABA-1B175A176791}"/>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BFCBC921-055A-482D-8781-6A4A71EAA35E}"/>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581C8FB7-D85A-498D-8140-D87D7EDAADD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764DEEE-8080-4A19-B26D-9C04815FA76F}"/>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683F0437-A6C5-4C08-BDF5-56E14E3C2F43}"/>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64057A1E-061C-47AB-8305-3AFAC97D8E04}"/>
            </a:ext>
          </a:extLst>
        </xdr:cNvPr>
        <xdr:cNvCxnSpPr/>
      </xdr:nvCxnSpPr>
      <xdr:spPr>
        <a:xfrm flipV="1">
          <a:off x="4514850" y="9912096"/>
          <a:ext cx="0" cy="986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8D287D64-690C-4907-BF83-C358608A58FD}"/>
            </a:ext>
          </a:extLst>
        </xdr:cNvPr>
        <xdr:cNvSpPr txBox="1"/>
      </xdr:nvSpPr>
      <xdr:spPr>
        <a:xfrm>
          <a:off x="45847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72185B26-2BD3-4562-A8CA-67A2D49A03B6}"/>
            </a:ext>
          </a:extLst>
        </xdr:cNvPr>
        <xdr:cNvCxnSpPr/>
      </xdr:nvCxnSpPr>
      <xdr:spPr>
        <a:xfrm>
          <a:off x="4425950" y="1089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6890FDE9-2828-4F77-A760-7E248242A408}"/>
            </a:ext>
          </a:extLst>
        </xdr:cNvPr>
        <xdr:cNvSpPr txBox="1"/>
      </xdr:nvSpPr>
      <xdr:spPr>
        <a:xfrm>
          <a:off x="4584700" y="96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1732D1EC-13CF-4C8D-93E6-1CB3883E7C2C}"/>
            </a:ext>
          </a:extLst>
        </xdr:cNvPr>
        <xdr:cNvCxnSpPr/>
      </xdr:nvCxnSpPr>
      <xdr:spPr>
        <a:xfrm>
          <a:off x="4425950" y="991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56134</xdr:rowOff>
    </xdr:to>
    <xdr:cxnSp macro="">
      <xdr:nvCxnSpPr>
        <xdr:cNvPr id="133" name="直線コネクタ 132">
          <a:extLst>
            <a:ext uri="{FF2B5EF4-FFF2-40B4-BE49-F238E27FC236}">
              <a16:creationId xmlns:a16="http://schemas.microsoft.com/office/drawing/2014/main" id="{0FC73701-7C12-400D-A5D7-ED5A4AA2B65A}"/>
            </a:ext>
          </a:extLst>
        </xdr:cNvPr>
        <xdr:cNvCxnSpPr/>
      </xdr:nvCxnSpPr>
      <xdr:spPr>
        <a:xfrm>
          <a:off x="3752850" y="10491470"/>
          <a:ext cx="762000" cy="29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2ADC3106-2254-475C-ACC4-2AD0EAEC9D01}"/>
            </a:ext>
          </a:extLst>
        </xdr:cNvPr>
        <xdr:cNvSpPr txBox="1"/>
      </xdr:nvSpPr>
      <xdr:spPr>
        <a:xfrm>
          <a:off x="4584700" y="1027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619D923B-0BF2-430E-8AB3-1F1491EAA77D}"/>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15240</xdr:rowOff>
    </xdr:to>
    <xdr:cxnSp macro="">
      <xdr:nvCxnSpPr>
        <xdr:cNvPr id="136" name="直線コネクタ 135">
          <a:extLst>
            <a:ext uri="{FF2B5EF4-FFF2-40B4-BE49-F238E27FC236}">
              <a16:creationId xmlns:a16="http://schemas.microsoft.com/office/drawing/2014/main" id="{9A6014D1-E6E3-4EFD-8DE1-75A3C93C084F}"/>
            </a:ext>
          </a:extLst>
        </xdr:cNvPr>
        <xdr:cNvCxnSpPr/>
      </xdr:nvCxnSpPr>
      <xdr:spPr>
        <a:xfrm flipV="1">
          <a:off x="2940050" y="10491470"/>
          <a:ext cx="8128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6EB2761C-24A3-4F43-9144-10BFA275E6B0}"/>
            </a:ext>
          </a:extLst>
        </xdr:cNvPr>
        <xdr:cNvSpPr/>
      </xdr:nvSpPr>
      <xdr:spPr>
        <a:xfrm>
          <a:off x="3702050" y="102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79E85797-38B0-4444-B5BD-EE801602BF47}"/>
            </a:ext>
          </a:extLst>
        </xdr:cNvPr>
        <xdr:cNvSpPr txBox="1"/>
      </xdr:nvSpPr>
      <xdr:spPr>
        <a:xfrm>
          <a:off x="3409950" y="100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131064</xdr:rowOff>
    </xdr:to>
    <xdr:cxnSp macro="">
      <xdr:nvCxnSpPr>
        <xdr:cNvPr id="139" name="直線コネクタ 138">
          <a:extLst>
            <a:ext uri="{FF2B5EF4-FFF2-40B4-BE49-F238E27FC236}">
              <a16:creationId xmlns:a16="http://schemas.microsoft.com/office/drawing/2014/main" id="{11435DD9-1FB6-4151-BDFD-0F0F6B4132AA}"/>
            </a:ext>
          </a:extLst>
        </xdr:cNvPr>
        <xdr:cNvCxnSpPr/>
      </xdr:nvCxnSpPr>
      <xdr:spPr>
        <a:xfrm flipV="1">
          <a:off x="2127250" y="10581640"/>
          <a:ext cx="8128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F7155953-D8DA-45AB-ACD3-172BFC2E1C24}"/>
            </a:ext>
          </a:extLst>
        </xdr:cNvPr>
        <xdr:cNvSpPr/>
      </xdr:nvSpPr>
      <xdr:spPr>
        <a:xfrm>
          <a:off x="2889250" y="10479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DCAE957D-1EBA-4962-8A7E-E95541512220}"/>
            </a:ext>
          </a:extLst>
        </xdr:cNvPr>
        <xdr:cNvSpPr txBox="1"/>
      </xdr:nvSpPr>
      <xdr:spPr>
        <a:xfrm>
          <a:off x="2597150" y="102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51308</xdr:rowOff>
    </xdr:to>
    <xdr:cxnSp macro="">
      <xdr:nvCxnSpPr>
        <xdr:cNvPr id="142" name="直線コネクタ 141">
          <a:extLst>
            <a:ext uri="{FF2B5EF4-FFF2-40B4-BE49-F238E27FC236}">
              <a16:creationId xmlns:a16="http://schemas.microsoft.com/office/drawing/2014/main" id="{CC618264-47DB-4AFD-8485-137837A7EB97}"/>
            </a:ext>
          </a:extLst>
        </xdr:cNvPr>
        <xdr:cNvCxnSpPr/>
      </xdr:nvCxnSpPr>
      <xdr:spPr>
        <a:xfrm flipV="1">
          <a:off x="1333500" y="10697464"/>
          <a:ext cx="79375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F0AC90FB-EE2A-4B14-81D6-53DE8516300F}"/>
            </a:ext>
          </a:extLst>
        </xdr:cNvPr>
        <xdr:cNvSpPr/>
      </xdr:nvSpPr>
      <xdr:spPr>
        <a:xfrm>
          <a:off x="20955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3D5078A8-7883-40A5-A4F8-CD525D7116DE}"/>
            </a:ext>
          </a:extLst>
        </xdr:cNvPr>
        <xdr:cNvSpPr txBox="1"/>
      </xdr:nvSpPr>
      <xdr:spPr>
        <a:xfrm>
          <a:off x="17843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98DBA7AF-286D-4055-A06F-7BCEE76E75B9}"/>
            </a:ext>
          </a:extLst>
        </xdr:cNvPr>
        <xdr:cNvSpPr/>
      </xdr:nvSpPr>
      <xdr:spPr>
        <a:xfrm>
          <a:off x="12827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76F34430-2CD7-4E55-A1D2-3C42D707F1FC}"/>
            </a:ext>
          </a:extLst>
        </xdr:cNvPr>
        <xdr:cNvSpPr txBox="1"/>
      </xdr:nvSpPr>
      <xdr:spPr>
        <a:xfrm>
          <a:off x="9715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29BEF05-10DA-4E50-BBCF-D27EC7FF3D0D}"/>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C5C6803-9F73-48F2-96E5-912A25645EC5}"/>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66F388A-86D0-4E47-8F14-F9907E030B4F}"/>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D10B58E-F884-4C1F-B2D1-7BE08582D1C4}"/>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FD7BF560-AB54-47C4-A2D9-E8F091D9A771}"/>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52" name="楕円 151">
          <a:extLst>
            <a:ext uri="{FF2B5EF4-FFF2-40B4-BE49-F238E27FC236}">
              <a16:creationId xmlns:a16="http://schemas.microsoft.com/office/drawing/2014/main" id="{BFA4F056-0044-4798-99F6-3FD4DC22D600}"/>
            </a:ext>
          </a:extLst>
        </xdr:cNvPr>
        <xdr:cNvSpPr/>
      </xdr:nvSpPr>
      <xdr:spPr>
        <a:xfrm>
          <a:off x="446405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72661</xdr:rowOff>
    </xdr:from>
    <xdr:ext cx="762000" cy="259045"/>
    <xdr:sp macro="" textlink="">
      <xdr:nvSpPr>
        <xdr:cNvPr id="153" name="財政構造の弾力性該当値テキスト">
          <a:extLst>
            <a:ext uri="{FF2B5EF4-FFF2-40B4-BE49-F238E27FC236}">
              <a16:creationId xmlns:a16="http://schemas.microsoft.com/office/drawing/2014/main" id="{B43DA850-C499-465F-9DF7-639897F9C284}"/>
            </a:ext>
          </a:extLst>
        </xdr:cNvPr>
        <xdr:cNvSpPr txBox="1"/>
      </xdr:nvSpPr>
      <xdr:spPr>
        <a:xfrm>
          <a:off x="4584700" y="1063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4" name="楕円 153">
          <a:extLst>
            <a:ext uri="{FF2B5EF4-FFF2-40B4-BE49-F238E27FC236}">
              <a16:creationId xmlns:a16="http://schemas.microsoft.com/office/drawing/2014/main" id="{C6A28F23-7830-42C0-8B2B-BEAE9A516144}"/>
            </a:ext>
          </a:extLst>
        </xdr:cNvPr>
        <xdr:cNvSpPr/>
      </xdr:nvSpPr>
      <xdr:spPr>
        <a:xfrm>
          <a:off x="370205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5" name="テキスト ボックス 154">
          <a:extLst>
            <a:ext uri="{FF2B5EF4-FFF2-40B4-BE49-F238E27FC236}">
              <a16:creationId xmlns:a16="http://schemas.microsoft.com/office/drawing/2014/main" id="{2A6E92AF-6C0E-430A-B18E-B9DD219294F0}"/>
            </a:ext>
          </a:extLst>
        </xdr:cNvPr>
        <xdr:cNvSpPr txBox="1"/>
      </xdr:nvSpPr>
      <xdr:spPr>
        <a:xfrm>
          <a:off x="3409950" y="1052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6" name="楕円 155">
          <a:extLst>
            <a:ext uri="{FF2B5EF4-FFF2-40B4-BE49-F238E27FC236}">
              <a16:creationId xmlns:a16="http://schemas.microsoft.com/office/drawing/2014/main" id="{93A082D2-7985-4BF2-B3B9-63BB6558BEBC}"/>
            </a:ext>
          </a:extLst>
        </xdr:cNvPr>
        <xdr:cNvSpPr/>
      </xdr:nvSpPr>
      <xdr:spPr>
        <a:xfrm>
          <a:off x="2889250" y="1053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C76ECCB3-66AD-4301-9843-23A41B9A801C}"/>
            </a:ext>
          </a:extLst>
        </xdr:cNvPr>
        <xdr:cNvSpPr txBox="1"/>
      </xdr:nvSpPr>
      <xdr:spPr>
        <a:xfrm>
          <a:off x="2597150" y="1061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8" name="楕円 157">
          <a:extLst>
            <a:ext uri="{FF2B5EF4-FFF2-40B4-BE49-F238E27FC236}">
              <a16:creationId xmlns:a16="http://schemas.microsoft.com/office/drawing/2014/main" id="{573CF6B0-ECA2-4AE2-856C-9A52994425A0}"/>
            </a:ext>
          </a:extLst>
        </xdr:cNvPr>
        <xdr:cNvSpPr/>
      </xdr:nvSpPr>
      <xdr:spPr>
        <a:xfrm>
          <a:off x="2095500" y="106466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9" name="テキスト ボックス 158">
          <a:extLst>
            <a:ext uri="{FF2B5EF4-FFF2-40B4-BE49-F238E27FC236}">
              <a16:creationId xmlns:a16="http://schemas.microsoft.com/office/drawing/2014/main" id="{656B59E1-9825-4F41-976C-D143735CFA6C}"/>
            </a:ext>
          </a:extLst>
        </xdr:cNvPr>
        <xdr:cNvSpPr txBox="1"/>
      </xdr:nvSpPr>
      <xdr:spPr>
        <a:xfrm>
          <a:off x="1784350" y="1073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60" name="楕円 159">
          <a:extLst>
            <a:ext uri="{FF2B5EF4-FFF2-40B4-BE49-F238E27FC236}">
              <a16:creationId xmlns:a16="http://schemas.microsoft.com/office/drawing/2014/main" id="{4CB4618D-3D7D-4CE3-AC6C-EA541F0326F3}"/>
            </a:ext>
          </a:extLst>
        </xdr:cNvPr>
        <xdr:cNvSpPr/>
      </xdr:nvSpPr>
      <xdr:spPr>
        <a:xfrm>
          <a:off x="1282700" y="10732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61" name="テキスト ボックス 160">
          <a:extLst>
            <a:ext uri="{FF2B5EF4-FFF2-40B4-BE49-F238E27FC236}">
              <a16:creationId xmlns:a16="http://schemas.microsoft.com/office/drawing/2014/main" id="{706CC4A8-5D2E-4C55-A6EE-1CF53FABD59F}"/>
            </a:ext>
          </a:extLst>
        </xdr:cNvPr>
        <xdr:cNvSpPr txBox="1"/>
      </xdr:nvSpPr>
      <xdr:spPr>
        <a:xfrm>
          <a:off x="971550" y="1081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D3E1F708-DE3C-44DC-AEB1-91541130C84D}"/>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FAD378D-E9B1-40C4-8712-FD8FEC2A214C}"/>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DCC1FDDB-908B-4C54-8E29-8796CBBE93A1}"/>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ED40119-AD50-4C49-BB1A-807B6ACB652E}"/>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2B937947-B810-4D51-81DD-09B424DA9F3D}"/>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27783927-ACCC-47C8-8150-FE5C639730DD}"/>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3551EACC-FCED-4797-91A9-CCC907077194}"/>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4AC40B7A-A5A6-4DF6-A163-8582AA1D8C4D}"/>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7DBE3860-37E1-49BD-B1EB-CD746659E72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B1CAE9E1-AC8A-4EE6-BCA1-A183D7AE223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B9E7BD59-BD88-4B01-A8DF-0637FB1AEFDE}"/>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9324C91E-EED8-4C0E-B988-DBFFBEF9FB61}"/>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DF939A89-B5F7-40E3-88F4-11734C0FC048}"/>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給与改定や会計年度任用職員の増加による人件費の増加や電気料や物価の高騰による需用費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の増加により令和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年度決算にくらべ増加している。類似団体と比較して少し高い状況にあるため、経費が過大とならないように努めたい。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34C511A4-0533-4C96-A213-279B54810E0C}"/>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F9E7FDF-BA00-4C84-975C-79C5DC375307}"/>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1C0B6198-52D4-4D0D-8668-5448DE469E6C}"/>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DABB5D7E-9FF1-49BD-BC2D-98331DE13E2A}"/>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566D36DB-4FC8-4AEB-B79A-F88A56272309}"/>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C05A8945-DD19-4F8C-9D2C-C21ECEBE4914}"/>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1C63CF38-367E-41CA-9CFD-622FE5C3AE4C}"/>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BB11C3A0-B5EA-427B-9CC2-3D014ED6F692}"/>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6ABEB053-4C6B-479C-A2BA-80EB95C1DD8F}"/>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F98040C-8707-4858-BB80-E67ABB71684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1FB3E8B0-3D9C-4347-8EE3-3D919F3438DB}"/>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6738B87F-3D8C-43D1-8074-9C6E8FC8355F}"/>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1F93820B-9A02-4F6A-9AC9-D9BC82D5F595}"/>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BBF43F22-6318-4E15-83BB-E3E9E463CB5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FC429E15-A3B3-4645-BF33-2C8E9C3F2C8E}"/>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763ADA01-3AE6-45DA-BFD3-9BF38BA344DC}"/>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23C9CDD7-E37E-42AD-85E6-33D703FB09D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D9BD67D2-1A40-4303-BD21-4507DC651BC5}"/>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3CFC54AA-EF7C-41BD-A9A4-8BBD68B3FDCB}"/>
            </a:ext>
          </a:extLst>
        </xdr:cNvPr>
        <xdr:cNvCxnSpPr/>
      </xdr:nvCxnSpPr>
      <xdr:spPr>
        <a:xfrm flipV="1">
          <a:off x="4514850" y="13370455"/>
          <a:ext cx="0" cy="1430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30ED7BEC-2CAC-49A6-AFB9-5C5D9C25C002}"/>
            </a:ext>
          </a:extLst>
        </xdr:cNvPr>
        <xdr:cNvSpPr txBox="1"/>
      </xdr:nvSpPr>
      <xdr:spPr>
        <a:xfrm>
          <a:off x="4584700" y="147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446AF300-64CB-49ED-8D17-6F87BED31D19}"/>
            </a:ext>
          </a:extLst>
        </xdr:cNvPr>
        <xdr:cNvCxnSpPr/>
      </xdr:nvCxnSpPr>
      <xdr:spPr>
        <a:xfrm>
          <a:off x="4425950" y="1480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931CBDC1-877D-48E9-AC32-A3CEBEDAD751}"/>
            </a:ext>
          </a:extLst>
        </xdr:cNvPr>
        <xdr:cNvSpPr txBox="1"/>
      </xdr:nvSpPr>
      <xdr:spPr>
        <a:xfrm>
          <a:off x="4584700" y="1312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A93B47F1-F16C-4AE8-AD62-C6C7DCB79E78}"/>
            </a:ext>
          </a:extLst>
        </xdr:cNvPr>
        <xdr:cNvCxnSpPr/>
      </xdr:nvCxnSpPr>
      <xdr:spPr>
        <a:xfrm>
          <a:off x="4425950" y="13370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38891</xdr:rowOff>
    </xdr:from>
    <xdr:to>
      <xdr:col>23</xdr:col>
      <xdr:colOff>133350</xdr:colOff>
      <xdr:row>82</xdr:row>
      <xdr:rowOff>114150</xdr:rowOff>
    </xdr:to>
    <xdr:cxnSp macro="">
      <xdr:nvCxnSpPr>
        <xdr:cNvPr id="198" name="直線コネクタ 197">
          <a:extLst>
            <a:ext uri="{FF2B5EF4-FFF2-40B4-BE49-F238E27FC236}">
              <a16:creationId xmlns:a16="http://schemas.microsoft.com/office/drawing/2014/main" id="{859E28DD-0CF7-4448-B8AD-FD6323EED478}"/>
            </a:ext>
          </a:extLst>
        </xdr:cNvPr>
        <xdr:cNvCxnSpPr/>
      </xdr:nvCxnSpPr>
      <xdr:spPr>
        <a:xfrm>
          <a:off x="3752850" y="13577091"/>
          <a:ext cx="762000" cy="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8E389AA2-AF43-4AF1-B377-C673BFE4D52B}"/>
            </a:ext>
          </a:extLst>
        </xdr:cNvPr>
        <xdr:cNvSpPr txBox="1"/>
      </xdr:nvSpPr>
      <xdr:spPr>
        <a:xfrm>
          <a:off x="4584700" y="13412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AE9CB0BC-83A1-4C92-950B-F46ED9A80259}"/>
            </a:ext>
          </a:extLst>
        </xdr:cNvPr>
        <xdr:cNvSpPr/>
      </xdr:nvSpPr>
      <xdr:spPr>
        <a:xfrm>
          <a:off x="4464050" y="1356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32517</xdr:rowOff>
    </xdr:from>
    <xdr:to>
      <xdr:col>19</xdr:col>
      <xdr:colOff>133350</xdr:colOff>
      <xdr:row>82</xdr:row>
      <xdr:rowOff>38891</xdr:rowOff>
    </xdr:to>
    <xdr:cxnSp macro="">
      <xdr:nvCxnSpPr>
        <xdr:cNvPr id="201" name="直線コネクタ 200">
          <a:extLst>
            <a:ext uri="{FF2B5EF4-FFF2-40B4-BE49-F238E27FC236}">
              <a16:creationId xmlns:a16="http://schemas.microsoft.com/office/drawing/2014/main" id="{F9B580EA-2022-4E90-80AD-F05C38F7FA16}"/>
            </a:ext>
          </a:extLst>
        </xdr:cNvPr>
        <xdr:cNvCxnSpPr/>
      </xdr:nvCxnSpPr>
      <xdr:spPr>
        <a:xfrm>
          <a:off x="2940050" y="13570717"/>
          <a:ext cx="8128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896B1196-DA80-4781-B4ED-3670D5800930}"/>
            </a:ext>
          </a:extLst>
        </xdr:cNvPr>
        <xdr:cNvSpPr/>
      </xdr:nvSpPr>
      <xdr:spPr>
        <a:xfrm>
          <a:off x="3702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26FAD65C-4C84-473D-9134-5ED531083876}"/>
            </a:ext>
          </a:extLst>
        </xdr:cNvPr>
        <xdr:cNvSpPr txBox="1"/>
      </xdr:nvSpPr>
      <xdr:spPr>
        <a:xfrm>
          <a:off x="3409950" y="1361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121862</xdr:rowOff>
    </xdr:from>
    <xdr:to>
      <xdr:col>15</xdr:col>
      <xdr:colOff>82550</xdr:colOff>
      <xdr:row>82</xdr:row>
      <xdr:rowOff>32517</xdr:rowOff>
    </xdr:to>
    <xdr:cxnSp macro="">
      <xdr:nvCxnSpPr>
        <xdr:cNvPr id="204" name="直線コネクタ 203">
          <a:extLst>
            <a:ext uri="{FF2B5EF4-FFF2-40B4-BE49-F238E27FC236}">
              <a16:creationId xmlns:a16="http://schemas.microsoft.com/office/drawing/2014/main" id="{FD92483D-7A5A-4134-8677-A4A892E81380}"/>
            </a:ext>
          </a:extLst>
        </xdr:cNvPr>
        <xdr:cNvCxnSpPr/>
      </xdr:nvCxnSpPr>
      <xdr:spPr>
        <a:xfrm>
          <a:off x="2127250" y="13494962"/>
          <a:ext cx="812800" cy="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D9D9F0FB-AED0-4E1C-BB81-9FD42DDC03FC}"/>
            </a:ext>
          </a:extLst>
        </xdr:cNvPr>
        <xdr:cNvSpPr/>
      </xdr:nvSpPr>
      <xdr:spPr>
        <a:xfrm>
          <a:off x="2889250" y="13502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5728BFB2-029C-463A-8809-0CF130C6F34F}"/>
            </a:ext>
          </a:extLst>
        </xdr:cNvPr>
        <xdr:cNvSpPr txBox="1"/>
      </xdr:nvSpPr>
      <xdr:spPr>
        <a:xfrm>
          <a:off x="2597150" y="1327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121862</xdr:rowOff>
    </xdr:from>
    <xdr:to>
      <xdr:col>11</xdr:col>
      <xdr:colOff>31750</xdr:colOff>
      <xdr:row>81</xdr:row>
      <xdr:rowOff>127671</xdr:rowOff>
    </xdr:to>
    <xdr:cxnSp macro="">
      <xdr:nvCxnSpPr>
        <xdr:cNvPr id="207" name="直線コネクタ 206">
          <a:extLst>
            <a:ext uri="{FF2B5EF4-FFF2-40B4-BE49-F238E27FC236}">
              <a16:creationId xmlns:a16="http://schemas.microsoft.com/office/drawing/2014/main" id="{F615A73A-BB9E-419E-8AA1-EA2470BFFD32}"/>
            </a:ext>
          </a:extLst>
        </xdr:cNvPr>
        <xdr:cNvCxnSpPr/>
      </xdr:nvCxnSpPr>
      <xdr:spPr>
        <a:xfrm flipV="1">
          <a:off x="1333500" y="13494962"/>
          <a:ext cx="79375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640B518C-15EB-4735-84F2-209BB64C3A4D}"/>
            </a:ext>
          </a:extLst>
        </xdr:cNvPr>
        <xdr:cNvSpPr/>
      </xdr:nvSpPr>
      <xdr:spPr>
        <a:xfrm>
          <a:off x="2095500" y="1347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FE9A3CB7-CE13-4E26-80B6-E9ED66EE6276}"/>
            </a:ext>
          </a:extLst>
        </xdr:cNvPr>
        <xdr:cNvSpPr txBox="1"/>
      </xdr:nvSpPr>
      <xdr:spPr>
        <a:xfrm>
          <a:off x="1784350" y="135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C4FE6409-370F-4198-842E-879D7BA83C72}"/>
            </a:ext>
          </a:extLst>
        </xdr:cNvPr>
        <xdr:cNvSpPr/>
      </xdr:nvSpPr>
      <xdr:spPr>
        <a:xfrm>
          <a:off x="1282700" y="1343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4E83921E-43AF-4DB9-A6B4-1D05A13C6306}"/>
            </a:ext>
          </a:extLst>
        </xdr:cNvPr>
        <xdr:cNvSpPr txBox="1"/>
      </xdr:nvSpPr>
      <xdr:spPr>
        <a:xfrm>
          <a:off x="971550" y="1320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E5E758A-6A0C-479E-902B-950EB06E3157}"/>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B0E084D-4222-4923-AF79-66E265E6197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D963185-08C2-4AAD-8625-141AC4830373}"/>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9E7AD103-B09E-4057-8B6A-0A6199FA7D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2BC96B0-4F90-43C4-80C8-34D359C2AB58}"/>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63350</xdr:rowOff>
    </xdr:from>
    <xdr:to>
      <xdr:col>23</xdr:col>
      <xdr:colOff>184150</xdr:colOff>
      <xdr:row>82</xdr:row>
      <xdr:rowOff>164950</xdr:rowOff>
    </xdr:to>
    <xdr:sp macro="" textlink="">
      <xdr:nvSpPr>
        <xdr:cNvPr id="217" name="楕円 216">
          <a:extLst>
            <a:ext uri="{FF2B5EF4-FFF2-40B4-BE49-F238E27FC236}">
              <a16:creationId xmlns:a16="http://schemas.microsoft.com/office/drawing/2014/main" id="{B7BCE80C-93D3-4B4B-B49D-2ACAE8EE0F75}"/>
            </a:ext>
          </a:extLst>
        </xdr:cNvPr>
        <xdr:cNvSpPr/>
      </xdr:nvSpPr>
      <xdr:spPr>
        <a:xfrm>
          <a:off x="4464050" y="1360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35427</xdr:rowOff>
    </xdr:from>
    <xdr:ext cx="762000" cy="259045"/>
    <xdr:sp macro="" textlink="">
      <xdr:nvSpPr>
        <xdr:cNvPr id="218" name="人件費・物件費等の状況該当値テキスト">
          <a:extLst>
            <a:ext uri="{FF2B5EF4-FFF2-40B4-BE49-F238E27FC236}">
              <a16:creationId xmlns:a16="http://schemas.microsoft.com/office/drawing/2014/main" id="{478FFA77-EFF7-425B-AEF5-674D4AF08DD4}"/>
            </a:ext>
          </a:extLst>
        </xdr:cNvPr>
        <xdr:cNvSpPr txBox="1"/>
      </xdr:nvSpPr>
      <xdr:spPr>
        <a:xfrm>
          <a:off x="4584700" y="135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159541</xdr:rowOff>
    </xdr:from>
    <xdr:to>
      <xdr:col>19</xdr:col>
      <xdr:colOff>184150</xdr:colOff>
      <xdr:row>82</xdr:row>
      <xdr:rowOff>89691</xdr:rowOff>
    </xdr:to>
    <xdr:sp macro="" textlink="">
      <xdr:nvSpPr>
        <xdr:cNvPr id="219" name="楕円 218">
          <a:extLst>
            <a:ext uri="{FF2B5EF4-FFF2-40B4-BE49-F238E27FC236}">
              <a16:creationId xmlns:a16="http://schemas.microsoft.com/office/drawing/2014/main" id="{102643B2-8E21-450B-B821-0B9D49DB6806}"/>
            </a:ext>
          </a:extLst>
        </xdr:cNvPr>
        <xdr:cNvSpPr/>
      </xdr:nvSpPr>
      <xdr:spPr>
        <a:xfrm>
          <a:off x="3702050" y="135326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99868</xdr:rowOff>
    </xdr:from>
    <xdr:ext cx="736600" cy="259045"/>
    <xdr:sp macro="" textlink="">
      <xdr:nvSpPr>
        <xdr:cNvPr id="220" name="テキスト ボックス 219">
          <a:extLst>
            <a:ext uri="{FF2B5EF4-FFF2-40B4-BE49-F238E27FC236}">
              <a16:creationId xmlns:a16="http://schemas.microsoft.com/office/drawing/2014/main" id="{2B06DD91-5D2E-4D27-B1BE-C5239DD95855}"/>
            </a:ext>
          </a:extLst>
        </xdr:cNvPr>
        <xdr:cNvSpPr txBox="1"/>
      </xdr:nvSpPr>
      <xdr:spPr>
        <a:xfrm>
          <a:off x="3409950" y="13307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153167</xdr:rowOff>
    </xdr:from>
    <xdr:to>
      <xdr:col>15</xdr:col>
      <xdr:colOff>133350</xdr:colOff>
      <xdr:row>82</xdr:row>
      <xdr:rowOff>83317</xdr:rowOff>
    </xdr:to>
    <xdr:sp macro="" textlink="">
      <xdr:nvSpPr>
        <xdr:cNvPr id="221" name="楕円 220">
          <a:extLst>
            <a:ext uri="{FF2B5EF4-FFF2-40B4-BE49-F238E27FC236}">
              <a16:creationId xmlns:a16="http://schemas.microsoft.com/office/drawing/2014/main" id="{7BDC23C0-6534-46EA-BC6D-51F7468F7123}"/>
            </a:ext>
          </a:extLst>
        </xdr:cNvPr>
        <xdr:cNvSpPr/>
      </xdr:nvSpPr>
      <xdr:spPr>
        <a:xfrm>
          <a:off x="2889250" y="135262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68094</xdr:rowOff>
    </xdr:from>
    <xdr:ext cx="762000" cy="259045"/>
    <xdr:sp macro="" textlink="">
      <xdr:nvSpPr>
        <xdr:cNvPr id="222" name="テキスト ボックス 221">
          <a:extLst>
            <a:ext uri="{FF2B5EF4-FFF2-40B4-BE49-F238E27FC236}">
              <a16:creationId xmlns:a16="http://schemas.microsoft.com/office/drawing/2014/main" id="{F33359F5-2EA0-4E32-A497-8B7F95438FDD}"/>
            </a:ext>
          </a:extLst>
        </xdr:cNvPr>
        <xdr:cNvSpPr txBox="1"/>
      </xdr:nvSpPr>
      <xdr:spPr>
        <a:xfrm>
          <a:off x="2597150" y="1360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71062</xdr:rowOff>
    </xdr:from>
    <xdr:to>
      <xdr:col>11</xdr:col>
      <xdr:colOff>82550</xdr:colOff>
      <xdr:row>82</xdr:row>
      <xdr:rowOff>1212</xdr:rowOff>
    </xdr:to>
    <xdr:sp macro="" textlink="">
      <xdr:nvSpPr>
        <xdr:cNvPr id="223" name="楕円 222">
          <a:extLst>
            <a:ext uri="{FF2B5EF4-FFF2-40B4-BE49-F238E27FC236}">
              <a16:creationId xmlns:a16="http://schemas.microsoft.com/office/drawing/2014/main" id="{1D21BAEC-B74D-44AC-8F17-D3C2E3582B43}"/>
            </a:ext>
          </a:extLst>
        </xdr:cNvPr>
        <xdr:cNvSpPr/>
      </xdr:nvSpPr>
      <xdr:spPr>
        <a:xfrm>
          <a:off x="2095500" y="134441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11389</xdr:rowOff>
    </xdr:from>
    <xdr:ext cx="762000" cy="259045"/>
    <xdr:sp macro="" textlink="">
      <xdr:nvSpPr>
        <xdr:cNvPr id="224" name="テキスト ボックス 223">
          <a:extLst>
            <a:ext uri="{FF2B5EF4-FFF2-40B4-BE49-F238E27FC236}">
              <a16:creationId xmlns:a16="http://schemas.microsoft.com/office/drawing/2014/main" id="{B2E95B97-D6FA-452D-93AC-7C36B8B7930A}"/>
            </a:ext>
          </a:extLst>
        </xdr:cNvPr>
        <xdr:cNvSpPr txBox="1"/>
      </xdr:nvSpPr>
      <xdr:spPr>
        <a:xfrm>
          <a:off x="1784350" y="1321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76871</xdr:rowOff>
    </xdr:from>
    <xdr:to>
      <xdr:col>7</xdr:col>
      <xdr:colOff>31750</xdr:colOff>
      <xdr:row>82</xdr:row>
      <xdr:rowOff>7021</xdr:rowOff>
    </xdr:to>
    <xdr:sp macro="" textlink="">
      <xdr:nvSpPr>
        <xdr:cNvPr id="225" name="楕円 224">
          <a:extLst>
            <a:ext uri="{FF2B5EF4-FFF2-40B4-BE49-F238E27FC236}">
              <a16:creationId xmlns:a16="http://schemas.microsoft.com/office/drawing/2014/main" id="{F78A7F81-A29B-4A07-9E40-A0F21468C09F}"/>
            </a:ext>
          </a:extLst>
        </xdr:cNvPr>
        <xdr:cNvSpPr/>
      </xdr:nvSpPr>
      <xdr:spPr>
        <a:xfrm>
          <a:off x="1282700" y="134499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163248</xdr:rowOff>
    </xdr:from>
    <xdr:ext cx="762000" cy="259045"/>
    <xdr:sp macro="" textlink="">
      <xdr:nvSpPr>
        <xdr:cNvPr id="226" name="テキスト ボックス 225">
          <a:extLst>
            <a:ext uri="{FF2B5EF4-FFF2-40B4-BE49-F238E27FC236}">
              <a16:creationId xmlns:a16="http://schemas.microsoft.com/office/drawing/2014/main" id="{C70E1D6C-1041-4A2C-A690-099678E44080}"/>
            </a:ext>
          </a:extLst>
        </xdr:cNvPr>
        <xdr:cNvSpPr txBox="1"/>
      </xdr:nvSpPr>
      <xdr:spPr>
        <a:xfrm>
          <a:off x="971550" y="1353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1842DA2D-2136-4BFB-A7DC-E6564340FE0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458AE462-D164-4CAC-AA66-88E77AA0D2B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36276BF4-8691-4929-A0F8-F59DAB184EA3}"/>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CBD7DAD5-EBC1-4AE6-AABC-524E716E8DCC}"/>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3CB97BBA-0B3D-4635-95F8-B7654869647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A734E4EB-A2CB-4D7C-929F-4039A014078E}"/>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DB532A20-6D01-40F8-B3A9-BF539DD7054D}"/>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EDFB6A15-1AFB-49ED-A1EE-3548D3F403B6}"/>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D3DF8A79-6C66-428F-8D67-662BEB10F607}"/>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7F7CB695-9D95-426D-9C54-5649189C99C6}"/>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CE9037D5-25DD-41BD-9C27-7F0FD403DE8E}"/>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211FBACF-ED8B-4254-B559-51E136BBDEFA}"/>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E256C3F9-568F-4EA4-AC35-FBF44FD9796A}"/>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年度と同水準の数値となっている。類似団体平均と比較すると高い数値であるため、民間給与と比較をしながら適切な給与水準の維持に努める。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778D3C52-6279-4366-AF71-FB0865518A2B}"/>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859B8E4F-CB9F-4F95-A948-9E3A0EF0BD6D}"/>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4BCB6D47-B5B7-471F-A29D-DB11DADA3B4F}"/>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C4FD8DBE-6D14-4785-9CBD-F6374912F28A}"/>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A448BBC7-C0B7-4A4D-8A03-D5AF3B984A73}"/>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F7B00EE-AA20-4CB2-9EB1-D2CC034E538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C030B3C0-44C3-4474-8596-7937033D9359}"/>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3CF4CA9C-D299-4E02-9118-20F5C7ED86B5}"/>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57F30134-81E5-4D31-AB3B-A7F491147556}"/>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1DD7D31C-5DAB-48BC-A98A-6EF3550BF1EA}"/>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DDAD98A6-AC8E-41E8-9352-E492CD7FDF24}"/>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301AAAC8-BC9D-4EE8-A336-19F7933D008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81E363CC-B2C3-43E2-97AF-AF6184A1C2F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EDB54202-5AA7-4333-BD04-805EDCB60CF4}"/>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B2F383D7-F80E-4FFD-BAE8-404FAF17030F}"/>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4E5D6B8C-3DD5-41D0-92D7-BB3A96698FF6}"/>
            </a:ext>
          </a:extLst>
        </xdr:cNvPr>
        <xdr:cNvCxnSpPr/>
      </xdr:nvCxnSpPr>
      <xdr:spPr>
        <a:xfrm flipV="1">
          <a:off x="15474950" y="13239045"/>
          <a:ext cx="0" cy="1618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51BE1656-35CA-409F-A49B-01B9BB269683}"/>
            </a:ext>
          </a:extLst>
        </xdr:cNvPr>
        <xdr:cNvSpPr txBox="1"/>
      </xdr:nvSpPr>
      <xdr:spPr>
        <a:xfrm>
          <a:off x="15563850" y="1482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21A74F80-F6CC-494F-A1C2-BA4266A54146}"/>
            </a:ext>
          </a:extLst>
        </xdr:cNvPr>
        <xdr:cNvCxnSpPr/>
      </xdr:nvCxnSpPr>
      <xdr:spPr>
        <a:xfrm>
          <a:off x="15405100" y="14857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87946E0-4A4D-4A04-AA6A-8831F042E9F1}"/>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7FD9DF96-2B5F-49BD-819F-2AC2FFEE34BC}"/>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168628</xdr:rowOff>
    </xdr:to>
    <xdr:cxnSp macro="">
      <xdr:nvCxnSpPr>
        <xdr:cNvPr id="260" name="直線コネクタ 259">
          <a:extLst>
            <a:ext uri="{FF2B5EF4-FFF2-40B4-BE49-F238E27FC236}">
              <a16:creationId xmlns:a16="http://schemas.microsoft.com/office/drawing/2014/main" id="{CB9E202F-0AB6-498F-8AD3-1308C9B5DE70}"/>
            </a:ext>
          </a:extLst>
        </xdr:cNvPr>
        <xdr:cNvCxnSpPr/>
      </xdr:nvCxnSpPr>
      <xdr:spPr>
        <a:xfrm flipV="1">
          <a:off x="14712950" y="14353822"/>
          <a:ext cx="7620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3FA83EA9-93F1-4494-956F-B4EB6031D21E}"/>
            </a:ext>
          </a:extLst>
        </xdr:cNvPr>
        <xdr:cNvSpPr txBox="1"/>
      </xdr:nvSpPr>
      <xdr:spPr>
        <a:xfrm>
          <a:off x="15563850" y="13973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F9555484-9D1B-43A2-9937-4A96EF01FECE}"/>
            </a:ext>
          </a:extLst>
        </xdr:cNvPr>
        <xdr:cNvSpPr/>
      </xdr:nvSpPr>
      <xdr:spPr>
        <a:xfrm>
          <a:off x="15430500" y="14121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63" name="直線コネクタ 262">
          <a:extLst>
            <a:ext uri="{FF2B5EF4-FFF2-40B4-BE49-F238E27FC236}">
              <a16:creationId xmlns:a16="http://schemas.microsoft.com/office/drawing/2014/main" id="{0E1F1693-F424-441D-9E98-BCD174052383}"/>
            </a:ext>
          </a:extLst>
        </xdr:cNvPr>
        <xdr:cNvCxnSpPr/>
      </xdr:nvCxnSpPr>
      <xdr:spPr>
        <a:xfrm flipV="1">
          <a:off x="13906500" y="14360878"/>
          <a:ext cx="80645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535A7FF9-5DAA-40DC-92A6-B787EA855827}"/>
            </a:ext>
          </a:extLst>
        </xdr:cNvPr>
        <xdr:cNvSpPr/>
      </xdr:nvSpPr>
      <xdr:spPr>
        <a:xfrm>
          <a:off x="14668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D1A89E69-B146-4C05-B5ED-ADE5A76F6857}"/>
            </a:ext>
          </a:extLst>
        </xdr:cNvPr>
        <xdr:cNvSpPr txBox="1"/>
      </xdr:nvSpPr>
      <xdr:spPr>
        <a:xfrm>
          <a:off x="14370050" y="138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6" name="直線コネクタ 265">
          <a:extLst>
            <a:ext uri="{FF2B5EF4-FFF2-40B4-BE49-F238E27FC236}">
              <a16:creationId xmlns:a16="http://schemas.microsoft.com/office/drawing/2014/main" id="{06CF8604-3FF7-45D7-AF6F-ECDD2F30233B}"/>
            </a:ext>
          </a:extLst>
        </xdr:cNvPr>
        <xdr:cNvCxnSpPr/>
      </xdr:nvCxnSpPr>
      <xdr:spPr>
        <a:xfrm>
          <a:off x="13106400" y="14360878"/>
          <a:ext cx="8001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EC31F3D9-F416-4BF0-B8E0-F7D8657C5914}"/>
            </a:ext>
          </a:extLst>
        </xdr:cNvPr>
        <xdr:cNvSpPr/>
      </xdr:nvSpPr>
      <xdr:spPr>
        <a:xfrm>
          <a:off x="13868400" y="14081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AD63A72D-D3B4-4A97-8F03-6B4C9277EF63}"/>
            </a:ext>
          </a:extLst>
        </xdr:cNvPr>
        <xdr:cNvSpPr txBox="1"/>
      </xdr:nvSpPr>
      <xdr:spPr>
        <a:xfrm>
          <a:off x="1355725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7D64799A-EB91-493E-B706-CDFC74DCBF05}"/>
            </a:ext>
          </a:extLst>
        </xdr:cNvPr>
        <xdr:cNvCxnSpPr/>
      </xdr:nvCxnSpPr>
      <xdr:spPr>
        <a:xfrm flipV="1">
          <a:off x="12293600" y="14360878"/>
          <a:ext cx="8128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9BC8A75C-D7E0-4E28-8EE9-EEEC9D9CFB3B}"/>
            </a:ext>
          </a:extLst>
        </xdr:cNvPr>
        <xdr:cNvSpPr/>
      </xdr:nvSpPr>
      <xdr:spPr>
        <a:xfrm>
          <a:off x="13055600" y="140948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1BF1CE42-6FBA-481C-853E-9A5B55E345CF}"/>
            </a:ext>
          </a:extLst>
        </xdr:cNvPr>
        <xdr:cNvSpPr txBox="1"/>
      </xdr:nvSpPr>
      <xdr:spPr>
        <a:xfrm>
          <a:off x="127635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283B9598-F603-499C-B7D0-2CF583F13CBA}"/>
            </a:ext>
          </a:extLst>
        </xdr:cNvPr>
        <xdr:cNvSpPr/>
      </xdr:nvSpPr>
      <xdr:spPr>
        <a:xfrm>
          <a:off x="12242800" y="1408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F73F58C3-056D-4B53-BE66-297A8AB5D450}"/>
            </a:ext>
          </a:extLst>
        </xdr:cNvPr>
        <xdr:cNvSpPr txBox="1"/>
      </xdr:nvSpPr>
      <xdr:spPr>
        <a:xfrm>
          <a:off x="119507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8186AAC-4F48-4482-9069-72D2AC13E7C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5BFF4B4-5492-4C54-A9B5-D61CE32D12E2}"/>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7E13CAA-104B-4452-9EF6-89C16613565B}"/>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2B2EE4C-7681-4B8E-A683-FF09B7337D06}"/>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E642980-A00D-4DCC-A0A2-FC9B7E2DD76E}"/>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9" name="楕円 278">
          <a:extLst>
            <a:ext uri="{FF2B5EF4-FFF2-40B4-BE49-F238E27FC236}">
              <a16:creationId xmlns:a16="http://schemas.microsoft.com/office/drawing/2014/main" id="{96670232-0C13-42E6-981A-0842F7E22F35}"/>
            </a:ext>
          </a:extLst>
        </xdr:cNvPr>
        <xdr:cNvSpPr/>
      </xdr:nvSpPr>
      <xdr:spPr>
        <a:xfrm>
          <a:off x="15430500" y="14303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80" name="給与水準   （国との比較）該当値テキスト">
          <a:extLst>
            <a:ext uri="{FF2B5EF4-FFF2-40B4-BE49-F238E27FC236}">
              <a16:creationId xmlns:a16="http://schemas.microsoft.com/office/drawing/2014/main" id="{3097146F-D337-4413-B620-99A8D965F47F}"/>
            </a:ext>
          </a:extLst>
        </xdr:cNvPr>
        <xdr:cNvSpPr txBox="1"/>
      </xdr:nvSpPr>
      <xdr:spPr>
        <a:xfrm>
          <a:off x="15563850" y="1427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81" name="楕円 280">
          <a:extLst>
            <a:ext uri="{FF2B5EF4-FFF2-40B4-BE49-F238E27FC236}">
              <a16:creationId xmlns:a16="http://schemas.microsoft.com/office/drawing/2014/main" id="{AB183373-372C-425F-A1F6-4A5BDACE1E68}"/>
            </a:ext>
          </a:extLst>
        </xdr:cNvPr>
        <xdr:cNvSpPr/>
      </xdr:nvSpPr>
      <xdr:spPr>
        <a:xfrm>
          <a:off x="14668500" y="143164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2" name="テキスト ボックス 281">
          <a:extLst>
            <a:ext uri="{FF2B5EF4-FFF2-40B4-BE49-F238E27FC236}">
              <a16:creationId xmlns:a16="http://schemas.microsoft.com/office/drawing/2014/main" id="{92C2560A-A340-4E8D-857B-66CBE475AC39}"/>
            </a:ext>
          </a:extLst>
        </xdr:cNvPr>
        <xdr:cNvSpPr txBox="1"/>
      </xdr:nvSpPr>
      <xdr:spPr>
        <a:xfrm>
          <a:off x="14370050" y="14396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3" name="楕円 282">
          <a:extLst>
            <a:ext uri="{FF2B5EF4-FFF2-40B4-BE49-F238E27FC236}">
              <a16:creationId xmlns:a16="http://schemas.microsoft.com/office/drawing/2014/main" id="{4B37A563-03C4-4711-9B5D-D2679E6A27C5}"/>
            </a:ext>
          </a:extLst>
        </xdr:cNvPr>
        <xdr:cNvSpPr/>
      </xdr:nvSpPr>
      <xdr:spPr>
        <a:xfrm>
          <a:off x="13868400" y="14390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4" name="テキスト ボックス 283">
          <a:extLst>
            <a:ext uri="{FF2B5EF4-FFF2-40B4-BE49-F238E27FC236}">
              <a16:creationId xmlns:a16="http://schemas.microsoft.com/office/drawing/2014/main" id="{7E137C1B-4BFC-4673-890D-0D628E7870A7}"/>
            </a:ext>
          </a:extLst>
        </xdr:cNvPr>
        <xdr:cNvSpPr txBox="1"/>
      </xdr:nvSpPr>
      <xdr:spPr>
        <a:xfrm>
          <a:off x="13557250" y="1447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5" name="楕円 284">
          <a:extLst>
            <a:ext uri="{FF2B5EF4-FFF2-40B4-BE49-F238E27FC236}">
              <a16:creationId xmlns:a16="http://schemas.microsoft.com/office/drawing/2014/main" id="{F8F86A62-DAAB-42D8-B3F8-42409E09AAD8}"/>
            </a:ext>
          </a:extLst>
        </xdr:cNvPr>
        <xdr:cNvSpPr/>
      </xdr:nvSpPr>
      <xdr:spPr>
        <a:xfrm>
          <a:off x="13055600" y="1431642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5D86DDC1-896C-4AFB-8537-2DDCC54123B3}"/>
            </a:ext>
          </a:extLst>
        </xdr:cNvPr>
        <xdr:cNvSpPr txBox="1"/>
      </xdr:nvSpPr>
      <xdr:spPr>
        <a:xfrm>
          <a:off x="12763500" y="1439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7" name="楕円 286">
          <a:extLst>
            <a:ext uri="{FF2B5EF4-FFF2-40B4-BE49-F238E27FC236}">
              <a16:creationId xmlns:a16="http://schemas.microsoft.com/office/drawing/2014/main" id="{C0C83D82-3A48-4A18-8DDB-76F4CED51EB2}"/>
            </a:ext>
          </a:extLst>
        </xdr:cNvPr>
        <xdr:cNvSpPr/>
      </xdr:nvSpPr>
      <xdr:spPr>
        <a:xfrm>
          <a:off x="122428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8" name="テキスト ボックス 287">
          <a:extLst>
            <a:ext uri="{FF2B5EF4-FFF2-40B4-BE49-F238E27FC236}">
              <a16:creationId xmlns:a16="http://schemas.microsoft.com/office/drawing/2014/main" id="{86B85FB8-9ACD-49E3-8E76-BFD54CA50B08}"/>
            </a:ext>
          </a:extLst>
        </xdr:cNvPr>
        <xdr:cNvSpPr txBox="1"/>
      </xdr:nvSpPr>
      <xdr:spPr>
        <a:xfrm>
          <a:off x="119507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4809E70-C1B6-4BC4-8AC8-027155DD5495}"/>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234ACFD4-E908-479A-8B57-DCEAEBC2E20D}"/>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FFA40389-F775-4AC4-9395-C44057F7FD67}"/>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18CCAC4F-C718-4366-BFE2-1E69E64B0B6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1C30CFB2-A505-45DD-AA2F-463675D31105}"/>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79D75235-F0EE-4276-B35A-CB3A2AFBECB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E2F7A63C-C6E6-4398-98AC-2974CC1E8CE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B83FE4F7-0FED-440A-88A8-E2F7B36437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7CE8106E-4CB1-4F85-A60F-E043896DE544}"/>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36608E28-716B-4023-AB08-9E26A20A7E9E}"/>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307AEE74-04B4-4CD2-84C7-B29FA078FF98}"/>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BF01926F-887E-4541-B024-58483AB53D02}"/>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268B2475-3710-4690-A4B1-9E4121B3D062}"/>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類似団体平均とくらべ人口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人当たりの職員数が多くなっている。町の人口は減少傾向にあるため、職員数が同数であっても数値は増加していくと思われる。そのため、定員管理適正化計画等に基づき適正な職員数管理を行っていく。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2FC9B1E7-DD23-475D-9D16-0CA3CCE43DB1}"/>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3062D108-E449-45A3-B596-11F2C98F693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B469FA35-4880-4E89-90A2-D99C3450FB1E}"/>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FC4803D4-E15D-4B2D-AC01-77A8998CCC3E}"/>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C5F2E485-B646-42F5-9F8C-F88F8751D754}"/>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FEEAC7E7-B3D2-4030-B079-0D17298D4494}"/>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69668361-0B2C-48AC-A4C0-7B5DC5F91B2E}"/>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1EBE754C-F4E4-41DC-A9D5-1EF9B8B99DD9}"/>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88F0B39B-5489-49A3-AA74-7F63783712BA}"/>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4B530EC9-09C2-4A1A-A2C0-08F84B3966B4}"/>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174C2248-E7AC-4606-B593-A50066FA1004}"/>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92527A20-76A3-4619-9493-CB321BD7BAA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68771740-52CA-4733-8DFC-E2F6075B21CC}"/>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B623687D-867A-47BF-B516-3D0881FED1F6}"/>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2321EDF8-88ED-4C3C-A80B-8AFD6BF1B731}"/>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79355862-ECDC-4EBB-B0FF-872686218B8A}"/>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EC4D36CD-82A3-42B8-BC59-EE26956819C8}"/>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22BACBFB-8023-4605-B8BA-61A8A2FF14B1}"/>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DDC645C3-2D66-44FB-BE07-619498EAC1D7}"/>
            </a:ext>
          </a:extLst>
        </xdr:cNvPr>
        <xdr:cNvCxnSpPr/>
      </xdr:nvCxnSpPr>
      <xdr:spPr>
        <a:xfrm flipV="1">
          <a:off x="15474950" y="9654540"/>
          <a:ext cx="0" cy="1406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8673867B-3131-4A99-8825-EFAF028412D8}"/>
            </a:ext>
          </a:extLst>
        </xdr:cNvPr>
        <xdr:cNvSpPr txBox="1"/>
      </xdr:nvSpPr>
      <xdr:spPr>
        <a:xfrm>
          <a:off x="1556385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C9D2662F-1B6D-4770-B650-E143A87C02B3}"/>
            </a:ext>
          </a:extLst>
        </xdr:cNvPr>
        <xdr:cNvCxnSpPr/>
      </xdr:nvCxnSpPr>
      <xdr:spPr>
        <a:xfrm>
          <a:off x="1540510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1FAB2AFA-6151-4A70-81A2-37C06404B4C8}"/>
            </a:ext>
          </a:extLst>
        </xdr:cNvPr>
        <xdr:cNvSpPr txBox="1"/>
      </xdr:nvSpPr>
      <xdr:spPr>
        <a:xfrm>
          <a:off x="1556385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39022722-F662-4CCA-9CA4-611B4D6E0581}"/>
            </a:ext>
          </a:extLst>
        </xdr:cNvPr>
        <xdr:cNvCxnSpPr/>
      </xdr:nvCxnSpPr>
      <xdr:spPr>
        <a:xfrm>
          <a:off x="1540510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104201</xdr:rowOff>
    </xdr:from>
    <xdr:to>
      <xdr:col>81</xdr:col>
      <xdr:colOff>44450</xdr:colOff>
      <xdr:row>62</xdr:row>
      <xdr:rowOff>157056</xdr:rowOff>
    </xdr:to>
    <xdr:cxnSp macro="">
      <xdr:nvCxnSpPr>
        <xdr:cNvPr id="325" name="直線コネクタ 324">
          <a:extLst>
            <a:ext uri="{FF2B5EF4-FFF2-40B4-BE49-F238E27FC236}">
              <a16:creationId xmlns:a16="http://schemas.microsoft.com/office/drawing/2014/main" id="{284917E3-A5B0-4E13-95E2-A29BDFFB30D5}"/>
            </a:ext>
          </a:extLst>
        </xdr:cNvPr>
        <xdr:cNvCxnSpPr/>
      </xdr:nvCxnSpPr>
      <xdr:spPr>
        <a:xfrm>
          <a:off x="14712950" y="10340401"/>
          <a:ext cx="762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9666A92F-FB94-4BAD-84AC-D884707DCD22}"/>
            </a:ext>
          </a:extLst>
        </xdr:cNvPr>
        <xdr:cNvSpPr txBox="1"/>
      </xdr:nvSpPr>
      <xdr:spPr>
        <a:xfrm>
          <a:off x="15563850" y="9876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AA4F5974-CB6F-4D90-81BF-0369C9C212CC}"/>
            </a:ext>
          </a:extLst>
        </xdr:cNvPr>
        <xdr:cNvSpPr/>
      </xdr:nvSpPr>
      <xdr:spPr>
        <a:xfrm>
          <a:off x="15430500" y="10025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69729</xdr:rowOff>
    </xdr:from>
    <xdr:to>
      <xdr:col>77</xdr:col>
      <xdr:colOff>44450</xdr:colOff>
      <xdr:row>62</xdr:row>
      <xdr:rowOff>104201</xdr:rowOff>
    </xdr:to>
    <xdr:cxnSp macro="">
      <xdr:nvCxnSpPr>
        <xdr:cNvPr id="328" name="直線コネクタ 327">
          <a:extLst>
            <a:ext uri="{FF2B5EF4-FFF2-40B4-BE49-F238E27FC236}">
              <a16:creationId xmlns:a16="http://schemas.microsoft.com/office/drawing/2014/main" id="{5B6F3E07-AFA3-4693-8B54-99F403B1A498}"/>
            </a:ext>
          </a:extLst>
        </xdr:cNvPr>
        <xdr:cNvCxnSpPr/>
      </xdr:nvCxnSpPr>
      <xdr:spPr>
        <a:xfrm>
          <a:off x="13906500" y="10305929"/>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DDB0D21B-6BC9-4CD2-986B-8200B05D090A}"/>
            </a:ext>
          </a:extLst>
        </xdr:cNvPr>
        <xdr:cNvSpPr/>
      </xdr:nvSpPr>
      <xdr:spPr>
        <a:xfrm>
          <a:off x="14668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3F9A8F33-8C50-412F-8911-A97174149EBE}"/>
            </a:ext>
          </a:extLst>
        </xdr:cNvPr>
        <xdr:cNvSpPr txBox="1"/>
      </xdr:nvSpPr>
      <xdr:spPr>
        <a:xfrm>
          <a:off x="14370050" y="9787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21469</xdr:rowOff>
    </xdr:from>
    <xdr:to>
      <xdr:col>72</xdr:col>
      <xdr:colOff>203200</xdr:colOff>
      <xdr:row>62</xdr:row>
      <xdr:rowOff>69729</xdr:rowOff>
    </xdr:to>
    <xdr:cxnSp macro="">
      <xdr:nvCxnSpPr>
        <xdr:cNvPr id="331" name="直線コネクタ 330">
          <a:extLst>
            <a:ext uri="{FF2B5EF4-FFF2-40B4-BE49-F238E27FC236}">
              <a16:creationId xmlns:a16="http://schemas.microsoft.com/office/drawing/2014/main" id="{24DDAEF8-9F36-436D-87F5-0AEC4813DD16}"/>
            </a:ext>
          </a:extLst>
        </xdr:cNvPr>
        <xdr:cNvCxnSpPr/>
      </xdr:nvCxnSpPr>
      <xdr:spPr>
        <a:xfrm>
          <a:off x="13106400" y="10257669"/>
          <a:ext cx="8001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3CAB3911-2D28-4576-95C5-DB70D5A88DB1}"/>
            </a:ext>
          </a:extLst>
        </xdr:cNvPr>
        <xdr:cNvSpPr/>
      </xdr:nvSpPr>
      <xdr:spPr>
        <a:xfrm>
          <a:off x="13868400" y="99794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DF860AB1-48C9-41DF-BB46-2FDB529C04DF}"/>
            </a:ext>
          </a:extLst>
        </xdr:cNvPr>
        <xdr:cNvSpPr txBox="1"/>
      </xdr:nvSpPr>
      <xdr:spPr>
        <a:xfrm>
          <a:off x="13557250" y="975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21469</xdr:rowOff>
    </xdr:to>
    <xdr:cxnSp macro="">
      <xdr:nvCxnSpPr>
        <xdr:cNvPr id="334" name="直線コネクタ 333">
          <a:extLst>
            <a:ext uri="{FF2B5EF4-FFF2-40B4-BE49-F238E27FC236}">
              <a16:creationId xmlns:a16="http://schemas.microsoft.com/office/drawing/2014/main" id="{760223E0-3661-4024-9317-8A69FF29E2AC}"/>
            </a:ext>
          </a:extLst>
        </xdr:cNvPr>
        <xdr:cNvCxnSpPr/>
      </xdr:nvCxnSpPr>
      <xdr:spPr>
        <a:xfrm>
          <a:off x="12293600" y="10230696"/>
          <a:ext cx="812800" cy="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784C4621-53F9-4C7D-93E9-D667870679A1}"/>
            </a:ext>
          </a:extLst>
        </xdr:cNvPr>
        <xdr:cNvSpPr/>
      </xdr:nvSpPr>
      <xdr:spPr>
        <a:xfrm>
          <a:off x="13055600" y="1002882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0E2F2A14-DF59-4DF2-B069-43CF631926FD}"/>
            </a:ext>
          </a:extLst>
        </xdr:cNvPr>
        <xdr:cNvSpPr txBox="1"/>
      </xdr:nvSpPr>
      <xdr:spPr>
        <a:xfrm>
          <a:off x="12763500" y="98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5012DF87-5530-4813-AE81-46E7869EED07}"/>
            </a:ext>
          </a:extLst>
        </xdr:cNvPr>
        <xdr:cNvSpPr/>
      </xdr:nvSpPr>
      <xdr:spPr>
        <a:xfrm>
          <a:off x="12242800" y="10004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8D74A9FF-8899-4B6F-BB4A-9D72C12783CC}"/>
            </a:ext>
          </a:extLst>
        </xdr:cNvPr>
        <xdr:cNvSpPr txBox="1"/>
      </xdr:nvSpPr>
      <xdr:spPr>
        <a:xfrm>
          <a:off x="11950700" y="977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F5F495D-592B-4FCA-A985-579C4279B335}"/>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3B42758-7AC4-4CB7-B52C-E9FA363EAFAA}"/>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06256F7-8CF2-4061-8B69-33837861F6DB}"/>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9E1D82C-F2D7-4586-9A53-3010A841A54A}"/>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A1DAE699-BA31-4D2D-B7CE-076795948893}"/>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44" name="楕円 343">
          <a:extLst>
            <a:ext uri="{FF2B5EF4-FFF2-40B4-BE49-F238E27FC236}">
              <a16:creationId xmlns:a16="http://schemas.microsoft.com/office/drawing/2014/main" id="{A30C1BDD-AE88-4C26-A6F6-357E1E354F1D}"/>
            </a:ext>
          </a:extLst>
        </xdr:cNvPr>
        <xdr:cNvSpPr/>
      </xdr:nvSpPr>
      <xdr:spPr>
        <a:xfrm>
          <a:off x="15430500" y="103424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5" name="定員管理の状況該当値テキスト">
          <a:extLst>
            <a:ext uri="{FF2B5EF4-FFF2-40B4-BE49-F238E27FC236}">
              <a16:creationId xmlns:a16="http://schemas.microsoft.com/office/drawing/2014/main" id="{49424033-D5F9-4CBA-B593-37C1FC506037}"/>
            </a:ext>
          </a:extLst>
        </xdr:cNvPr>
        <xdr:cNvSpPr txBox="1"/>
      </xdr:nvSpPr>
      <xdr:spPr>
        <a:xfrm>
          <a:off x="15563850" y="103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53401</xdr:rowOff>
    </xdr:from>
    <xdr:to>
      <xdr:col>77</xdr:col>
      <xdr:colOff>95250</xdr:colOff>
      <xdr:row>62</xdr:row>
      <xdr:rowOff>155001</xdr:rowOff>
    </xdr:to>
    <xdr:sp macro="" textlink="">
      <xdr:nvSpPr>
        <xdr:cNvPr id="346" name="楕円 345">
          <a:extLst>
            <a:ext uri="{FF2B5EF4-FFF2-40B4-BE49-F238E27FC236}">
              <a16:creationId xmlns:a16="http://schemas.microsoft.com/office/drawing/2014/main" id="{CDDF5ABB-423E-43DF-B803-08101558B55B}"/>
            </a:ext>
          </a:extLst>
        </xdr:cNvPr>
        <xdr:cNvSpPr/>
      </xdr:nvSpPr>
      <xdr:spPr>
        <a:xfrm>
          <a:off x="14668500" y="1028960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139778</xdr:rowOff>
    </xdr:from>
    <xdr:ext cx="736600" cy="259045"/>
    <xdr:sp macro="" textlink="">
      <xdr:nvSpPr>
        <xdr:cNvPr id="347" name="テキスト ボックス 346">
          <a:extLst>
            <a:ext uri="{FF2B5EF4-FFF2-40B4-BE49-F238E27FC236}">
              <a16:creationId xmlns:a16="http://schemas.microsoft.com/office/drawing/2014/main" id="{BD322F08-A634-4AC7-9128-172D27702F16}"/>
            </a:ext>
          </a:extLst>
        </xdr:cNvPr>
        <xdr:cNvSpPr txBox="1"/>
      </xdr:nvSpPr>
      <xdr:spPr>
        <a:xfrm>
          <a:off x="14370050" y="1037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18929</xdr:rowOff>
    </xdr:from>
    <xdr:to>
      <xdr:col>73</xdr:col>
      <xdr:colOff>44450</xdr:colOff>
      <xdr:row>62</xdr:row>
      <xdr:rowOff>120529</xdr:rowOff>
    </xdr:to>
    <xdr:sp macro="" textlink="">
      <xdr:nvSpPr>
        <xdr:cNvPr id="348" name="楕円 347">
          <a:extLst>
            <a:ext uri="{FF2B5EF4-FFF2-40B4-BE49-F238E27FC236}">
              <a16:creationId xmlns:a16="http://schemas.microsoft.com/office/drawing/2014/main" id="{C7300117-CAC8-41FA-9604-9BB30FAF68E7}"/>
            </a:ext>
          </a:extLst>
        </xdr:cNvPr>
        <xdr:cNvSpPr/>
      </xdr:nvSpPr>
      <xdr:spPr>
        <a:xfrm>
          <a:off x="13868400" y="10255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105306</xdr:rowOff>
    </xdr:from>
    <xdr:ext cx="762000" cy="259045"/>
    <xdr:sp macro="" textlink="">
      <xdr:nvSpPr>
        <xdr:cNvPr id="349" name="テキスト ボックス 348">
          <a:extLst>
            <a:ext uri="{FF2B5EF4-FFF2-40B4-BE49-F238E27FC236}">
              <a16:creationId xmlns:a16="http://schemas.microsoft.com/office/drawing/2014/main" id="{163863C3-30E4-487F-ADE6-25CDC47D3AA4}"/>
            </a:ext>
          </a:extLst>
        </xdr:cNvPr>
        <xdr:cNvSpPr txBox="1"/>
      </xdr:nvSpPr>
      <xdr:spPr>
        <a:xfrm>
          <a:off x="13557250" y="1034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142119</xdr:rowOff>
    </xdr:from>
    <xdr:to>
      <xdr:col>68</xdr:col>
      <xdr:colOff>203200</xdr:colOff>
      <xdr:row>62</xdr:row>
      <xdr:rowOff>72269</xdr:rowOff>
    </xdr:to>
    <xdr:sp macro="" textlink="">
      <xdr:nvSpPr>
        <xdr:cNvPr id="350" name="楕円 349">
          <a:extLst>
            <a:ext uri="{FF2B5EF4-FFF2-40B4-BE49-F238E27FC236}">
              <a16:creationId xmlns:a16="http://schemas.microsoft.com/office/drawing/2014/main" id="{AFBD56DE-FD9F-43FF-BEBE-62C3CA6E047B}"/>
            </a:ext>
          </a:extLst>
        </xdr:cNvPr>
        <xdr:cNvSpPr/>
      </xdr:nvSpPr>
      <xdr:spPr>
        <a:xfrm>
          <a:off x="13055600" y="1021321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57046</xdr:rowOff>
    </xdr:from>
    <xdr:ext cx="762000" cy="259045"/>
    <xdr:sp macro="" textlink="">
      <xdr:nvSpPr>
        <xdr:cNvPr id="351" name="テキスト ボックス 350">
          <a:extLst>
            <a:ext uri="{FF2B5EF4-FFF2-40B4-BE49-F238E27FC236}">
              <a16:creationId xmlns:a16="http://schemas.microsoft.com/office/drawing/2014/main" id="{340B07AA-E31A-44EE-9A46-95F7BFF08246}"/>
            </a:ext>
          </a:extLst>
        </xdr:cNvPr>
        <xdr:cNvSpPr txBox="1"/>
      </xdr:nvSpPr>
      <xdr:spPr>
        <a:xfrm>
          <a:off x="12763500" y="1029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52" name="楕円 351">
          <a:extLst>
            <a:ext uri="{FF2B5EF4-FFF2-40B4-BE49-F238E27FC236}">
              <a16:creationId xmlns:a16="http://schemas.microsoft.com/office/drawing/2014/main" id="{78B45E6E-6A08-4D60-8D99-3117939D186E}"/>
            </a:ext>
          </a:extLst>
        </xdr:cNvPr>
        <xdr:cNvSpPr/>
      </xdr:nvSpPr>
      <xdr:spPr>
        <a:xfrm>
          <a:off x="12242800" y="10179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53" name="テキスト ボックス 352">
          <a:extLst>
            <a:ext uri="{FF2B5EF4-FFF2-40B4-BE49-F238E27FC236}">
              <a16:creationId xmlns:a16="http://schemas.microsoft.com/office/drawing/2014/main" id="{B554F5DC-3590-41D3-8207-28DE09FE72FB}"/>
            </a:ext>
          </a:extLst>
        </xdr:cNvPr>
        <xdr:cNvSpPr txBox="1"/>
      </xdr:nvSpPr>
      <xdr:spPr>
        <a:xfrm>
          <a:off x="11950700" y="1025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2C997543-3ADA-4F03-AFA9-CCB69136B3B5}"/>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9548A5A2-B5C1-44CB-8F4A-610E8FEA2F23}"/>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6F66712D-4183-438D-8912-5B6512CFC3CD}"/>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76F33195-1EF7-4156-BBE3-EBD90FD93BDC}"/>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5BB4DCEE-6955-4AEC-8686-62C0375CE3A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EA12D64D-F5C4-4C5D-996D-40CC9E04E32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432D303A-B431-4441-861B-56F546AF01F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C56605A3-DF81-4100-85DA-357372988851}"/>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BE8F292A-54E1-4583-98E5-878A826EA8F7}"/>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94DBA575-72C4-406E-9D3F-7D36A338642E}"/>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1BC12DB9-A180-4C9A-BC4A-B8F246EED3F5}"/>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B2276F6F-6358-4F92-B9B9-CF21D52E0662}"/>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6CAD0FA9-9E49-41DF-93B3-78B67471827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近年横ばいとなっているが、類似団体平均と比較すると高い水準であるため、過疎債等の財政措置の有利な起債の借入を行い、数値を改善していきたい。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F747F802-E261-4FC3-B0A1-F56F6CD97109}"/>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F8198347-C4C9-463F-ADA2-5255C1485F24}"/>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4F74A3F0-8AB7-4CDA-8F2A-C5DA7798C152}"/>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46014F90-85E9-4836-A499-4D21E0D0AFDC}"/>
            </a:ext>
          </a:extLst>
        </xdr:cNvPr>
        <xdr:cNvCxnSpPr/>
      </xdr:nvCxnSpPr>
      <xdr:spPr>
        <a:xfrm>
          <a:off x="116649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5823A1C8-552A-4ED6-AE5E-711C03E1C2AD}"/>
            </a:ext>
          </a:extLst>
        </xdr:cNvPr>
        <xdr:cNvSpPr txBox="1"/>
      </xdr:nvSpPr>
      <xdr:spPr>
        <a:xfrm>
          <a:off x="1097915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3B98F9AF-0D61-4135-A6EC-14281452EE48}"/>
            </a:ext>
          </a:extLst>
        </xdr:cNvPr>
        <xdr:cNvCxnSpPr/>
      </xdr:nvCxnSpPr>
      <xdr:spPr>
        <a:xfrm>
          <a:off x="116649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207B69EB-3AED-4CB2-AC2E-94C5B94C478D}"/>
            </a:ext>
          </a:extLst>
        </xdr:cNvPr>
        <xdr:cNvSpPr txBox="1"/>
      </xdr:nvSpPr>
      <xdr:spPr>
        <a:xfrm>
          <a:off x="1097915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72342EDC-15B8-40BF-9EDE-81908DA43F25}"/>
            </a:ext>
          </a:extLst>
        </xdr:cNvPr>
        <xdr:cNvCxnSpPr/>
      </xdr:nvCxnSpPr>
      <xdr:spPr>
        <a:xfrm>
          <a:off x="116649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8710C62D-2DB8-4DE6-BB3F-C441187DFE0A}"/>
            </a:ext>
          </a:extLst>
        </xdr:cNvPr>
        <xdr:cNvSpPr txBox="1"/>
      </xdr:nvSpPr>
      <xdr:spPr>
        <a:xfrm>
          <a:off x="1097915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E0E0042C-FF11-40A3-BE6A-02B43947AA5D}"/>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51C5FBCF-0591-44AE-8EC1-E6ADC09C6AC8}"/>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3B217B48-2DBF-4C84-A826-972BE0232007}"/>
            </a:ext>
          </a:extLst>
        </xdr:cNvPr>
        <xdr:cNvCxnSpPr/>
      </xdr:nvCxnSpPr>
      <xdr:spPr>
        <a:xfrm>
          <a:off x="116649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F872509F-6F48-4C01-AEB3-4F721A92165A}"/>
            </a:ext>
          </a:extLst>
        </xdr:cNvPr>
        <xdr:cNvSpPr txBox="1"/>
      </xdr:nvSpPr>
      <xdr:spPr>
        <a:xfrm>
          <a:off x="1097915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2824BB3A-CD4C-4452-932E-49973F9AB4D4}"/>
            </a:ext>
          </a:extLst>
        </xdr:cNvPr>
        <xdr:cNvCxnSpPr/>
      </xdr:nvCxnSpPr>
      <xdr:spPr>
        <a:xfrm>
          <a:off x="116649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306CD03F-E37E-42F2-A52C-15220B17D0D4}"/>
            </a:ext>
          </a:extLst>
        </xdr:cNvPr>
        <xdr:cNvSpPr txBox="1"/>
      </xdr:nvSpPr>
      <xdr:spPr>
        <a:xfrm>
          <a:off x="1097915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7E631ECB-EFEB-4C96-B5E7-3FC8CE09BC2A}"/>
            </a:ext>
          </a:extLst>
        </xdr:cNvPr>
        <xdr:cNvCxnSpPr/>
      </xdr:nvCxnSpPr>
      <xdr:spPr>
        <a:xfrm>
          <a:off x="116649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4493E081-E068-411B-B0E4-B1BA3268EF91}"/>
            </a:ext>
          </a:extLst>
        </xdr:cNvPr>
        <xdr:cNvSpPr txBox="1"/>
      </xdr:nvSpPr>
      <xdr:spPr>
        <a:xfrm>
          <a:off x="1097915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6C7F5E60-E19C-4EF6-A7B9-38F6730D9F1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CF40652-629C-4996-8C5D-2A4AAF22901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3FE1462-ADA3-4655-865A-264DBDE1322E}"/>
            </a:ext>
          </a:extLst>
        </xdr:cNvPr>
        <xdr:cNvCxnSpPr/>
      </xdr:nvCxnSpPr>
      <xdr:spPr>
        <a:xfrm flipV="1">
          <a:off x="15474950" y="6022446"/>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DC3AF8C7-0412-4275-B9ED-DA5F693FB804}"/>
            </a:ext>
          </a:extLst>
        </xdr:cNvPr>
        <xdr:cNvSpPr txBox="1"/>
      </xdr:nvSpPr>
      <xdr:spPr>
        <a:xfrm>
          <a:off x="15563850" y="73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920FA56D-B169-4987-AE87-D19C370CD92C}"/>
            </a:ext>
          </a:extLst>
        </xdr:cNvPr>
        <xdr:cNvCxnSpPr/>
      </xdr:nvCxnSpPr>
      <xdr:spPr>
        <a:xfrm>
          <a:off x="15405100" y="7419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D6C36FB1-C640-4766-9AC2-3E142E5E1C9B}"/>
            </a:ext>
          </a:extLst>
        </xdr:cNvPr>
        <xdr:cNvSpPr txBox="1"/>
      </xdr:nvSpPr>
      <xdr:spPr>
        <a:xfrm>
          <a:off x="15563850" y="577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8D925DE2-4B84-4738-A93A-DBA8C6C0C8CD}"/>
            </a:ext>
          </a:extLst>
        </xdr:cNvPr>
        <xdr:cNvCxnSpPr/>
      </xdr:nvCxnSpPr>
      <xdr:spPr>
        <a:xfrm>
          <a:off x="15405100" y="6022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42</xdr:row>
      <xdr:rowOff>15346</xdr:rowOff>
    </xdr:to>
    <xdr:cxnSp macro="">
      <xdr:nvCxnSpPr>
        <xdr:cNvPr id="391" name="直線コネクタ 390">
          <a:extLst>
            <a:ext uri="{FF2B5EF4-FFF2-40B4-BE49-F238E27FC236}">
              <a16:creationId xmlns:a16="http://schemas.microsoft.com/office/drawing/2014/main" id="{0BD7D847-E26C-4962-803A-C4020CE8EB86}"/>
            </a:ext>
          </a:extLst>
        </xdr:cNvPr>
        <xdr:cNvCxnSpPr/>
      </xdr:nvCxnSpPr>
      <xdr:spPr>
        <a:xfrm flipV="1">
          <a:off x="14712950" y="6939492"/>
          <a:ext cx="762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2A572303-58D7-43BE-875B-A28477ACA5D0}"/>
            </a:ext>
          </a:extLst>
        </xdr:cNvPr>
        <xdr:cNvSpPr txBox="1"/>
      </xdr:nvSpPr>
      <xdr:spPr>
        <a:xfrm>
          <a:off x="15563850" y="6471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6D2D1372-A457-4F6E-B685-0D8289F87F8F}"/>
            </a:ext>
          </a:extLst>
        </xdr:cNvPr>
        <xdr:cNvSpPr/>
      </xdr:nvSpPr>
      <xdr:spPr>
        <a:xfrm>
          <a:off x="15430500" y="661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15346</xdr:rowOff>
    </xdr:from>
    <xdr:to>
      <xdr:col>77</xdr:col>
      <xdr:colOff>44450</xdr:colOff>
      <xdr:row>42</xdr:row>
      <xdr:rowOff>15346</xdr:rowOff>
    </xdr:to>
    <xdr:cxnSp macro="">
      <xdr:nvCxnSpPr>
        <xdr:cNvPr id="394" name="直線コネクタ 393">
          <a:extLst>
            <a:ext uri="{FF2B5EF4-FFF2-40B4-BE49-F238E27FC236}">
              <a16:creationId xmlns:a16="http://schemas.microsoft.com/office/drawing/2014/main" id="{D974DF7A-79AC-45EE-AF25-F8CBF6B1305A}"/>
            </a:ext>
          </a:extLst>
        </xdr:cNvPr>
        <xdr:cNvCxnSpPr/>
      </xdr:nvCxnSpPr>
      <xdr:spPr>
        <a:xfrm>
          <a:off x="13906500" y="694954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FD7BF8B3-6CC8-4F90-A374-A50B2169A4EF}"/>
            </a:ext>
          </a:extLst>
        </xdr:cNvPr>
        <xdr:cNvSpPr/>
      </xdr:nvSpPr>
      <xdr:spPr>
        <a:xfrm>
          <a:off x="14668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E98A73B9-8CFB-485A-8E1B-0736722204FF}"/>
            </a:ext>
          </a:extLst>
        </xdr:cNvPr>
        <xdr:cNvSpPr txBox="1"/>
      </xdr:nvSpPr>
      <xdr:spPr>
        <a:xfrm>
          <a:off x="1437005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15346</xdr:rowOff>
    </xdr:from>
    <xdr:to>
      <xdr:col>72</xdr:col>
      <xdr:colOff>203200</xdr:colOff>
      <xdr:row>42</xdr:row>
      <xdr:rowOff>55563</xdr:rowOff>
    </xdr:to>
    <xdr:cxnSp macro="">
      <xdr:nvCxnSpPr>
        <xdr:cNvPr id="397" name="直線コネクタ 396">
          <a:extLst>
            <a:ext uri="{FF2B5EF4-FFF2-40B4-BE49-F238E27FC236}">
              <a16:creationId xmlns:a16="http://schemas.microsoft.com/office/drawing/2014/main" id="{D916C4F4-B825-49C0-A569-D4660D1A6047}"/>
            </a:ext>
          </a:extLst>
        </xdr:cNvPr>
        <xdr:cNvCxnSpPr/>
      </xdr:nvCxnSpPr>
      <xdr:spPr>
        <a:xfrm flipV="1">
          <a:off x="13106400" y="6949546"/>
          <a:ext cx="8001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51FAC8FF-A779-449D-AB2B-4EC25A7339D7}"/>
            </a:ext>
          </a:extLst>
        </xdr:cNvPr>
        <xdr:cNvSpPr/>
      </xdr:nvSpPr>
      <xdr:spPr>
        <a:xfrm>
          <a:off x="13868400" y="6639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6321FF63-562E-4867-9B8F-289312114136}"/>
            </a:ext>
          </a:extLst>
        </xdr:cNvPr>
        <xdr:cNvSpPr txBox="1"/>
      </xdr:nvSpPr>
      <xdr:spPr>
        <a:xfrm>
          <a:off x="135572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35454</xdr:rowOff>
    </xdr:from>
    <xdr:to>
      <xdr:col>68</xdr:col>
      <xdr:colOff>152400</xdr:colOff>
      <xdr:row>42</xdr:row>
      <xdr:rowOff>55563</xdr:rowOff>
    </xdr:to>
    <xdr:cxnSp macro="">
      <xdr:nvCxnSpPr>
        <xdr:cNvPr id="400" name="直線コネクタ 399">
          <a:extLst>
            <a:ext uri="{FF2B5EF4-FFF2-40B4-BE49-F238E27FC236}">
              <a16:creationId xmlns:a16="http://schemas.microsoft.com/office/drawing/2014/main" id="{A1420C86-61CA-454E-B10F-94EBB968F4FF}"/>
            </a:ext>
          </a:extLst>
        </xdr:cNvPr>
        <xdr:cNvCxnSpPr/>
      </xdr:nvCxnSpPr>
      <xdr:spPr>
        <a:xfrm>
          <a:off x="12293600" y="6969654"/>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D15693E5-F259-4D26-B78F-3CA2C7970558}"/>
            </a:ext>
          </a:extLst>
        </xdr:cNvPr>
        <xdr:cNvSpPr/>
      </xdr:nvSpPr>
      <xdr:spPr>
        <a:xfrm>
          <a:off x="13055600" y="670030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106DDA21-5408-4847-874D-C2FC7EB73ED7}"/>
            </a:ext>
          </a:extLst>
        </xdr:cNvPr>
        <xdr:cNvSpPr txBox="1"/>
      </xdr:nvSpPr>
      <xdr:spPr>
        <a:xfrm>
          <a:off x="12763500" y="64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9994A8E1-63AC-4E61-A0ED-8160D2D64002}"/>
            </a:ext>
          </a:extLst>
        </xdr:cNvPr>
        <xdr:cNvSpPr/>
      </xdr:nvSpPr>
      <xdr:spPr>
        <a:xfrm>
          <a:off x="12242800" y="669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25AE769-86F4-424F-8D1F-D3C641741D8C}"/>
            </a:ext>
          </a:extLst>
        </xdr:cNvPr>
        <xdr:cNvSpPr txBox="1"/>
      </xdr:nvSpPr>
      <xdr:spPr>
        <a:xfrm>
          <a:off x="11950700" y="646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8F131663-6E7E-4505-A860-2198E80E52A3}"/>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D43F2DDB-224C-4972-A0D3-27D6FE988F5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56B337A9-1016-4BDF-9548-FFE2337B8932}"/>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93963598-E1F9-4F45-80C7-7EAA628F87B6}"/>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8949C478-86DD-4E68-BE99-A054C37D52FB}"/>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125942</xdr:rowOff>
    </xdr:from>
    <xdr:to>
      <xdr:col>81</xdr:col>
      <xdr:colOff>95250</xdr:colOff>
      <xdr:row>42</xdr:row>
      <xdr:rowOff>56092</xdr:rowOff>
    </xdr:to>
    <xdr:sp macro="" textlink="">
      <xdr:nvSpPr>
        <xdr:cNvPr id="410" name="楕円 409">
          <a:extLst>
            <a:ext uri="{FF2B5EF4-FFF2-40B4-BE49-F238E27FC236}">
              <a16:creationId xmlns:a16="http://schemas.microsoft.com/office/drawing/2014/main" id="{80807D7D-1281-450D-9101-1AB536C35B93}"/>
            </a:ext>
          </a:extLst>
        </xdr:cNvPr>
        <xdr:cNvSpPr/>
      </xdr:nvSpPr>
      <xdr:spPr>
        <a:xfrm>
          <a:off x="15430500" y="68950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98019</xdr:rowOff>
    </xdr:from>
    <xdr:ext cx="762000" cy="259045"/>
    <xdr:sp macro="" textlink="">
      <xdr:nvSpPr>
        <xdr:cNvPr id="411" name="公債費負担の状況該当値テキスト">
          <a:extLst>
            <a:ext uri="{FF2B5EF4-FFF2-40B4-BE49-F238E27FC236}">
              <a16:creationId xmlns:a16="http://schemas.microsoft.com/office/drawing/2014/main" id="{DFD2DCD7-452D-4448-BD89-20A15B117AAB}"/>
            </a:ext>
          </a:extLst>
        </xdr:cNvPr>
        <xdr:cNvSpPr txBox="1"/>
      </xdr:nvSpPr>
      <xdr:spPr>
        <a:xfrm>
          <a:off x="15563850" y="686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135996</xdr:rowOff>
    </xdr:from>
    <xdr:to>
      <xdr:col>77</xdr:col>
      <xdr:colOff>95250</xdr:colOff>
      <xdr:row>42</xdr:row>
      <xdr:rowOff>66146</xdr:rowOff>
    </xdr:to>
    <xdr:sp macro="" textlink="">
      <xdr:nvSpPr>
        <xdr:cNvPr id="412" name="楕円 411">
          <a:extLst>
            <a:ext uri="{FF2B5EF4-FFF2-40B4-BE49-F238E27FC236}">
              <a16:creationId xmlns:a16="http://schemas.microsoft.com/office/drawing/2014/main" id="{D440209B-4286-4C7F-B09A-B8F56DEA3C33}"/>
            </a:ext>
          </a:extLst>
        </xdr:cNvPr>
        <xdr:cNvSpPr/>
      </xdr:nvSpPr>
      <xdr:spPr>
        <a:xfrm>
          <a:off x="14668500" y="69050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50923</xdr:rowOff>
    </xdr:from>
    <xdr:ext cx="736600" cy="259045"/>
    <xdr:sp macro="" textlink="">
      <xdr:nvSpPr>
        <xdr:cNvPr id="413" name="テキスト ボックス 412">
          <a:extLst>
            <a:ext uri="{FF2B5EF4-FFF2-40B4-BE49-F238E27FC236}">
              <a16:creationId xmlns:a16="http://schemas.microsoft.com/office/drawing/2014/main" id="{77693539-8AAB-4E4D-8E16-4454175B96FB}"/>
            </a:ext>
          </a:extLst>
        </xdr:cNvPr>
        <xdr:cNvSpPr txBox="1"/>
      </xdr:nvSpPr>
      <xdr:spPr>
        <a:xfrm>
          <a:off x="14370050" y="6985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135996</xdr:rowOff>
    </xdr:from>
    <xdr:to>
      <xdr:col>73</xdr:col>
      <xdr:colOff>44450</xdr:colOff>
      <xdr:row>42</xdr:row>
      <xdr:rowOff>66146</xdr:rowOff>
    </xdr:to>
    <xdr:sp macro="" textlink="">
      <xdr:nvSpPr>
        <xdr:cNvPr id="414" name="楕円 413">
          <a:extLst>
            <a:ext uri="{FF2B5EF4-FFF2-40B4-BE49-F238E27FC236}">
              <a16:creationId xmlns:a16="http://schemas.microsoft.com/office/drawing/2014/main" id="{1971F0F1-6C1B-4CF8-A539-86BB86866659}"/>
            </a:ext>
          </a:extLst>
        </xdr:cNvPr>
        <xdr:cNvSpPr/>
      </xdr:nvSpPr>
      <xdr:spPr>
        <a:xfrm>
          <a:off x="13868400" y="69050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50923</xdr:rowOff>
    </xdr:from>
    <xdr:ext cx="762000" cy="259045"/>
    <xdr:sp macro="" textlink="">
      <xdr:nvSpPr>
        <xdr:cNvPr id="415" name="テキスト ボックス 414">
          <a:extLst>
            <a:ext uri="{FF2B5EF4-FFF2-40B4-BE49-F238E27FC236}">
              <a16:creationId xmlns:a16="http://schemas.microsoft.com/office/drawing/2014/main" id="{E5E5D9AC-83D3-4F52-ACA9-0B386122A58C}"/>
            </a:ext>
          </a:extLst>
        </xdr:cNvPr>
        <xdr:cNvSpPr txBox="1"/>
      </xdr:nvSpPr>
      <xdr:spPr>
        <a:xfrm>
          <a:off x="13557250" y="698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4763</xdr:rowOff>
    </xdr:from>
    <xdr:to>
      <xdr:col>68</xdr:col>
      <xdr:colOff>203200</xdr:colOff>
      <xdr:row>42</xdr:row>
      <xdr:rowOff>106363</xdr:rowOff>
    </xdr:to>
    <xdr:sp macro="" textlink="">
      <xdr:nvSpPr>
        <xdr:cNvPr id="416" name="楕円 415">
          <a:extLst>
            <a:ext uri="{FF2B5EF4-FFF2-40B4-BE49-F238E27FC236}">
              <a16:creationId xmlns:a16="http://schemas.microsoft.com/office/drawing/2014/main" id="{CB42F086-828E-40CA-9086-DFACC38093A5}"/>
            </a:ext>
          </a:extLst>
        </xdr:cNvPr>
        <xdr:cNvSpPr/>
      </xdr:nvSpPr>
      <xdr:spPr>
        <a:xfrm>
          <a:off x="13055600" y="6938963"/>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91140</xdr:rowOff>
    </xdr:from>
    <xdr:ext cx="762000" cy="259045"/>
    <xdr:sp macro="" textlink="">
      <xdr:nvSpPr>
        <xdr:cNvPr id="417" name="テキスト ボックス 416">
          <a:extLst>
            <a:ext uri="{FF2B5EF4-FFF2-40B4-BE49-F238E27FC236}">
              <a16:creationId xmlns:a16="http://schemas.microsoft.com/office/drawing/2014/main" id="{5040FFA5-2D1E-4A1A-B682-2060B999A578}"/>
            </a:ext>
          </a:extLst>
        </xdr:cNvPr>
        <xdr:cNvSpPr txBox="1"/>
      </xdr:nvSpPr>
      <xdr:spPr>
        <a:xfrm>
          <a:off x="12763500" y="70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156104</xdr:rowOff>
    </xdr:from>
    <xdr:to>
      <xdr:col>64</xdr:col>
      <xdr:colOff>152400</xdr:colOff>
      <xdr:row>42</xdr:row>
      <xdr:rowOff>86254</xdr:rowOff>
    </xdr:to>
    <xdr:sp macro="" textlink="">
      <xdr:nvSpPr>
        <xdr:cNvPr id="418" name="楕円 417">
          <a:extLst>
            <a:ext uri="{FF2B5EF4-FFF2-40B4-BE49-F238E27FC236}">
              <a16:creationId xmlns:a16="http://schemas.microsoft.com/office/drawing/2014/main" id="{883B9575-2BF3-426D-BCD7-2846C76482F6}"/>
            </a:ext>
          </a:extLst>
        </xdr:cNvPr>
        <xdr:cNvSpPr/>
      </xdr:nvSpPr>
      <xdr:spPr>
        <a:xfrm>
          <a:off x="12242800" y="69252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71031</xdr:rowOff>
    </xdr:from>
    <xdr:ext cx="762000" cy="259045"/>
    <xdr:sp macro="" textlink="">
      <xdr:nvSpPr>
        <xdr:cNvPr id="419" name="テキスト ボックス 418">
          <a:extLst>
            <a:ext uri="{FF2B5EF4-FFF2-40B4-BE49-F238E27FC236}">
              <a16:creationId xmlns:a16="http://schemas.microsoft.com/office/drawing/2014/main" id="{DC2198C7-AD2A-4299-9AC0-849C44CF9D17}"/>
            </a:ext>
          </a:extLst>
        </xdr:cNvPr>
        <xdr:cNvSpPr txBox="1"/>
      </xdr:nvSpPr>
      <xdr:spPr>
        <a:xfrm>
          <a:off x="11950700" y="700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7F06D734-861C-4878-A8CF-1D8F85F48AA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86AC7042-DF4A-4DE0-B5B0-01B09157F44D}"/>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1E862707-DF25-4B84-828E-D664AF6C34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32909DED-982F-43D5-B385-1D89FA3AB665}"/>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FD8E98BE-A53A-4337-9F44-01002347EE0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11307087-34CA-4080-B258-2B7DB6DC6037}"/>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1262A43D-1DF7-4282-9C78-41C03A5019B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5ACAC931-D420-4853-8E13-1EF85C778185}"/>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E40F844B-7BBB-42A8-92EE-5117A5D854C8}"/>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7DBDBB71-72A4-4A6E-915F-4BC3E400BB54}"/>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77CA5B78-8247-4082-A102-38612AC4EB18}"/>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A0234F28-0F13-455A-AABE-2DD18CFAA8DE}"/>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7FF40B86-E08F-438F-8764-D43D66219FCD}"/>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地方債残高の減少等による将来負担額の減少及び充当可能基金の増加による充当可能財源等の増加により令和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年度決算とくらべ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ポイント減少した。類似団体平均や群馬県平均と比較していまだに高い数値であるため、適切な行政サービスを行うとともにさらなる改善に努めたい。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8756E783-2854-442F-A112-EE6809185E36}"/>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630D9ADD-C509-4561-88C6-32CDEE9B2965}"/>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B62AB5EE-9242-42B7-AB4E-9093B06AE6DD}"/>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231151BB-B83C-4011-9FD8-04280DB06057}"/>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DDA339D7-EF8A-4E5E-A6BD-2A440543D95B}"/>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10763BC7-C54C-4D57-A028-3D89157D9396}"/>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3035EE20-55A7-409D-9FDE-3F37F342FF51}"/>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59CEB251-FB57-4D88-8620-A7D76463344B}"/>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D649C3A1-02CA-4B49-B087-A17E39BA05A2}"/>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908B390A-6601-4E2D-BFD8-08F5B01D2B0F}"/>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C0E76563-A977-46BB-8C2E-2DA40BC252E6}"/>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FEE8DB9D-FADD-455C-AD29-03E1A783E752}"/>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BCE1ADEE-3829-4975-835E-EC588C3222D2}"/>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7100558D-CD96-4594-AF04-17AD012CD2AA}"/>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EB51AD6-0E8F-49C2-BFB4-453B7145EBD2}"/>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49C36AB8-6F9E-4AAB-A138-C7613D40943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CFF9A99-A8CA-4AD8-8440-23FBB2D82C7B}"/>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DF97ABC9-2A33-4AB0-B7AE-0CA4ACC5C1CB}"/>
            </a:ext>
          </a:extLst>
        </xdr:cNvPr>
        <xdr:cNvCxnSpPr/>
      </xdr:nvCxnSpPr>
      <xdr:spPr>
        <a:xfrm flipV="1">
          <a:off x="15474950" y="2230664"/>
          <a:ext cx="0" cy="1611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22413E9E-929B-49AB-87F1-5F394D69C47B}"/>
            </a:ext>
          </a:extLst>
        </xdr:cNvPr>
        <xdr:cNvSpPr txBox="1"/>
      </xdr:nvSpPr>
      <xdr:spPr>
        <a:xfrm>
          <a:off x="15563850" y="38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B81D2AE2-B005-4FC7-883A-468A9E442B3F}"/>
            </a:ext>
          </a:extLst>
        </xdr:cNvPr>
        <xdr:cNvCxnSpPr/>
      </xdr:nvCxnSpPr>
      <xdr:spPr>
        <a:xfrm>
          <a:off x="15405100" y="384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EC351C0B-F899-42A4-92CD-AACD81E7751D}"/>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10551CAC-43CB-4928-A45D-DD9DC2C807D6}"/>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139277</xdr:rowOff>
    </xdr:from>
    <xdr:to>
      <xdr:col>81</xdr:col>
      <xdr:colOff>44450</xdr:colOff>
      <xdr:row>15</xdr:row>
      <xdr:rowOff>54005</xdr:rowOff>
    </xdr:to>
    <xdr:cxnSp macro="">
      <xdr:nvCxnSpPr>
        <xdr:cNvPr id="455" name="直線コネクタ 454">
          <a:extLst>
            <a:ext uri="{FF2B5EF4-FFF2-40B4-BE49-F238E27FC236}">
              <a16:creationId xmlns:a16="http://schemas.microsoft.com/office/drawing/2014/main" id="{3B422528-717F-4192-AB59-86DE34F4C963}"/>
            </a:ext>
          </a:extLst>
        </xdr:cNvPr>
        <xdr:cNvCxnSpPr/>
      </xdr:nvCxnSpPr>
      <xdr:spPr>
        <a:xfrm flipV="1">
          <a:off x="14712950" y="2450677"/>
          <a:ext cx="762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9630E13B-3A85-4B80-83D9-11DD317DC3AC}"/>
            </a:ext>
          </a:extLst>
        </xdr:cNvPr>
        <xdr:cNvSpPr txBox="1"/>
      </xdr:nvSpPr>
      <xdr:spPr>
        <a:xfrm>
          <a:off x="15563850" y="204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261994A1-335A-49AB-87B3-D4202E8EF79A}"/>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54005</xdr:rowOff>
    </xdr:from>
    <xdr:to>
      <xdr:col>77</xdr:col>
      <xdr:colOff>44450</xdr:colOff>
      <xdr:row>16</xdr:row>
      <xdr:rowOff>80191</xdr:rowOff>
    </xdr:to>
    <xdr:cxnSp macro="">
      <xdr:nvCxnSpPr>
        <xdr:cNvPr id="458" name="直線コネクタ 457">
          <a:extLst>
            <a:ext uri="{FF2B5EF4-FFF2-40B4-BE49-F238E27FC236}">
              <a16:creationId xmlns:a16="http://schemas.microsoft.com/office/drawing/2014/main" id="{D6ADF1F1-4B02-4E15-998A-7394629B419E}"/>
            </a:ext>
          </a:extLst>
        </xdr:cNvPr>
        <xdr:cNvCxnSpPr/>
      </xdr:nvCxnSpPr>
      <xdr:spPr>
        <a:xfrm flipV="1">
          <a:off x="13906500" y="2530505"/>
          <a:ext cx="806450" cy="1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F339558F-0739-4ADA-8DF6-D50647F8F32C}"/>
            </a:ext>
          </a:extLst>
        </xdr:cNvPr>
        <xdr:cNvSpPr/>
      </xdr:nvSpPr>
      <xdr:spPr>
        <a:xfrm>
          <a:off x="14668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762A1621-5ED7-4915-91B5-82A14D036BAB}"/>
            </a:ext>
          </a:extLst>
        </xdr:cNvPr>
        <xdr:cNvSpPr txBox="1"/>
      </xdr:nvSpPr>
      <xdr:spPr>
        <a:xfrm>
          <a:off x="14370050" y="205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80191</xdr:rowOff>
    </xdr:from>
    <xdr:to>
      <xdr:col>72</xdr:col>
      <xdr:colOff>203200</xdr:colOff>
      <xdr:row>17</xdr:row>
      <xdr:rowOff>58118</xdr:rowOff>
    </xdr:to>
    <xdr:cxnSp macro="">
      <xdr:nvCxnSpPr>
        <xdr:cNvPr id="461" name="直線コネクタ 460">
          <a:extLst>
            <a:ext uri="{FF2B5EF4-FFF2-40B4-BE49-F238E27FC236}">
              <a16:creationId xmlns:a16="http://schemas.microsoft.com/office/drawing/2014/main" id="{94BC3599-BF7E-47B4-9DF0-30A654792EF7}"/>
            </a:ext>
          </a:extLst>
        </xdr:cNvPr>
        <xdr:cNvCxnSpPr/>
      </xdr:nvCxnSpPr>
      <xdr:spPr>
        <a:xfrm flipV="1">
          <a:off x="13106400" y="2721791"/>
          <a:ext cx="8001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172B44A0-AACA-4916-A498-2A8E72EBA75F}"/>
            </a:ext>
          </a:extLst>
        </xdr:cNvPr>
        <xdr:cNvSpPr/>
      </xdr:nvSpPr>
      <xdr:spPr>
        <a:xfrm>
          <a:off x="13868400" y="2443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554F9E99-F062-402D-BF25-7CF600A35977}"/>
            </a:ext>
          </a:extLst>
        </xdr:cNvPr>
        <xdr:cNvSpPr txBox="1"/>
      </xdr:nvSpPr>
      <xdr:spPr>
        <a:xfrm>
          <a:off x="13557250" y="22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42031</xdr:rowOff>
    </xdr:from>
    <xdr:to>
      <xdr:col>68</xdr:col>
      <xdr:colOff>152400</xdr:colOff>
      <xdr:row>17</xdr:row>
      <xdr:rowOff>58118</xdr:rowOff>
    </xdr:to>
    <xdr:cxnSp macro="">
      <xdr:nvCxnSpPr>
        <xdr:cNvPr id="464" name="直線コネクタ 463">
          <a:extLst>
            <a:ext uri="{FF2B5EF4-FFF2-40B4-BE49-F238E27FC236}">
              <a16:creationId xmlns:a16="http://schemas.microsoft.com/office/drawing/2014/main" id="{3BF60F70-02AE-48C8-AEDC-BFA84301C08C}"/>
            </a:ext>
          </a:extLst>
        </xdr:cNvPr>
        <xdr:cNvCxnSpPr/>
      </xdr:nvCxnSpPr>
      <xdr:spPr>
        <a:xfrm>
          <a:off x="12293600" y="2848731"/>
          <a:ext cx="8128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64F5DBD2-2970-4C35-8259-FE9928CBA8AE}"/>
            </a:ext>
          </a:extLst>
        </xdr:cNvPr>
        <xdr:cNvSpPr/>
      </xdr:nvSpPr>
      <xdr:spPr>
        <a:xfrm>
          <a:off x="13055600" y="2414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16C56BC3-856F-4A36-894F-84ADA7634668}"/>
            </a:ext>
          </a:extLst>
        </xdr:cNvPr>
        <xdr:cNvSpPr txBox="1"/>
      </xdr:nvSpPr>
      <xdr:spPr>
        <a:xfrm>
          <a:off x="12763500" y="21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7DD2E3D6-3D57-468B-B321-A7614064C167}"/>
            </a:ext>
          </a:extLst>
        </xdr:cNvPr>
        <xdr:cNvSpPr/>
      </xdr:nvSpPr>
      <xdr:spPr>
        <a:xfrm>
          <a:off x="12242800" y="2413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213356AE-BA0F-46D5-857A-67BA770A3771}"/>
            </a:ext>
          </a:extLst>
        </xdr:cNvPr>
        <xdr:cNvSpPr txBox="1"/>
      </xdr:nvSpPr>
      <xdr:spPr>
        <a:xfrm>
          <a:off x="11950700" y="21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3A5F9B29-A5E1-44FE-8C31-2387B63FE29A}"/>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A59683F2-746E-4656-9875-CC17B5778F1A}"/>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7F2F162B-88A4-4F64-B112-93E66CF60C9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6B3CECC0-7C9A-4479-A909-16592208ECC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AEEFB696-4B92-4F23-9791-DD1179D7EE1C}"/>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88477</xdr:rowOff>
    </xdr:from>
    <xdr:to>
      <xdr:col>81</xdr:col>
      <xdr:colOff>95250</xdr:colOff>
      <xdr:row>15</xdr:row>
      <xdr:rowOff>18627</xdr:rowOff>
    </xdr:to>
    <xdr:sp macro="" textlink="">
      <xdr:nvSpPr>
        <xdr:cNvPr id="474" name="楕円 473">
          <a:extLst>
            <a:ext uri="{FF2B5EF4-FFF2-40B4-BE49-F238E27FC236}">
              <a16:creationId xmlns:a16="http://schemas.microsoft.com/office/drawing/2014/main" id="{45235318-485F-4A2C-9223-6DAA2D2A7CCC}"/>
            </a:ext>
          </a:extLst>
        </xdr:cNvPr>
        <xdr:cNvSpPr/>
      </xdr:nvSpPr>
      <xdr:spPr>
        <a:xfrm>
          <a:off x="15430500" y="23998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60554</xdr:rowOff>
    </xdr:from>
    <xdr:ext cx="762000" cy="259045"/>
    <xdr:sp macro="" textlink="">
      <xdr:nvSpPr>
        <xdr:cNvPr id="475" name="将来負担の状況該当値テキスト">
          <a:extLst>
            <a:ext uri="{FF2B5EF4-FFF2-40B4-BE49-F238E27FC236}">
              <a16:creationId xmlns:a16="http://schemas.microsoft.com/office/drawing/2014/main" id="{0FD2610D-464E-4448-8F95-17428719450F}"/>
            </a:ext>
          </a:extLst>
        </xdr:cNvPr>
        <xdr:cNvSpPr txBox="1"/>
      </xdr:nvSpPr>
      <xdr:spPr>
        <a:xfrm>
          <a:off x="15563850" y="23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3205</xdr:rowOff>
    </xdr:from>
    <xdr:to>
      <xdr:col>77</xdr:col>
      <xdr:colOff>95250</xdr:colOff>
      <xdr:row>15</xdr:row>
      <xdr:rowOff>104805</xdr:rowOff>
    </xdr:to>
    <xdr:sp macro="" textlink="">
      <xdr:nvSpPr>
        <xdr:cNvPr id="476" name="楕円 475">
          <a:extLst>
            <a:ext uri="{FF2B5EF4-FFF2-40B4-BE49-F238E27FC236}">
              <a16:creationId xmlns:a16="http://schemas.microsoft.com/office/drawing/2014/main" id="{4B7D7279-3098-4471-BC70-4F0E6CD5CF56}"/>
            </a:ext>
          </a:extLst>
        </xdr:cNvPr>
        <xdr:cNvSpPr/>
      </xdr:nvSpPr>
      <xdr:spPr>
        <a:xfrm>
          <a:off x="14668500" y="2479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89582</xdr:rowOff>
    </xdr:from>
    <xdr:ext cx="736600" cy="259045"/>
    <xdr:sp macro="" textlink="">
      <xdr:nvSpPr>
        <xdr:cNvPr id="477" name="テキスト ボックス 476">
          <a:extLst>
            <a:ext uri="{FF2B5EF4-FFF2-40B4-BE49-F238E27FC236}">
              <a16:creationId xmlns:a16="http://schemas.microsoft.com/office/drawing/2014/main" id="{995DA3C2-3371-4420-A9E3-1688920EE07F}"/>
            </a:ext>
          </a:extLst>
        </xdr:cNvPr>
        <xdr:cNvSpPr txBox="1"/>
      </xdr:nvSpPr>
      <xdr:spPr>
        <a:xfrm>
          <a:off x="14370050" y="25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29391</xdr:rowOff>
    </xdr:from>
    <xdr:to>
      <xdr:col>73</xdr:col>
      <xdr:colOff>44450</xdr:colOff>
      <xdr:row>16</xdr:row>
      <xdr:rowOff>130991</xdr:rowOff>
    </xdr:to>
    <xdr:sp macro="" textlink="">
      <xdr:nvSpPr>
        <xdr:cNvPr id="478" name="楕円 477">
          <a:extLst>
            <a:ext uri="{FF2B5EF4-FFF2-40B4-BE49-F238E27FC236}">
              <a16:creationId xmlns:a16="http://schemas.microsoft.com/office/drawing/2014/main" id="{634698F3-C672-49C3-B38F-CCB5D3C81C07}"/>
            </a:ext>
          </a:extLst>
        </xdr:cNvPr>
        <xdr:cNvSpPr/>
      </xdr:nvSpPr>
      <xdr:spPr>
        <a:xfrm>
          <a:off x="13868400" y="26709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115768</xdr:rowOff>
    </xdr:from>
    <xdr:ext cx="762000" cy="259045"/>
    <xdr:sp macro="" textlink="">
      <xdr:nvSpPr>
        <xdr:cNvPr id="479" name="テキスト ボックス 478">
          <a:extLst>
            <a:ext uri="{FF2B5EF4-FFF2-40B4-BE49-F238E27FC236}">
              <a16:creationId xmlns:a16="http://schemas.microsoft.com/office/drawing/2014/main" id="{9F0DC5E3-C335-4C58-A478-E609E89F9731}"/>
            </a:ext>
          </a:extLst>
        </xdr:cNvPr>
        <xdr:cNvSpPr txBox="1"/>
      </xdr:nvSpPr>
      <xdr:spPr>
        <a:xfrm>
          <a:off x="13557250" y="275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7318</xdr:rowOff>
    </xdr:from>
    <xdr:to>
      <xdr:col>68</xdr:col>
      <xdr:colOff>203200</xdr:colOff>
      <xdr:row>17</xdr:row>
      <xdr:rowOff>108918</xdr:rowOff>
    </xdr:to>
    <xdr:sp macro="" textlink="">
      <xdr:nvSpPr>
        <xdr:cNvPr id="480" name="楕円 479">
          <a:extLst>
            <a:ext uri="{FF2B5EF4-FFF2-40B4-BE49-F238E27FC236}">
              <a16:creationId xmlns:a16="http://schemas.microsoft.com/office/drawing/2014/main" id="{E1684759-74F3-43CA-9273-B57359F69A9A}"/>
            </a:ext>
          </a:extLst>
        </xdr:cNvPr>
        <xdr:cNvSpPr/>
      </xdr:nvSpPr>
      <xdr:spPr>
        <a:xfrm>
          <a:off x="13055600" y="2814018"/>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93695</xdr:rowOff>
    </xdr:from>
    <xdr:ext cx="762000" cy="259045"/>
    <xdr:sp macro="" textlink="">
      <xdr:nvSpPr>
        <xdr:cNvPr id="481" name="テキスト ボックス 480">
          <a:extLst>
            <a:ext uri="{FF2B5EF4-FFF2-40B4-BE49-F238E27FC236}">
              <a16:creationId xmlns:a16="http://schemas.microsoft.com/office/drawing/2014/main" id="{12E13B67-3B14-4CBD-9F88-BD1EBDBC92D8}"/>
            </a:ext>
          </a:extLst>
        </xdr:cNvPr>
        <xdr:cNvSpPr txBox="1"/>
      </xdr:nvSpPr>
      <xdr:spPr>
        <a:xfrm>
          <a:off x="12763500" y="290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162681</xdr:rowOff>
    </xdr:from>
    <xdr:to>
      <xdr:col>64</xdr:col>
      <xdr:colOff>152400</xdr:colOff>
      <xdr:row>17</xdr:row>
      <xdr:rowOff>92831</xdr:rowOff>
    </xdr:to>
    <xdr:sp macro="" textlink="">
      <xdr:nvSpPr>
        <xdr:cNvPr id="482" name="楕円 481">
          <a:extLst>
            <a:ext uri="{FF2B5EF4-FFF2-40B4-BE49-F238E27FC236}">
              <a16:creationId xmlns:a16="http://schemas.microsoft.com/office/drawing/2014/main" id="{D79F606F-BA3B-494B-A9B9-149C257D7110}"/>
            </a:ext>
          </a:extLst>
        </xdr:cNvPr>
        <xdr:cNvSpPr/>
      </xdr:nvSpPr>
      <xdr:spPr>
        <a:xfrm>
          <a:off x="12242800" y="28042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77608</xdr:rowOff>
    </xdr:from>
    <xdr:ext cx="762000" cy="259045"/>
    <xdr:sp macro="" textlink="">
      <xdr:nvSpPr>
        <xdr:cNvPr id="483" name="テキスト ボックス 482">
          <a:extLst>
            <a:ext uri="{FF2B5EF4-FFF2-40B4-BE49-F238E27FC236}">
              <a16:creationId xmlns:a16="http://schemas.microsoft.com/office/drawing/2014/main" id="{2B1D77C5-D458-4C67-A691-29BB37E092AE}"/>
            </a:ext>
          </a:extLst>
        </xdr:cNvPr>
        <xdr:cNvSpPr txBox="1"/>
      </xdr:nvSpPr>
      <xdr:spPr>
        <a:xfrm>
          <a:off x="11950700" y="288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12,661
12,393
253.91
8,661,687
8,330,858
280,987
5,754,287
10,658,034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給与改定や会計年度任用職員の増加により令和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年度決算と比較し人件費の経常収支比率が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ポイント増加した。類似団体平均に対して数値が高く推移しているため、規模の縮小や民間委託等検討を進めていきたい。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820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電気料等の高騰や地方交付税や臨時財政対策債の減少により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ポイントと大きく増加している。類似団体平均も同じように推移しているが、さらなる経常収支比率の増加がないように財政の健全化に努めたい。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121285</xdr:rowOff>
    </xdr:from>
    <xdr:to>
      <xdr:col>82</xdr:col>
      <xdr:colOff>107950</xdr:colOff>
      <xdr:row>15</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158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21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64135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673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29845</xdr:rowOff>
    </xdr:from>
    <xdr:to>
      <xdr:col>69</xdr:col>
      <xdr:colOff>92075</xdr:colOff>
      <xdr:row>15</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01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70485</xdr:rowOff>
    </xdr:from>
    <xdr:to>
      <xdr:col>78</xdr:col>
      <xdr:colOff>120650</xdr:colOff>
      <xdr:row>15</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10812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3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90822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年度に福祉医療費に充当していた過疎債ソフト分が皆減したため充当一般財源が増加し、経常収支比率が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ポイント増加した。類似団体平均より低い数値を継続できているため今後も引き続き健全な財政運営に努めたい。</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62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6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昨年度と同水準の数値となった。経常収支比率には動きはないが、公営企業への繰出金が年々増加しており、使用料の適正化等により普通会計の負担を減らすように努めたい。</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52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56</xdr:row>
      <xdr:rowOff>155575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615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60325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567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xdr:rowOff>
    </xdr:from>
    <xdr:to>
      <xdr:col>74</xdr:col>
      <xdr:colOff>31750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121302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104775</xdr:rowOff>
    </xdr:from>
    <xdr:to>
      <xdr:col>69</xdr:col>
      <xdr:colOff>142875</xdr:colOff>
      <xdr:row>57</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45102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xdr:rowOff>
    </xdr:from>
    <xdr:to>
      <xdr:col>65</xdr:col>
      <xdr:colOff>53975</xdr:colOff>
      <xdr:row>57</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121302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電力・ガス・食料品等価格高騰緊急支援給付金事業や緊急経済対策商品券支給事業等により昨年度より臨時経費は増額したが、町単独の補助金の継続的実施や経常収入の減額により経常収支比率は増加した。町単独の補助金については継続していくべきか検討をする必要があると思われ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34</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80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20320</xdr:rowOff>
    </xdr:from>
    <xdr:to>
      <xdr:col>78</xdr:col>
      <xdr:colOff>69850</xdr:colOff>
      <xdr:row>34</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4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20320</xdr:rowOff>
    </xdr:from>
    <xdr:to>
      <xdr:col>73</xdr:col>
      <xdr:colOff>180975</xdr:colOff>
      <xdr:row>34</xdr:row>
      <xdr:rowOff>96520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49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96520</xdr:rowOff>
    </xdr:from>
    <xdr:to>
      <xdr:col>69</xdr:col>
      <xdr:colOff>92075</xdr:colOff>
      <xdr:row>34</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140970</xdr:rowOff>
    </xdr:from>
    <xdr:to>
      <xdr:col>74</xdr:col>
      <xdr:colOff>31750</xdr:colOff>
      <xdr:row>34</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81297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年度緊急防災減災事業の償還が開始されたこと等により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ポイント増加した。類似団体平均に対して大変高くなっているため、新発債について財政措置の有利な起債を借り入れることにより数値が増加しないように努める。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863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4863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117856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電気料等の経常経費の増加や地方交付税や臨時財政対策債といった経常収入の減額により経常収支比率が大きく増加した。類似団体平均と比較し同水準ではあるが、住民サービスと財政負担のバランスを考慮して経費の縮減を図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1945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133858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194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85852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29926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14987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160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132974</xdr:rowOff>
    </xdr:from>
    <xdr:to>
      <xdr:col>29</xdr:col>
      <xdr:colOff>127000</xdr:colOff>
      <xdr:row>16</xdr:row>
      <xdr:rowOff>16792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52349"/>
          <a:ext cx="647700" cy="5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16792</xdr:rowOff>
    </xdr:from>
    <xdr:to>
      <xdr:col>26</xdr:col>
      <xdr:colOff>50800</xdr:colOff>
      <xdr:row>16</xdr:row>
      <xdr:rowOff>92832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7617"/>
          <a:ext cx="698500" cy="7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92832</xdr:rowOff>
    </xdr:from>
    <xdr:to>
      <xdr:col>22</xdr:col>
      <xdr:colOff>114300</xdr:colOff>
      <xdr:row>16</xdr:row>
      <xdr:rowOff>163058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3657"/>
          <a:ext cx="6985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143604</xdr:rowOff>
    </xdr:from>
    <xdr:to>
      <xdr:col>18</xdr:col>
      <xdr:colOff>177800</xdr:colOff>
      <xdr:row>16</xdr:row>
      <xdr:rowOff>163058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34429"/>
          <a:ext cx="698500" cy="1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82174</xdr:rowOff>
    </xdr:from>
    <xdr:to>
      <xdr:col>29</xdr:col>
      <xdr:colOff>177800</xdr:colOff>
      <xdr:row>16</xdr:row>
      <xdr:rowOff>12324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0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98701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137442</xdr:rowOff>
    </xdr:from>
    <xdr:to>
      <xdr:col>26</xdr:col>
      <xdr:colOff>101600</xdr:colOff>
      <xdr:row>16</xdr:row>
      <xdr:rowOff>67592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77769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42032</xdr:rowOff>
    </xdr:from>
    <xdr:to>
      <xdr:col>22</xdr:col>
      <xdr:colOff>165100</xdr:colOff>
      <xdr:row>16</xdr:row>
      <xdr:rowOff>143632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153809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112258</xdr:rowOff>
    </xdr:from>
    <xdr:to>
      <xdr:col>19</xdr:col>
      <xdr:colOff>38100</xdr:colOff>
      <xdr:row>17</xdr:row>
      <xdr:rowOff>42408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92804</xdr:rowOff>
    </xdr:from>
    <xdr:to>
      <xdr:col>15</xdr:col>
      <xdr:colOff>101600</xdr:colOff>
      <xdr:row>17</xdr:row>
      <xdr:rowOff>22954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33131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75908</xdr:rowOff>
    </xdr:from>
    <xdr:to>
      <xdr:col>29</xdr:col>
      <xdr:colOff>127000</xdr:colOff>
      <xdr:row>35</xdr:row>
      <xdr:rowOff>98025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86258"/>
          <a:ext cx="647700" cy="2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98025</xdr:rowOff>
    </xdr:from>
    <xdr:to>
      <xdr:col>26</xdr:col>
      <xdr:colOff>50800</xdr:colOff>
      <xdr:row>35</xdr:row>
      <xdr:rowOff>225565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08375"/>
          <a:ext cx="698500" cy="127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187293</xdr:rowOff>
    </xdr:from>
    <xdr:to>
      <xdr:col>22</xdr:col>
      <xdr:colOff>114300</xdr:colOff>
      <xdr:row>35</xdr:row>
      <xdr:rowOff>225565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97643"/>
          <a:ext cx="698500" cy="3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187293</xdr:rowOff>
    </xdr:from>
    <xdr:to>
      <xdr:col>18</xdr:col>
      <xdr:colOff>177800</xdr:colOff>
      <xdr:row>35</xdr:row>
      <xdr:rowOff>221488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97643"/>
          <a:ext cx="6985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25108</xdr:rowOff>
    </xdr:from>
    <xdr:to>
      <xdr:col>29</xdr:col>
      <xdr:colOff>177800</xdr:colOff>
      <xdr:row>35</xdr:row>
      <xdr:rowOff>126708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213085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47225</xdr:rowOff>
    </xdr:from>
    <xdr:to>
      <xdr:col>26</xdr:col>
      <xdr:colOff>101600</xdr:colOff>
      <xdr:row>35</xdr:row>
      <xdr:rowOff>148825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5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159002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26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174765</xdr:rowOff>
    </xdr:from>
    <xdr:to>
      <xdr:col>22</xdr:col>
      <xdr:colOff>165100</xdr:colOff>
      <xdr:row>35</xdr:row>
      <xdr:rowOff>276365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286542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136493</xdr:rowOff>
    </xdr:from>
    <xdr:to>
      <xdr:col>19</xdr:col>
      <xdr:colOff>38100</xdr:colOff>
      <xdr:row>35</xdr:row>
      <xdr:rowOff>238093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46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248270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170688</xdr:rowOff>
    </xdr:from>
    <xdr:to>
      <xdr:col>15</xdr:col>
      <xdr:colOff>101600</xdr:colOff>
      <xdr:row>35</xdr:row>
      <xdr:rowOff>272288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8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282465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12,661
12,393
253.91
8,661,687
8,330,858
280,987
5,754,287
10,658,034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100317</xdr:rowOff>
    </xdr:from>
    <xdr:to>
      <xdr:col>24</xdr:col>
      <xdr:colOff>63500</xdr:colOff>
      <xdr:row>34</xdr:row>
      <xdr:rowOff>31305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8167"/>
          <a:ext cx="838200" cy="10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31305</xdr:rowOff>
    </xdr:from>
    <xdr:to>
      <xdr:col>19</xdr:col>
      <xdr:colOff>177800</xdr:colOff>
      <xdr:row>34</xdr:row>
      <xdr:rowOff>121679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0605"/>
          <a:ext cx="8890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121679</xdr:rowOff>
    </xdr:from>
    <xdr:to>
      <xdr:col>15</xdr:col>
      <xdr:colOff>50800</xdr:colOff>
      <xdr:row>36</xdr:row>
      <xdr:rowOff>17069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50979"/>
          <a:ext cx="889000" cy="2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4686</xdr:rowOff>
    </xdr:from>
    <xdr:to>
      <xdr:col>10</xdr:col>
      <xdr:colOff>114300</xdr:colOff>
      <xdr:row>36</xdr:row>
      <xdr:rowOff>17069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688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49517</xdr:rowOff>
    </xdr:from>
    <xdr:to>
      <xdr:col>24</xdr:col>
      <xdr:colOff>114300</xdr:colOff>
      <xdr:row>33</xdr:row>
      <xdr:rowOff>151117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72394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151955</xdr:rowOff>
    </xdr:from>
    <xdr:to>
      <xdr:col>20</xdr:col>
      <xdr:colOff>38100</xdr:colOff>
      <xdr:row>34</xdr:row>
      <xdr:rowOff>82105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98632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8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70879</xdr:rowOff>
    </xdr:from>
    <xdr:to>
      <xdr:col>15</xdr:col>
      <xdr:colOff>101600</xdr:colOff>
      <xdr:row>35</xdr:row>
      <xdr:rowOff>1029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17556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137719</xdr:rowOff>
    </xdr:from>
    <xdr:to>
      <xdr:col>10</xdr:col>
      <xdr:colOff>165100</xdr:colOff>
      <xdr:row>36</xdr:row>
      <xdr:rowOff>67869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84396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125336</xdr:rowOff>
    </xdr:from>
    <xdr:to>
      <xdr:col>6</xdr:col>
      <xdr:colOff>38100</xdr:colOff>
      <xdr:row>36</xdr:row>
      <xdr:rowOff>55486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72013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43684</xdr:rowOff>
    </xdr:from>
    <xdr:to>
      <xdr:col>24</xdr:col>
      <xdr:colOff>63500</xdr:colOff>
      <xdr:row>57</xdr:row>
      <xdr:rowOff>96727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16334"/>
          <a:ext cx="838200" cy="5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79574</xdr:rowOff>
    </xdr:from>
    <xdr:to>
      <xdr:col>19</xdr:col>
      <xdr:colOff>177800</xdr:colOff>
      <xdr:row>57</xdr:row>
      <xdr:rowOff>96727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52224"/>
          <a:ext cx="889000" cy="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79574</xdr:rowOff>
    </xdr:from>
    <xdr:to>
      <xdr:col>15</xdr:col>
      <xdr:colOff>50800</xdr:colOff>
      <xdr:row>57</xdr:row>
      <xdr:rowOff>103452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52224"/>
          <a:ext cx="889000" cy="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98518</xdr:rowOff>
    </xdr:from>
    <xdr:to>
      <xdr:col>10</xdr:col>
      <xdr:colOff>114300</xdr:colOff>
      <xdr:row>57</xdr:row>
      <xdr:rowOff>103452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71168"/>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164334</xdr:rowOff>
    </xdr:from>
    <xdr:to>
      <xdr:col>24</xdr:col>
      <xdr:colOff>114300</xdr:colOff>
      <xdr:row>57</xdr:row>
      <xdr:rowOff>94484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87139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45927</xdr:rowOff>
    </xdr:from>
    <xdr:to>
      <xdr:col>20</xdr:col>
      <xdr:colOff>38100</xdr:colOff>
      <xdr:row>57</xdr:row>
      <xdr:rowOff>147527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138654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28774</xdr:rowOff>
    </xdr:from>
    <xdr:to>
      <xdr:col>15</xdr:col>
      <xdr:colOff>101600</xdr:colOff>
      <xdr:row>57</xdr:row>
      <xdr:rowOff>130374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121501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9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52652</xdr:rowOff>
    </xdr:from>
    <xdr:to>
      <xdr:col>10</xdr:col>
      <xdr:colOff>165100</xdr:colOff>
      <xdr:row>57</xdr:row>
      <xdr:rowOff>154252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145379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1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47718</xdr:rowOff>
    </xdr:from>
    <xdr:to>
      <xdr:col>6</xdr:col>
      <xdr:colOff>38100</xdr:colOff>
      <xdr:row>57</xdr:row>
      <xdr:rowOff>149318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140445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102014</xdr:rowOff>
    </xdr:from>
    <xdr:to>
      <xdr:col>24</xdr:col>
      <xdr:colOff>63500</xdr:colOff>
      <xdr:row>78</xdr:row>
      <xdr:rowOff>132352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75114"/>
          <a:ext cx="8382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132352</xdr:rowOff>
    </xdr:from>
    <xdr:to>
      <xdr:col>19</xdr:col>
      <xdr:colOff>177800</xdr:colOff>
      <xdr:row>78</xdr:row>
      <xdr:rowOff>152436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5452"/>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152436</xdr:rowOff>
    </xdr:from>
    <xdr:to>
      <xdr:col>15</xdr:col>
      <xdr:colOff>50800</xdr:colOff>
      <xdr:row>79</xdr:row>
      <xdr:rowOff>8288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5536"/>
          <a:ext cx="889000" cy="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4826</xdr:rowOff>
    </xdr:from>
    <xdr:to>
      <xdr:col>10</xdr:col>
      <xdr:colOff>114300</xdr:colOff>
      <xdr:row>79</xdr:row>
      <xdr:rowOff>8288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49376"/>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51214</xdr:rowOff>
    </xdr:from>
    <xdr:to>
      <xdr:col>24</xdr:col>
      <xdr:colOff>114300</xdr:colOff>
      <xdr:row>78</xdr:row>
      <xdr:rowOff>152814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29641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81552</xdr:rowOff>
    </xdr:from>
    <xdr:to>
      <xdr:col>20</xdr:col>
      <xdr:colOff>38100</xdr:colOff>
      <xdr:row>79</xdr:row>
      <xdr:rowOff>11702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2829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101636</xdr:rowOff>
    </xdr:from>
    <xdr:to>
      <xdr:col>15</xdr:col>
      <xdr:colOff>101600</xdr:colOff>
      <xdr:row>79</xdr:row>
      <xdr:rowOff>31786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22913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128938</xdr:rowOff>
    </xdr:from>
    <xdr:to>
      <xdr:col>10</xdr:col>
      <xdr:colOff>165100</xdr:colOff>
      <xdr:row>79</xdr:row>
      <xdr:rowOff>59088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50215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125476</xdr:rowOff>
    </xdr:from>
    <xdr:to>
      <xdr:col>6</xdr:col>
      <xdr:colOff>38100</xdr:colOff>
      <xdr:row>79</xdr:row>
      <xdr:rowOff>55626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46753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62499</xdr:rowOff>
    </xdr:from>
    <xdr:to>
      <xdr:col>24</xdr:col>
      <xdr:colOff>63500</xdr:colOff>
      <xdr:row>98</xdr:row>
      <xdr:rowOff>25155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21699"/>
          <a:ext cx="838200" cy="3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62499</xdr:rowOff>
    </xdr:from>
    <xdr:to>
      <xdr:col>19</xdr:col>
      <xdr:colOff>177800</xdr:colOff>
      <xdr:row>98</xdr:row>
      <xdr:rowOff>52391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21699"/>
          <a:ext cx="889000" cy="3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150656</xdr:rowOff>
    </xdr:from>
    <xdr:to>
      <xdr:col>15</xdr:col>
      <xdr:colOff>50800</xdr:colOff>
      <xdr:row>98</xdr:row>
      <xdr:rowOff>52391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81306"/>
          <a:ext cx="889000" cy="7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150656</xdr:rowOff>
    </xdr:from>
    <xdr:to>
      <xdr:col>10</xdr:col>
      <xdr:colOff>114300</xdr:colOff>
      <xdr:row>98</xdr:row>
      <xdr:rowOff>12387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81306"/>
          <a:ext cx="889000" cy="3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145805</xdr:rowOff>
    </xdr:from>
    <xdr:to>
      <xdr:col>24</xdr:col>
      <xdr:colOff>114300</xdr:colOff>
      <xdr:row>98</xdr:row>
      <xdr:rowOff>75955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124232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11699</xdr:rowOff>
    </xdr:from>
    <xdr:to>
      <xdr:col>20</xdr:col>
      <xdr:colOff>38100</xdr:colOff>
      <xdr:row>96</xdr:row>
      <xdr:rowOff>113299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104426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1591</xdr:rowOff>
    </xdr:from>
    <xdr:to>
      <xdr:col>15</xdr:col>
      <xdr:colOff>101600</xdr:colOff>
      <xdr:row>98</xdr:row>
      <xdr:rowOff>103191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94318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99856</xdr:rowOff>
    </xdr:from>
    <xdr:to>
      <xdr:col>10</xdr:col>
      <xdr:colOff>165100</xdr:colOff>
      <xdr:row>98</xdr:row>
      <xdr:rowOff>30006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21133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133037</xdr:rowOff>
    </xdr:from>
    <xdr:to>
      <xdr:col>6</xdr:col>
      <xdr:colOff>38100</xdr:colOff>
      <xdr:row>98</xdr:row>
      <xdr:rowOff>63187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6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54314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5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101501</xdr:rowOff>
    </xdr:from>
    <xdr:to>
      <xdr:col>55</xdr:col>
      <xdr:colOff>0</xdr:colOff>
      <xdr:row>36</xdr:row>
      <xdr:rowOff>19173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02251"/>
          <a:ext cx="838200" cy="8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50267</xdr:rowOff>
    </xdr:from>
    <xdr:to>
      <xdr:col>50</xdr:col>
      <xdr:colOff>114300</xdr:colOff>
      <xdr:row>36</xdr:row>
      <xdr:rowOff>19173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08117"/>
          <a:ext cx="889000" cy="4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50267</xdr:rowOff>
    </xdr:from>
    <xdr:to>
      <xdr:col>45</xdr:col>
      <xdr:colOff>177800</xdr:colOff>
      <xdr:row>36</xdr:row>
      <xdr:rowOff>105318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08117"/>
          <a:ext cx="889000" cy="56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105318</xdr:rowOff>
    </xdr:from>
    <xdr:to>
      <xdr:col>41</xdr:col>
      <xdr:colOff>50800</xdr:colOff>
      <xdr:row>36</xdr:row>
      <xdr:rowOff>131813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7751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50701</xdr:rowOff>
    </xdr:from>
    <xdr:to>
      <xdr:col>55</xdr:col>
      <xdr:colOff>50800</xdr:colOff>
      <xdr:row>35</xdr:row>
      <xdr:rowOff>152301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73578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139823</xdr:rowOff>
    </xdr:from>
    <xdr:to>
      <xdr:col>50</xdr:col>
      <xdr:colOff>165100</xdr:colOff>
      <xdr:row>36</xdr:row>
      <xdr:rowOff>69973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61100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3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170917</xdr:rowOff>
    </xdr:from>
    <xdr:to>
      <xdr:col>46</xdr:col>
      <xdr:colOff>38100</xdr:colOff>
      <xdr:row>33</xdr:row>
      <xdr:rowOff>101067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6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92194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7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54518</xdr:rowOff>
    </xdr:from>
    <xdr:to>
      <xdr:col>41</xdr:col>
      <xdr:colOff>101600</xdr:colOff>
      <xdr:row>36</xdr:row>
      <xdr:rowOff>156118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147245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81013</xdr:rowOff>
    </xdr:from>
    <xdr:to>
      <xdr:col>36</xdr:col>
      <xdr:colOff>165100</xdr:colOff>
      <xdr:row>37</xdr:row>
      <xdr:rowOff>11163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2290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130452</xdr:rowOff>
    </xdr:from>
    <xdr:to>
      <xdr:col>55</xdr:col>
      <xdr:colOff>0</xdr:colOff>
      <xdr:row>58</xdr:row>
      <xdr:rowOff>22807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03102"/>
          <a:ext cx="838200" cy="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130452</xdr:rowOff>
    </xdr:from>
    <xdr:to>
      <xdr:col>50</xdr:col>
      <xdr:colOff>114300</xdr:colOff>
      <xdr:row>57</xdr:row>
      <xdr:rowOff>140239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03102"/>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155418</xdr:rowOff>
    </xdr:from>
    <xdr:to>
      <xdr:col>45</xdr:col>
      <xdr:colOff>177800</xdr:colOff>
      <xdr:row>57</xdr:row>
      <xdr:rowOff>140239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56618"/>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47708</xdr:rowOff>
    </xdr:from>
    <xdr:to>
      <xdr:col>41</xdr:col>
      <xdr:colOff>50800</xdr:colOff>
      <xdr:row>56</xdr:row>
      <xdr:rowOff>155418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48908"/>
          <a:ext cx="889000" cy="10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130185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143457</xdr:rowOff>
    </xdr:from>
    <xdr:to>
      <xdr:col>55</xdr:col>
      <xdr:colOff>50800</xdr:colOff>
      <xdr:row>58</xdr:row>
      <xdr:rowOff>73607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121884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9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79652</xdr:rowOff>
    </xdr:from>
    <xdr:to>
      <xdr:col>50</xdr:col>
      <xdr:colOff>165100</xdr:colOff>
      <xdr:row>58</xdr:row>
      <xdr:rowOff>9802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26329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6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89439</xdr:rowOff>
    </xdr:from>
    <xdr:to>
      <xdr:col>46</xdr:col>
      <xdr:colOff>38100</xdr:colOff>
      <xdr:row>58</xdr:row>
      <xdr:rowOff>19589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10716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5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104618</xdr:rowOff>
    </xdr:from>
    <xdr:to>
      <xdr:col>41</xdr:col>
      <xdr:colOff>101600</xdr:colOff>
      <xdr:row>57</xdr:row>
      <xdr:rowOff>34768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51295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8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168358</xdr:rowOff>
    </xdr:from>
    <xdr:to>
      <xdr:col>36</xdr:col>
      <xdr:colOff>165100</xdr:colOff>
      <xdr:row>56</xdr:row>
      <xdr:rowOff>98508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115035</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3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103143</xdr:rowOff>
    </xdr:from>
    <xdr:to>
      <xdr:col>55</xdr:col>
      <xdr:colOff>0</xdr:colOff>
      <xdr:row>78</xdr:row>
      <xdr:rowOff>119363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76243"/>
          <a:ext cx="838200" cy="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81778</xdr:rowOff>
    </xdr:from>
    <xdr:to>
      <xdr:col>50</xdr:col>
      <xdr:colOff>114300</xdr:colOff>
      <xdr:row>78</xdr:row>
      <xdr:rowOff>119363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54878"/>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143339</xdr:rowOff>
    </xdr:from>
    <xdr:to>
      <xdr:col>45</xdr:col>
      <xdr:colOff>177800</xdr:colOff>
      <xdr:row>78</xdr:row>
      <xdr:rowOff>81778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44989"/>
          <a:ext cx="889000" cy="10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143339</xdr:rowOff>
    </xdr:from>
    <xdr:to>
      <xdr:col>41</xdr:col>
      <xdr:colOff>50800</xdr:colOff>
      <xdr:row>78</xdr:row>
      <xdr:rowOff>29885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44989"/>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52343</xdr:rowOff>
    </xdr:from>
    <xdr:to>
      <xdr:col>55</xdr:col>
      <xdr:colOff>50800</xdr:colOff>
      <xdr:row>78</xdr:row>
      <xdr:rowOff>153943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138720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68563</xdr:rowOff>
    </xdr:from>
    <xdr:to>
      <xdr:col>50</xdr:col>
      <xdr:colOff>165100</xdr:colOff>
      <xdr:row>78</xdr:row>
      <xdr:rowOff>170163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161290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30978</xdr:rowOff>
    </xdr:from>
    <xdr:to>
      <xdr:col>46</xdr:col>
      <xdr:colOff>38100</xdr:colOff>
      <xdr:row>78</xdr:row>
      <xdr:rowOff>132578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123705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92539</xdr:rowOff>
    </xdr:from>
    <xdr:to>
      <xdr:col>41</xdr:col>
      <xdr:colOff>101600</xdr:colOff>
      <xdr:row>78</xdr:row>
      <xdr:rowOff>22689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39216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150535</xdr:rowOff>
    </xdr:from>
    <xdr:to>
      <xdr:col>36</xdr:col>
      <xdr:colOff>165100</xdr:colOff>
      <xdr:row>78</xdr:row>
      <xdr:rowOff>80685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71812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98465</xdr:rowOff>
    </xdr:from>
    <xdr:to>
      <xdr:col>55</xdr:col>
      <xdr:colOff>0</xdr:colOff>
      <xdr:row>97</xdr:row>
      <xdr:rowOff>22986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57665"/>
          <a:ext cx="838200" cy="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98465</xdr:rowOff>
    </xdr:from>
    <xdr:to>
      <xdr:col>50</xdr:col>
      <xdr:colOff>114300</xdr:colOff>
      <xdr:row>97</xdr:row>
      <xdr:rowOff>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557665"/>
          <a:ext cx="8890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42371</xdr:rowOff>
    </xdr:from>
    <xdr:to>
      <xdr:col>45</xdr:col>
      <xdr:colOff>177800</xdr:colOff>
      <xdr:row>97</xdr:row>
      <xdr:rowOff>9700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01571"/>
          <a:ext cx="889000" cy="1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1178</xdr:rowOff>
    </xdr:from>
    <xdr:to>
      <xdr:col>41</xdr:col>
      <xdr:colOff>50800</xdr:colOff>
      <xdr:row>96</xdr:row>
      <xdr:rowOff>42371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288928"/>
          <a:ext cx="889000" cy="2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143636</xdr:rowOff>
    </xdr:from>
    <xdr:to>
      <xdr:col>55</xdr:col>
      <xdr:colOff>50800</xdr:colOff>
      <xdr:row>97</xdr:row>
      <xdr:rowOff>73786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166513</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47665</xdr:rowOff>
    </xdr:from>
    <xdr:to>
      <xdr:col>50</xdr:col>
      <xdr:colOff>165100</xdr:colOff>
      <xdr:row>96</xdr:row>
      <xdr:rowOff>149265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165792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130350</xdr:rowOff>
    </xdr:from>
    <xdr:to>
      <xdr:col>46</xdr:col>
      <xdr:colOff>38100</xdr:colOff>
      <xdr:row>97</xdr:row>
      <xdr:rowOff>60500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77027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3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163021</xdr:rowOff>
    </xdr:from>
    <xdr:to>
      <xdr:col>41</xdr:col>
      <xdr:colOff>101600</xdr:colOff>
      <xdr:row>96</xdr:row>
      <xdr:rowOff>93171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5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109698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2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121828</xdr:rowOff>
    </xdr:from>
    <xdr:to>
      <xdr:col>36</xdr:col>
      <xdr:colOff>165100</xdr:colOff>
      <xdr:row>95</xdr:row>
      <xdr:rowOff>51978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2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68505</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01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96786</xdr:rowOff>
    </xdr:from>
    <xdr:to>
      <xdr:col>85</xdr:col>
      <xdr:colOff>127000</xdr:colOff>
      <xdr:row>39</xdr:row>
      <xdr:rowOff>98836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3336"/>
          <a:ext cx="838200" cy="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66542</xdr:rowOff>
    </xdr:from>
    <xdr:to>
      <xdr:col>81</xdr:col>
      <xdr:colOff>50800</xdr:colOff>
      <xdr:row>39</xdr:row>
      <xdr:rowOff>98836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53092"/>
          <a:ext cx="8890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66542</xdr:rowOff>
    </xdr:from>
    <xdr:to>
      <xdr:col>76</xdr:col>
      <xdr:colOff>114300</xdr:colOff>
      <xdr:row>39</xdr:row>
      <xdr:rowOff>72393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53092"/>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72393</xdr:rowOff>
    </xdr:from>
    <xdr:to>
      <xdr:col>71</xdr:col>
      <xdr:colOff>177800</xdr:colOff>
      <xdr:row>39</xdr:row>
      <xdr:rowOff>95279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58943"/>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45986</xdr:rowOff>
    </xdr:from>
    <xdr:to>
      <xdr:col>85</xdr:col>
      <xdr:colOff>177800</xdr:colOff>
      <xdr:row>39</xdr:row>
      <xdr:rowOff>147586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165600</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48036</xdr:rowOff>
    </xdr:from>
    <xdr:to>
      <xdr:col>81</xdr:col>
      <xdr:colOff>101600</xdr:colOff>
      <xdr:row>39</xdr:row>
      <xdr:rowOff>149636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140763</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827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15742</xdr:rowOff>
    </xdr:from>
    <xdr:to>
      <xdr:col>76</xdr:col>
      <xdr:colOff>165100</xdr:colOff>
      <xdr:row>39</xdr:row>
      <xdr:rowOff>117342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108469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79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21593</xdr:rowOff>
    </xdr:from>
    <xdr:to>
      <xdr:col>72</xdr:col>
      <xdr:colOff>38100</xdr:colOff>
      <xdr:row>39</xdr:row>
      <xdr:rowOff>123193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114320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0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44479</xdr:rowOff>
    </xdr:from>
    <xdr:to>
      <xdr:col>67</xdr:col>
      <xdr:colOff>101600</xdr:colOff>
      <xdr:row>39</xdr:row>
      <xdr:rowOff>146079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137206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2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170790</xdr:rowOff>
    </xdr:from>
    <xdr:to>
      <xdr:col>85</xdr:col>
      <xdr:colOff>127000</xdr:colOff>
      <xdr:row>75</xdr:row>
      <xdr:rowOff>21537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858090"/>
          <a:ext cx="8382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21537</xdr:rowOff>
    </xdr:from>
    <xdr:to>
      <xdr:col>81</xdr:col>
      <xdr:colOff>50800</xdr:colOff>
      <xdr:row>75</xdr:row>
      <xdr:rowOff>69725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880287"/>
          <a:ext cx="889000" cy="4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69725</xdr:rowOff>
    </xdr:from>
    <xdr:to>
      <xdr:col>76</xdr:col>
      <xdr:colOff>114300</xdr:colOff>
      <xdr:row>75</xdr:row>
      <xdr:rowOff>117290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928475"/>
          <a:ext cx="8890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117290</xdr:rowOff>
    </xdr:from>
    <xdr:to>
      <xdr:col>71</xdr:col>
      <xdr:colOff>177800</xdr:colOff>
      <xdr:row>75</xdr:row>
      <xdr:rowOff>144211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7604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119990</xdr:rowOff>
    </xdr:from>
    <xdr:to>
      <xdr:col>85</xdr:col>
      <xdr:colOff>177800</xdr:colOff>
      <xdr:row>75</xdr:row>
      <xdr:rowOff>50140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8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142867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5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142187</xdr:rowOff>
    </xdr:from>
    <xdr:to>
      <xdr:col>81</xdr:col>
      <xdr:colOff>101600</xdr:colOff>
      <xdr:row>75</xdr:row>
      <xdr:rowOff>72337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88864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0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18925</xdr:rowOff>
    </xdr:from>
    <xdr:to>
      <xdr:col>76</xdr:col>
      <xdr:colOff>165100</xdr:colOff>
      <xdr:row>75</xdr:row>
      <xdr:rowOff>120525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137052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66490</xdr:rowOff>
    </xdr:from>
    <xdr:to>
      <xdr:col>72</xdr:col>
      <xdr:colOff>38100</xdr:colOff>
      <xdr:row>75</xdr:row>
      <xdr:rowOff>168089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2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13167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93411</xdr:rowOff>
    </xdr:from>
    <xdr:to>
      <xdr:col>67</xdr:col>
      <xdr:colOff>101600</xdr:colOff>
      <xdr:row>76</xdr:row>
      <xdr:rowOff>23561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40088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7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106704</xdr:rowOff>
    </xdr:from>
    <xdr:to>
      <xdr:col>85</xdr:col>
      <xdr:colOff>127000</xdr:colOff>
      <xdr:row>98</xdr:row>
      <xdr:rowOff>109553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7354"/>
          <a:ext cx="838200" cy="17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106704</xdr:rowOff>
    </xdr:from>
    <xdr:to>
      <xdr:col>81</xdr:col>
      <xdr:colOff>50800</xdr:colOff>
      <xdr:row>97</xdr:row>
      <xdr:rowOff>138954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7354"/>
          <a:ext cx="889000" cy="3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116722</xdr:rowOff>
    </xdr:from>
    <xdr:to>
      <xdr:col>76</xdr:col>
      <xdr:colOff>114300</xdr:colOff>
      <xdr:row>97</xdr:row>
      <xdr:rowOff>138954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47372"/>
          <a:ext cx="8890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116722</xdr:rowOff>
    </xdr:from>
    <xdr:to>
      <xdr:col>71</xdr:col>
      <xdr:colOff>177800</xdr:colOff>
      <xdr:row>98</xdr:row>
      <xdr:rowOff>64171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47372"/>
          <a:ext cx="889000" cy="1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58753</xdr:rowOff>
    </xdr:from>
    <xdr:to>
      <xdr:col>85</xdr:col>
      <xdr:colOff>177800</xdr:colOff>
      <xdr:row>98</xdr:row>
      <xdr:rowOff>160353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145130</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7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55904</xdr:rowOff>
    </xdr:from>
    <xdr:to>
      <xdr:col>81</xdr:col>
      <xdr:colOff>101600</xdr:colOff>
      <xdr:row>97</xdr:row>
      <xdr:rowOff>157504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148631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7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88154</xdr:rowOff>
    </xdr:from>
    <xdr:to>
      <xdr:col>76</xdr:col>
      <xdr:colOff>165100</xdr:colOff>
      <xdr:row>98</xdr:row>
      <xdr:rowOff>18304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34831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49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65922</xdr:rowOff>
    </xdr:from>
    <xdr:to>
      <xdr:col>72</xdr:col>
      <xdr:colOff>38100</xdr:colOff>
      <xdr:row>97</xdr:row>
      <xdr:rowOff>167522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12599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13371</xdr:rowOff>
    </xdr:from>
    <xdr:to>
      <xdr:col>67</xdr:col>
      <xdr:colOff>101600</xdr:colOff>
      <xdr:row>98</xdr:row>
      <xdr:rowOff>114971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106098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119780</xdr:rowOff>
    </xdr:from>
    <xdr:to>
      <xdr:col>116</xdr:col>
      <xdr:colOff>63500</xdr:colOff>
      <xdr:row>74</xdr:row>
      <xdr:rowOff>137234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07080"/>
          <a:ext cx="8382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21215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879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137234</xdr:rowOff>
    </xdr:from>
    <xdr:to>
      <xdr:col>111</xdr:col>
      <xdr:colOff>177800</xdr:colOff>
      <xdr:row>75</xdr:row>
      <xdr:rowOff>15309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824534"/>
          <a:ext cx="8890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169267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159703</xdr:rowOff>
    </xdr:from>
    <xdr:to>
      <xdr:col>107</xdr:col>
      <xdr:colOff>50800</xdr:colOff>
      <xdr:row>75</xdr:row>
      <xdr:rowOff>15309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847003"/>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159703</xdr:rowOff>
    </xdr:from>
    <xdr:to>
      <xdr:col>102</xdr:col>
      <xdr:colOff>114300</xdr:colOff>
      <xdr:row>75</xdr:row>
      <xdr:rowOff>24829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8470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68980</xdr:rowOff>
    </xdr:from>
    <xdr:to>
      <xdr:col>116</xdr:col>
      <xdr:colOff>114300</xdr:colOff>
      <xdr:row>74</xdr:row>
      <xdr:rowOff>170580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7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91857</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86434</xdr:rowOff>
    </xdr:from>
    <xdr:to>
      <xdr:col>112</xdr:col>
      <xdr:colOff>38100</xdr:colOff>
      <xdr:row>75</xdr:row>
      <xdr:rowOff>16584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7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33111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5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135959</xdr:rowOff>
    </xdr:from>
    <xdr:to>
      <xdr:col>107</xdr:col>
      <xdr:colOff>101600</xdr:colOff>
      <xdr:row>75</xdr:row>
      <xdr:rowOff>66109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82636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108903</xdr:rowOff>
    </xdr:from>
    <xdr:to>
      <xdr:col>102</xdr:col>
      <xdr:colOff>165100</xdr:colOff>
      <xdr:row>75</xdr:row>
      <xdr:rowOff>39053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55580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5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145479</xdr:rowOff>
    </xdr:from>
    <xdr:to>
      <xdr:col>98</xdr:col>
      <xdr:colOff>38100</xdr:colOff>
      <xdr:row>75</xdr:row>
      <xdr:rowOff>75629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92156</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給与改定や会計年度任用職員の増加により住民一人当たりのコストが増加している。扶助費については非課税世帯臨時特別給付金や子育て世帯臨時特別給付金等の減少により例年程度まで減少している。補助費等については緊急経済対策商品券支給事業等により増加している。普通建設事業費は新規事業・更新事業ともに減少し類似団体平均を下回っている。公債費や繰出金についてはどちらも類似団体平均より数値が高く増加傾向にある。必要な施策について各計画と整合をとりながら財政運営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CFCD834-4A16-4283-957E-22DA953DEFD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A9A92E7-57A0-43E2-9777-A68DF00C2FA3}"/>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7077972-32E8-4637-AFE4-72097E2F12E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693BBB5-6C0D-4DA8-850C-7761C666E8CD}"/>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806CDF-3D4C-44E4-9C5B-5127EBE7DD2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73D997-0CCC-49C6-8CEB-BF589A33E95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64CE26-F75E-4DD8-80CD-460799D3763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61A235-7D5A-4943-9E60-09F7810084C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E3CCD2-2C7D-4A05-A272-BFA05CDB623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C7F145A-B161-4D4F-AAED-713842EA9915}"/>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12,661
12,393
253.91
8,661,687
8,330,858
280,987
5,754,287
10,658,034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D86C87-8BA9-4C79-B26F-31D640D023B8}"/>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C96980-EAE7-4B68-8100-07430B85764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2CB190-4764-4A31-BECE-800D2199A5B7}"/>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ECE799-FD0C-41EE-A5CD-E96FA200250D}"/>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037606-5CAC-4375-9966-1E7AA29ADC9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441967F-565D-400A-AFD6-3CC9AE1B45C3}"/>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A2DA0C2-8D5B-4C74-8F58-D17B75188EBE}"/>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0E10A5B-2E19-4045-824D-050E12DF177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6F25BC0-8B27-4DF9-83B9-01F453F37F1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0D7D29-FCD4-4E18-A9D3-7D1A99B7133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1B02CC72-51BB-4219-AD69-84775B5AB3FD}"/>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277D9D9-E87B-440B-AD1E-E94628BDB0E8}"/>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4D930D1-A49F-42C1-AC51-4119A71F2538}"/>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6399CB2-DF46-47CE-B443-ED14E7F3C9B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0278B0-F7EB-4396-A1E4-D32E4C9FC62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37F776B-2D31-4F57-91F7-2516B9990E3A}"/>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944F94-222F-44D0-9110-CFF395C0B24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D224C88-3F40-4012-9499-4145D53C2299}"/>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C2DA4AD-FBCD-433F-B25A-B843D1C01F87}"/>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30FC73E1-38B1-412C-A9C9-281599FAFB68}"/>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4472119C-175D-4C23-A9D3-A828D8E9B4B8}"/>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7A6D3772-82B2-48A1-8915-EA225D1419CC}"/>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6FEFABA-788A-4590-AE62-F3D9EF0BE1B2}"/>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4393736-15E1-41F1-8FD6-15C91366C879}"/>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5F57832-8E27-4B95-9909-EFD31FC7507E}"/>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E05E97B-81C5-4930-9B91-9A2CD6550427}"/>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7883A31-80ED-4BB8-A72F-45E4768D2D25}"/>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A289BC5-F13E-4A5F-A03A-6E98F1B648C4}"/>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A15F81A-8C23-4ED6-8873-598ECC357DF2}"/>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28E9B6C-E297-43CC-B7DA-E3B27D864E2B}"/>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5A1E5DB0-2D83-4DBF-B75F-58D831C84146}"/>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4104199D-966B-4D35-9CD5-6CEC56D63747}"/>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E26BBD36-4747-4780-9397-DAEB49FA8DAE}"/>
            </a:ext>
          </a:extLst>
        </xdr:cNvPr>
        <xdr:cNvSpPr txBox="1"/>
      </xdr:nvSpPr>
      <xdr:spPr>
        <a:xfrm>
          <a:off x="27577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B2C3D30F-74F6-4442-8774-57C2D26A10C7}"/>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1BD3707B-742A-477F-8964-465446F7DCDA}"/>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F007A1CF-2D7E-4420-94CA-BA96DBC6418E}"/>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2D9E71F6-D87C-4608-A61D-DAC532C792AF}"/>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7BEED109-3B78-4EB8-A72E-516942DA9302}"/>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66739022-8493-426B-AD47-277E63118A50}"/>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3047A033-0C5F-4D58-8E52-F0E991038700}"/>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F506C17E-D0F3-4773-BA1F-93C003762597}"/>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DAA31989-962C-445F-A73A-AD8F5B2A008E}"/>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CC9303AB-247B-400A-9EB1-DD275FF39119}"/>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B53A172-22C8-4E25-A154-DF870FF8AF3D}"/>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79891BDB-6DF1-47D9-938A-3D820AADC5A9}"/>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D91F4A93-B462-482C-A795-4A169628E9D9}"/>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21A69CBC-4079-45B3-8586-E368DB73051D}"/>
            </a:ext>
          </a:extLst>
        </xdr:cNvPr>
        <xdr:cNvCxnSpPr/>
      </xdr:nvCxnSpPr>
      <xdr:spPr>
        <a:xfrm flipV="1">
          <a:off x="4176395" y="5051207"/>
          <a:ext cx="1270" cy="141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8E7484E4-B627-4C9C-A421-13A170159B20}"/>
            </a:ext>
          </a:extLst>
        </xdr:cNvPr>
        <xdr:cNvSpPr txBox="1"/>
      </xdr:nvSpPr>
      <xdr:spPr>
        <a:xfrm>
          <a:off x="4229100" y="646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3E708502-D385-4BC7-B6C4-BB36E98C29A3}"/>
            </a:ext>
          </a:extLst>
        </xdr:cNvPr>
        <xdr:cNvCxnSpPr/>
      </xdr:nvCxnSpPr>
      <xdr:spPr>
        <a:xfrm>
          <a:off x="4108450" y="6464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1D4AECA9-95DA-4F58-8778-81EDC3193E29}"/>
            </a:ext>
          </a:extLst>
        </xdr:cNvPr>
        <xdr:cNvSpPr txBox="1"/>
      </xdr:nvSpPr>
      <xdr:spPr>
        <a:xfrm>
          <a:off x="4229100" y="48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B35D2BC0-9155-49EE-8D28-ABD4DDB10B27}"/>
            </a:ext>
          </a:extLst>
        </xdr:cNvPr>
        <xdr:cNvCxnSpPr/>
      </xdr:nvCxnSpPr>
      <xdr:spPr>
        <a:xfrm>
          <a:off x="4108450" y="5051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138557</xdr:rowOff>
    </xdr:from>
    <xdr:to>
      <xdr:col>24</xdr:col>
      <xdr:colOff>63500</xdr:colOff>
      <xdr:row>36</xdr:row>
      <xdr:rowOff>163866</xdr:rowOff>
    </xdr:to>
    <xdr:cxnSp macro="">
      <xdr:nvCxnSpPr>
        <xdr:cNvPr id="63" name="直線コネクタ 62">
          <a:extLst>
            <a:ext uri="{FF2B5EF4-FFF2-40B4-BE49-F238E27FC236}">
              <a16:creationId xmlns:a16="http://schemas.microsoft.com/office/drawing/2014/main" id="{0555730C-C6E7-4EA0-ACDB-F610DE2CB5DF}"/>
            </a:ext>
          </a:extLst>
        </xdr:cNvPr>
        <xdr:cNvCxnSpPr/>
      </xdr:nvCxnSpPr>
      <xdr:spPr>
        <a:xfrm flipV="1">
          <a:off x="3429000" y="6088507"/>
          <a:ext cx="7493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8147CD19-BBA2-49D7-98CA-FF31F3A9AF42}"/>
            </a:ext>
          </a:extLst>
        </xdr:cNvPr>
        <xdr:cNvSpPr txBox="1"/>
      </xdr:nvSpPr>
      <xdr:spPr>
        <a:xfrm>
          <a:off x="4229100" y="604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870D37B0-AE44-428C-AC59-00364E14465B}"/>
            </a:ext>
          </a:extLst>
        </xdr:cNvPr>
        <xdr:cNvSpPr/>
      </xdr:nvSpPr>
      <xdr:spPr>
        <a:xfrm>
          <a:off x="4127500" y="6070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163866</xdr:rowOff>
    </xdr:from>
    <xdr:to>
      <xdr:col>19</xdr:col>
      <xdr:colOff>177800</xdr:colOff>
      <xdr:row>36</xdr:row>
      <xdr:rowOff>170561</xdr:rowOff>
    </xdr:to>
    <xdr:cxnSp macro="">
      <xdr:nvCxnSpPr>
        <xdr:cNvPr id="66" name="直線コネクタ 65">
          <a:extLst>
            <a:ext uri="{FF2B5EF4-FFF2-40B4-BE49-F238E27FC236}">
              <a16:creationId xmlns:a16="http://schemas.microsoft.com/office/drawing/2014/main" id="{4F137712-745C-4668-AB8A-7390BEBCBB6F}"/>
            </a:ext>
          </a:extLst>
        </xdr:cNvPr>
        <xdr:cNvCxnSpPr/>
      </xdr:nvCxnSpPr>
      <xdr:spPr>
        <a:xfrm flipV="1">
          <a:off x="2622550" y="6113816"/>
          <a:ext cx="80645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3480CC7D-6B4D-498C-8DD4-2C24D011EF9B}"/>
            </a:ext>
          </a:extLst>
        </xdr:cNvPr>
        <xdr:cNvSpPr/>
      </xdr:nvSpPr>
      <xdr:spPr>
        <a:xfrm>
          <a:off x="3384550" y="60976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EDCE4F56-5A1D-473A-B7F1-CA0C279E5F98}"/>
            </a:ext>
          </a:extLst>
        </xdr:cNvPr>
        <xdr:cNvSpPr txBox="1"/>
      </xdr:nvSpPr>
      <xdr:spPr>
        <a:xfrm>
          <a:off x="3219528"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99532</xdr:rowOff>
    </xdr:from>
    <xdr:to>
      <xdr:col>15</xdr:col>
      <xdr:colOff>50800</xdr:colOff>
      <xdr:row>36</xdr:row>
      <xdr:rowOff>170561</xdr:rowOff>
    </xdr:to>
    <xdr:cxnSp macro="">
      <xdr:nvCxnSpPr>
        <xdr:cNvPr id="69" name="直線コネクタ 68">
          <a:extLst>
            <a:ext uri="{FF2B5EF4-FFF2-40B4-BE49-F238E27FC236}">
              <a16:creationId xmlns:a16="http://schemas.microsoft.com/office/drawing/2014/main" id="{91FB841C-E787-4E48-8AE7-E07CF563BC63}"/>
            </a:ext>
          </a:extLst>
        </xdr:cNvPr>
        <xdr:cNvCxnSpPr/>
      </xdr:nvCxnSpPr>
      <xdr:spPr>
        <a:xfrm>
          <a:off x="1828800" y="6049482"/>
          <a:ext cx="793750" cy="6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B4AA71B8-C9EE-47F5-8C87-E745CF8D8A7A}"/>
            </a:ext>
          </a:extLst>
        </xdr:cNvPr>
        <xdr:cNvSpPr/>
      </xdr:nvSpPr>
      <xdr:spPr>
        <a:xfrm>
          <a:off x="2571750" y="60989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8265334A-1DEF-455C-B969-5359315E5E9C}"/>
            </a:ext>
          </a:extLst>
        </xdr:cNvPr>
        <xdr:cNvSpPr txBox="1"/>
      </xdr:nvSpPr>
      <xdr:spPr>
        <a:xfrm>
          <a:off x="2406728" y="61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99532</xdr:rowOff>
    </xdr:from>
    <xdr:to>
      <xdr:col>10</xdr:col>
      <xdr:colOff>114300</xdr:colOff>
      <xdr:row>36</xdr:row>
      <xdr:rowOff>131699</xdr:rowOff>
    </xdr:to>
    <xdr:cxnSp macro="">
      <xdr:nvCxnSpPr>
        <xdr:cNvPr id="72" name="直線コネクタ 71">
          <a:extLst>
            <a:ext uri="{FF2B5EF4-FFF2-40B4-BE49-F238E27FC236}">
              <a16:creationId xmlns:a16="http://schemas.microsoft.com/office/drawing/2014/main" id="{60D9318E-7E4A-4B5D-8227-BC58386C7DE5}"/>
            </a:ext>
          </a:extLst>
        </xdr:cNvPr>
        <xdr:cNvCxnSpPr/>
      </xdr:nvCxnSpPr>
      <xdr:spPr>
        <a:xfrm flipV="1">
          <a:off x="1028700" y="6049482"/>
          <a:ext cx="800100" cy="3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4FC278C4-B085-4A82-BCEC-BA00AE457DA3}"/>
            </a:ext>
          </a:extLst>
        </xdr:cNvPr>
        <xdr:cNvSpPr/>
      </xdr:nvSpPr>
      <xdr:spPr>
        <a:xfrm>
          <a:off x="1778000" y="6045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9BC7A5BA-F321-4271-B2A8-55EAC7BB4681}"/>
            </a:ext>
          </a:extLst>
        </xdr:cNvPr>
        <xdr:cNvSpPr txBox="1"/>
      </xdr:nvSpPr>
      <xdr:spPr>
        <a:xfrm>
          <a:off x="161297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D726C3EE-01F9-4BD9-A59A-09AFC9E32E14}"/>
            </a:ext>
          </a:extLst>
        </xdr:cNvPr>
        <xdr:cNvSpPr/>
      </xdr:nvSpPr>
      <xdr:spPr>
        <a:xfrm>
          <a:off x="984250" y="6072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C8E137AD-B77F-4B59-A645-1EEE411E2ABA}"/>
            </a:ext>
          </a:extLst>
        </xdr:cNvPr>
        <xdr:cNvSpPr txBox="1"/>
      </xdr:nvSpPr>
      <xdr:spPr>
        <a:xfrm>
          <a:off x="8192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45A94A7-F84B-47DB-B815-CEAF1400D8E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C1394F40-F464-4456-B46D-CE70413F765A}"/>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53667C4-12A0-4B91-88D1-64938FFB0C49}"/>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3B027BC8-63D9-48C5-A6EA-8AD6EEC60502}"/>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C8A3CCD0-B752-49AA-8406-7DB30719C45A}"/>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87757</xdr:rowOff>
    </xdr:from>
    <xdr:to>
      <xdr:col>24</xdr:col>
      <xdr:colOff>114300</xdr:colOff>
      <xdr:row>37</xdr:row>
      <xdr:rowOff>17907</xdr:rowOff>
    </xdr:to>
    <xdr:sp macro="" textlink="">
      <xdr:nvSpPr>
        <xdr:cNvPr id="82" name="楕円 81">
          <a:extLst>
            <a:ext uri="{FF2B5EF4-FFF2-40B4-BE49-F238E27FC236}">
              <a16:creationId xmlns:a16="http://schemas.microsoft.com/office/drawing/2014/main" id="{B4E5F482-9B0F-415A-8DFA-BDA5B9307330}"/>
            </a:ext>
          </a:extLst>
        </xdr:cNvPr>
        <xdr:cNvSpPr/>
      </xdr:nvSpPr>
      <xdr:spPr>
        <a:xfrm>
          <a:off x="4127500" y="6037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110634</xdr:rowOff>
    </xdr:from>
    <xdr:ext cx="469744" cy="259045"/>
    <xdr:sp macro="" textlink="">
      <xdr:nvSpPr>
        <xdr:cNvPr id="83" name="議会費該当値テキスト">
          <a:extLst>
            <a:ext uri="{FF2B5EF4-FFF2-40B4-BE49-F238E27FC236}">
              <a16:creationId xmlns:a16="http://schemas.microsoft.com/office/drawing/2014/main" id="{958862DE-EC2D-4039-B1BD-973A84C92BDF}"/>
            </a:ext>
          </a:extLst>
        </xdr:cNvPr>
        <xdr:cNvSpPr txBox="1"/>
      </xdr:nvSpPr>
      <xdr:spPr>
        <a:xfrm>
          <a:off x="4229100" y="5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113066</xdr:rowOff>
    </xdr:from>
    <xdr:to>
      <xdr:col>20</xdr:col>
      <xdr:colOff>38100</xdr:colOff>
      <xdr:row>37</xdr:row>
      <xdr:rowOff>43216</xdr:rowOff>
    </xdr:to>
    <xdr:sp macro="" textlink="">
      <xdr:nvSpPr>
        <xdr:cNvPr id="84" name="楕円 83">
          <a:extLst>
            <a:ext uri="{FF2B5EF4-FFF2-40B4-BE49-F238E27FC236}">
              <a16:creationId xmlns:a16="http://schemas.microsoft.com/office/drawing/2014/main" id="{60C985B5-B431-4A38-B9F2-E4C1C6F3B560}"/>
            </a:ext>
          </a:extLst>
        </xdr:cNvPr>
        <xdr:cNvSpPr/>
      </xdr:nvSpPr>
      <xdr:spPr>
        <a:xfrm>
          <a:off x="3384550" y="60630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59743</xdr:rowOff>
    </xdr:from>
    <xdr:ext cx="469744" cy="259045"/>
    <xdr:sp macro="" textlink="">
      <xdr:nvSpPr>
        <xdr:cNvPr id="85" name="テキスト ボックス 84">
          <a:extLst>
            <a:ext uri="{FF2B5EF4-FFF2-40B4-BE49-F238E27FC236}">
              <a16:creationId xmlns:a16="http://schemas.microsoft.com/office/drawing/2014/main" id="{8F33E19F-3E58-4811-9D08-EF15DA130754}"/>
            </a:ext>
          </a:extLst>
        </xdr:cNvPr>
        <xdr:cNvSpPr txBox="1"/>
      </xdr:nvSpPr>
      <xdr:spPr>
        <a:xfrm>
          <a:off x="3219528" y="584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119761</xdr:rowOff>
    </xdr:from>
    <xdr:to>
      <xdr:col>15</xdr:col>
      <xdr:colOff>101600</xdr:colOff>
      <xdr:row>37</xdr:row>
      <xdr:rowOff>49911</xdr:rowOff>
    </xdr:to>
    <xdr:sp macro="" textlink="">
      <xdr:nvSpPr>
        <xdr:cNvPr id="86" name="楕円 85">
          <a:extLst>
            <a:ext uri="{FF2B5EF4-FFF2-40B4-BE49-F238E27FC236}">
              <a16:creationId xmlns:a16="http://schemas.microsoft.com/office/drawing/2014/main" id="{9CD7A146-4F15-40C1-A5D2-3AB6A9189562}"/>
            </a:ext>
          </a:extLst>
        </xdr:cNvPr>
        <xdr:cNvSpPr/>
      </xdr:nvSpPr>
      <xdr:spPr>
        <a:xfrm>
          <a:off x="2571750" y="6069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66438</xdr:rowOff>
    </xdr:from>
    <xdr:ext cx="469744" cy="259045"/>
    <xdr:sp macro="" textlink="">
      <xdr:nvSpPr>
        <xdr:cNvPr id="87" name="テキスト ボックス 86">
          <a:extLst>
            <a:ext uri="{FF2B5EF4-FFF2-40B4-BE49-F238E27FC236}">
              <a16:creationId xmlns:a16="http://schemas.microsoft.com/office/drawing/2014/main" id="{FFB8963E-8B57-408C-A752-049D9E3BD06B}"/>
            </a:ext>
          </a:extLst>
        </xdr:cNvPr>
        <xdr:cNvSpPr txBox="1"/>
      </xdr:nvSpPr>
      <xdr:spPr>
        <a:xfrm>
          <a:off x="2406728" y="58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48732</xdr:rowOff>
    </xdr:from>
    <xdr:to>
      <xdr:col>10</xdr:col>
      <xdr:colOff>165100</xdr:colOff>
      <xdr:row>36</xdr:row>
      <xdr:rowOff>150332</xdr:rowOff>
    </xdr:to>
    <xdr:sp macro="" textlink="">
      <xdr:nvSpPr>
        <xdr:cNvPr id="88" name="楕円 87">
          <a:extLst>
            <a:ext uri="{FF2B5EF4-FFF2-40B4-BE49-F238E27FC236}">
              <a16:creationId xmlns:a16="http://schemas.microsoft.com/office/drawing/2014/main" id="{6D81609C-6409-4D8D-AEE6-A4771603407D}"/>
            </a:ext>
          </a:extLst>
        </xdr:cNvPr>
        <xdr:cNvSpPr/>
      </xdr:nvSpPr>
      <xdr:spPr>
        <a:xfrm>
          <a:off x="1778000" y="59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166859</xdr:rowOff>
    </xdr:from>
    <xdr:ext cx="469744" cy="259045"/>
    <xdr:sp macro="" textlink="">
      <xdr:nvSpPr>
        <xdr:cNvPr id="89" name="テキスト ボックス 88">
          <a:extLst>
            <a:ext uri="{FF2B5EF4-FFF2-40B4-BE49-F238E27FC236}">
              <a16:creationId xmlns:a16="http://schemas.microsoft.com/office/drawing/2014/main" id="{CD23B3E8-8727-4316-9DF5-CE789205EFDE}"/>
            </a:ext>
          </a:extLst>
        </xdr:cNvPr>
        <xdr:cNvSpPr txBox="1"/>
      </xdr:nvSpPr>
      <xdr:spPr>
        <a:xfrm>
          <a:off x="1612978" y="57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80899</xdr:rowOff>
    </xdr:from>
    <xdr:to>
      <xdr:col>6</xdr:col>
      <xdr:colOff>38100</xdr:colOff>
      <xdr:row>37</xdr:row>
      <xdr:rowOff>11049</xdr:rowOff>
    </xdr:to>
    <xdr:sp macro="" textlink="">
      <xdr:nvSpPr>
        <xdr:cNvPr id="90" name="楕円 89">
          <a:extLst>
            <a:ext uri="{FF2B5EF4-FFF2-40B4-BE49-F238E27FC236}">
              <a16:creationId xmlns:a16="http://schemas.microsoft.com/office/drawing/2014/main" id="{478F15B1-0554-4875-A2C5-377D44E3CBE7}"/>
            </a:ext>
          </a:extLst>
        </xdr:cNvPr>
        <xdr:cNvSpPr/>
      </xdr:nvSpPr>
      <xdr:spPr>
        <a:xfrm>
          <a:off x="984250" y="60308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27576</xdr:rowOff>
    </xdr:from>
    <xdr:ext cx="469744" cy="259045"/>
    <xdr:sp macro="" textlink="">
      <xdr:nvSpPr>
        <xdr:cNvPr id="91" name="テキスト ボックス 90">
          <a:extLst>
            <a:ext uri="{FF2B5EF4-FFF2-40B4-BE49-F238E27FC236}">
              <a16:creationId xmlns:a16="http://schemas.microsoft.com/office/drawing/2014/main" id="{C9606DEF-2D59-4B3E-9EB9-E79951E6511E}"/>
            </a:ext>
          </a:extLst>
        </xdr:cNvPr>
        <xdr:cNvSpPr txBox="1"/>
      </xdr:nvSpPr>
      <xdr:spPr>
        <a:xfrm>
          <a:off x="819228" y="58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8ADD3574-F026-49A2-AF93-B276D0668E65}"/>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E6E2BD39-08F0-4059-A176-A7CACB9D27C3}"/>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1C6FEAE6-A242-47BA-8B71-D4569700F1AB}"/>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CC31653D-A1A7-4220-A621-4D926E168185}"/>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FF119AF5-3C27-495E-9041-29A835430406}"/>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68E8746B-6D99-497E-8E61-C109712BCDDD}"/>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751345B0-557F-43B6-BBF1-3B658C8A717A}"/>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843CB159-5796-4C82-9AE2-E37D0C60A9EF}"/>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10F34C40-7679-4238-957E-A1D5945A9347}"/>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34EEE42-AABA-4268-834C-61CB00AB7D96}"/>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23D90787-041B-4F84-B861-50820FA09FCC}"/>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B70BD46C-963D-4F81-95AF-AD72D2A8F401}"/>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DB467B54-B9F0-4E96-854E-29DE0B81CED5}"/>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383F9178-E19B-4ADE-AE65-542E5CF02766}"/>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FC3B75F4-4C89-41CC-90A2-6DD451DE4A91}"/>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36FDE793-54F9-4E8D-AA13-0EB89BD2AE0B}"/>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416D9898-374D-4D13-8A26-DEF13494B29B}"/>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655B789C-5824-488C-AF81-F2435697A044}"/>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1C2029F-C865-4FC8-B12C-7108C98715C6}"/>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C6F11D71-E66F-4EEE-8118-31F7200769BF}"/>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FDD606AF-9477-4F68-B371-D1207FCA1E27}"/>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55878E96-7746-4B56-AA14-5BF258E8A53B}"/>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3302604B-8AAA-4458-A4F7-906EC8095149}"/>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2F5FC60E-E5A0-43DE-B6FD-2A0CC033C4AA}"/>
            </a:ext>
          </a:extLst>
        </xdr:cNvPr>
        <xdr:cNvCxnSpPr/>
      </xdr:nvCxnSpPr>
      <xdr:spPr>
        <a:xfrm flipV="1">
          <a:off x="4176395" y="8286879"/>
          <a:ext cx="1270" cy="126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3FF56F50-4DA4-4E5A-9A6B-CA72CF16C262}"/>
            </a:ext>
          </a:extLst>
        </xdr:cNvPr>
        <xdr:cNvSpPr txBox="1"/>
      </xdr:nvSpPr>
      <xdr:spPr>
        <a:xfrm>
          <a:off x="4229100" y="95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71C60700-58E6-4DCD-AEE2-9482DB4259FD}"/>
            </a:ext>
          </a:extLst>
        </xdr:cNvPr>
        <xdr:cNvCxnSpPr/>
      </xdr:nvCxnSpPr>
      <xdr:spPr>
        <a:xfrm>
          <a:off x="4108450" y="955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97F694F3-41C2-446B-BAAB-B5EB2381CFE6}"/>
            </a:ext>
          </a:extLst>
        </xdr:cNvPr>
        <xdr:cNvSpPr txBox="1"/>
      </xdr:nvSpPr>
      <xdr:spPr>
        <a:xfrm>
          <a:off x="4229100" y="807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92027922-B88A-416B-8EB6-FC56C55A00A5}"/>
            </a:ext>
          </a:extLst>
        </xdr:cNvPr>
        <xdr:cNvCxnSpPr/>
      </xdr:nvCxnSpPr>
      <xdr:spPr>
        <a:xfrm>
          <a:off x="4108450" y="8286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82089</xdr:rowOff>
    </xdr:from>
    <xdr:to>
      <xdr:col>24</xdr:col>
      <xdr:colOff>63500</xdr:colOff>
      <xdr:row>57</xdr:row>
      <xdr:rowOff>10568</xdr:rowOff>
    </xdr:to>
    <xdr:cxnSp macro="">
      <xdr:nvCxnSpPr>
        <xdr:cNvPr id="120" name="直線コネクタ 119">
          <a:extLst>
            <a:ext uri="{FF2B5EF4-FFF2-40B4-BE49-F238E27FC236}">
              <a16:creationId xmlns:a16="http://schemas.microsoft.com/office/drawing/2014/main" id="{F0A5C70D-588F-4EF9-810C-A0ADFD28D354}"/>
            </a:ext>
          </a:extLst>
        </xdr:cNvPr>
        <xdr:cNvCxnSpPr/>
      </xdr:nvCxnSpPr>
      <xdr:spPr>
        <a:xfrm>
          <a:off x="3429000" y="9334039"/>
          <a:ext cx="749300" cy="9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4C43D66-D9F0-4738-AB9D-F160341C59B1}"/>
            </a:ext>
          </a:extLst>
        </xdr:cNvPr>
        <xdr:cNvSpPr txBox="1"/>
      </xdr:nvSpPr>
      <xdr:spPr>
        <a:xfrm>
          <a:off x="4229100" y="9093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DD45EE63-6E15-44FA-AF58-8A11E4C042CA}"/>
            </a:ext>
          </a:extLst>
        </xdr:cNvPr>
        <xdr:cNvSpPr/>
      </xdr:nvSpPr>
      <xdr:spPr>
        <a:xfrm>
          <a:off x="4127500" y="9241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162637</xdr:rowOff>
    </xdr:from>
    <xdr:to>
      <xdr:col>19</xdr:col>
      <xdr:colOff>177800</xdr:colOff>
      <xdr:row>56</xdr:row>
      <xdr:rowOff>82089</xdr:rowOff>
    </xdr:to>
    <xdr:cxnSp macro="">
      <xdr:nvCxnSpPr>
        <xdr:cNvPr id="123" name="直線コネクタ 122">
          <a:extLst>
            <a:ext uri="{FF2B5EF4-FFF2-40B4-BE49-F238E27FC236}">
              <a16:creationId xmlns:a16="http://schemas.microsoft.com/office/drawing/2014/main" id="{D1CDF321-67B4-4BD7-9226-F9817BC32160}"/>
            </a:ext>
          </a:extLst>
        </xdr:cNvPr>
        <xdr:cNvCxnSpPr/>
      </xdr:nvCxnSpPr>
      <xdr:spPr>
        <a:xfrm>
          <a:off x="2622550" y="8919287"/>
          <a:ext cx="806450" cy="4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9F67B74-B6A2-425E-B0AD-5D18017F087B}"/>
            </a:ext>
          </a:extLst>
        </xdr:cNvPr>
        <xdr:cNvSpPr/>
      </xdr:nvSpPr>
      <xdr:spPr>
        <a:xfrm>
          <a:off x="3384550" y="9252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886B5E2B-6A3B-4E07-ACE6-439EF66B64AB}"/>
            </a:ext>
          </a:extLst>
        </xdr:cNvPr>
        <xdr:cNvSpPr txBox="1"/>
      </xdr:nvSpPr>
      <xdr:spPr>
        <a:xfrm>
          <a:off x="3154895" y="90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162637</xdr:rowOff>
    </xdr:from>
    <xdr:to>
      <xdr:col>15</xdr:col>
      <xdr:colOff>50800</xdr:colOff>
      <xdr:row>56</xdr:row>
      <xdr:rowOff>7858</xdr:rowOff>
    </xdr:to>
    <xdr:cxnSp macro="">
      <xdr:nvCxnSpPr>
        <xdr:cNvPr id="126" name="直線コネクタ 125">
          <a:extLst>
            <a:ext uri="{FF2B5EF4-FFF2-40B4-BE49-F238E27FC236}">
              <a16:creationId xmlns:a16="http://schemas.microsoft.com/office/drawing/2014/main" id="{D2823F48-4BC2-485B-B626-AABAC6F2F8D0}"/>
            </a:ext>
          </a:extLst>
        </xdr:cNvPr>
        <xdr:cNvCxnSpPr/>
      </xdr:nvCxnSpPr>
      <xdr:spPr>
        <a:xfrm flipV="1">
          <a:off x="1828800" y="8919287"/>
          <a:ext cx="793750" cy="34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7CE01453-FF35-4134-8E5F-D4EBFB498B83}"/>
            </a:ext>
          </a:extLst>
        </xdr:cNvPr>
        <xdr:cNvSpPr/>
      </xdr:nvSpPr>
      <xdr:spPr>
        <a:xfrm>
          <a:off x="2571750" y="8909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D2C6BBBB-CC7E-4D78-8943-0340DDEF6729}"/>
            </a:ext>
          </a:extLst>
        </xdr:cNvPr>
        <xdr:cNvSpPr txBox="1"/>
      </xdr:nvSpPr>
      <xdr:spPr>
        <a:xfrm>
          <a:off x="2361145" y="89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114360</xdr:rowOff>
    </xdr:from>
    <xdr:to>
      <xdr:col>10</xdr:col>
      <xdr:colOff>114300</xdr:colOff>
      <xdr:row>56</xdr:row>
      <xdr:rowOff>7858</xdr:rowOff>
    </xdr:to>
    <xdr:cxnSp macro="">
      <xdr:nvCxnSpPr>
        <xdr:cNvPr id="129" name="直線コネクタ 128">
          <a:extLst>
            <a:ext uri="{FF2B5EF4-FFF2-40B4-BE49-F238E27FC236}">
              <a16:creationId xmlns:a16="http://schemas.microsoft.com/office/drawing/2014/main" id="{F010DEE6-BBEA-48D2-9117-5A0A4498DD13}"/>
            </a:ext>
          </a:extLst>
        </xdr:cNvPr>
        <xdr:cNvCxnSpPr/>
      </xdr:nvCxnSpPr>
      <xdr:spPr>
        <a:xfrm>
          <a:off x="1028700" y="9201210"/>
          <a:ext cx="8001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3E06C732-8975-4D0A-96C0-B005A1207877}"/>
            </a:ext>
          </a:extLst>
        </xdr:cNvPr>
        <xdr:cNvSpPr/>
      </xdr:nvSpPr>
      <xdr:spPr>
        <a:xfrm>
          <a:off x="1778000" y="9336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4E2D6463-D73F-46EC-9F56-2F19FA745154}"/>
            </a:ext>
          </a:extLst>
        </xdr:cNvPr>
        <xdr:cNvSpPr txBox="1"/>
      </xdr:nvSpPr>
      <xdr:spPr>
        <a:xfrm>
          <a:off x="1548345" y="94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981183A6-7D5B-4DE6-A673-2A649B376E8D}"/>
            </a:ext>
          </a:extLst>
        </xdr:cNvPr>
        <xdr:cNvSpPr/>
      </xdr:nvSpPr>
      <xdr:spPr>
        <a:xfrm>
          <a:off x="984250" y="93525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36F40C2A-6492-4E14-AE58-22418C8A0BC0}"/>
            </a:ext>
          </a:extLst>
        </xdr:cNvPr>
        <xdr:cNvSpPr txBox="1"/>
      </xdr:nvSpPr>
      <xdr:spPr>
        <a:xfrm>
          <a:off x="754595" y="943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8D2C48B-0B5C-4708-8B25-9127E6AF2CAE}"/>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400D7B4-85F2-4634-8507-8128F847D4E4}"/>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86509D8-3118-46BD-B194-F2F64FB69FF3}"/>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DF4A1E0-E6F5-4DB4-97D1-748B44BBB639}"/>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5219D54-4878-4589-BC88-67B0D06FCEF5}"/>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131218</xdr:rowOff>
    </xdr:from>
    <xdr:to>
      <xdr:col>24</xdr:col>
      <xdr:colOff>114300</xdr:colOff>
      <xdr:row>57</xdr:row>
      <xdr:rowOff>61368</xdr:rowOff>
    </xdr:to>
    <xdr:sp macro="" textlink="">
      <xdr:nvSpPr>
        <xdr:cNvPr id="139" name="楕円 138">
          <a:extLst>
            <a:ext uri="{FF2B5EF4-FFF2-40B4-BE49-F238E27FC236}">
              <a16:creationId xmlns:a16="http://schemas.microsoft.com/office/drawing/2014/main" id="{A57305D3-4EDB-48A1-9903-C9579D6C2F65}"/>
            </a:ext>
          </a:extLst>
        </xdr:cNvPr>
        <xdr:cNvSpPr/>
      </xdr:nvSpPr>
      <xdr:spPr>
        <a:xfrm>
          <a:off x="4127500" y="93831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109645</xdr:rowOff>
    </xdr:from>
    <xdr:ext cx="534377" cy="259045"/>
    <xdr:sp macro="" textlink="">
      <xdr:nvSpPr>
        <xdr:cNvPr id="140" name="総務費該当値テキスト">
          <a:extLst>
            <a:ext uri="{FF2B5EF4-FFF2-40B4-BE49-F238E27FC236}">
              <a16:creationId xmlns:a16="http://schemas.microsoft.com/office/drawing/2014/main" id="{36DBBC2D-3273-4505-962B-9496499D3FAD}"/>
            </a:ext>
          </a:extLst>
        </xdr:cNvPr>
        <xdr:cNvSpPr txBox="1"/>
      </xdr:nvSpPr>
      <xdr:spPr>
        <a:xfrm>
          <a:off x="4229100" y="936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31289</xdr:rowOff>
    </xdr:from>
    <xdr:to>
      <xdr:col>20</xdr:col>
      <xdr:colOff>38100</xdr:colOff>
      <xdr:row>56</xdr:row>
      <xdr:rowOff>132889</xdr:rowOff>
    </xdr:to>
    <xdr:sp macro="" textlink="">
      <xdr:nvSpPr>
        <xdr:cNvPr id="141" name="楕円 140">
          <a:extLst>
            <a:ext uri="{FF2B5EF4-FFF2-40B4-BE49-F238E27FC236}">
              <a16:creationId xmlns:a16="http://schemas.microsoft.com/office/drawing/2014/main" id="{16DF0275-0B50-4B56-A464-41BA5889630C}"/>
            </a:ext>
          </a:extLst>
        </xdr:cNvPr>
        <xdr:cNvSpPr/>
      </xdr:nvSpPr>
      <xdr:spPr>
        <a:xfrm>
          <a:off x="3384550" y="9283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124016</xdr:rowOff>
    </xdr:from>
    <xdr:ext cx="599010" cy="259045"/>
    <xdr:sp macro="" textlink="">
      <xdr:nvSpPr>
        <xdr:cNvPr id="142" name="テキスト ボックス 141">
          <a:extLst>
            <a:ext uri="{FF2B5EF4-FFF2-40B4-BE49-F238E27FC236}">
              <a16:creationId xmlns:a16="http://schemas.microsoft.com/office/drawing/2014/main" id="{A469D44E-91E7-402A-A049-77057259E522}"/>
            </a:ext>
          </a:extLst>
        </xdr:cNvPr>
        <xdr:cNvSpPr txBox="1"/>
      </xdr:nvSpPr>
      <xdr:spPr>
        <a:xfrm>
          <a:off x="3154895" y="937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111837</xdr:rowOff>
    </xdr:from>
    <xdr:to>
      <xdr:col>15</xdr:col>
      <xdr:colOff>101600</xdr:colOff>
      <xdr:row>54</xdr:row>
      <xdr:rowOff>41987</xdr:rowOff>
    </xdr:to>
    <xdr:sp macro="" textlink="">
      <xdr:nvSpPr>
        <xdr:cNvPr id="143" name="楕円 142">
          <a:extLst>
            <a:ext uri="{FF2B5EF4-FFF2-40B4-BE49-F238E27FC236}">
              <a16:creationId xmlns:a16="http://schemas.microsoft.com/office/drawing/2014/main" id="{29EEE0BB-8D4C-44AD-B6B4-6925271C35BB}"/>
            </a:ext>
          </a:extLst>
        </xdr:cNvPr>
        <xdr:cNvSpPr/>
      </xdr:nvSpPr>
      <xdr:spPr>
        <a:xfrm>
          <a:off x="2571750" y="8868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58514</xdr:rowOff>
    </xdr:from>
    <xdr:ext cx="599010" cy="259045"/>
    <xdr:sp macro="" textlink="">
      <xdr:nvSpPr>
        <xdr:cNvPr id="144" name="テキスト ボックス 143">
          <a:extLst>
            <a:ext uri="{FF2B5EF4-FFF2-40B4-BE49-F238E27FC236}">
              <a16:creationId xmlns:a16="http://schemas.microsoft.com/office/drawing/2014/main" id="{150D101E-470C-42F9-99AA-611CF6A2279F}"/>
            </a:ext>
          </a:extLst>
        </xdr:cNvPr>
        <xdr:cNvSpPr txBox="1"/>
      </xdr:nvSpPr>
      <xdr:spPr>
        <a:xfrm>
          <a:off x="2361145" y="865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128508</xdr:rowOff>
    </xdr:from>
    <xdr:to>
      <xdr:col>10</xdr:col>
      <xdr:colOff>165100</xdr:colOff>
      <xdr:row>56</xdr:row>
      <xdr:rowOff>58658</xdr:rowOff>
    </xdr:to>
    <xdr:sp macro="" textlink="">
      <xdr:nvSpPr>
        <xdr:cNvPr id="145" name="楕円 144">
          <a:extLst>
            <a:ext uri="{FF2B5EF4-FFF2-40B4-BE49-F238E27FC236}">
              <a16:creationId xmlns:a16="http://schemas.microsoft.com/office/drawing/2014/main" id="{D70AFCE0-1E1D-49B5-B7A7-98700F441E3F}"/>
            </a:ext>
          </a:extLst>
        </xdr:cNvPr>
        <xdr:cNvSpPr/>
      </xdr:nvSpPr>
      <xdr:spPr>
        <a:xfrm>
          <a:off x="1778000" y="9215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75185</xdr:rowOff>
    </xdr:from>
    <xdr:ext cx="599010" cy="259045"/>
    <xdr:sp macro="" textlink="">
      <xdr:nvSpPr>
        <xdr:cNvPr id="146" name="テキスト ボックス 145">
          <a:extLst>
            <a:ext uri="{FF2B5EF4-FFF2-40B4-BE49-F238E27FC236}">
              <a16:creationId xmlns:a16="http://schemas.microsoft.com/office/drawing/2014/main" id="{D52DEDCF-1FBB-4C2A-B172-E16064C7E718}"/>
            </a:ext>
          </a:extLst>
        </xdr:cNvPr>
        <xdr:cNvSpPr txBox="1"/>
      </xdr:nvSpPr>
      <xdr:spPr>
        <a:xfrm>
          <a:off x="1548345" y="899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63560</xdr:rowOff>
    </xdr:from>
    <xdr:to>
      <xdr:col>6</xdr:col>
      <xdr:colOff>38100</xdr:colOff>
      <xdr:row>55</xdr:row>
      <xdr:rowOff>165160</xdr:rowOff>
    </xdr:to>
    <xdr:sp macro="" textlink="">
      <xdr:nvSpPr>
        <xdr:cNvPr id="147" name="楕円 146">
          <a:extLst>
            <a:ext uri="{FF2B5EF4-FFF2-40B4-BE49-F238E27FC236}">
              <a16:creationId xmlns:a16="http://schemas.microsoft.com/office/drawing/2014/main" id="{A1D8DA23-3BFD-4A48-A936-B33466A04729}"/>
            </a:ext>
          </a:extLst>
        </xdr:cNvPr>
        <xdr:cNvSpPr/>
      </xdr:nvSpPr>
      <xdr:spPr>
        <a:xfrm>
          <a:off x="984250" y="9150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10237</xdr:rowOff>
    </xdr:from>
    <xdr:ext cx="599010" cy="259045"/>
    <xdr:sp macro="" textlink="">
      <xdr:nvSpPr>
        <xdr:cNvPr id="148" name="テキスト ボックス 147">
          <a:extLst>
            <a:ext uri="{FF2B5EF4-FFF2-40B4-BE49-F238E27FC236}">
              <a16:creationId xmlns:a16="http://schemas.microsoft.com/office/drawing/2014/main" id="{6A433D13-6A3B-42D2-91A5-54BBFEABA510}"/>
            </a:ext>
          </a:extLst>
        </xdr:cNvPr>
        <xdr:cNvSpPr txBox="1"/>
      </xdr:nvSpPr>
      <xdr:spPr>
        <a:xfrm>
          <a:off x="754595" y="893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872F244-FB88-4910-9C49-72CC60606292}"/>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D49B3E55-B0E1-401B-A346-5C4732EFDCE4}"/>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974A0BE3-05A5-484F-BF6C-1F7206457984}"/>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EDB0462C-82D9-4CBB-979D-0BAE68BEBA01}"/>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C1C1D5F7-AB95-40B3-97F1-133F300A3164}"/>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3D239318-48D1-48AD-A723-BC3646AC1BB7}"/>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7F256322-2921-4B52-A27C-87368C71B1CF}"/>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D5E4CAF1-0941-4E8D-B6B1-8789B61F06B2}"/>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281D0C3A-E33F-48F0-A269-AC791B440A3E}"/>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1DE32EFD-CC9D-4307-B973-0DB46A53B164}"/>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E5D8E49A-41BF-4E79-8F1E-EF7F5AFC0464}"/>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EEBDAE2-8827-46FC-8967-924CAAAA96CF}"/>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90A4FC5B-29D4-4A20-AE78-1C31117EAD5E}"/>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6BC24835-9457-4119-84DB-C87643D16F6E}"/>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A2F64315-75D2-4EE2-AAD0-EE581E9CE2F5}"/>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99DD5833-14D0-4E1A-A1CE-0BB05147102B}"/>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3FF26EE-0F62-4FCB-A2EE-C09585F69646}"/>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27348B2B-25E7-4D64-8665-469752D1D5E4}"/>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C00CEE9D-F9FB-4CCA-9951-9122690BAFAC}"/>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2FF2DA5C-2C4A-42AC-BC89-7B500BC40839}"/>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7011CD62-ED20-49E8-93AD-CC1182657546}"/>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70AE6367-6E99-4C1B-950C-276956E35B8E}"/>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BBD96CC9-103B-478D-869C-87917C3F5334}"/>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8C3D764D-D02D-4FE7-9DD8-C9072A9781B3}"/>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442716FB-EC6D-4A64-AD46-A653E33C9108}"/>
            </a:ext>
          </a:extLst>
        </xdr:cNvPr>
        <xdr:cNvCxnSpPr/>
      </xdr:nvCxnSpPr>
      <xdr:spPr>
        <a:xfrm flipV="1">
          <a:off x="4176395" y="11614366"/>
          <a:ext cx="1270" cy="142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5F951B64-7BB2-4F61-A869-02703AD80252}"/>
            </a:ext>
          </a:extLst>
        </xdr:cNvPr>
        <xdr:cNvSpPr txBox="1"/>
      </xdr:nvSpPr>
      <xdr:spPr>
        <a:xfrm>
          <a:off x="4229100" y="130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AA3AD445-9094-42E6-B4F2-F2F8E4657335}"/>
            </a:ext>
          </a:extLst>
        </xdr:cNvPr>
        <xdr:cNvCxnSpPr/>
      </xdr:nvCxnSpPr>
      <xdr:spPr>
        <a:xfrm>
          <a:off x="4108450" y="13034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30D33631-D71F-495C-B2FF-97CBA6C44445}"/>
            </a:ext>
          </a:extLst>
        </xdr:cNvPr>
        <xdr:cNvSpPr txBox="1"/>
      </xdr:nvSpPr>
      <xdr:spPr>
        <a:xfrm>
          <a:off x="4229100" y="113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A46ACC9E-A4EE-457A-B74A-976440683FFB}"/>
            </a:ext>
          </a:extLst>
        </xdr:cNvPr>
        <xdr:cNvCxnSpPr/>
      </xdr:nvCxnSpPr>
      <xdr:spPr>
        <a:xfrm>
          <a:off x="4108450" y="11614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42114</xdr:rowOff>
    </xdr:from>
    <xdr:to>
      <xdr:col>24</xdr:col>
      <xdr:colOff>63500</xdr:colOff>
      <xdr:row>77</xdr:row>
      <xdr:rowOff>156363</xdr:rowOff>
    </xdr:to>
    <xdr:cxnSp macro="">
      <xdr:nvCxnSpPr>
        <xdr:cNvPr id="178" name="直線コネクタ 177">
          <a:extLst>
            <a:ext uri="{FF2B5EF4-FFF2-40B4-BE49-F238E27FC236}">
              <a16:creationId xmlns:a16="http://schemas.microsoft.com/office/drawing/2014/main" id="{232E2ADC-77D4-4E0B-9DCF-E01BF37BC36A}"/>
            </a:ext>
          </a:extLst>
        </xdr:cNvPr>
        <xdr:cNvCxnSpPr/>
      </xdr:nvCxnSpPr>
      <xdr:spPr>
        <a:xfrm>
          <a:off x="3429000" y="12761164"/>
          <a:ext cx="749300" cy="1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5AEDC4FB-98AB-4B37-9A1A-EB5D03B8970D}"/>
            </a:ext>
          </a:extLst>
        </xdr:cNvPr>
        <xdr:cNvSpPr txBox="1"/>
      </xdr:nvSpPr>
      <xdr:spPr>
        <a:xfrm>
          <a:off x="4229100" y="123419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FAE1D022-94D5-47C1-AFD6-C59FF709BAEB}"/>
            </a:ext>
          </a:extLst>
        </xdr:cNvPr>
        <xdr:cNvSpPr/>
      </xdr:nvSpPr>
      <xdr:spPr>
        <a:xfrm>
          <a:off x="4127500" y="12484126"/>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42114</xdr:rowOff>
    </xdr:from>
    <xdr:to>
      <xdr:col>19</xdr:col>
      <xdr:colOff>177800</xdr:colOff>
      <xdr:row>78</xdr:row>
      <xdr:rowOff>145402</xdr:rowOff>
    </xdr:to>
    <xdr:cxnSp macro="">
      <xdr:nvCxnSpPr>
        <xdr:cNvPr id="181" name="直線コネクタ 180">
          <a:extLst>
            <a:ext uri="{FF2B5EF4-FFF2-40B4-BE49-F238E27FC236}">
              <a16:creationId xmlns:a16="http://schemas.microsoft.com/office/drawing/2014/main" id="{CF7032D6-C5AA-46BE-BC33-B60253CC8441}"/>
            </a:ext>
          </a:extLst>
        </xdr:cNvPr>
        <xdr:cNvCxnSpPr/>
      </xdr:nvCxnSpPr>
      <xdr:spPr>
        <a:xfrm flipV="1">
          <a:off x="2622550" y="12761164"/>
          <a:ext cx="806450" cy="2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2C7178DC-6F9D-4828-99CE-F9CDCCAE1111}"/>
            </a:ext>
          </a:extLst>
        </xdr:cNvPr>
        <xdr:cNvSpPr/>
      </xdr:nvSpPr>
      <xdr:spPr>
        <a:xfrm>
          <a:off x="3384550" y="12346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51A2F661-4F78-4E61-B7D1-B6FFBBB545F4}"/>
            </a:ext>
          </a:extLst>
        </xdr:cNvPr>
        <xdr:cNvSpPr txBox="1"/>
      </xdr:nvSpPr>
      <xdr:spPr>
        <a:xfrm>
          <a:off x="3154895" y="1212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145402</xdr:rowOff>
    </xdr:from>
    <xdr:to>
      <xdr:col>15</xdr:col>
      <xdr:colOff>50800</xdr:colOff>
      <xdr:row>79</xdr:row>
      <xdr:rowOff>51563</xdr:rowOff>
    </xdr:to>
    <xdr:cxnSp macro="">
      <xdr:nvCxnSpPr>
        <xdr:cNvPr id="184" name="直線コネクタ 183">
          <a:extLst>
            <a:ext uri="{FF2B5EF4-FFF2-40B4-BE49-F238E27FC236}">
              <a16:creationId xmlns:a16="http://schemas.microsoft.com/office/drawing/2014/main" id="{17FF4132-34A4-4904-AA35-1872841D81D5}"/>
            </a:ext>
          </a:extLst>
        </xdr:cNvPr>
        <xdr:cNvCxnSpPr/>
      </xdr:nvCxnSpPr>
      <xdr:spPr>
        <a:xfrm flipV="1">
          <a:off x="1828800" y="13029552"/>
          <a:ext cx="793750" cy="7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209476AE-3CD8-4CDF-8EEF-5F65EB6C80F9}"/>
            </a:ext>
          </a:extLst>
        </xdr:cNvPr>
        <xdr:cNvSpPr/>
      </xdr:nvSpPr>
      <xdr:spPr>
        <a:xfrm>
          <a:off x="2571750" y="12658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8A968EC0-1065-4763-B106-7C78FCF129D0}"/>
            </a:ext>
          </a:extLst>
        </xdr:cNvPr>
        <xdr:cNvSpPr txBox="1"/>
      </xdr:nvSpPr>
      <xdr:spPr>
        <a:xfrm>
          <a:off x="2361145" y="1244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143053</xdr:rowOff>
    </xdr:from>
    <xdr:to>
      <xdr:col>10</xdr:col>
      <xdr:colOff>114300</xdr:colOff>
      <xdr:row>79</xdr:row>
      <xdr:rowOff>51563</xdr:rowOff>
    </xdr:to>
    <xdr:cxnSp macro="">
      <xdr:nvCxnSpPr>
        <xdr:cNvPr id="187" name="直線コネクタ 186">
          <a:extLst>
            <a:ext uri="{FF2B5EF4-FFF2-40B4-BE49-F238E27FC236}">
              <a16:creationId xmlns:a16="http://schemas.microsoft.com/office/drawing/2014/main" id="{092EDA8C-D2F0-4421-AC14-A41BEFDB95F2}"/>
            </a:ext>
          </a:extLst>
        </xdr:cNvPr>
        <xdr:cNvCxnSpPr/>
      </xdr:nvCxnSpPr>
      <xdr:spPr>
        <a:xfrm>
          <a:off x="1028700" y="12697003"/>
          <a:ext cx="800100" cy="40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2E49D5DB-B4ED-414A-B0F0-D279454B6143}"/>
            </a:ext>
          </a:extLst>
        </xdr:cNvPr>
        <xdr:cNvSpPr/>
      </xdr:nvSpPr>
      <xdr:spPr>
        <a:xfrm>
          <a:off x="1778000" y="1267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25677CF1-0158-4685-881B-67EB9264A188}"/>
            </a:ext>
          </a:extLst>
        </xdr:cNvPr>
        <xdr:cNvSpPr txBox="1"/>
      </xdr:nvSpPr>
      <xdr:spPr>
        <a:xfrm>
          <a:off x="1548345" y="1245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2A06A02E-AD27-488C-BA27-84BD3AC48A9E}"/>
            </a:ext>
          </a:extLst>
        </xdr:cNvPr>
        <xdr:cNvSpPr/>
      </xdr:nvSpPr>
      <xdr:spPr>
        <a:xfrm>
          <a:off x="984250" y="12726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17A860A3-A95A-419B-9F5B-A87DC6798341}"/>
            </a:ext>
          </a:extLst>
        </xdr:cNvPr>
        <xdr:cNvSpPr txBox="1"/>
      </xdr:nvSpPr>
      <xdr:spPr>
        <a:xfrm>
          <a:off x="754595" y="1281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A9175D0-2E56-49FA-B028-ABCD6B17C9BF}"/>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1C1E647-1D31-40CF-B982-19FC60F19002}"/>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61EE83E-A91E-48DC-9586-3DBEACA4044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46B7AE44-2C9A-4695-AE61-05B1C7C76797}"/>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DFC497C4-B3C1-4008-AE76-37D6736A6A47}"/>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105563</xdr:rowOff>
    </xdr:from>
    <xdr:to>
      <xdr:col>24</xdr:col>
      <xdr:colOff>114300</xdr:colOff>
      <xdr:row>78</xdr:row>
      <xdr:rowOff>35713</xdr:rowOff>
    </xdr:to>
    <xdr:sp macro="" textlink="">
      <xdr:nvSpPr>
        <xdr:cNvPr id="197" name="楕円 196">
          <a:extLst>
            <a:ext uri="{FF2B5EF4-FFF2-40B4-BE49-F238E27FC236}">
              <a16:creationId xmlns:a16="http://schemas.microsoft.com/office/drawing/2014/main" id="{6AC523EC-9302-4160-882A-1C315926DE09}"/>
            </a:ext>
          </a:extLst>
        </xdr:cNvPr>
        <xdr:cNvSpPr/>
      </xdr:nvSpPr>
      <xdr:spPr>
        <a:xfrm>
          <a:off x="4127500" y="12824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83990</xdr:rowOff>
    </xdr:from>
    <xdr:ext cx="599010" cy="259045"/>
    <xdr:sp macro="" textlink="">
      <xdr:nvSpPr>
        <xdr:cNvPr id="198" name="民生費該当値テキスト">
          <a:extLst>
            <a:ext uri="{FF2B5EF4-FFF2-40B4-BE49-F238E27FC236}">
              <a16:creationId xmlns:a16="http://schemas.microsoft.com/office/drawing/2014/main" id="{7F167273-3DD4-4D81-859F-00A5FEA1486D}"/>
            </a:ext>
          </a:extLst>
        </xdr:cNvPr>
        <xdr:cNvSpPr txBox="1"/>
      </xdr:nvSpPr>
      <xdr:spPr>
        <a:xfrm>
          <a:off x="4229100" y="1280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162764</xdr:rowOff>
    </xdr:from>
    <xdr:to>
      <xdr:col>20</xdr:col>
      <xdr:colOff>38100</xdr:colOff>
      <xdr:row>77</xdr:row>
      <xdr:rowOff>92914</xdr:rowOff>
    </xdr:to>
    <xdr:sp macro="" textlink="">
      <xdr:nvSpPr>
        <xdr:cNvPr id="199" name="楕円 198">
          <a:extLst>
            <a:ext uri="{FF2B5EF4-FFF2-40B4-BE49-F238E27FC236}">
              <a16:creationId xmlns:a16="http://schemas.microsoft.com/office/drawing/2014/main" id="{33DD95FD-8D34-4FA3-88C8-4C547A1A82F2}"/>
            </a:ext>
          </a:extLst>
        </xdr:cNvPr>
        <xdr:cNvSpPr/>
      </xdr:nvSpPr>
      <xdr:spPr>
        <a:xfrm>
          <a:off x="3384550" y="12716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84041</xdr:rowOff>
    </xdr:from>
    <xdr:ext cx="599010" cy="259045"/>
    <xdr:sp macro="" textlink="">
      <xdr:nvSpPr>
        <xdr:cNvPr id="200" name="テキスト ボックス 199">
          <a:extLst>
            <a:ext uri="{FF2B5EF4-FFF2-40B4-BE49-F238E27FC236}">
              <a16:creationId xmlns:a16="http://schemas.microsoft.com/office/drawing/2014/main" id="{BD833007-A0F5-4FF8-8553-BD9A5801C487}"/>
            </a:ext>
          </a:extLst>
        </xdr:cNvPr>
        <xdr:cNvSpPr txBox="1"/>
      </xdr:nvSpPr>
      <xdr:spPr>
        <a:xfrm>
          <a:off x="3154895" y="1280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94602</xdr:rowOff>
    </xdr:from>
    <xdr:to>
      <xdr:col>15</xdr:col>
      <xdr:colOff>101600</xdr:colOff>
      <xdr:row>79</xdr:row>
      <xdr:rowOff>24752</xdr:rowOff>
    </xdr:to>
    <xdr:sp macro="" textlink="">
      <xdr:nvSpPr>
        <xdr:cNvPr id="201" name="楕円 200">
          <a:extLst>
            <a:ext uri="{FF2B5EF4-FFF2-40B4-BE49-F238E27FC236}">
              <a16:creationId xmlns:a16="http://schemas.microsoft.com/office/drawing/2014/main" id="{9D51FFC0-9CA3-4E4D-B7F9-169EFA304A1E}"/>
            </a:ext>
          </a:extLst>
        </xdr:cNvPr>
        <xdr:cNvSpPr/>
      </xdr:nvSpPr>
      <xdr:spPr>
        <a:xfrm>
          <a:off x="2571750" y="129787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15879</xdr:rowOff>
    </xdr:from>
    <xdr:ext cx="599010" cy="259045"/>
    <xdr:sp macro="" textlink="">
      <xdr:nvSpPr>
        <xdr:cNvPr id="202" name="テキスト ボックス 201">
          <a:extLst>
            <a:ext uri="{FF2B5EF4-FFF2-40B4-BE49-F238E27FC236}">
              <a16:creationId xmlns:a16="http://schemas.microsoft.com/office/drawing/2014/main" id="{989DEC08-83F5-4CE1-89C8-C8E84E6AC636}"/>
            </a:ext>
          </a:extLst>
        </xdr:cNvPr>
        <xdr:cNvSpPr txBox="1"/>
      </xdr:nvSpPr>
      <xdr:spPr>
        <a:xfrm>
          <a:off x="2361145" y="1306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763</xdr:rowOff>
    </xdr:from>
    <xdr:to>
      <xdr:col>10</xdr:col>
      <xdr:colOff>165100</xdr:colOff>
      <xdr:row>79</xdr:row>
      <xdr:rowOff>102363</xdr:rowOff>
    </xdr:to>
    <xdr:sp macro="" textlink="">
      <xdr:nvSpPr>
        <xdr:cNvPr id="203" name="楕円 202">
          <a:extLst>
            <a:ext uri="{FF2B5EF4-FFF2-40B4-BE49-F238E27FC236}">
              <a16:creationId xmlns:a16="http://schemas.microsoft.com/office/drawing/2014/main" id="{43753E8C-95B5-4B1A-BE45-8E03F9CE1C46}"/>
            </a:ext>
          </a:extLst>
        </xdr:cNvPr>
        <xdr:cNvSpPr/>
      </xdr:nvSpPr>
      <xdr:spPr>
        <a:xfrm>
          <a:off x="1778000" y="130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93490</xdr:rowOff>
    </xdr:from>
    <xdr:ext cx="599010" cy="259045"/>
    <xdr:sp macro="" textlink="">
      <xdr:nvSpPr>
        <xdr:cNvPr id="204" name="テキスト ボックス 203">
          <a:extLst>
            <a:ext uri="{FF2B5EF4-FFF2-40B4-BE49-F238E27FC236}">
              <a16:creationId xmlns:a16="http://schemas.microsoft.com/office/drawing/2014/main" id="{AA5C310E-435F-4C65-965E-D2C77E7A892B}"/>
            </a:ext>
          </a:extLst>
        </xdr:cNvPr>
        <xdr:cNvSpPr txBox="1"/>
      </xdr:nvSpPr>
      <xdr:spPr>
        <a:xfrm>
          <a:off x="1548345" y="1314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92253</xdr:rowOff>
    </xdr:from>
    <xdr:to>
      <xdr:col>6</xdr:col>
      <xdr:colOff>38100</xdr:colOff>
      <xdr:row>77</xdr:row>
      <xdr:rowOff>22403</xdr:rowOff>
    </xdr:to>
    <xdr:sp macro="" textlink="">
      <xdr:nvSpPr>
        <xdr:cNvPr id="205" name="楕円 204">
          <a:extLst>
            <a:ext uri="{FF2B5EF4-FFF2-40B4-BE49-F238E27FC236}">
              <a16:creationId xmlns:a16="http://schemas.microsoft.com/office/drawing/2014/main" id="{454EDE3F-324F-4E1A-BD2C-DAF7629A358E}"/>
            </a:ext>
          </a:extLst>
        </xdr:cNvPr>
        <xdr:cNvSpPr/>
      </xdr:nvSpPr>
      <xdr:spPr>
        <a:xfrm>
          <a:off x="984250" y="126462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38930</xdr:rowOff>
    </xdr:from>
    <xdr:ext cx="599010" cy="259045"/>
    <xdr:sp macro="" textlink="">
      <xdr:nvSpPr>
        <xdr:cNvPr id="206" name="テキスト ボックス 205">
          <a:extLst>
            <a:ext uri="{FF2B5EF4-FFF2-40B4-BE49-F238E27FC236}">
              <a16:creationId xmlns:a16="http://schemas.microsoft.com/office/drawing/2014/main" id="{9B0185FD-4038-4E51-A967-741FEA7E3497}"/>
            </a:ext>
          </a:extLst>
        </xdr:cNvPr>
        <xdr:cNvSpPr txBox="1"/>
      </xdr:nvSpPr>
      <xdr:spPr>
        <a:xfrm>
          <a:off x="754595" y="1242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47C091A2-FD0D-458C-A4A2-34F78D295AD3}"/>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6A911F9-AA1B-4A69-96D5-6530C05F20B8}"/>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3672D833-EFE0-4158-AFAE-4E710534BF09}"/>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A6418C84-A62C-49D4-A3A4-0BFD9891D6F7}"/>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2FAFE47-CAF5-484F-8AE3-ADFF5FCCFA3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FDE330BE-BF84-4757-A261-03F4E2E27D9E}"/>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249D8FF0-530B-47C3-97B6-488C82466EDC}"/>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4D6AFE29-75E0-482D-A851-D760EF025EB6}"/>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9A58EA9D-1478-47C3-9842-7C1D94B17366}"/>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3B57AA41-8D1C-4F9B-BE48-431E71FF5142}"/>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58D79B32-A540-4B64-9658-D2D0CBDCF41E}"/>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39C84386-DDEB-4EB5-A7AF-168EF283D8FE}"/>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FC9E315B-D390-40F7-B291-6B416EB649FD}"/>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83321536-5D3C-4035-A757-24F2281D2D75}"/>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8AEC0DF6-7B64-46EF-AA5B-50304A367495}"/>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E6B9E2EC-C4FC-4DB1-A613-08EC2F2623A4}"/>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E0FAE684-C67E-4CA9-A7D5-BA757F393558}"/>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4912A13F-D955-4EBC-BEE5-70FE5643BAC6}"/>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213AE48D-359A-4022-B67F-A1C23E8D17AD}"/>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EB40BC71-5905-4756-98DE-A5B915B1A6FE}"/>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11CDF2D5-BFC0-41DE-A243-80F4A71C9834}"/>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C18585A-0781-439A-BFEE-316B7B0D6D93}"/>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707BEF03-A173-4E97-965B-DC3FCF6A613B}"/>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4BB02D77-E982-4C37-B74B-8AFB786208D4}"/>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A64679C4-B7F7-46DB-B00B-215315A07D4C}"/>
            </a:ext>
          </a:extLst>
        </xdr:cNvPr>
        <xdr:cNvCxnSpPr/>
      </xdr:nvCxnSpPr>
      <xdr:spPr>
        <a:xfrm flipV="1">
          <a:off x="4176395" y="150820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BAC47CCC-A280-4912-8780-EABAA0AF34DB}"/>
            </a:ext>
          </a:extLst>
        </xdr:cNvPr>
        <xdr:cNvSpPr txBox="1"/>
      </xdr:nvSpPr>
      <xdr:spPr>
        <a:xfrm>
          <a:off x="4229100" y="1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A7024BA-E710-4309-A296-B1E2F2A2A659}"/>
            </a:ext>
          </a:extLst>
        </xdr:cNvPr>
        <xdr:cNvCxnSpPr/>
      </xdr:nvCxnSpPr>
      <xdr:spPr>
        <a:xfrm>
          <a:off x="4108450" y="16423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7DABE194-2E26-4789-A58C-3F92D31AECB4}"/>
            </a:ext>
          </a:extLst>
        </xdr:cNvPr>
        <xdr:cNvSpPr txBox="1"/>
      </xdr:nvSpPr>
      <xdr:spPr>
        <a:xfrm>
          <a:off x="4229100" y="148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A4F55B74-F997-4754-A347-EC539957AD09}"/>
            </a:ext>
          </a:extLst>
        </xdr:cNvPr>
        <xdr:cNvCxnSpPr/>
      </xdr:nvCxnSpPr>
      <xdr:spPr>
        <a:xfrm>
          <a:off x="4108450" y="15082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12827</xdr:rowOff>
    </xdr:from>
    <xdr:to>
      <xdr:col>24</xdr:col>
      <xdr:colOff>63500</xdr:colOff>
      <xdr:row>98</xdr:row>
      <xdr:rowOff>18301</xdr:rowOff>
    </xdr:to>
    <xdr:cxnSp macro="">
      <xdr:nvCxnSpPr>
        <xdr:cNvPr id="236" name="直線コネクタ 235">
          <a:extLst>
            <a:ext uri="{FF2B5EF4-FFF2-40B4-BE49-F238E27FC236}">
              <a16:creationId xmlns:a16="http://schemas.microsoft.com/office/drawing/2014/main" id="{60355093-2988-4D02-9DBC-68FAABC08D6C}"/>
            </a:ext>
          </a:extLst>
        </xdr:cNvPr>
        <xdr:cNvCxnSpPr/>
      </xdr:nvCxnSpPr>
      <xdr:spPr>
        <a:xfrm flipV="1">
          <a:off x="3429000" y="16243427"/>
          <a:ext cx="7493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16AAF005-18D7-4391-BD81-08F018AB6FF3}"/>
            </a:ext>
          </a:extLst>
        </xdr:cNvPr>
        <xdr:cNvSpPr txBox="1"/>
      </xdr:nvSpPr>
      <xdr:spPr>
        <a:xfrm>
          <a:off x="4229100" y="15854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F9318E47-B9CB-4175-8004-E1597537D84A}"/>
            </a:ext>
          </a:extLst>
        </xdr:cNvPr>
        <xdr:cNvSpPr/>
      </xdr:nvSpPr>
      <xdr:spPr>
        <a:xfrm>
          <a:off x="4127500" y="160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18301</xdr:rowOff>
    </xdr:from>
    <xdr:to>
      <xdr:col>19</xdr:col>
      <xdr:colOff>177800</xdr:colOff>
      <xdr:row>98</xdr:row>
      <xdr:rowOff>71247</xdr:rowOff>
    </xdr:to>
    <xdr:cxnSp macro="">
      <xdr:nvCxnSpPr>
        <xdr:cNvPr id="239" name="直線コネクタ 238">
          <a:extLst>
            <a:ext uri="{FF2B5EF4-FFF2-40B4-BE49-F238E27FC236}">
              <a16:creationId xmlns:a16="http://schemas.microsoft.com/office/drawing/2014/main" id="{76ED88B8-C4C2-487E-A914-DEE12EDE44A2}"/>
            </a:ext>
          </a:extLst>
        </xdr:cNvPr>
        <xdr:cNvCxnSpPr/>
      </xdr:nvCxnSpPr>
      <xdr:spPr>
        <a:xfrm flipV="1">
          <a:off x="2622550" y="16248901"/>
          <a:ext cx="806450" cy="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436F0C5B-565B-4E15-B1A9-1B7A4F115B8C}"/>
            </a:ext>
          </a:extLst>
        </xdr:cNvPr>
        <xdr:cNvSpPr/>
      </xdr:nvSpPr>
      <xdr:spPr>
        <a:xfrm>
          <a:off x="3384550" y="16017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4513A760-B264-4DD9-A2C1-5497B27E33BC}"/>
            </a:ext>
          </a:extLst>
        </xdr:cNvPr>
        <xdr:cNvSpPr txBox="1"/>
      </xdr:nvSpPr>
      <xdr:spPr>
        <a:xfrm>
          <a:off x="3187211" y="157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71247</xdr:rowOff>
    </xdr:from>
    <xdr:to>
      <xdr:col>15</xdr:col>
      <xdr:colOff>50800</xdr:colOff>
      <xdr:row>98</xdr:row>
      <xdr:rowOff>123825</xdr:rowOff>
    </xdr:to>
    <xdr:cxnSp macro="">
      <xdr:nvCxnSpPr>
        <xdr:cNvPr id="242" name="直線コネクタ 241">
          <a:extLst>
            <a:ext uri="{FF2B5EF4-FFF2-40B4-BE49-F238E27FC236}">
              <a16:creationId xmlns:a16="http://schemas.microsoft.com/office/drawing/2014/main" id="{CB10031D-0867-459B-933D-1DD81E4B7944}"/>
            </a:ext>
          </a:extLst>
        </xdr:cNvPr>
        <xdr:cNvCxnSpPr/>
      </xdr:nvCxnSpPr>
      <xdr:spPr>
        <a:xfrm flipV="1">
          <a:off x="1828800" y="16301847"/>
          <a:ext cx="7937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DFC6A32F-D30A-44EF-B2A2-22E1691E6B98}"/>
            </a:ext>
          </a:extLst>
        </xdr:cNvPr>
        <xdr:cNvSpPr/>
      </xdr:nvSpPr>
      <xdr:spPr>
        <a:xfrm>
          <a:off x="2571750" y="161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2F115006-8DD3-4632-B67A-B2BF77201849}"/>
            </a:ext>
          </a:extLst>
        </xdr:cNvPr>
        <xdr:cNvSpPr txBox="1"/>
      </xdr:nvSpPr>
      <xdr:spPr>
        <a:xfrm>
          <a:off x="2393461" y="158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123825</xdr:rowOff>
    </xdr:from>
    <xdr:to>
      <xdr:col>10</xdr:col>
      <xdr:colOff>114300</xdr:colOff>
      <xdr:row>98</xdr:row>
      <xdr:rowOff>168796</xdr:rowOff>
    </xdr:to>
    <xdr:cxnSp macro="">
      <xdr:nvCxnSpPr>
        <xdr:cNvPr id="245" name="直線コネクタ 244">
          <a:extLst>
            <a:ext uri="{FF2B5EF4-FFF2-40B4-BE49-F238E27FC236}">
              <a16:creationId xmlns:a16="http://schemas.microsoft.com/office/drawing/2014/main" id="{9B1F41BD-3A4A-46E2-992A-8EB0CC6EDD8B}"/>
            </a:ext>
          </a:extLst>
        </xdr:cNvPr>
        <xdr:cNvCxnSpPr/>
      </xdr:nvCxnSpPr>
      <xdr:spPr>
        <a:xfrm flipV="1">
          <a:off x="1028700" y="16354425"/>
          <a:ext cx="8001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7078CE10-34C5-4DAA-87C8-F16F31A3F392}"/>
            </a:ext>
          </a:extLst>
        </xdr:cNvPr>
        <xdr:cNvSpPr/>
      </xdr:nvSpPr>
      <xdr:spPr>
        <a:xfrm>
          <a:off x="1778000" y="161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D84A90D1-83CC-46A9-83AC-3B347EDC0231}"/>
            </a:ext>
          </a:extLst>
        </xdr:cNvPr>
        <xdr:cNvSpPr txBox="1"/>
      </xdr:nvSpPr>
      <xdr:spPr>
        <a:xfrm>
          <a:off x="1580661" y="15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E0D1A6E0-54C6-45CB-9E98-145442BAD361}"/>
            </a:ext>
          </a:extLst>
        </xdr:cNvPr>
        <xdr:cNvSpPr/>
      </xdr:nvSpPr>
      <xdr:spPr>
        <a:xfrm>
          <a:off x="984250" y="16182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DAE10240-9444-4085-B1E7-54B412BAB78D}"/>
            </a:ext>
          </a:extLst>
        </xdr:cNvPr>
        <xdr:cNvSpPr txBox="1"/>
      </xdr:nvSpPr>
      <xdr:spPr>
        <a:xfrm>
          <a:off x="786911" y="159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874F47A-5767-4E92-ADB3-5CD3CF902F14}"/>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5054EAE9-3C0F-470F-BAE8-CB1CA16AACF3}"/>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F70D340-8F2F-4169-8A2B-8AB4A4E5A26C}"/>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A64FDCC9-20C3-4977-981D-FEFA59365E23}"/>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B706E76-3183-4FC1-82D3-5976382A58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133477</xdr:rowOff>
    </xdr:from>
    <xdr:to>
      <xdr:col>24</xdr:col>
      <xdr:colOff>114300</xdr:colOff>
      <xdr:row>98</xdr:row>
      <xdr:rowOff>63627</xdr:rowOff>
    </xdr:to>
    <xdr:sp macro="" textlink="">
      <xdr:nvSpPr>
        <xdr:cNvPr id="255" name="楕円 254">
          <a:extLst>
            <a:ext uri="{FF2B5EF4-FFF2-40B4-BE49-F238E27FC236}">
              <a16:creationId xmlns:a16="http://schemas.microsoft.com/office/drawing/2014/main" id="{3F0CCAA3-A05A-473F-AE0C-4CAF89A078BA}"/>
            </a:ext>
          </a:extLst>
        </xdr:cNvPr>
        <xdr:cNvSpPr/>
      </xdr:nvSpPr>
      <xdr:spPr>
        <a:xfrm>
          <a:off x="4127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111904</xdr:rowOff>
    </xdr:from>
    <xdr:ext cx="534377" cy="259045"/>
    <xdr:sp macro="" textlink="">
      <xdr:nvSpPr>
        <xdr:cNvPr id="256" name="衛生費該当値テキスト">
          <a:extLst>
            <a:ext uri="{FF2B5EF4-FFF2-40B4-BE49-F238E27FC236}">
              <a16:creationId xmlns:a16="http://schemas.microsoft.com/office/drawing/2014/main" id="{F9C77DE4-4C4E-41AC-8E9A-FF6C896397F7}"/>
            </a:ext>
          </a:extLst>
        </xdr:cNvPr>
        <xdr:cNvSpPr txBox="1"/>
      </xdr:nvSpPr>
      <xdr:spPr>
        <a:xfrm>
          <a:off x="4229100" y="161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138951</xdr:rowOff>
    </xdr:from>
    <xdr:to>
      <xdr:col>20</xdr:col>
      <xdr:colOff>38100</xdr:colOff>
      <xdr:row>98</xdr:row>
      <xdr:rowOff>69101</xdr:rowOff>
    </xdr:to>
    <xdr:sp macro="" textlink="">
      <xdr:nvSpPr>
        <xdr:cNvPr id="257" name="楕円 256">
          <a:extLst>
            <a:ext uri="{FF2B5EF4-FFF2-40B4-BE49-F238E27FC236}">
              <a16:creationId xmlns:a16="http://schemas.microsoft.com/office/drawing/2014/main" id="{2F6D3B28-4351-4B48-BB5A-D6DC1B8E1263}"/>
            </a:ext>
          </a:extLst>
        </xdr:cNvPr>
        <xdr:cNvSpPr/>
      </xdr:nvSpPr>
      <xdr:spPr>
        <a:xfrm>
          <a:off x="3384550" y="16198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60228</xdr:rowOff>
    </xdr:from>
    <xdr:ext cx="534377" cy="259045"/>
    <xdr:sp macro="" textlink="">
      <xdr:nvSpPr>
        <xdr:cNvPr id="258" name="テキスト ボックス 257">
          <a:extLst>
            <a:ext uri="{FF2B5EF4-FFF2-40B4-BE49-F238E27FC236}">
              <a16:creationId xmlns:a16="http://schemas.microsoft.com/office/drawing/2014/main" id="{297AA518-F51C-4FC9-96D2-63EB6FA1C243}"/>
            </a:ext>
          </a:extLst>
        </xdr:cNvPr>
        <xdr:cNvSpPr txBox="1"/>
      </xdr:nvSpPr>
      <xdr:spPr>
        <a:xfrm>
          <a:off x="3187211" y="162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20447</xdr:rowOff>
    </xdr:from>
    <xdr:to>
      <xdr:col>15</xdr:col>
      <xdr:colOff>101600</xdr:colOff>
      <xdr:row>98</xdr:row>
      <xdr:rowOff>122047</xdr:rowOff>
    </xdr:to>
    <xdr:sp macro="" textlink="">
      <xdr:nvSpPr>
        <xdr:cNvPr id="259" name="楕円 258">
          <a:extLst>
            <a:ext uri="{FF2B5EF4-FFF2-40B4-BE49-F238E27FC236}">
              <a16:creationId xmlns:a16="http://schemas.microsoft.com/office/drawing/2014/main" id="{7599012A-347C-40EE-9229-A51AAE7C0FC6}"/>
            </a:ext>
          </a:extLst>
        </xdr:cNvPr>
        <xdr:cNvSpPr/>
      </xdr:nvSpPr>
      <xdr:spPr>
        <a:xfrm>
          <a:off x="2571750" y="162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113174</xdr:rowOff>
    </xdr:from>
    <xdr:ext cx="534377" cy="259045"/>
    <xdr:sp macro="" textlink="">
      <xdr:nvSpPr>
        <xdr:cNvPr id="260" name="テキスト ボックス 259">
          <a:extLst>
            <a:ext uri="{FF2B5EF4-FFF2-40B4-BE49-F238E27FC236}">
              <a16:creationId xmlns:a16="http://schemas.microsoft.com/office/drawing/2014/main" id="{91A89EFE-5EA7-4326-8AE1-3F75D5D42F53}"/>
            </a:ext>
          </a:extLst>
        </xdr:cNvPr>
        <xdr:cNvSpPr txBox="1"/>
      </xdr:nvSpPr>
      <xdr:spPr>
        <a:xfrm>
          <a:off x="2393461" y="163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73025</xdr:rowOff>
    </xdr:from>
    <xdr:to>
      <xdr:col>10</xdr:col>
      <xdr:colOff>165100</xdr:colOff>
      <xdr:row>99</xdr:row>
      <xdr:rowOff>3175</xdr:rowOff>
    </xdr:to>
    <xdr:sp macro="" textlink="">
      <xdr:nvSpPr>
        <xdr:cNvPr id="261" name="楕円 260">
          <a:extLst>
            <a:ext uri="{FF2B5EF4-FFF2-40B4-BE49-F238E27FC236}">
              <a16:creationId xmlns:a16="http://schemas.microsoft.com/office/drawing/2014/main" id="{B2A43F37-5D3D-407F-9968-2155AB4766A9}"/>
            </a:ext>
          </a:extLst>
        </xdr:cNvPr>
        <xdr:cNvSpPr/>
      </xdr:nvSpPr>
      <xdr:spPr>
        <a:xfrm>
          <a:off x="1778000" y="163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165752</xdr:rowOff>
    </xdr:from>
    <xdr:ext cx="534377" cy="259045"/>
    <xdr:sp macro="" textlink="">
      <xdr:nvSpPr>
        <xdr:cNvPr id="262" name="テキスト ボックス 261">
          <a:extLst>
            <a:ext uri="{FF2B5EF4-FFF2-40B4-BE49-F238E27FC236}">
              <a16:creationId xmlns:a16="http://schemas.microsoft.com/office/drawing/2014/main" id="{9CF490A7-0E7F-4669-A22E-75D66E030256}"/>
            </a:ext>
          </a:extLst>
        </xdr:cNvPr>
        <xdr:cNvSpPr txBox="1"/>
      </xdr:nvSpPr>
      <xdr:spPr>
        <a:xfrm>
          <a:off x="1580661" y="163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117996</xdr:rowOff>
    </xdr:from>
    <xdr:to>
      <xdr:col>6</xdr:col>
      <xdr:colOff>38100</xdr:colOff>
      <xdr:row>99</xdr:row>
      <xdr:rowOff>48146</xdr:rowOff>
    </xdr:to>
    <xdr:sp macro="" textlink="">
      <xdr:nvSpPr>
        <xdr:cNvPr id="263" name="楕円 262">
          <a:extLst>
            <a:ext uri="{FF2B5EF4-FFF2-40B4-BE49-F238E27FC236}">
              <a16:creationId xmlns:a16="http://schemas.microsoft.com/office/drawing/2014/main" id="{09C1E76E-5A87-4AF4-8466-A04A3FD815A4}"/>
            </a:ext>
          </a:extLst>
        </xdr:cNvPr>
        <xdr:cNvSpPr/>
      </xdr:nvSpPr>
      <xdr:spPr>
        <a:xfrm>
          <a:off x="984250" y="163485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39273</xdr:rowOff>
    </xdr:from>
    <xdr:ext cx="534377" cy="259045"/>
    <xdr:sp macro="" textlink="">
      <xdr:nvSpPr>
        <xdr:cNvPr id="264" name="テキスト ボックス 263">
          <a:extLst>
            <a:ext uri="{FF2B5EF4-FFF2-40B4-BE49-F238E27FC236}">
              <a16:creationId xmlns:a16="http://schemas.microsoft.com/office/drawing/2014/main" id="{81851FBA-E5D0-45F9-B064-8DB2B31F6116}"/>
            </a:ext>
          </a:extLst>
        </xdr:cNvPr>
        <xdr:cNvSpPr txBox="1"/>
      </xdr:nvSpPr>
      <xdr:spPr>
        <a:xfrm>
          <a:off x="786911" y="164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D046A6F-27EC-44FB-B423-BDF6ADCD029B}"/>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92329293-73CB-45FC-A41D-94EE47DE5D26}"/>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C08D7D3F-3606-4FF8-9520-37AD26E54423}"/>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93646A0A-7B3C-4A84-AFBE-A21081F4C3DD}"/>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D70B3B94-9288-4436-A131-206FEEBA06D7}"/>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2CFB1E2E-0F08-418D-9AF3-4F189252F4AA}"/>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A18D5BA0-1E98-4216-A86F-D148CA40FA65}"/>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2A12D517-4409-469E-AC42-FEF3BB9171CF}"/>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309D9983-8C8F-4377-848E-2434F622066D}"/>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B59C64CC-87A5-4E41-8FA8-231633977DBB}"/>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7AEB52F8-06D1-4526-A0F3-572422E7CF1F}"/>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D1EF7F71-B9E0-4A69-B1FE-CB093BA8C482}"/>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892E11CF-0D2E-4219-8F4E-9C7CE6EB7C0E}"/>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449C4D26-7773-4392-B6F3-D397851971A8}"/>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2A6C8203-B431-4A02-A661-F9E49CAC74A1}"/>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FA422D32-C174-4612-ACD6-DED0A9B13DA1}"/>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6076AB2F-7ABD-4952-83A1-7D3B70DF5E90}"/>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D0016F06-7CFE-483C-ADD2-577A403004B2}"/>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8C422FE-E74A-4E6C-AAD4-3FC800DC3572}"/>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EFC3C288-36C1-4BD1-9052-1A9C176348E9}"/>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94D227EF-DEB4-4259-BFC1-39850902207C}"/>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DEFA0AEB-EDBD-46DB-8EE6-8184BA80833D}"/>
            </a:ext>
          </a:extLst>
        </xdr:cNvPr>
        <xdr:cNvCxnSpPr/>
      </xdr:nvCxnSpPr>
      <xdr:spPr>
        <a:xfrm flipV="1">
          <a:off x="9427845" y="5141620"/>
          <a:ext cx="1270" cy="12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B378CFD5-A157-4F08-B41D-FF2D65E540D9}"/>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6C27C035-A0F2-46BF-8ED6-D788F0A4F623}"/>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18459EDB-7474-4206-9E76-5A8DD1810546}"/>
            </a:ext>
          </a:extLst>
        </xdr:cNvPr>
        <xdr:cNvSpPr txBox="1"/>
      </xdr:nvSpPr>
      <xdr:spPr>
        <a:xfrm>
          <a:off x="9480550" y="49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F3F6376A-841D-4087-A70A-7F3FF306C9D1}"/>
            </a:ext>
          </a:extLst>
        </xdr:cNvPr>
        <xdr:cNvCxnSpPr/>
      </xdr:nvCxnSpPr>
      <xdr:spPr>
        <a:xfrm>
          <a:off x="9359900" y="514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95809</xdr:rowOff>
    </xdr:from>
    <xdr:to>
      <xdr:col>55</xdr:col>
      <xdr:colOff>0</xdr:colOff>
      <xdr:row>38</xdr:row>
      <xdr:rowOff>103581</xdr:rowOff>
    </xdr:to>
    <xdr:cxnSp macro="">
      <xdr:nvCxnSpPr>
        <xdr:cNvPr id="291" name="直線コネクタ 290">
          <a:extLst>
            <a:ext uri="{FF2B5EF4-FFF2-40B4-BE49-F238E27FC236}">
              <a16:creationId xmlns:a16="http://schemas.microsoft.com/office/drawing/2014/main" id="{2472A182-4843-48A8-8E7F-F8F8D0AA2DE1}"/>
            </a:ext>
          </a:extLst>
        </xdr:cNvPr>
        <xdr:cNvCxnSpPr/>
      </xdr:nvCxnSpPr>
      <xdr:spPr>
        <a:xfrm>
          <a:off x="8686800" y="6375959"/>
          <a:ext cx="74295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CFFB5075-3FA6-41AB-A9BD-4ACB15C137BC}"/>
            </a:ext>
          </a:extLst>
        </xdr:cNvPr>
        <xdr:cNvSpPr txBox="1"/>
      </xdr:nvSpPr>
      <xdr:spPr>
        <a:xfrm>
          <a:off x="9480550" y="6019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99277920-5381-4000-B79B-6264CEC87D1D}"/>
            </a:ext>
          </a:extLst>
        </xdr:cNvPr>
        <xdr:cNvSpPr/>
      </xdr:nvSpPr>
      <xdr:spPr>
        <a:xfrm>
          <a:off x="9398000" y="6161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95809</xdr:rowOff>
    </xdr:from>
    <xdr:to>
      <xdr:col>50</xdr:col>
      <xdr:colOff>114300</xdr:colOff>
      <xdr:row>38</xdr:row>
      <xdr:rowOff>100381</xdr:rowOff>
    </xdr:to>
    <xdr:cxnSp macro="">
      <xdr:nvCxnSpPr>
        <xdr:cNvPr id="294" name="直線コネクタ 293">
          <a:extLst>
            <a:ext uri="{FF2B5EF4-FFF2-40B4-BE49-F238E27FC236}">
              <a16:creationId xmlns:a16="http://schemas.microsoft.com/office/drawing/2014/main" id="{35BD6D2F-37BC-4A1F-90C5-7BFB8F955BDA}"/>
            </a:ext>
          </a:extLst>
        </xdr:cNvPr>
        <xdr:cNvCxnSpPr/>
      </xdr:nvCxnSpPr>
      <xdr:spPr>
        <a:xfrm flipV="1">
          <a:off x="7886700" y="6375959"/>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4146AFCD-B02C-49CF-8F9D-3F2873C492E7}"/>
            </a:ext>
          </a:extLst>
        </xdr:cNvPr>
        <xdr:cNvSpPr/>
      </xdr:nvSpPr>
      <xdr:spPr>
        <a:xfrm>
          <a:off x="8636000" y="6185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F848E70F-9DB3-438F-A830-89ACEC6098B0}"/>
            </a:ext>
          </a:extLst>
        </xdr:cNvPr>
        <xdr:cNvSpPr txBox="1"/>
      </xdr:nvSpPr>
      <xdr:spPr>
        <a:xfrm>
          <a:off x="8516567" y="59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85293</xdr:rowOff>
    </xdr:from>
    <xdr:to>
      <xdr:col>45</xdr:col>
      <xdr:colOff>177800</xdr:colOff>
      <xdr:row>38</xdr:row>
      <xdr:rowOff>100381</xdr:rowOff>
    </xdr:to>
    <xdr:cxnSp macro="">
      <xdr:nvCxnSpPr>
        <xdr:cNvPr id="297" name="直線コネクタ 296">
          <a:extLst>
            <a:ext uri="{FF2B5EF4-FFF2-40B4-BE49-F238E27FC236}">
              <a16:creationId xmlns:a16="http://schemas.microsoft.com/office/drawing/2014/main" id="{F33CD1F5-642F-40D8-B27E-FA7E4A5812F2}"/>
            </a:ext>
          </a:extLst>
        </xdr:cNvPr>
        <xdr:cNvCxnSpPr/>
      </xdr:nvCxnSpPr>
      <xdr:spPr>
        <a:xfrm>
          <a:off x="7080250" y="6365443"/>
          <a:ext cx="80645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8788AD71-D159-4D3D-B62A-888AB6600587}"/>
            </a:ext>
          </a:extLst>
        </xdr:cNvPr>
        <xdr:cNvSpPr/>
      </xdr:nvSpPr>
      <xdr:spPr>
        <a:xfrm>
          <a:off x="7842250" y="60612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3F10EE45-0091-4196-8EAB-EF4D867FAEE9}"/>
            </a:ext>
          </a:extLst>
        </xdr:cNvPr>
        <xdr:cNvSpPr txBox="1"/>
      </xdr:nvSpPr>
      <xdr:spPr>
        <a:xfrm>
          <a:off x="7716467" y="584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85293</xdr:rowOff>
    </xdr:from>
    <xdr:to>
      <xdr:col>41</xdr:col>
      <xdr:colOff>50800</xdr:colOff>
      <xdr:row>38</xdr:row>
      <xdr:rowOff>115468</xdr:rowOff>
    </xdr:to>
    <xdr:cxnSp macro="">
      <xdr:nvCxnSpPr>
        <xdr:cNvPr id="300" name="直線コネクタ 299">
          <a:extLst>
            <a:ext uri="{FF2B5EF4-FFF2-40B4-BE49-F238E27FC236}">
              <a16:creationId xmlns:a16="http://schemas.microsoft.com/office/drawing/2014/main" id="{5D2C0F85-4BBE-4C13-BA87-69FC0E55DD92}"/>
            </a:ext>
          </a:extLst>
        </xdr:cNvPr>
        <xdr:cNvCxnSpPr/>
      </xdr:nvCxnSpPr>
      <xdr:spPr>
        <a:xfrm flipV="1">
          <a:off x="6286500" y="6365443"/>
          <a:ext cx="79375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BA83998A-7935-44D6-9C6A-9EA0B9DB483F}"/>
            </a:ext>
          </a:extLst>
        </xdr:cNvPr>
        <xdr:cNvSpPr/>
      </xdr:nvSpPr>
      <xdr:spPr>
        <a:xfrm>
          <a:off x="7029450" y="6050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82C44464-7015-4889-8189-96D57C63C7E0}"/>
            </a:ext>
          </a:extLst>
        </xdr:cNvPr>
        <xdr:cNvSpPr txBox="1"/>
      </xdr:nvSpPr>
      <xdr:spPr>
        <a:xfrm>
          <a:off x="6910017" y="583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1808ABF-8848-413F-B639-7D0EBF90BC3C}"/>
            </a:ext>
          </a:extLst>
        </xdr:cNvPr>
        <xdr:cNvSpPr/>
      </xdr:nvSpPr>
      <xdr:spPr>
        <a:xfrm>
          <a:off x="6235700" y="6057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25D2DEDA-18C7-405A-B7DA-585C279FF7FD}"/>
            </a:ext>
          </a:extLst>
        </xdr:cNvPr>
        <xdr:cNvSpPr txBox="1"/>
      </xdr:nvSpPr>
      <xdr:spPr>
        <a:xfrm>
          <a:off x="6116267" y="583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529A300-50EB-4C2C-9BF1-3C1C1FF79BBC}"/>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2C1291C-66D9-477C-914C-FE49A887B304}"/>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826A106E-85C4-483A-9107-35FB751538B2}"/>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7CB380F-B382-45D2-9933-1443BC87A529}"/>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F2BA274-28FF-4BA3-A106-A31D01CFF21C}"/>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52781</xdr:rowOff>
    </xdr:from>
    <xdr:to>
      <xdr:col>55</xdr:col>
      <xdr:colOff>50800</xdr:colOff>
      <xdr:row>38</xdr:row>
      <xdr:rowOff>154381</xdr:rowOff>
    </xdr:to>
    <xdr:sp macro="" textlink="">
      <xdr:nvSpPr>
        <xdr:cNvPr id="310" name="楕円 309">
          <a:extLst>
            <a:ext uri="{FF2B5EF4-FFF2-40B4-BE49-F238E27FC236}">
              <a16:creationId xmlns:a16="http://schemas.microsoft.com/office/drawing/2014/main" id="{72185ED9-7311-4481-86A5-540DDB404EC1}"/>
            </a:ext>
          </a:extLst>
        </xdr:cNvPr>
        <xdr:cNvSpPr/>
      </xdr:nvSpPr>
      <xdr:spPr>
        <a:xfrm>
          <a:off x="9398000" y="63329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139158</xdr:rowOff>
    </xdr:from>
    <xdr:ext cx="313932" cy="259045"/>
    <xdr:sp macro="" textlink="">
      <xdr:nvSpPr>
        <xdr:cNvPr id="311" name="労働費該当値テキスト">
          <a:extLst>
            <a:ext uri="{FF2B5EF4-FFF2-40B4-BE49-F238E27FC236}">
              <a16:creationId xmlns:a16="http://schemas.microsoft.com/office/drawing/2014/main" id="{57D91133-D25B-44AD-964A-8E8BC977A608}"/>
            </a:ext>
          </a:extLst>
        </xdr:cNvPr>
        <xdr:cNvSpPr txBox="1"/>
      </xdr:nvSpPr>
      <xdr:spPr>
        <a:xfrm>
          <a:off x="9480550" y="6254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45009</xdr:rowOff>
    </xdr:from>
    <xdr:to>
      <xdr:col>50</xdr:col>
      <xdr:colOff>165100</xdr:colOff>
      <xdr:row>38</xdr:row>
      <xdr:rowOff>146609</xdr:rowOff>
    </xdr:to>
    <xdr:sp macro="" textlink="">
      <xdr:nvSpPr>
        <xdr:cNvPr id="312" name="楕円 311">
          <a:extLst>
            <a:ext uri="{FF2B5EF4-FFF2-40B4-BE49-F238E27FC236}">
              <a16:creationId xmlns:a16="http://schemas.microsoft.com/office/drawing/2014/main" id="{1F6DF894-2906-4437-838F-DAD2A5D9B0A7}"/>
            </a:ext>
          </a:extLst>
        </xdr:cNvPr>
        <xdr:cNvSpPr/>
      </xdr:nvSpPr>
      <xdr:spPr>
        <a:xfrm>
          <a:off x="8636000" y="63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137736</xdr:rowOff>
    </xdr:from>
    <xdr:ext cx="313932" cy="259045"/>
    <xdr:sp macro="" textlink="">
      <xdr:nvSpPr>
        <xdr:cNvPr id="313" name="テキスト ボックス 312">
          <a:extLst>
            <a:ext uri="{FF2B5EF4-FFF2-40B4-BE49-F238E27FC236}">
              <a16:creationId xmlns:a16="http://schemas.microsoft.com/office/drawing/2014/main" id="{A3702D1B-59F8-4BB5-A113-48F0C8ADAC6A}"/>
            </a:ext>
          </a:extLst>
        </xdr:cNvPr>
        <xdr:cNvSpPr txBox="1"/>
      </xdr:nvSpPr>
      <xdr:spPr>
        <a:xfrm>
          <a:off x="8548883" y="6417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49581</xdr:rowOff>
    </xdr:from>
    <xdr:to>
      <xdr:col>46</xdr:col>
      <xdr:colOff>38100</xdr:colOff>
      <xdr:row>38</xdr:row>
      <xdr:rowOff>151181</xdr:rowOff>
    </xdr:to>
    <xdr:sp macro="" textlink="">
      <xdr:nvSpPr>
        <xdr:cNvPr id="314" name="楕円 313">
          <a:extLst>
            <a:ext uri="{FF2B5EF4-FFF2-40B4-BE49-F238E27FC236}">
              <a16:creationId xmlns:a16="http://schemas.microsoft.com/office/drawing/2014/main" id="{7EC8C4AD-FE58-4718-8A52-D654D6D369D3}"/>
            </a:ext>
          </a:extLst>
        </xdr:cNvPr>
        <xdr:cNvSpPr/>
      </xdr:nvSpPr>
      <xdr:spPr>
        <a:xfrm>
          <a:off x="7842250" y="63297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142308</xdr:rowOff>
    </xdr:from>
    <xdr:ext cx="313932" cy="259045"/>
    <xdr:sp macro="" textlink="">
      <xdr:nvSpPr>
        <xdr:cNvPr id="315" name="テキスト ボックス 314">
          <a:extLst>
            <a:ext uri="{FF2B5EF4-FFF2-40B4-BE49-F238E27FC236}">
              <a16:creationId xmlns:a16="http://schemas.microsoft.com/office/drawing/2014/main" id="{EEE089F3-8C48-4EC4-A738-9C1EC331D177}"/>
            </a:ext>
          </a:extLst>
        </xdr:cNvPr>
        <xdr:cNvSpPr txBox="1"/>
      </xdr:nvSpPr>
      <xdr:spPr>
        <a:xfrm>
          <a:off x="7736083" y="6422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34493</xdr:rowOff>
    </xdr:from>
    <xdr:to>
      <xdr:col>41</xdr:col>
      <xdr:colOff>101600</xdr:colOff>
      <xdr:row>38</xdr:row>
      <xdr:rowOff>136093</xdr:rowOff>
    </xdr:to>
    <xdr:sp macro="" textlink="">
      <xdr:nvSpPr>
        <xdr:cNvPr id="316" name="楕円 315">
          <a:extLst>
            <a:ext uri="{FF2B5EF4-FFF2-40B4-BE49-F238E27FC236}">
              <a16:creationId xmlns:a16="http://schemas.microsoft.com/office/drawing/2014/main" id="{88872656-BBB1-466F-8E6B-E030957D3D86}"/>
            </a:ext>
          </a:extLst>
        </xdr:cNvPr>
        <xdr:cNvSpPr/>
      </xdr:nvSpPr>
      <xdr:spPr>
        <a:xfrm>
          <a:off x="7029450" y="63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127220</xdr:rowOff>
    </xdr:from>
    <xdr:ext cx="378565" cy="259045"/>
    <xdr:sp macro="" textlink="">
      <xdr:nvSpPr>
        <xdr:cNvPr id="317" name="テキスト ボックス 316">
          <a:extLst>
            <a:ext uri="{FF2B5EF4-FFF2-40B4-BE49-F238E27FC236}">
              <a16:creationId xmlns:a16="http://schemas.microsoft.com/office/drawing/2014/main" id="{8E27BFFD-2637-44C7-8BDC-062FFB9372C9}"/>
            </a:ext>
          </a:extLst>
        </xdr:cNvPr>
        <xdr:cNvSpPr txBox="1"/>
      </xdr:nvSpPr>
      <xdr:spPr>
        <a:xfrm>
          <a:off x="6910017" y="640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64668</xdr:rowOff>
    </xdr:from>
    <xdr:to>
      <xdr:col>36</xdr:col>
      <xdr:colOff>165100</xdr:colOff>
      <xdr:row>38</xdr:row>
      <xdr:rowOff>166268</xdr:rowOff>
    </xdr:to>
    <xdr:sp macro="" textlink="">
      <xdr:nvSpPr>
        <xdr:cNvPr id="318" name="楕円 317">
          <a:extLst>
            <a:ext uri="{FF2B5EF4-FFF2-40B4-BE49-F238E27FC236}">
              <a16:creationId xmlns:a16="http://schemas.microsoft.com/office/drawing/2014/main" id="{A4AC8ADC-0250-43F7-86E4-19EBFFB74797}"/>
            </a:ext>
          </a:extLst>
        </xdr:cNvPr>
        <xdr:cNvSpPr/>
      </xdr:nvSpPr>
      <xdr:spPr>
        <a:xfrm>
          <a:off x="6235700" y="63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157395</xdr:rowOff>
    </xdr:from>
    <xdr:ext cx="313932" cy="259045"/>
    <xdr:sp macro="" textlink="">
      <xdr:nvSpPr>
        <xdr:cNvPr id="319" name="テキスト ボックス 318">
          <a:extLst>
            <a:ext uri="{FF2B5EF4-FFF2-40B4-BE49-F238E27FC236}">
              <a16:creationId xmlns:a16="http://schemas.microsoft.com/office/drawing/2014/main" id="{50C15A72-8035-4CBD-8168-BD0885B977A8}"/>
            </a:ext>
          </a:extLst>
        </xdr:cNvPr>
        <xdr:cNvSpPr txBox="1"/>
      </xdr:nvSpPr>
      <xdr:spPr>
        <a:xfrm>
          <a:off x="6148583" y="6437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5998A1CB-0149-49F6-96D7-7FB27EC01681}"/>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2B98DDEA-F2E3-4567-B605-8F460408F2DD}"/>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F3F31522-EDBA-49E8-A804-E9EAC1BC8495}"/>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8FE72272-888D-4FC7-97E6-D3FC5FAB4B99}"/>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865D376D-5035-47EF-82F8-44A3FD0A8335}"/>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6421E889-78A5-42C0-A015-9AD735B280D6}"/>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63E79C1A-369B-46DB-908A-83F32E854019}"/>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D5F43A14-3D31-4D37-9F1C-D06BCDE7E4AC}"/>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A56942C2-28BE-4971-BCBA-79D23D2C3352}"/>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90E16460-443E-4417-B787-BD01E9370209}"/>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DD2C540A-38DE-4D76-96A9-BB98DFD83B5D}"/>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50662664-6467-47F9-A193-F89B95061CF2}"/>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661BF8A5-1A8C-4369-B3D6-A9F46B2C323D}"/>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43C37BD1-2783-427B-9F76-34626EAAAABF}"/>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50A67B02-F761-42F5-870B-35CD9BEF4C0C}"/>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8DD9CD5A-5EDA-447F-B03F-5C880A4A0273}"/>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A2FD53DF-7A15-4B3D-8699-0B582B352EDC}"/>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76CAEA70-8478-442D-9A89-33DCBFC11AC7}"/>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9DFD449-293F-47A0-9A0E-7761E80700BB}"/>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D5981F1-37D1-468A-B530-67FE6676EC9B}"/>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4882B1ED-39D9-49D6-B3EB-88EDE9933EB1}"/>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7401A256-50F4-4B53-A345-97F563CAE06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B231E6C6-E632-4F76-A32A-9C4C7055DFCA}"/>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E7B8416F-C921-49F4-A3AF-F65CA4C34887}"/>
            </a:ext>
          </a:extLst>
        </xdr:cNvPr>
        <xdr:cNvCxnSpPr/>
      </xdr:nvCxnSpPr>
      <xdr:spPr>
        <a:xfrm flipV="1">
          <a:off x="9427845" y="8446905"/>
          <a:ext cx="1270" cy="1265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7D08C935-0E77-4ACC-A5B4-682933E617B0}"/>
            </a:ext>
          </a:extLst>
        </xdr:cNvPr>
        <xdr:cNvSpPr txBox="1"/>
      </xdr:nvSpPr>
      <xdr:spPr>
        <a:xfrm>
          <a:off x="9480550" y="9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356F6542-2B80-4F96-8F68-7058E33B3DAE}"/>
            </a:ext>
          </a:extLst>
        </xdr:cNvPr>
        <xdr:cNvCxnSpPr/>
      </xdr:nvCxnSpPr>
      <xdr:spPr>
        <a:xfrm>
          <a:off x="9359900" y="9711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AD45DDCC-CBB5-4DA2-9B8F-D84F34BF9E45}"/>
            </a:ext>
          </a:extLst>
        </xdr:cNvPr>
        <xdr:cNvSpPr txBox="1"/>
      </xdr:nvSpPr>
      <xdr:spPr>
        <a:xfrm>
          <a:off x="9480550" y="82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B75F1420-BF69-4940-A1A5-75D3BE15CD40}"/>
            </a:ext>
          </a:extLst>
        </xdr:cNvPr>
        <xdr:cNvCxnSpPr/>
      </xdr:nvCxnSpPr>
      <xdr:spPr>
        <a:xfrm>
          <a:off x="9359900" y="84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117099</xdr:rowOff>
    </xdr:from>
    <xdr:to>
      <xdr:col>55</xdr:col>
      <xdr:colOff>0</xdr:colOff>
      <xdr:row>57</xdr:row>
      <xdr:rowOff>151214</xdr:rowOff>
    </xdr:to>
    <xdr:cxnSp macro="">
      <xdr:nvCxnSpPr>
        <xdr:cNvPr id="348" name="直線コネクタ 347">
          <a:extLst>
            <a:ext uri="{FF2B5EF4-FFF2-40B4-BE49-F238E27FC236}">
              <a16:creationId xmlns:a16="http://schemas.microsoft.com/office/drawing/2014/main" id="{A8FAC393-8932-4666-A146-A5ADB7DE8CF4}"/>
            </a:ext>
          </a:extLst>
        </xdr:cNvPr>
        <xdr:cNvCxnSpPr/>
      </xdr:nvCxnSpPr>
      <xdr:spPr>
        <a:xfrm flipV="1">
          <a:off x="8686800" y="9534149"/>
          <a:ext cx="742950" cy="3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557DE5EF-6E49-4C23-AC05-ED3D23FA5A91}"/>
            </a:ext>
          </a:extLst>
        </xdr:cNvPr>
        <xdr:cNvSpPr txBox="1"/>
      </xdr:nvSpPr>
      <xdr:spPr>
        <a:xfrm>
          <a:off x="9480550" y="930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53D7E3C1-593D-44CD-9BCE-4DFC9E6E691E}"/>
            </a:ext>
          </a:extLst>
        </xdr:cNvPr>
        <xdr:cNvSpPr/>
      </xdr:nvSpPr>
      <xdr:spPr>
        <a:xfrm>
          <a:off x="9398000" y="9451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151214</xdr:rowOff>
    </xdr:from>
    <xdr:to>
      <xdr:col>50</xdr:col>
      <xdr:colOff>114300</xdr:colOff>
      <xdr:row>58</xdr:row>
      <xdr:rowOff>8499</xdr:rowOff>
    </xdr:to>
    <xdr:cxnSp macro="">
      <xdr:nvCxnSpPr>
        <xdr:cNvPr id="351" name="直線コネクタ 350">
          <a:extLst>
            <a:ext uri="{FF2B5EF4-FFF2-40B4-BE49-F238E27FC236}">
              <a16:creationId xmlns:a16="http://schemas.microsoft.com/office/drawing/2014/main" id="{22394CC9-50A0-48EE-A6FC-50D60B985967}"/>
            </a:ext>
          </a:extLst>
        </xdr:cNvPr>
        <xdr:cNvCxnSpPr/>
      </xdr:nvCxnSpPr>
      <xdr:spPr>
        <a:xfrm flipV="1">
          <a:off x="7886700" y="9568264"/>
          <a:ext cx="8001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5188217B-1722-4150-838D-B0FB57F423AE}"/>
            </a:ext>
          </a:extLst>
        </xdr:cNvPr>
        <xdr:cNvSpPr/>
      </xdr:nvSpPr>
      <xdr:spPr>
        <a:xfrm>
          <a:off x="8636000" y="94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97EB32D4-CFC1-43A0-BED9-82B078A8812F}"/>
            </a:ext>
          </a:extLst>
        </xdr:cNvPr>
        <xdr:cNvSpPr txBox="1"/>
      </xdr:nvSpPr>
      <xdr:spPr>
        <a:xfrm>
          <a:off x="8438661" y="9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79822</xdr:rowOff>
    </xdr:from>
    <xdr:to>
      <xdr:col>45</xdr:col>
      <xdr:colOff>177800</xdr:colOff>
      <xdr:row>58</xdr:row>
      <xdr:rowOff>8499</xdr:rowOff>
    </xdr:to>
    <xdr:cxnSp macro="">
      <xdr:nvCxnSpPr>
        <xdr:cNvPr id="354" name="直線コネクタ 353">
          <a:extLst>
            <a:ext uri="{FF2B5EF4-FFF2-40B4-BE49-F238E27FC236}">
              <a16:creationId xmlns:a16="http://schemas.microsoft.com/office/drawing/2014/main" id="{72C9697C-CD83-4100-80CF-347C93824F73}"/>
            </a:ext>
          </a:extLst>
        </xdr:cNvPr>
        <xdr:cNvCxnSpPr/>
      </xdr:nvCxnSpPr>
      <xdr:spPr>
        <a:xfrm>
          <a:off x="7080250" y="9496872"/>
          <a:ext cx="806450" cy="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E8842458-D4F4-41E7-8C62-D86FE6A43AF3}"/>
            </a:ext>
          </a:extLst>
        </xdr:cNvPr>
        <xdr:cNvSpPr/>
      </xdr:nvSpPr>
      <xdr:spPr>
        <a:xfrm>
          <a:off x="7842250" y="9474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2CCA60E8-C26D-493E-9093-C457C40D6AF8}"/>
            </a:ext>
          </a:extLst>
        </xdr:cNvPr>
        <xdr:cNvSpPr txBox="1"/>
      </xdr:nvSpPr>
      <xdr:spPr>
        <a:xfrm>
          <a:off x="7644911" y="92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79822</xdr:rowOff>
    </xdr:from>
    <xdr:to>
      <xdr:col>41</xdr:col>
      <xdr:colOff>50800</xdr:colOff>
      <xdr:row>57</xdr:row>
      <xdr:rowOff>117777</xdr:rowOff>
    </xdr:to>
    <xdr:cxnSp macro="">
      <xdr:nvCxnSpPr>
        <xdr:cNvPr id="357" name="直線コネクタ 356">
          <a:extLst>
            <a:ext uri="{FF2B5EF4-FFF2-40B4-BE49-F238E27FC236}">
              <a16:creationId xmlns:a16="http://schemas.microsoft.com/office/drawing/2014/main" id="{4C9E98B6-7C2D-4A26-AECD-1DECC6FF972E}"/>
            </a:ext>
          </a:extLst>
        </xdr:cNvPr>
        <xdr:cNvCxnSpPr/>
      </xdr:nvCxnSpPr>
      <xdr:spPr>
        <a:xfrm flipV="1">
          <a:off x="6286500" y="9496872"/>
          <a:ext cx="793750" cy="3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4F4AADAB-5CCB-482D-8EE7-7CD3D01D3875}"/>
            </a:ext>
          </a:extLst>
        </xdr:cNvPr>
        <xdr:cNvSpPr/>
      </xdr:nvSpPr>
      <xdr:spPr>
        <a:xfrm>
          <a:off x="7029450" y="94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A2368B13-A86B-4D37-BF88-DC70384A8753}"/>
            </a:ext>
          </a:extLst>
        </xdr:cNvPr>
        <xdr:cNvSpPr txBox="1"/>
      </xdr:nvSpPr>
      <xdr:spPr>
        <a:xfrm>
          <a:off x="6851161" y="95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DC3436BA-5C89-4647-B53D-D275D6A23F47}"/>
            </a:ext>
          </a:extLst>
        </xdr:cNvPr>
        <xdr:cNvSpPr/>
      </xdr:nvSpPr>
      <xdr:spPr>
        <a:xfrm>
          <a:off x="6235700" y="946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FBC0C4A2-3FFC-416B-8014-5AB26ECAFCA4}"/>
            </a:ext>
          </a:extLst>
        </xdr:cNvPr>
        <xdr:cNvSpPr txBox="1"/>
      </xdr:nvSpPr>
      <xdr:spPr>
        <a:xfrm>
          <a:off x="6038361" y="92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64C4744-7378-4C20-B3B5-327B47DCF4CF}"/>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3FB925AE-6848-4657-B75F-C610A3F12687}"/>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EE93B14-7B10-414E-A187-57CE8D05546B}"/>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39398881-D4C2-4400-B0CE-B5606CE94885}"/>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748DF6C5-27E6-4177-8F4A-1D61574A4CCF}"/>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66299</xdr:rowOff>
    </xdr:from>
    <xdr:to>
      <xdr:col>55</xdr:col>
      <xdr:colOff>50800</xdr:colOff>
      <xdr:row>57</xdr:row>
      <xdr:rowOff>167899</xdr:rowOff>
    </xdr:to>
    <xdr:sp macro="" textlink="">
      <xdr:nvSpPr>
        <xdr:cNvPr id="367" name="楕円 366">
          <a:extLst>
            <a:ext uri="{FF2B5EF4-FFF2-40B4-BE49-F238E27FC236}">
              <a16:creationId xmlns:a16="http://schemas.microsoft.com/office/drawing/2014/main" id="{D699415B-6772-419F-AE73-62A8E9A9AD85}"/>
            </a:ext>
          </a:extLst>
        </xdr:cNvPr>
        <xdr:cNvSpPr/>
      </xdr:nvSpPr>
      <xdr:spPr>
        <a:xfrm>
          <a:off x="9398000" y="94833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44726</xdr:rowOff>
    </xdr:from>
    <xdr:ext cx="534377" cy="259045"/>
    <xdr:sp macro="" textlink="">
      <xdr:nvSpPr>
        <xdr:cNvPr id="368" name="農林水産業費該当値テキスト">
          <a:extLst>
            <a:ext uri="{FF2B5EF4-FFF2-40B4-BE49-F238E27FC236}">
              <a16:creationId xmlns:a16="http://schemas.microsoft.com/office/drawing/2014/main" id="{54333921-43AF-439A-B988-390FC957E682}"/>
            </a:ext>
          </a:extLst>
        </xdr:cNvPr>
        <xdr:cNvSpPr txBox="1"/>
      </xdr:nvSpPr>
      <xdr:spPr>
        <a:xfrm>
          <a:off x="9480550" y="94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100414</xdr:rowOff>
    </xdr:from>
    <xdr:to>
      <xdr:col>50</xdr:col>
      <xdr:colOff>165100</xdr:colOff>
      <xdr:row>58</xdr:row>
      <xdr:rowOff>30564</xdr:rowOff>
    </xdr:to>
    <xdr:sp macro="" textlink="">
      <xdr:nvSpPr>
        <xdr:cNvPr id="369" name="楕円 368">
          <a:extLst>
            <a:ext uri="{FF2B5EF4-FFF2-40B4-BE49-F238E27FC236}">
              <a16:creationId xmlns:a16="http://schemas.microsoft.com/office/drawing/2014/main" id="{A0E6C279-2ED6-491E-BE2F-59F65728B289}"/>
            </a:ext>
          </a:extLst>
        </xdr:cNvPr>
        <xdr:cNvSpPr/>
      </xdr:nvSpPr>
      <xdr:spPr>
        <a:xfrm>
          <a:off x="8636000" y="9517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21691</xdr:rowOff>
    </xdr:from>
    <xdr:ext cx="534377" cy="259045"/>
    <xdr:sp macro="" textlink="">
      <xdr:nvSpPr>
        <xdr:cNvPr id="370" name="テキスト ボックス 369">
          <a:extLst>
            <a:ext uri="{FF2B5EF4-FFF2-40B4-BE49-F238E27FC236}">
              <a16:creationId xmlns:a16="http://schemas.microsoft.com/office/drawing/2014/main" id="{4407576A-8841-447F-BC2C-9F86D2EA1219}"/>
            </a:ext>
          </a:extLst>
        </xdr:cNvPr>
        <xdr:cNvSpPr txBox="1"/>
      </xdr:nvSpPr>
      <xdr:spPr>
        <a:xfrm>
          <a:off x="8438661" y="960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129149</xdr:rowOff>
    </xdr:from>
    <xdr:to>
      <xdr:col>46</xdr:col>
      <xdr:colOff>38100</xdr:colOff>
      <xdr:row>58</xdr:row>
      <xdr:rowOff>59299</xdr:rowOff>
    </xdr:to>
    <xdr:sp macro="" textlink="">
      <xdr:nvSpPr>
        <xdr:cNvPr id="371" name="楕円 370">
          <a:extLst>
            <a:ext uri="{FF2B5EF4-FFF2-40B4-BE49-F238E27FC236}">
              <a16:creationId xmlns:a16="http://schemas.microsoft.com/office/drawing/2014/main" id="{FE59B3B7-6F14-40AF-8BBF-43773102E550}"/>
            </a:ext>
          </a:extLst>
        </xdr:cNvPr>
        <xdr:cNvSpPr/>
      </xdr:nvSpPr>
      <xdr:spPr>
        <a:xfrm>
          <a:off x="7842250" y="95461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50426</xdr:rowOff>
    </xdr:from>
    <xdr:ext cx="534377" cy="259045"/>
    <xdr:sp macro="" textlink="">
      <xdr:nvSpPr>
        <xdr:cNvPr id="372" name="テキスト ボックス 371">
          <a:extLst>
            <a:ext uri="{FF2B5EF4-FFF2-40B4-BE49-F238E27FC236}">
              <a16:creationId xmlns:a16="http://schemas.microsoft.com/office/drawing/2014/main" id="{F1E087B8-481E-4AEA-BCD3-52B1A7C254A0}"/>
            </a:ext>
          </a:extLst>
        </xdr:cNvPr>
        <xdr:cNvSpPr txBox="1"/>
      </xdr:nvSpPr>
      <xdr:spPr>
        <a:xfrm>
          <a:off x="7644911" y="963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29022</xdr:rowOff>
    </xdr:from>
    <xdr:to>
      <xdr:col>41</xdr:col>
      <xdr:colOff>101600</xdr:colOff>
      <xdr:row>57</xdr:row>
      <xdr:rowOff>130622</xdr:rowOff>
    </xdr:to>
    <xdr:sp macro="" textlink="">
      <xdr:nvSpPr>
        <xdr:cNvPr id="373" name="楕円 372">
          <a:extLst>
            <a:ext uri="{FF2B5EF4-FFF2-40B4-BE49-F238E27FC236}">
              <a16:creationId xmlns:a16="http://schemas.microsoft.com/office/drawing/2014/main" id="{DC82B6EB-C70F-41F5-9D95-7034AE30526E}"/>
            </a:ext>
          </a:extLst>
        </xdr:cNvPr>
        <xdr:cNvSpPr/>
      </xdr:nvSpPr>
      <xdr:spPr>
        <a:xfrm>
          <a:off x="7029450" y="94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147149</xdr:rowOff>
    </xdr:from>
    <xdr:ext cx="534377" cy="259045"/>
    <xdr:sp macro="" textlink="">
      <xdr:nvSpPr>
        <xdr:cNvPr id="374" name="テキスト ボックス 373">
          <a:extLst>
            <a:ext uri="{FF2B5EF4-FFF2-40B4-BE49-F238E27FC236}">
              <a16:creationId xmlns:a16="http://schemas.microsoft.com/office/drawing/2014/main" id="{779A1EB6-2110-42DA-A693-B6CD62EDC9FE}"/>
            </a:ext>
          </a:extLst>
        </xdr:cNvPr>
        <xdr:cNvSpPr txBox="1"/>
      </xdr:nvSpPr>
      <xdr:spPr>
        <a:xfrm>
          <a:off x="6851161" y="923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66977</xdr:rowOff>
    </xdr:from>
    <xdr:to>
      <xdr:col>36</xdr:col>
      <xdr:colOff>165100</xdr:colOff>
      <xdr:row>57</xdr:row>
      <xdr:rowOff>168577</xdr:rowOff>
    </xdr:to>
    <xdr:sp macro="" textlink="">
      <xdr:nvSpPr>
        <xdr:cNvPr id="375" name="楕円 374">
          <a:extLst>
            <a:ext uri="{FF2B5EF4-FFF2-40B4-BE49-F238E27FC236}">
              <a16:creationId xmlns:a16="http://schemas.microsoft.com/office/drawing/2014/main" id="{FA5E9AA4-F35E-4CCD-9C9D-E0C93D5B2686}"/>
            </a:ext>
          </a:extLst>
        </xdr:cNvPr>
        <xdr:cNvSpPr/>
      </xdr:nvSpPr>
      <xdr:spPr>
        <a:xfrm>
          <a:off x="6235700" y="94840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159704</xdr:rowOff>
    </xdr:from>
    <xdr:ext cx="534377" cy="259045"/>
    <xdr:sp macro="" textlink="">
      <xdr:nvSpPr>
        <xdr:cNvPr id="376" name="テキスト ボックス 375">
          <a:extLst>
            <a:ext uri="{FF2B5EF4-FFF2-40B4-BE49-F238E27FC236}">
              <a16:creationId xmlns:a16="http://schemas.microsoft.com/office/drawing/2014/main" id="{A9710338-474B-4A2D-A922-A46307AADE50}"/>
            </a:ext>
          </a:extLst>
        </xdr:cNvPr>
        <xdr:cNvSpPr txBox="1"/>
      </xdr:nvSpPr>
      <xdr:spPr>
        <a:xfrm>
          <a:off x="6038361" y="95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A79FCF9A-6275-4B45-84EF-6ACCBA2554B1}"/>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CF10FC69-70E7-4A08-9667-78D8F4D212AD}"/>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DCCB8B49-3BBF-4698-A5D4-A2F8E4F45A2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6B9DEE4-3B32-4917-9D32-601B1339ACD1}"/>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865D9BA6-32BD-4449-9EDB-070E25E597E8}"/>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FC761EE5-CABB-41B5-95C9-5830687827F7}"/>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AAF8278E-77FE-4C3A-A9F2-E339AA3BBF7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DC804BD9-D9D3-4544-BEBE-376762C7D6C1}"/>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359F09F1-6FB7-4C4C-AAF6-61ECA34E622D}"/>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588A003D-56DD-447E-A12C-D7CFA8BA07D5}"/>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C5C792C3-AD10-4CF2-8318-6DCD30112D90}"/>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6D329E8A-B97E-4DC8-8AAA-BEDC91343A5E}"/>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BBE0AF4-900E-42DD-80BE-309CE0F01578}"/>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E1C1B3FA-AC57-4D37-B6B4-3EB1E8AA59F4}"/>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7E7D007D-255A-4C3C-8CA0-68A22001CD2F}"/>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D2DCFF60-79F7-4BAD-B7D1-050173828975}"/>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7F2B35F5-F685-4946-90B2-51685E371AA7}"/>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88D45505-5F90-401A-8BE2-D8F51894A22B}"/>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CF0A200A-6C77-4E9A-8577-973D4CF8A423}"/>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E89A2D55-29C8-495A-9A14-65565A7907C2}"/>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F5F30C75-313E-4A34-85CE-24B47FB3787A}"/>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9069CBF7-0AD4-40B8-A5F1-F75A4CA5D4DC}"/>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ABF4F560-C094-430B-99F7-2C0EE9F16D62}"/>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43D35A1B-7AB8-4CB6-93FF-14527D913921}"/>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78E11E27-93A0-4C5B-9728-57E962D4B446}"/>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EB629D3B-859A-4B78-9C5C-5C7DD5980AF5}"/>
            </a:ext>
          </a:extLst>
        </xdr:cNvPr>
        <xdr:cNvCxnSpPr/>
      </xdr:nvCxnSpPr>
      <xdr:spPr>
        <a:xfrm flipV="1">
          <a:off x="9427845" y="11563261"/>
          <a:ext cx="1270" cy="14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739970FE-0678-42DC-978C-420F4B2A9D80}"/>
            </a:ext>
          </a:extLst>
        </xdr:cNvPr>
        <xdr:cNvSpPr txBox="1"/>
      </xdr:nvSpPr>
      <xdr:spPr>
        <a:xfrm>
          <a:off x="9480550" y="1302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C908E190-0D23-4CA2-80D0-E3A5853C5382}"/>
            </a:ext>
          </a:extLst>
        </xdr:cNvPr>
        <xdr:cNvCxnSpPr/>
      </xdr:nvCxnSpPr>
      <xdr:spPr>
        <a:xfrm>
          <a:off x="9359900" y="1302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6F994ECC-F61A-47D2-8866-5A153320C4FF}"/>
            </a:ext>
          </a:extLst>
        </xdr:cNvPr>
        <xdr:cNvSpPr txBox="1"/>
      </xdr:nvSpPr>
      <xdr:spPr>
        <a:xfrm>
          <a:off x="9480550" y="113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71D92029-AEB8-4382-94E8-E74DE35B6954}"/>
            </a:ext>
          </a:extLst>
        </xdr:cNvPr>
        <xdr:cNvCxnSpPr/>
      </xdr:nvCxnSpPr>
      <xdr:spPr>
        <a:xfrm>
          <a:off x="9359900" y="11563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170937</xdr:rowOff>
    </xdr:from>
    <xdr:to>
      <xdr:col>55</xdr:col>
      <xdr:colOff>0</xdr:colOff>
      <xdr:row>75</xdr:row>
      <xdr:rowOff>140320</xdr:rowOff>
    </xdr:to>
    <xdr:cxnSp macro="">
      <xdr:nvCxnSpPr>
        <xdr:cNvPr id="407" name="直線コネクタ 406">
          <a:extLst>
            <a:ext uri="{FF2B5EF4-FFF2-40B4-BE49-F238E27FC236}">
              <a16:creationId xmlns:a16="http://schemas.microsoft.com/office/drawing/2014/main" id="{3F3DC8E2-239F-43F4-863B-7ED902413AC1}"/>
            </a:ext>
          </a:extLst>
        </xdr:cNvPr>
        <xdr:cNvCxnSpPr/>
      </xdr:nvCxnSpPr>
      <xdr:spPr>
        <a:xfrm flipV="1">
          <a:off x="8686800" y="12388337"/>
          <a:ext cx="742950" cy="14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1CA75F7F-5C14-476C-8C8C-8D481FD044E4}"/>
            </a:ext>
          </a:extLst>
        </xdr:cNvPr>
        <xdr:cNvSpPr txBox="1"/>
      </xdr:nvSpPr>
      <xdr:spPr>
        <a:xfrm>
          <a:off x="9480550" y="1258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247C87D1-53BA-4237-AE73-78A1F476AB9E}"/>
            </a:ext>
          </a:extLst>
        </xdr:cNvPr>
        <xdr:cNvSpPr/>
      </xdr:nvSpPr>
      <xdr:spPr>
        <a:xfrm>
          <a:off x="9398000" y="12609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16990</xdr:rowOff>
    </xdr:from>
    <xdr:to>
      <xdr:col>50</xdr:col>
      <xdr:colOff>114300</xdr:colOff>
      <xdr:row>75</xdr:row>
      <xdr:rowOff>140320</xdr:rowOff>
    </xdr:to>
    <xdr:cxnSp macro="">
      <xdr:nvCxnSpPr>
        <xdr:cNvPr id="410" name="直線コネクタ 409">
          <a:extLst>
            <a:ext uri="{FF2B5EF4-FFF2-40B4-BE49-F238E27FC236}">
              <a16:creationId xmlns:a16="http://schemas.microsoft.com/office/drawing/2014/main" id="{DE9CD312-4B03-47C4-B20F-F4BD285386F5}"/>
            </a:ext>
          </a:extLst>
        </xdr:cNvPr>
        <xdr:cNvCxnSpPr/>
      </xdr:nvCxnSpPr>
      <xdr:spPr>
        <a:xfrm>
          <a:off x="7886700" y="12405840"/>
          <a:ext cx="8001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9B74C3AA-AE82-4DE2-AC19-4560CFDA6751}"/>
            </a:ext>
          </a:extLst>
        </xdr:cNvPr>
        <xdr:cNvSpPr/>
      </xdr:nvSpPr>
      <xdr:spPr>
        <a:xfrm>
          <a:off x="8636000" y="12689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28615A7E-8E6B-4907-9A17-C1AF0B43FA2B}"/>
            </a:ext>
          </a:extLst>
        </xdr:cNvPr>
        <xdr:cNvSpPr txBox="1"/>
      </xdr:nvSpPr>
      <xdr:spPr>
        <a:xfrm>
          <a:off x="8438661" y="127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16990</xdr:rowOff>
    </xdr:from>
    <xdr:to>
      <xdr:col>45</xdr:col>
      <xdr:colOff>177800</xdr:colOff>
      <xdr:row>75</xdr:row>
      <xdr:rowOff>117036</xdr:rowOff>
    </xdr:to>
    <xdr:cxnSp macro="">
      <xdr:nvCxnSpPr>
        <xdr:cNvPr id="413" name="直線コネクタ 412">
          <a:extLst>
            <a:ext uri="{FF2B5EF4-FFF2-40B4-BE49-F238E27FC236}">
              <a16:creationId xmlns:a16="http://schemas.microsoft.com/office/drawing/2014/main" id="{F7C67B3C-43DE-42F4-9DD3-C5C5C671961F}"/>
            </a:ext>
          </a:extLst>
        </xdr:cNvPr>
        <xdr:cNvCxnSpPr/>
      </xdr:nvCxnSpPr>
      <xdr:spPr>
        <a:xfrm flipV="1">
          <a:off x="7080250" y="12405840"/>
          <a:ext cx="806450" cy="10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29D68211-C236-4B93-970B-03752423C843}"/>
            </a:ext>
          </a:extLst>
        </xdr:cNvPr>
        <xdr:cNvSpPr/>
      </xdr:nvSpPr>
      <xdr:spPr>
        <a:xfrm>
          <a:off x="7842250" y="12606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B9998FF2-EFE7-485F-97E8-C13F3283CC0B}"/>
            </a:ext>
          </a:extLst>
        </xdr:cNvPr>
        <xdr:cNvSpPr txBox="1"/>
      </xdr:nvSpPr>
      <xdr:spPr>
        <a:xfrm>
          <a:off x="7644911" y="126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117036</xdr:rowOff>
    </xdr:from>
    <xdr:to>
      <xdr:col>41</xdr:col>
      <xdr:colOff>50800</xdr:colOff>
      <xdr:row>77</xdr:row>
      <xdr:rowOff>81978</xdr:rowOff>
    </xdr:to>
    <xdr:cxnSp macro="">
      <xdr:nvCxnSpPr>
        <xdr:cNvPr id="416" name="直線コネクタ 415">
          <a:extLst>
            <a:ext uri="{FF2B5EF4-FFF2-40B4-BE49-F238E27FC236}">
              <a16:creationId xmlns:a16="http://schemas.microsoft.com/office/drawing/2014/main" id="{386CF1CA-D2B3-41CD-9FCE-2F4F140D3D93}"/>
            </a:ext>
          </a:extLst>
        </xdr:cNvPr>
        <xdr:cNvCxnSpPr/>
      </xdr:nvCxnSpPr>
      <xdr:spPr>
        <a:xfrm flipV="1">
          <a:off x="6286500" y="12505886"/>
          <a:ext cx="793750" cy="29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C8B7E52D-96DB-4CE9-94A2-F664A60F034A}"/>
            </a:ext>
          </a:extLst>
        </xdr:cNvPr>
        <xdr:cNvSpPr/>
      </xdr:nvSpPr>
      <xdr:spPr>
        <a:xfrm>
          <a:off x="7029450" y="12790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7475C567-F16D-4B0E-B935-508603F4EC3C}"/>
            </a:ext>
          </a:extLst>
        </xdr:cNvPr>
        <xdr:cNvSpPr txBox="1"/>
      </xdr:nvSpPr>
      <xdr:spPr>
        <a:xfrm>
          <a:off x="6851161" y="128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A3BF7F56-FB06-42DD-8F61-A91B5E1964EF}"/>
            </a:ext>
          </a:extLst>
        </xdr:cNvPr>
        <xdr:cNvSpPr/>
      </xdr:nvSpPr>
      <xdr:spPr>
        <a:xfrm>
          <a:off x="6235700" y="12828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CF913B-32F5-4D0E-8353-BF495AE0218F}"/>
            </a:ext>
          </a:extLst>
        </xdr:cNvPr>
        <xdr:cNvSpPr txBox="1"/>
      </xdr:nvSpPr>
      <xdr:spPr>
        <a:xfrm>
          <a:off x="6038361" y="129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02A6DEB-6E8E-4AE2-9DAE-22A70D45A4E2}"/>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BFC876E6-DBF5-4BE2-87DC-D87788114E1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1FE0E556-0124-4093-8197-1576CF3A5C4F}"/>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EFBAFB3E-08BB-4328-B13F-86B2942747E4}"/>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220E8FCF-FD55-4B7F-B185-24128591B42C}"/>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120137</xdr:rowOff>
    </xdr:from>
    <xdr:to>
      <xdr:col>55</xdr:col>
      <xdr:colOff>50800</xdr:colOff>
      <xdr:row>75</xdr:row>
      <xdr:rowOff>50287</xdr:rowOff>
    </xdr:to>
    <xdr:sp macro="" textlink="">
      <xdr:nvSpPr>
        <xdr:cNvPr id="426" name="楕円 425">
          <a:extLst>
            <a:ext uri="{FF2B5EF4-FFF2-40B4-BE49-F238E27FC236}">
              <a16:creationId xmlns:a16="http://schemas.microsoft.com/office/drawing/2014/main" id="{AD01AE84-E1E5-491E-A33D-F52773A7EA00}"/>
            </a:ext>
          </a:extLst>
        </xdr:cNvPr>
        <xdr:cNvSpPr/>
      </xdr:nvSpPr>
      <xdr:spPr>
        <a:xfrm>
          <a:off x="9398000" y="123438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143014</xdr:rowOff>
    </xdr:from>
    <xdr:ext cx="534377" cy="259045"/>
    <xdr:sp macro="" textlink="">
      <xdr:nvSpPr>
        <xdr:cNvPr id="427" name="商工費該当値テキスト">
          <a:extLst>
            <a:ext uri="{FF2B5EF4-FFF2-40B4-BE49-F238E27FC236}">
              <a16:creationId xmlns:a16="http://schemas.microsoft.com/office/drawing/2014/main" id="{8A75AFFC-4034-429C-95A1-BEEAB9A8B4E3}"/>
            </a:ext>
          </a:extLst>
        </xdr:cNvPr>
        <xdr:cNvSpPr txBox="1"/>
      </xdr:nvSpPr>
      <xdr:spPr>
        <a:xfrm>
          <a:off x="9480550" y="1220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89520</xdr:rowOff>
    </xdr:from>
    <xdr:to>
      <xdr:col>50</xdr:col>
      <xdr:colOff>165100</xdr:colOff>
      <xdr:row>76</xdr:row>
      <xdr:rowOff>19670</xdr:rowOff>
    </xdr:to>
    <xdr:sp macro="" textlink="">
      <xdr:nvSpPr>
        <xdr:cNvPr id="428" name="楕円 427">
          <a:extLst>
            <a:ext uri="{FF2B5EF4-FFF2-40B4-BE49-F238E27FC236}">
              <a16:creationId xmlns:a16="http://schemas.microsoft.com/office/drawing/2014/main" id="{15454E1A-9416-416C-90F7-49FB45621F6E}"/>
            </a:ext>
          </a:extLst>
        </xdr:cNvPr>
        <xdr:cNvSpPr/>
      </xdr:nvSpPr>
      <xdr:spPr>
        <a:xfrm>
          <a:off x="8636000" y="12478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36197</xdr:rowOff>
    </xdr:from>
    <xdr:ext cx="534377" cy="259045"/>
    <xdr:sp macro="" textlink="">
      <xdr:nvSpPr>
        <xdr:cNvPr id="429" name="テキスト ボックス 428">
          <a:extLst>
            <a:ext uri="{FF2B5EF4-FFF2-40B4-BE49-F238E27FC236}">
              <a16:creationId xmlns:a16="http://schemas.microsoft.com/office/drawing/2014/main" id="{627032C5-2C2A-43A0-9B2E-56518FC54025}"/>
            </a:ext>
          </a:extLst>
        </xdr:cNvPr>
        <xdr:cNvSpPr txBox="1"/>
      </xdr:nvSpPr>
      <xdr:spPr>
        <a:xfrm>
          <a:off x="8438661" y="12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137640</xdr:rowOff>
    </xdr:from>
    <xdr:to>
      <xdr:col>46</xdr:col>
      <xdr:colOff>38100</xdr:colOff>
      <xdr:row>75</xdr:row>
      <xdr:rowOff>67790</xdr:rowOff>
    </xdr:to>
    <xdr:sp macro="" textlink="">
      <xdr:nvSpPr>
        <xdr:cNvPr id="430" name="楕円 429">
          <a:extLst>
            <a:ext uri="{FF2B5EF4-FFF2-40B4-BE49-F238E27FC236}">
              <a16:creationId xmlns:a16="http://schemas.microsoft.com/office/drawing/2014/main" id="{901B866B-D139-4B2B-9351-63E323CA0916}"/>
            </a:ext>
          </a:extLst>
        </xdr:cNvPr>
        <xdr:cNvSpPr/>
      </xdr:nvSpPr>
      <xdr:spPr>
        <a:xfrm>
          <a:off x="7842250" y="123613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84317</xdr:rowOff>
    </xdr:from>
    <xdr:ext cx="534377" cy="259045"/>
    <xdr:sp macro="" textlink="">
      <xdr:nvSpPr>
        <xdr:cNvPr id="431" name="テキスト ボックス 430">
          <a:extLst>
            <a:ext uri="{FF2B5EF4-FFF2-40B4-BE49-F238E27FC236}">
              <a16:creationId xmlns:a16="http://schemas.microsoft.com/office/drawing/2014/main" id="{6872D016-7559-43AE-BC18-0F2DF507E3D4}"/>
            </a:ext>
          </a:extLst>
        </xdr:cNvPr>
        <xdr:cNvSpPr txBox="1"/>
      </xdr:nvSpPr>
      <xdr:spPr>
        <a:xfrm>
          <a:off x="7644911" y="1214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66236</xdr:rowOff>
    </xdr:from>
    <xdr:to>
      <xdr:col>41</xdr:col>
      <xdr:colOff>101600</xdr:colOff>
      <xdr:row>75</xdr:row>
      <xdr:rowOff>167836</xdr:rowOff>
    </xdr:to>
    <xdr:sp macro="" textlink="">
      <xdr:nvSpPr>
        <xdr:cNvPr id="432" name="楕円 431">
          <a:extLst>
            <a:ext uri="{FF2B5EF4-FFF2-40B4-BE49-F238E27FC236}">
              <a16:creationId xmlns:a16="http://schemas.microsoft.com/office/drawing/2014/main" id="{3F87B9B2-6572-40ED-BC66-3C6E6C8F643E}"/>
            </a:ext>
          </a:extLst>
        </xdr:cNvPr>
        <xdr:cNvSpPr/>
      </xdr:nvSpPr>
      <xdr:spPr>
        <a:xfrm>
          <a:off x="7029450" y="124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12913</xdr:rowOff>
    </xdr:from>
    <xdr:ext cx="534377" cy="259045"/>
    <xdr:sp macro="" textlink="">
      <xdr:nvSpPr>
        <xdr:cNvPr id="433" name="テキスト ボックス 432">
          <a:extLst>
            <a:ext uri="{FF2B5EF4-FFF2-40B4-BE49-F238E27FC236}">
              <a16:creationId xmlns:a16="http://schemas.microsoft.com/office/drawing/2014/main" id="{9222DACA-7882-4424-A4AC-D3E5F3DA6474}"/>
            </a:ext>
          </a:extLst>
        </xdr:cNvPr>
        <xdr:cNvSpPr txBox="1"/>
      </xdr:nvSpPr>
      <xdr:spPr>
        <a:xfrm>
          <a:off x="6851161" y="122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31178</xdr:rowOff>
    </xdr:from>
    <xdr:to>
      <xdr:col>36</xdr:col>
      <xdr:colOff>165100</xdr:colOff>
      <xdr:row>77</xdr:row>
      <xdr:rowOff>132778</xdr:rowOff>
    </xdr:to>
    <xdr:sp macro="" textlink="">
      <xdr:nvSpPr>
        <xdr:cNvPr id="434" name="楕円 433">
          <a:extLst>
            <a:ext uri="{FF2B5EF4-FFF2-40B4-BE49-F238E27FC236}">
              <a16:creationId xmlns:a16="http://schemas.microsoft.com/office/drawing/2014/main" id="{85309B3A-791B-481E-AD51-CE9E9FE25F54}"/>
            </a:ext>
          </a:extLst>
        </xdr:cNvPr>
        <xdr:cNvSpPr/>
      </xdr:nvSpPr>
      <xdr:spPr>
        <a:xfrm>
          <a:off x="6235700" y="127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149305</xdr:rowOff>
    </xdr:from>
    <xdr:ext cx="534377" cy="259045"/>
    <xdr:sp macro="" textlink="">
      <xdr:nvSpPr>
        <xdr:cNvPr id="435" name="テキスト ボックス 434">
          <a:extLst>
            <a:ext uri="{FF2B5EF4-FFF2-40B4-BE49-F238E27FC236}">
              <a16:creationId xmlns:a16="http://schemas.microsoft.com/office/drawing/2014/main" id="{78D0DCB8-C95A-468C-8365-53D4041BB9AA}"/>
            </a:ext>
          </a:extLst>
        </xdr:cNvPr>
        <xdr:cNvSpPr txBox="1"/>
      </xdr:nvSpPr>
      <xdr:spPr>
        <a:xfrm>
          <a:off x="6038361" y="125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2DE47E8A-9DCE-478C-BA85-E678307EB458}"/>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B8D0589-7A21-4360-A9BB-9DB8FBE62FB5}"/>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E91FD97F-FFA6-48E4-A2C5-7D405C187B86}"/>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3E7CC349-4F56-439D-BEAD-5AE58325698F}"/>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6D4B3C11-A2EB-4443-B37A-314EB7034477}"/>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83DC9E2-4BAF-4E45-9096-1BDB876D7C47}"/>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840FB3F0-9280-4700-BA41-96A1D523383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919EAC95-E559-4B6B-9184-513D9596A20A}"/>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C85199CE-89F7-4475-B063-467B45B0C215}"/>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365E8AA-3D78-477A-93A2-9CAD17B5B343}"/>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ECE8E8B7-4D2E-4D3D-A13F-5021F9172C85}"/>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BA9F74-A717-4F7B-88F5-7F76DDAB477C}"/>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DF5881DA-47C3-4F1C-8A06-D2EBE4FFCFC6}"/>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EF92B3D0-E36E-41F1-9F4E-3D807D2BB82C}"/>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BE480240-D7A9-4B3E-9C15-EDB7B77C6F9E}"/>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F0EF3E65-0C2D-4463-A3DD-5613D6453636}"/>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AE910EFA-5BD9-48C8-964D-77D1605494FE}"/>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4BEB03AD-E365-4877-B6DF-3239FACFF0BC}"/>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9BC3A5AB-2CE0-4E94-A1D3-B417705F021D}"/>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1D88BB38-A645-4D4B-9267-09F99C76F68F}"/>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DC2955F7-BFD1-416C-B50D-83471CC0CDDB}"/>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E0CCDEAF-92ED-41B6-8995-79BD96C6CFFE}"/>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D45E1C50-8B2B-4BCB-944B-DC54D3E98CB1}"/>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9BADAE23-B095-46E2-A31A-18152A690B68}"/>
            </a:ext>
          </a:extLst>
        </xdr:cNvPr>
        <xdr:cNvCxnSpPr/>
      </xdr:nvCxnSpPr>
      <xdr:spPr>
        <a:xfrm flipV="1">
          <a:off x="9427845" y="14824847"/>
          <a:ext cx="1270" cy="153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4D226F15-395E-4223-8916-CA98E60B9CB8}"/>
            </a:ext>
          </a:extLst>
        </xdr:cNvPr>
        <xdr:cNvSpPr txBox="1"/>
      </xdr:nvSpPr>
      <xdr:spPr>
        <a:xfrm>
          <a:off x="9480550" y="163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651AB8E8-3558-4B8D-86A9-B28D337EB6EE}"/>
            </a:ext>
          </a:extLst>
        </xdr:cNvPr>
        <xdr:cNvCxnSpPr/>
      </xdr:nvCxnSpPr>
      <xdr:spPr>
        <a:xfrm>
          <a:off x="9359900" y="16363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126E0F2-2BBF-4B68-BD17-1CA83455AB1D}"/>
            </a:ext>
          </a:extLst>
        </xdr:cNvPr>
        <xdr:cNvSpPr txBox="1"/>
      </xdr:nvSpPr>
      <xdr:spPr>
        <a:xfrm>
          <a:off x="9480550" y="146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80573E41-2AE1-4C4E-B6EF-BAF0C0F49AF6}"/>
            </a:ext>
          </a:extLst>
        </xdr:cNvPr>
        <xdr:cNvCxnSpPr/>
      </xdr:nvCxnSpPr>
      <xdr:spPr>
        <a:xfrm>
          <a:off x="9359900" y="14824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27987</xdr:rowOff>
    </xdr:from>
    <xdr:to>
      <xdr:col>55</xdr:col>
      <xdr:colOff>0</xdr:colOff>
      <xdr:row>98</xdr:row>
      <xdr:rowOff>32609</xdr:rowOff>
    </xdr:to>
    <xdr:cxnSp macro="">
      <xdr:nvCxnSpPr>
        <xdr:cNvPr id="464" name="直線コネクタ 463">
          <a:extLst>
            <a:ext uri="{FF2B5EF4-FFF2-40B4-BE49-F238E27FC236}">
              <a16:creationId xmlns:a16="http://schemas.microsoft.com/office/drawing/2014/main" id="{B0C2B2BD-01D9-4D61-9EC5-D62B8068E837}"/>
            </a:ext>
          </a:extLst>
        </xdr:cNvPr>
        <xdr:cNvCxnSpPr/>
      </xdr:nvCxnSpPr>
      <xdr:spPr>
        <a:xfrm flipV="1">
          <a:off x="8686800" y="16258587"/>
          <a:ext cx="74295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BB7E5985-27BE-4B06-AAB5-59A0569D68C9}"/>
            </a:ext>
          </a:extLst>
        </xdr:cNvPr>
        <xdr:cNvSpPr txBox="1"/>
      </xdr:nvSpPr>
      <xdr:spPr>
        <a:xfrm>
          <a:off x="9480550" y="159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D0EFCE1E-2838-4B58-AFB3-91080E3F2C49}"/>
            </a:ext>
          </a:extLst>
        </xdr:cNvPr>
        <xdr:cNvSpPr/>
      </xdr:nvSpPr>
      <xdr:spPr>
        <a:xfrm>
          <a:off x="9398000" y="160870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28212</xdr:rowOff>
    </xdr:from>
    <xdr:to>
      <xdr:col>50</xdr:col>
      <xdr:colOff>114300</xdr:colOff>
      <xdr:row>98</xdr:row>
      <xdr:rowOff>32609</xdr:rowOff>
    </xdr:to>
    <xdr:cxnSp macro="">
      <xdr:nvCxnSpPr>
        <xdr:cNvPr id="467" name="直線コネクタ 466">
          <a:extLst>
            <a:ext uri="{FF2B5EF4-FFF2-40B4-BE49-F238E27FC236}">
              <a16:creationId xmlns:a16="http://schemas.microsoft.com/office/drawing/2014/main" id="{40267558-625F-47A2-995B-E6EA6AF51D1B}"/>
            </a:ext>
          </a:extLst>
        </xdr:cNvPr>
        <xdr:cNvCxnSpPr/>
      </xdr:nvCxnSpPr>
      <xdr:spPr>
        <a:xfrm>
          <a:off x="7886700" y="16258812"/>
          <a:ext cx="8001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706B0791-FE6A-4DF4-8940-EEA39B7A0F98}"/>
            </a:ext>
          </a:extLst>
        </xdr:cNvPr>
        <xdr:cNvSpPr/>
      </xdr:nvSpPr>
      <xdr:spPr>
        <a:xfrm>
          <a:off x="8636000" y="161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16A660A2-6F39-4788-8C56-6EC7EFECC8DC}"/>
            </a:ext>
          </a:extLst>
        </xdr:cNvPr>
        <xdr:cNvSpPr txBox="1"/>
      </xdr:nvSpPr>
      <xdr:spPr>
        <a:xfrm>
          <a:off x="8438661" y="159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28212</xdr:rowOff>
    </xdr:from>
    <xdr:to>
      <xdr:col>45</xdr:col>
      <xdr:colOff>177800</xdr:colOff>
      <xdr:row>98</xdr:row>
      <xdr:rowOff>52279</xdr:rowOff>
    </xdr:to>
    <xdr:cxnSp macro="">
      <xdr:nvCxnSpPr>
        <xdr:cNvPr id="470" name="直線コネクタ 469">
          <a:extLst>
            <a:ext uri="{FF2B5EF4-FFF2-40B4-BE49-F238E27FC236}">
              <a16:creationId xmlns:a16="http://schemas.microsoft.com/office/drawing/2014/main" id="{4ADB8CAD-8B91-4C5C-9BC4-E26417AAB7B1}"/>
            </a:ext>
          </a:extLst>
        </xdr:cNvPr>
        <xdr:cNvCxnSpPr/>
      </xdr:nvCxnSpPr>
      <xdr:spPr>
        <a:xfrm flipV="1">
          <a:off x="7080250" y="16258812"/>
          <a:ext cx="80645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32C349ED-DA62-451C-86E6-9A12D453416E}"/>
            </a:ext>
          </a:extLst>
        </xdr:cNvPr>
        <xdr:cNvSpPr/>
      </xdr:nvSpPr>
      <xdr:spPr>
        <a:xfrm>
          <a:off x="7842250" y="16138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3EB1AF09-286A-48B6-BDE8-9ABC7A636C69}"/>
            </a:ext>
          </a:extLst>
        </xdr:cNvPr>
        <xdr:cNvSpPr txBox="1"/>
      </xdr:nvSpPr>
      <xdr:spPr>
        <a:xfrm>
          <a:off x="7644911" y="159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49392</xdr:rowOff>
    </xdr:from>
    <xdr:to>
      <xdr:col>41</xdr:col>
      <xdr:colOff>50800</xdr:colOff>
      <xdr:row>98</xdr:row>
      <xdr:rowOff>52279</xdr:rowOff>
    </xdr:to>
    <xdr:cxnSp macro="">
      <xdr:nvCxnSpPr>
        <xdr:cNvPr id="473" name="直線コネクタ 472">
          <a:extLst>
            <a:ext uri="{FF2B5EF4-FFF2-40B4-BE49-F238E27FC236}">
              <a16:creationId xmlns:a16="http://schemas.microsoft.com/office/drawing/2014/main" id="{1950375F-859F-4423-A4D5-FE64F12862E2}"/>
            </a:ext>
          </a:extLst>
        </xdr:cNvPr>
        <xdr:cNvCxnSpPr/>
      </xdr:nvCxnSpPr>
      <xdr:spPr>
        <a:xfrm>
          <a:off x="6286500" y="16279992"/>
          <a:ext cx="79375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4CE8D116-EE1F-4033-AC3E-43A1A41FF0CE}"/>
            </a:ext>
          </a:extLst>
        </xdr:cNvPr>
        <xdr:cNvSpPr/>
      </xdr:nvSpPr>
      <xdr:spPr>
        <a:xfrm>
          <a:off x="7029450" y="1611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40C3FAA4-E7DA-4DD1-A712-464F94A23C29}"/>
            </a:ext>
          </a:extLst>
        </xdr:cNvPr>
        <xdr:cNvSpPr txBox="1"/>
      </xdr:nvSpPr>
      <xdr:spPr>
        <a:xfrm>
          <a:off x="6851161" y="158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4074318F-1F6B-4017-B193-E7818C4BF200}"/>
            </a:ext>
          </a:extLst>
        </xdr:cNvPr>
        <xdr:cNvSpPr/>
      </xdr:nvSpPr>
      <xdr:spPr>
        <a:xfrm>
          <a:off x="6235700" y="1607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C74C8D52-590C-4D98-A400-9426490C36A4}"/>
            </a:ext>
          </a:extLst>
        </xdr:cNvPr>
        <xdr:cNvSpPr txBox="1"/>
      </xdr:nvSpPr>
      <xdr:spPr>
        <a:xfrm>
          <a:off x="6038361" y="158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9D8A380-F571-4DBB-80A9-9A72F0A79F39}"/>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1600411-5BE1-4C04-A78F-56FADD307E64}"/>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DAE2A3FA-B51B-4BFD-BEDC-39517F8330E6}"/>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B23DED1-D573-49B5-9DC7-482A97F7D5F1}"/>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725DA66F-4C16-4213-AC1D-5D2E2FB0FF35}"/>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148637</xdr:rowOff>
    </xdr:from>
    <xdr:to>
      <xdr:col>55</xdr:col>
      <xdr:colOff>50800</xdr:colOff>
      <xdr:row>98</xdr:row>
      <xdr:rowOff>78787</xdr:rowOff>
    </xdr:to>
    <xdr:sp macro="" textlink="">
      <xdr:nvSpPr>
        <xdr:cNvPr id="483" name="楕円 482">
          <a:extLst>
            <a:ext uri="{FF2B5EF4-FFF2-40B4-BE49-F238E27FC236}">
              <a16:creationId xmlns:a16="http://schemas.microsoft.com/office/drawing/2014/main" id="{E843E302-A10C-418B-A43D-33AB78C3A638}"/>
            </a:ext>
          </a:extLst>
        </xdr:cNvPr>
        <xdr:cNvSpPr/>
      </xdr:nvSpPr>
      <xdr:spPr>
        <a:xfrm>
          <a:off x="9398000" y="16207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63564</xdr:rowOff>
    </xdr:from>
    <xdr:ext cx="534377" cy="259045"/>
    <xdr:sp macro="" textlink="">
      <xdr:nvSpPr>
        <xdr:cNvPr id="484" name="土木費該当値テキスト">
          <a:extLst>
            <a:ext uri="{FF2B5EF4-FFF2-40B4-BE49-F238E27FC236}">
              <a16:creationId xmlns:a16="http://schemas.microsoft.com/office/drawing/2014/main" id="{95AAF3EF-9A2A-4024-9A55-FEE20CDAC39D}"/>
            </a:ext>
          </a:extLst>
        </xdr:cNvPr>
        <xdr:cNvSpPr txBox="1"/>
      </xdr:nvSpPr>
      <xdr:spPr>
        <a:xfrm>
          <a:off x="9480550" y="161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153259</xdr:rowOff>
    </xdr:from>
    <xdr:to>
      <xdr:col>50</xdr:col>
      <xdr:colOff>165100</xdr:colOff>
      <xdr:row>98</xdr:row>
      <xdr:rowOff>83409</xdr:rowOff>
    </xdr:to>
    <xdr:sp macro="" textlink="">
      <xdr:nvSpPr>
        <xdr:cNvPr id="485" name="楕円 484">
          <a:extLst>
            <a:ext uri="{FF2B5EF4-FFF2-40B4-BE49-F238E27FC236}">
              <a16:creationId xmlns:a16="http://schemas.microsoft.com/office/drawing/2014/main" id="{42B1E517-A6F7-4209-AEEC-713F99D22E43}"/>
            </a:ext>
          </a:extLst>
        </xdr:cNvPr>
        <xdr:cNvSpPr/>
      </xdr:nvSpPr>
      <xdr:spPr>
        <a:xfrm>
          <a:off x="8636000" y="162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74536</xdr:rowOff>
    </xdr:from>
    <xdr:ext cx="534377" cy="259045"/>
    <xdr:sp macro="" textlink="">
      <xdr:nvSpPr>
        <xdr:cNvPr id="486" name="テキスト ボックス 485">
          <a:extLst>
            <a:ext uri="{FF2B5EF4-FFF2-40B4-BE49-F238E27FC236}">
              <a16:creationId xmlns:a16="http://schemas.microsoft.com/office/drawing/2014/main" id="{0F76019A-7529-476D-AF8E-E4B58A61F740}"/>
            </a:ext>
          </a:extLst>
        </xdr:cNvPr>
        <xdr:cNvSpPr txBox="1"/>
      </xdr:nvSpPr>
      <xdr:spPr>
        <a:xfrm>
          <a:off x="8438661" y="163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148862</xdr:rowOff>
    </xdr:from>
    <xdr:to>
      <xdr:col>46</xdr:col>
      <xdr:colOff>38100</xdr:colOff>
      <xdr:row>98</xdr:row>
      <xdr:rowOff>79012</xdr:rowOff>
    </xdr:to>
    <xdr:sp macro="" textlink="">
      <xdr:nvSpPr>
        <xdr:cNvPr id="487" name="楕円 486">
          <a:extLst>
            <a:ext uri="{FF2B5EF4-FFF2-40B4-BE49-F238E27FC236}">
              <a16:creationId xmlns:a16="http://schemas.microsoft.com/office/drawing/2014/main" id="{DF9A4821-C619-4084-8515-423E84E39B49}"/>
            </a:ext>
          </a:extLst>
        </xdr:cNvPr>
        <xdr:cNvSpPr/>
      </xdr:nvSpPr>
      <xdr:spPr>
        <a:xfrm>
          <a:off x="7842250" y="162080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70139</xdr:rowOff>
    </xdr:from>
    <xdr:ext cx="534377" cy="259045"/>
    <xdr:sp macro="" textlink="">
      <xdr:nvSpPr>
        <xdr:cNvPr id="488" name="テキスト ボックス 487">
          <a:extLst>
            <a:ext uri="{FF2B5EF4-FFF2-40B4-BE49-F238E27FC236}">
              <a16:creationId xmlns:a16="http://schemas.microsoft.com/office/drawing/2014/main" id="{380FB988-ABFD-4B65-8B07-C5E51097C11A}"/>
            </a:ext>
          </a:extLst>
        </xdr:cNvPr>
        <xdr:cNvSpPr txBox="1"/>
      </xdr:nvSpPr>
      <xdr:spPr>
        <a:xfrm>
          <a:off x="7644911" y="163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1479</xdr:rowOff>
    </xdr:from>
    <xdr:to>
      <xdr:col>41</xdr:col>
      <xdr:colOff>101600</xdr:colOff>
      <xdr:row>98</xdr:row>
      <xdr:rowOff>103079</xdr:rowOff>
    </xdr:to>
    <xdr:sp macro="" textlink="">
      <xdr:nvSpPr>
        <xdr:cNvPr id="489" name="楕円 488">
          <a:extLst>
            <a:ext uri="{FF2B5EF4-FFF2-40B4-BE49-F238E27FC236}">
              <a16:creationId xmlns:a16="http://schemas.microsoft.com/office/drawing/2014/main" id="{17FFE77E-8A61-46CE-951A-4D6CBD8EA88E}"/>
            </a:ext>
          </a:extLst>
        </xdr:cNvPr>
        <xdr:cNvSpPr/>
      </xdr:nvSpPr>
      <xdr:spPr>
        <a:xfrm>
          <a:off x="7029450" y="162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94206</xdr:rowOff>
    </xdr:from>
    <xdr:ext cx="534377" cy="259045"/>
    <xdr:sp macro="" textlink="">
      <xdr:nvSpPr>
        <xdr:cNvPr id="490" name="テキスト ボックス 489">
          <a:extLst>
            <a:ext uri="{FF2B5EF4-FFF2-40B4-BE49-F238E27FC236}">
              <a16:creationId xmlns:a16="http://schemas.microsoft.com/office/drawing/2014/main" id="{BDABB6BC-1AD8-47D3-B820-82E978A6478D}"/>
            </a:ext>
          </a:extLst>
        </xdr:cNvPr>
        <xdr:cNvSpPr txBox="1"/>
      </xdr:nvSpPr>
      <xdr:spPr>
        <a:xfrm>
          <a:off x="6851161" y="163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170042</xdr:rowOff>
    </xdr:from>
    <xdr:to>
      <xdr:col>36</xdr:col>
      <xdr:colOff>165100</xdr:colOff>
      <xdr:row>98</xdr:row>
      <xdr:rowOff>100192</xdr:rowOff>
    </xdr:to>
    <xdr:sp macro="" textlink="">
      <xdr:nvSpPr>
        <xdr:cNvPr id="491" name="楕円 490">
          <a:extLst>
            <a:ext uri="{FF2B5EF4-FFF2-40B4-BE49-F238E27FC236}">
              <a16:creationId xmlns:a16="http://schemas.microsoft.com/office/drawing/2014/main" id="{53BD734A-FAC1-47B1-A244-B1855B8B00B1}"/>
            </a:ext>
          </a:extLst>
        </xdr:cNvPr>
        <xdr:cNvSpPr/>
      </xdr:nvSpPr>
      <xdr:spPr>
        <a:xfrm>
          <a:off x="6235700" y="162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91319</xdr:rowOff>
    </xdr:from>
    <xdr:ext cx="534377" cy="259045"/>
    <xdr:sp macro="" textlink="">
      <xdr:nvSpPr>
        <xdr:cNvPr id="492" name="テキスト ボックス 491">
          <a:extLst>
            <a:ext uri="{FF2B5EF4-FFF2-40B4-BE49-F238E27FC236}">
              <a16:creationId xmlns:a16="http://schemas.microsoft.com/office/drawing/2014/main" id="{44A7C2F3-F815-4F9A-82A6-5F93EE06B7E2}"/>
            </a:ext>
          </a:extLst>
        </xdr:cNvPr>
        <xdr:cNvSpPr txBox="1"/>
      </xdr:nvSpPr>
      <xdr:spPr>
        <a:xfrm>
          <a:off x="6038361" y="163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CF9B45E6-E5FC-4210-A6AF-835450A44D81}"/>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3F38BFC2-BE36-4936-A18B-56C98402A564}"/>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91F588A7-3664-4A70-8CC6-4205189DAC68}"/>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7FDCE5-CD0C-4781-9DB1-19A09A2A5055}"/>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99F22B33-7CC5-4791-A342-F7556F11FE87}"/>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22A15CFF-1819-4CE5-8AC0-EE0C3C7A20D6}"/>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6B0816C0-F628-414E-B50A-65ED39C9D354}"/>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CD641124-7106-440A-8147-9951CFB995FF}"/>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23E07D17-4B55-4B34-B160-0CF60D3D8C02}"/>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91011BCA-31FC-4891-9221-30B59229952D}"/>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A4936A65-DFD0-4CD4-8863-B41AC0724AD8}"/>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CD75F45A-1CFE-46A7-A323-03206097737A}"/>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CF3C380E-500F-465A-A645-640E8E1EDB31}"/>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4D0AC16B-B0EC-4B6E-AAF3-865543B0A4EC}"/>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E72B10FE-1ED9-46A6-B551-DE420429618E}"/>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D0D4AEB6-F187-4DD4-A108-1597E3BAD798}"/>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BB9A7748-3511-4187-B405-FB82C798CA26}"/>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5960FB6B-78AE-4B09-9DE6-CA68A01329BC}"/>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6A5FEE92-DFD0-42C7-8894-3F5DF0DC6FBF}"/>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8E60E7BA-3A0F-4383-B0A2-EA9B3956CF5A}"/>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94FBDFCE-D5D7-4EDC-BB78-8498DE07D1CD}"/>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4A1466B2-7F16-43A6-9C71-022F61DF3E98}"/>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39DAF9C7-1BF6-4C9F-8349-626C54229772}"/>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DADB5E44-907C-467F-9F2E-A9012CF30856}"/>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59E5EEE0-26F7-4403-B426-BC99692141DA}"/>
            </a:ext>
          </a:extLst>
        </xdr:cNvPr>
        <xdr:cNvCxnSpPr/>
      </xdr:nvCxnSpPr>
      <xdr:spPr>
        <a:xfrm flipV="1">
          <a:off x="14698345" y="5068398"/>
          <a:ext cx="1269" cy="14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67935666-0D83-484F-B57C-D78564BAA7C6}"/>
            </a:ext>
          </a:extLst>
        </xdr:cNvPr>
        <xdr:cNvSpPr txBox="1"/>
      </xdr:nvSpPr>
      <xdr:spPr>
        <a:xfrm>
          <a:off x="14744700" y="65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3FE64FCE-C881-4650-BB47-5EDAC5C2881E}"/>
            </a:ext>
          </a:extLst>
        </xdr:cNvPr>
        <xdr:cNvCxnSpPr/>
      </xdr:nvCxnSpPr>
      <xdr:spPr>
        <a:xfrm>
          <a:off x="14611350" y="6535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3175C4F1-DA70-4257-8552-802CAA678744}"/>
            </a:ext>
          </a:extLst>
        </xdr:cNvPr>
        <xdr:cNvSpPr txBox="1"/>
      </xdr:nvSpPr>
      <xdr:spPr>
        <a:xfrm>
          <a:off x="14744700" y="48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414F33AF-C662-40B8-B209-4CC863ED50DA}"/>
            </a:ext>
          </a:extLst>
        </xdr:cNvPr>
        <xdr:cNvCxnSpPr/>
      </xdr:nvCxnSpPr>
      <xdr:spPr>
        <a:xfrm>
          <a:off x="14611350" y="5068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73997</xdr:rowOff>
    </xdr:from>
    <xdr:to>
      <xdr:col>85</xdr:col>
      <xdr:colOff>127000</xdr:colOff>
      <xdr:row>38</xdr:row>
      <xdr:rowOff>38392</xdr:rowOff>
    </xdr:to>
    <xdr:cxnSp macro="">
      <xdr:nvCxnSpPr>
        <xdr:cNvPr id="522" name="直線コネクタ 521">
          <a:extLst>
            <a:ext uri="{FF2B5EF4-FFF2-40B4-BE49-F238E27FC236}">
              <a16:creationId xmlns:a16="http://schemas.microsoft.com/office/drawing/2014/main" id="{756DFE04-DF73-4622-9C53-6CED110980AE}"/>
            </a:ext>
          </a:extLst>
        </xdr:cNvPr>
        <xdr:cNvCxnSpPr/>
      </xdr:nvCxnSpPr>
      <xdr:spPr>
        <a:xfrm>
          <a:off x="13938250" y="6023947"/>
          <a:ext cx="762000" cy="2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F50A6F75-6F28-4791-956B-493946926FEA}"/>
            </a:ext>
          </a:extLst>
        </xdr:cNvPr>
        <xdr:cNvSpPr txBox="1"/>
      </xdr:nvSpPr>
      <xdr:spPr>
        <a:xfrm>
          <a:off x="14744700" y="628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E00FD261-F39F-4860-9BD7-CB174B2B14AF}"/>
            </a:ext>
          </a:extLst>
        </xdr:cNvPr>
        <xdr:cNvSpPr/>
      </xdr:nvSpPr>
      <xdr:spPr>
        <a:xfrm>
          <a:off x="14649450" y="62974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73997</xdr:rowOff>
    </xdr:from>
    <xdr:to>
      <xdr:col>81</xdr:col>
      <xdr:colOff>50800</xdr:colOff>
      <xdr:row>36</xdr:row>
      <xdr:rowOff>116402</xdr:rowOff>
    </xdr:to>
    <xdr:cxnSp macro="">
      <xdr:nvCxnSpPr>
        <xdr:cNvPr id="525" name="直線コネクタ 524">
          <a:extLst>
            <a:ext uri="{FF2B5EF4-FFF2-40B4-BE49-F238E27FC236}">
              <a16:creationId xmlns:a16="http://schemas.microsoft.com/office/drawing/2014/main" id="{1D6B8536-8AC1-4858-8BA2-7104781C7822}"/>
            </a:ext>
          </a:extLst>
        </xdr:cNvPr>
        <xdr:cNvCxnSpPr/>
      </xdr:nvCxnSpPr>
      <xdr:spPr>
        <a:xfrm flipV="1">
          <a:off x="13144500" y="6023947"/>
          <a:ext cx="79375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B344EDBB-919B-49E1-A6CB-016C7D77CD4A}"/>
            </a:ext>
          </a:extLst>
        </xdr:cNvPr>
        <xdr:cNvSpPr/>
      </xdr:nvSpPr>
      <xdr:spPr>
        <a:xfrm>
          <a:off x="13887450" y="62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7034258D-C437-44CC-A9D8-46B5B40E87C4}"/>
            </a:ext>
          </a:extLst>
        </xdr:cNvPr>
        <xdr:cNvSpPr txBox="1"/>
      </xdr:nvSpPr>
      <xdr:spPr>
        <a:xfrm>
          <a:off x="13709161" y="63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116402</xdr:rowOff>
    </xdr:from>
    <xdr:to>
      <xdr:col>76</xdr:col>
      <xdr:colOff>114300</xdr:colOff>
      <xdr:row>37</xdr:row>
      <xdr:rowOff>4826</xdr:rowOff>
    </xdr:to>
    <xdr:cxnSp macro="">
      <xdr:nvCxnSpPr>
        <xdr:cNvPr id="528" name="直線コネクタ 527">
          <a:extLst>
            <a:ext uri="{FF2B5EF4-FFF2-40B4-BE49-F238E27FC236}">
              <a16:creationId xmlns:a16="http://schemas.microsoft.com/office/drawing/2014/main" id="{DC7BFE39-6FD6-4FEB-88F6-2D75583CA21A}"/>
            </a:ext>
          </a:extLst>
        </xdr:cNvPr>
        <xdr:cNvCxnSpPr/>
      </xdr:nvCxnSpPr>
      <xdr:spPr>
        <a:xfrm flipV="1">
          <a:off x="12344400" y="6066352"/>
          <a:ext cx="800100" cy="5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670D8A4B-75D7-4AB3-A10E-3C3AAA13FCAA}"/>
            </a:ext>
          </a:extLst>
        </xdr:cNvPr>
        <xdr:cNvSpPr/>
      </xdr:nvSpPr>
      <xdr:spPr>
        <a:xfrm>
          <a:off x="13093700" y="6247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a:extLst>
            <a:ext uri="{FF2B5EF4-FFF2-40B4-BE49-F238E27FC236}">
              <a16:creationId xmlns:a16="http://schemas.microsoft.com/office/drawing/2014/main" id="{D4F8B9DA-CAC8-44A5-8916-38DB29B69E96}"/>
            </a:ext>
          </a:extLst>
        </xdr:cNvPr>
        <xdr:cNvSpPr txBox="1"/>
      </xdr:nvSpPr>
      <xdr:spPr>
        <a:xfrm>
          <a:off x="12896361" y="633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4826</xdr:rowOff>
    </xdr:from>
    <xdr:to>
      <xdr:col>71</xdr:col>
      <xdr:colOff>177800</xdr:colOff>
      <xdr:row>38</xdr:row>
      <xdr:rowOff>46889</xdr:rowOff>
    </xdr:to>
    <xdr:cxnSp macro="">
      <xdr:nvCxnSpPr>
        <xdr:cNvPr id="531" name="直線コネクタ 530">
          <a:extLst>
            <a:ext uri="{FF2B5EF4-FFF2-40B4-BE49-F238E27FC236}">
              <a16:creationId xmlns:a16="http://schemas.microsoft.com/office/drawing/2014/main" id="{DBDC8D47-5B98-4B29-901F-5E743D2A7A1E}"/>
            </a:ext>
          </a:extLst>
        </xdr:cNvPr>
        <xdr:cNvCxnSpPr/>
      </xdr:nvCxnSpPr>
      <xdr:spPr>
        <a:xfrm flipV="1">
          <a:off x="11537950" y="6119876"/>
          <a:ext cx="806450" cy="20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4FFEE75F-C807-4FE1-9B87-69E31184163D}"/>
            </a:ext>
          </a:extLst>
        </xdr:cNvPr>
        <xdr:cNvSpPr/>
      </xdr:nvSpPr>
      <xdr:spPr>
        <a:xfrm>
          <a:off x="12299950" y="6271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33" name="テキスト ボックス 532">
          <a:extLst>
            <a:ext uri="{FF2B5EF4-FFF2-40B4-BE49-F238E27FC236}">
              <a16:creationId xmlns:a16="http://schemas.microsoft.com/office/drawing/2014/main" id="{6045D11A-C1D6-460C-8110-C645A82DB2F5}"/>
            </a:ext>
          </a:extLst>
        </xdr:cNvPr>
        <xdr:cNvSpPr txBox="1"/>
      </xdr:nvSpPr>
      <xdr:spPr>
        <a:xfrm>
          <a:off x="12102611" y="63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3D0458A5-7F0C-440F-8A06-A963FF8D7A9E}"/>
            </a:ext>
          </a:extLst>
        </xdr:cNvPr>
        <xdr:cNvSpPr/>
      </xdr:nvSpPr>
      <xdr:spPr>
        <a:xfrm>
          <a:off x="11487150" y="63502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6C080CA0-0F05-444A-8A59-43DCA3B478B5}"/>
            </a:ext>
          </a:extLst>
        </xdr:cNvPr>
        <xdr:cNvSpPr txBox="1"/>
      </xdr:nvSpPr>
      <xdr:spPr>
        <a:xfrm>
          <a:off x="11308861" y="64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2422E42-5EE2-4509-92F4-4E5F7C5182D5}"/>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A934F281-9582-4881-A265-BA7F9E5716BB}"/>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C16D69F4-3BA7-4C77-A301-905AE9742424}"/>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7D62C510-C7E6-451F-A74F-075BBA146114}"/>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6D3C409-27DF-4D44-91FE-3885F496EC83}"/>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159042</xdr:rowOff>
    </xdr:from>
    <xdr:to>
      <xdr:col>85</xdr:col>
      <xdr:colOff>177800</xdr:colOff>
      <xdr:row>38</xdr:row>
      <xdr:rowOff>89192</xdr:rowOff>
    </xdr:to>
    <xdr:sp macro="" textlink="">
      <xdr:nvSpPr>
        <xdr:cNvPr id="541" name="楕円 540">
          <a:extLst>
            <a:ext uri="{FF2B5EF4-FFF2-40B4-BE49-F238E27FC236}">
              <a16:creationId xmlns:a16="http://schemas.microsoft.com/office/drawing/2014/main" id="{20136F72-2365-465D-AB62-A1791F788A47}"/>
            </a:ext>
          </a:extLst>
        </xdr:cNvPr>
        <xdr:cNvSpPr/>
      </xdr:nvSpPr>
      <xdr:spPr>
        <a:xfrm>
          <a:off x="14649450" y="62740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10469</xdr:rowOff>
    </xdr:from>
    <xdr:ext cx="534377" cy="259045"/>
    <xdr:sp macro="" textlink="">
      <xdr:nvSpPr>
        <xdr:cNvPr id="542" name="消防費該当値テキスト">
          <a:extLst>
            <a:ext uri="{FF2B5EF4-FFF2-40B4-BE49-F238E27FC236}">
              <a16:creationId xmlns:a16="http://schemas.microsoft.com/office/drawing/2014/main" id="{5572BDA2-8DB8-401F-9F09-27A14F13512E}"/>
            </a:ext>
          </a:extLst>
        </xdr:cNvPr>
        <xdr:cNvSpPr txBox="1"/>
      </xdr:nvSpPr>
      <xdr:spPr>
        <a:xfrm>
          <a:off x="14744700" y="61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23197</xdr:rowOff>
    </xdr:from>
    <xdr:to>
      <xdr:col>81</xdr:col>
      <xdr:colOff>101600</xdr:colOff>
      <xdr:row>36</xdr:row>
      <xdr:rowOff>124797</xdr:rowOff>
    </xdr:to>
    <xdr:sp macro="" textlink="">
      <xdr:nvSpPr>
        <xdr:cNvPr id="543" name="楕円 542">
          <a:extLst>
            <a:ext uri="{FF2B5EF4-FFF2-40B4-BE49-F238E27FC236}">
              <a16:creationId xmlns:a16="http://schemas.microsoft.com/office/drawing/2014/main" id="{A6C77155-1046-482A-9A27-F21B7432B4D0}"/>
            </a:ext>
          </a:extLst>
        </xdr:cNvPr>
        <xdr:cNvSpPr/>
      </xdr:nvSpPr>
      <xdr:spPr>
        <a:xfrm>
          <a:off x="13887450" y="59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141324</xdr:rowOff>
    </xdr:from>
    <xdr:ext cx="534377" cy="259045"/>
    <xdr:sp macro="" textlink="">
      <xdr:nvSpPr>
        <xdr:cNvPr id="544" name="テキスト ボックス 543">
          <a:extLst>
            <a:ext uri="{FF2B5EF4-FFF2-40B4-BE49-F238E27FC236}">
              <a16:creationId xmlns:a16="http://schemas.microsoft.com/office/drawing/2014/main" id="{F7FA9966-DCB6-4276-9CB7-8B9C627D8788}"/>
            </a:ext>
          </a:extLst>
        </xdr:cNvPr>
        <xdr:cNvSpPr txBox="1"/>
      </xdr:nvSpPr>
      <xdr:spPr>
        <a:xfrm>
          <a:off x="13709161" y="57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65602</xdr:rowOff>
    </xdr:from>
    <xdr:to>
      <xdr:col>76</xdr:col>
      <xdr:colOff>165100</xdr:colOff>
      <xdr:row>36</xdr:row>
      <xdr:rowOff>167202</xdr:rowOff>
    </xdr:to>
    <xdr:sp macro="" textlink="">
      <xdr:nvSpPr>
        <xdr:cNvPr id="545" name="楕円 544">
          <a:extLst>
            <a:ext uri="{FF2B5EF4-FFF2-40B4-BE49-F238E27FC236}">
              <a16:creationId xmlns:a16="http://schemas.microsoft.com/office/drawing/2014/main" id="{DE75E0C1-1CE2-4A52-8642-B0BA4CBA055C}"/>
            </a:ext>
          </a:extLst>
        </xdr:cNvPr>
        <xdr:cNvSpPr/>
      </xdr:nvSpPr>
      <xdr:spPr>
        <a:xfrm>
          <a:off x="13093700" y="60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12279</xdr:rowOff>
    </xdr:from>
    <xdr:ext cx="534377" cy="259045"/>
    <xdr:sp macro="" textlink="">
      <xdr:nvSpPr>
        <xdr:cNvPr id="546" name="テキスト ボックス 545">
          <a:extLst>
            <a:ext uri="{FF2B5EF4-FFF2-40B4-BE49-F238E27FC236}">
              <a16:creationId xmlns:a16="http://schemas.microsoft.com/office/drawing/2014/main" id="{A3E5BCAB-2DCC-42EC-98AF-FFBBDFE414D3}"/>
            </a:ext>
          </a:extLst>
        </xdr:cNvPr>
        <xdr:cNvSpPr txBox="1"/>
      </xdr:nvSpPr>
      <xdr:spPr>
        <a:xfrm>
          <a:off x="12896361" y="57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125476</xdr:rowOff>
    </xdr:from>
    <xdr:to>
      <xdr:col>72</xdr:col>
      <xdr:colOff>38100</xdr:colOff>
      <xdr:row>37</xdr:row>
      <xdr:rowOff>55626</xdr:rowOff>
    </xdr:to>
    <xdr:sp macro="" textlink="">
      <xdr:nvSpPr>
        <xdr:cNvPr id="547" name="楕円 546">
          <a:extLst>
            <a:ext uri="{FF2B5EF4-FFF2-40B4-BE49-F238E27FC236}">
              <a16:creationId xmlns:a16="http://schemas.microsoft.com/office/drawing/2014/main" id="{99380733-40DB-4F2B-8B52-D8AB341632A3}"/>
            </a:ext>
          </a:extLst>
        </xdr:cNvPr>
        <xdr:cNvSpPr/>
      </xdr:nvSpPr>
      <xdr:spPr>
        <a:xfrm>
          <a:off x="12299950" y="60754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72153</xdr:rowOff>
    </xdr:from>
    <xdr:ext cx="534377" cy="259045"/>
    <xdr:sp macro="" textlink="">
      <xdr:nvSpPr>
        <xdr:cNvPr id="548" name="テキスト ボックス 547">
          <a:extLst>
            <a:ext uri="{FF2B5EF4-FFF2-40B4-BE49-F238E27FC236}">
              <a16:creationId xmlns:a16="http://schemas.microsoft.com/office/drawing/2014/main" id="{844EDFE4-8DD6-4237-AE60-A1184CE92E4E}"/>
            </a:ext>
          </a:extLst>
        </xdr:cNvPr>
        <xdr:cNvSpPr txBox="1"/>
      </xdr:nvSpPr>
      <xdr:spPr>
        <a:xfrm>
          <a:off x="12102611" y="585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167539</xdr:rowOff>
    </xdr:from>
    <xdr:to>
      <xdr:col>67</xdr:col>
      <xdr:colOff>101600</xdr:colOff>
      <xdr:row>38</xdr:row>
      <xdr:rowOff>97689</xdr:rowOff>
    </xdr:to>
    <xdr:sp macro="" textlink="">
      <xdr:nvSpPr>
        <xdr:cNvPr id="549" name="楕円 548">
          <a:extLst>
            <a:ext uri="{FF2B5EF4-FFF2-40B4-BE49-F238E27FC236}">
              <a16:creationId xmlns:a16="http://schemas.microsoft.com/office/drawing/2014/main" id="{7428A22C-C427-48FE-8060-22423D087DB7}"/>
            </a:ext>
          </a:extLst>
        </xdr:cNvPr>
        <xdr:cNvSpPr/>
      </xdr:nvSpPr>
      <xdr:spPr>
        <a:xfrm>
          <a:off x="11487150" y="6282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114215</xdr:rowOff>
    </xdr:from>
    <xdr:ext cx="534377" cy="259045"/>
    <xdr:sp macro="" textlink="">
      <xdr:nvSpPr>
        <xdr:cNvPr id="550" name="テキスト ボックス 549">
          <a:extLst>
            <a:ext uri="{FF2B5EF4-FFF2-40B4-BE49-F238E27FC236}">
              <a16:creationId xmlns:a16="http://schemas.microsoft.com/office/drawing/2014/main" id="{93142B1C-C513-4DDC-AA38-08DEEDBC8F1F}"/>
            </a:ext>
          </a:extLst>
        </xdr:cNvPr>
        <xdr:cNvSpPr txBox="1"/>
      </xdr:nvSpPr>
      <xdr:spPr>
        <a:xfrm>
          <a:off x="11308861" y="60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AD806840-CFBC-4D13-99AD-AAAA41BDCB8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FA6F9E33-8351-4826-9FD9-55024FF0BB41}"/>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23242CB1-795D-4030-828E-97A8816C0FBE}"/>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5D0CC972-16CF-4C8C-AF4D-B5412C360711}"/>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33E9A255-8212-4CDD-85D1-0A8649105F7D}"/>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FB417669-2309-4E32-863C-2EB30BAFA034}"/>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16A8003E-E3B4-4C31-A2B3-EE717B713D7B}"/>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23FEE13-8D82-4C5C-AFA4-5EF822D5D018}"/>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D3855200-5C3D-4BFF-9629-F7859D7C3CC2}"/>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922C0281-C3B2-4163-A539-E6983EC430C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7C2D7C71-A708-488F-B462-D9FA0D8EDBE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FE14E574-21BF-4A16-B56D-2B1EC63B9251}"/>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5F575365-F17A-4B20-8FFB-B69610FA70A7}"/>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589DF743-7C7D-479C-9AFA-C682611A3AEC}"/>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A3E5470D-6247-4C3A-A4F5-8B5CEBFD6F7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78B98C2B-FBFE-40B9-85CC-45A9151741E0}"/>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BE2CFDDF-70BC-4436-8F4D-5F0361A7EDAD}"/>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6BEE1271-1F97-49DE-AC0F-A0168FF7989A}"/>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7D8D4D6-5654-4877-B320-DD9D2B426EC1}"/>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65F334E7-17AE-4555-912C-8F9BD4E310DC}"/>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F95EA927-3DE8-46FE-AE67-D0530BBE5651}"/>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93BA3F68-721A-47FE-9158-BC19B9AD7BC9}"/>
            </a:ext>
          </a:extLst>
        </xdr:cNvPr>
        <xdr:cNvCxnSpPr/>
      </xdr:nvCxnSpPr>
      <xdr:spPr>
        <a:xfrm flipV="1">
          <a:off x="14698345" y="8583780"/>
          <a:ext cx="1269" cy="954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D2BEB211-0E86-49A4-990D-FD1D3D8BDE7F}"/>
            </a:ext>
          </a:extLst>
        </xdr:cNvPr>
        <xdr:cNvSpPr txBox="1"/>
      </xdr:nvSpPr>
      <xdr:spPr>
        <a:xfrm>
          <a:off x="14744700" y="95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C85F4539-1630-42E4-A105-E776BCEE46EF}"/>
            </a:ext>
          </a:extLst>
        </xdr:cNvPr>
        <xdr:cNvCxnSpPr/>
      </xdr:nvCxnSpPr>
      <xdr:spPr>
        <a:xfrm>
          <a:off x="14611350" y="9538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86219BE-4A6F-448A-A26C-E05F2611DB07}"/>
            </a:ext>
          </a:extLst>
        </xdr:cNvPr>
        <xdr:cNvSpPr txBox="1"/>
      </xdr:nvSpPr>
      <xdr:spPr>
        <a:xfrm>
          <a:off x="14744700" y="83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CDB7A1B-C66D-4BB7-A503-53D0FB91BC42}"/>
            </a:ext>
          </a:extLst>
        </xdr:cNvPr>
        <xdr:cNvCxnSpPr/>
      </xdr:nvCxnSpPr>
      <xdr:spPr>
        <a:xfrm>
          <a:off x="14611350" y="85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154861</xdr:rowOff>
    </xdr:from>
    <xdr:to>
      <xdr:col>85</xdr:col>
      <xdr:colOff>127000</xdr:colOff>
      <xdr:row>55</xdr:row>
      <xdr:rowOff>171201</xdr:rowOff>
    </xdr:to>
    <xdr:cxnSp macro="">
      <xdr:nvCxnSpPr>
        <xdr:cNvPr id="577" name="直線コネクタ 576">
          <a:extLst>
            <a:ext uri="{FF2B5EF4-FFF2-40B4-BE49-F238E27FC236}">
              <a16:creationId xmlns:a16="http://schemas.microsoft.com/office/drawing/2014/main" id="{6F19EA96-2893-4557-863E-F07936CA7839}"/>
            </a:ext>
          </a:extLst>
        </xdr:cNvPr>
        <xdr:cNvCxnSpPr/>
      </xdr:nvCxnSpPr>
      <xdr:spPr>
        <a:xfrm flipV="1">
          <a:off x="13938250" y="9241711"/>
          <a:ext cx="762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3D011D2F-90DF-473D-83E9-5A9DAA24B701}"/>
            </a:ext>
          </a:extLst>
        </xdr:cNvPr>
        <xdr:cNvSpPr txBox="1"/>
      </xdr:nvSpPr>
      <xdr:spPr>
        <a:xfrm>
          <a:off x="14744700" y="932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21E63DA4-3CAE-4DC8-AACB-FE8EAF3CBA91}"/>
            </a:ext>
          </a:extLst>
        </xdr:cNvPr>
        <xdr:cNvSpPr/>
      </xdr:nvSpPr>
      <xdr:spPr>
        <a:xfrm>
          <a:off x="14649450" y="93460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171201</xdr:rowOff>
    </xdr:from>
    <xdr:to>
      <xdr:col>81</xdr:col>
      <xdr:colOff>50800</xdr:colOff>
      <xdr:row>56</xdr:row>
      <xdr:rowOff>99023</xdr:rowOff>
    </xdr:to>
    <xdr:cxnSp macro="">
      <xdr:nvCxnSpPr>
        <xdr:cNvPr id="580" name="直線コネクタ 579">
          <a:extLst>
            <a:ext uri="{FF2B5EF4-FFF2-40B4-BE49-F238E27FC236}">
              <a16:creationId xmlns:a16="http://schemas.microsoft.com/office/drawing/2014/main" id="{437F3674-6F68-44D1-85A2-FC08A50C5249}"/>
            </a:ext>
          </a:extLst>
        </xdr:cNvPr>
        <xdr:cNvCxnSpPr/>
      </xdr:nvCxnSpPr>
      <xdr:spPr>
        <a:xfrm flipV="1">
          <a:off x="13144500" y="9251701"/>
          <a:ext cx="793750" cy="9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7CD7890B-8888-49BF-9EB3-26D44D59F277}"/>
            </a:ext>
          </a:extLst>
        </xdr:cNvPr>
        <xdr:cNvSpPr/>
      </xdr:nvSpPr>
      <xdr:spPr>
        <a:xfrm>
          <a:off x="13887450" y="937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32891225-A00E-41F7-9C41-7F3F9BAEBFD1}"/>
            </a:ext>
          </a:extLst>
        </xdr:cNvPr>
        <xdr:cNvSpPr txBox="1"/>
      </xdr:nvSpPr>
      <xdr:spPr>
        <a:xfrm>
          <a:off x="13709161" y="94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30191</xdr:rowOff>
    </xdr:from>
    <xdr:to>
      <xdr:col>76</xdr:col>
      <xdr:colOff>114300</xdr:colOff>
      <xdr:row>56</xdr:row>
      <xdr:rowOff>99023</xdr:rowOff>
    </xdr:to>
    <xdr:cxnSp macro="">
      <xdr:nvCxnSpPr>
        <xdr:cNvPr id="583" name="直線コネクタ 582">
          <a:extLst>
            <a:ext uri="{FF2B5EF4-FFF2-40B4-BE49-F238E27FC236}">
              <a16:creationId xmlns:a16="http://schemas.microsoft.com/office/drawing/2014/main" id="{160EB6D8-6C2A-4F57-95A9-C20CAC046AEA}"/>
            </a:ext>
          </a:extLst>
        </xdr:cNvPr>
        <xdr:cNvCxnSpPr/>
      </xdr:nvCxnSpPr>
      <xdr:spPr>
        <a:xfrm>
          <a:off x="12344400" y="9282141"/>
          <a:ext cx="800100" cy="6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B26CBAE2-8175-489B-A999-ABBCCE62FA4F}"/>
            </a:ext>
          </a:extLst>
        </xdr:cNvPr>
        <xdr:cNvSpPr/>
      </xdr:nvSpPr>
      <xdr:spPr>
        <a:xfrm>
          <a:off x="13093700" y="9354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a:extLst>
            <a:ext uri="{FF2B5EF4-FFF2-40B4-BE49-F238E27FC236}">
              <a16:creationId xmlns:a16="http://schemas.microsoft.com/office/drawing/2014/main" id="{5BB30129-D27F-4769-8379-A20BFA1336E0}"/>
            </a:ext>
          </a:extLst>
        </xdr:cNvPr>
        <xdr:cNvSpPr txBox="1"/>
      </xdr:nvSpPr>
      <xdr:spPr>
        <a:xfrm>
          <a:off x="12896361" y="944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30191</xdr:rowOff>
    </xdr:from>
    <xdr:to>
      <xdr:col>71</xdr:col>
      <xdr:colOff>177800</xdr:colOff>
      <xdr:row>56</xdr:row>
      <xdr:rowOff>89504</xdr:rowOff>
    </xdr:to>
    <xdr:cxnSp macro="">
      <xdr:nvCxnSpPr>
        <xdr:cNvPr id="586" name="直線コネクタ 585">
          <a:extLst>
            <a:ext uri="{FF2B5EF4-FFF2-40B4-BE49-F238E27FC236}">
              <a16:creationId xmlns:a16="http://schemas.microsoft.com/office/drawing/2014/main" id="{306E6650-3F4E-4C9A-9CC2-FB5C5929C15A}"/>
            </a:ext>
          </a:extLst>
        </xdr:cNvPr>
        <xdr:cNvCxnSpPr/>
      </xdr:nvCxnSpPr>
      <xdr:spPr>
        <a:xfrm flipV="1">
          <a:off x="11537950" y="9282141"/>
          <a:ext cx="806450" cy="5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5235B812-5069-41D4-9C7D-EF6770E80CFA}"/>
            </a:ext>
          </a:extLst>
        </xdr:cNvPr>
        <xdr:cNvSpPr/>
      </xdr:nvSpPr>
      <xdr:spPr>
        <a:xfrm>
          <a:off x="12299950" y="9401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70591</xdr:rowOff>
    </xdr:from>
    <xdr:ext cx="534377" cy="259045"/>
    <xdr:sp macro="" textlink="">
      <xdr:nvSpPr>
        <xdr:cNvPr id="588" name="テキスト ボックス 587">
          <a:extLst>
            <a:ext uri="{FF2B5EF4-FFF2-40B4-BE49-F238E27FC236}">
              <a16:creationId xmlns:a16="http://schemas.microsoft.com/office/drawing/2014/main" id="{5CCE2660-BF83-4D83-9170-EE236ABEB091}"/>
            </a:ext>
          </a:extLst>
        </xdr:cNvPr>
        <xdr:cNvSpPr txBox="1"/>
      </xdr:nvSpPr>
      <xdr:spPr>
        <a:xfrm>
          <a:off x="12102611" y="94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1AC6D135-70AD-405C-ADA6-7AB77D1B7150}"/>
            </a:ext>
          </a:extLst>
        </xdr:cNvPr>
        <xdr:cNvSpPr/>
      </xdr:nvSpPr>
      <xdr:spPr>
        <a:xfrm>
          <a:off x="11487150" y="9402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a:extLst>
            <a:ext uri="{FF2B5EF4-FFF2-40B4-BE49-F238E27FC236}">
              <a16:creationId xmlns:a16="http://schemas.microsoft.com/office/drawing/2014/main" id="{58B588E2-97C9-422C-B33F-4DA34FABD72C}"/>
            </a:ext>
          </a:extLst>
        </xdr:cNvPr>
        <xdr:cNvSpPr txBox="1"/>
      </xdr:nvSpPr>
      <xdr:spPr>
        <a:xfrm>
          <a:off x="11308861" y="94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13A88226-27F4-4F9A-A153-6D69D3AC402B}"/>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CCB19A1-ABAF-4930-AFE7-BB8C1A6930B9}"/>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96A1D1FC-689E-4743-8FA3-2D0481F20A48}"/>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D402FD38-DA4E-40D9-A62D-6EF8ADC0D8A7}"/>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27BB731-5CF8-4805-BEF2-459338346435}"/>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104061</xdr:rowOff>
    </xdr:from>
    <xdr:to>
      <xdr:col>85</xdr:col>
      <xdr:colOff>177800</xdr:colOff>
      <xdr:row>56</xdr:row>
      <xdr:rowOff>34211</xdr:rowOff>
    </xdr:to>
    <xdr:sp macro="" textlink="">
      <xdr:nvSpPr>
        <xdr:cNvPr id="596" name="楕円 595">
          <a:extLst>
            <a:ext uri="{FF2B5EF4-FFF2-40B4-BE49-F238E27FC236}">
              <a16:creationId xmlns:a16="http://schemas.microsoft.com/office/drawing/2014/main" id="{FC9D17A2-0AF0-4E04-A163-B257D64BC20F}"/>
            </a:ext>
          </a:extLst>
        </xdr:cNvPr>
        <xdr:cNvSpPr/>
      </xdr:nvSpPr>
      <xdr:spPr>
        <a:xfrm>
          <a:off x="14649450" y="91909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126938</xdr:rowOff>
    </xdr:from>
    <xdr:ext cx="599010" cy="259045"/>
    <xdr:sp macro="" textlink="">
      <xdr:nvSpPr>
        <xdr:cNvPr id="597" name="教育費該当値テキスト">
          <a:extLst>
            <a:ext uri="{FF2B5EF4-FFF2-40B4-BE49-F238E27FC236}">
              <a16:creationId xmlns:a16="http://schemas.microsoft.com/office/drawing/2014/main" id="{F6EB1665-6702-41CA-97F6-D16AE2479B72}"/>
            </a:ext>
          </a:extLst>
        </xdr:cNvPr>
        <xdr:cNvSpPr txBox="1"/>
      </xdr:nvSpPr>
      <xdr:spPr>
        <a:xfrm>
          <a:off x="14744700" y="904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120401</xdr:rowOff>
    </xdr:from>
    <xdr:to>
      <xdr:col>81</xdr:col>
      <xdr:colOff>101600</xdr:colOff>
      <xdr:row>56</xdr:row>
      <xdr:rowOff>50551</xdr:rowOff>
    </xdr:to>
    <xdr:sp macro="" textlink="">
      <xdr:nvSpPr>
        <xdr:cNvPr id="598" name="楕円 597">
          <a:extLst>
            <a:ext uri="{FF2B5EF4-FFF2-40B4-BE49-F238E27FC236}">
              <a16:creationId xmlns:a16="http://schemas.microsoft.com/office/drawing/2014/main" id="{A9CFC292-03A0-47DA-8F60-90BF8DA17868}"/>
            </a:ext>
          </a:extLst>
        </xdr:cNvPr>
        <xdr:cNvSpPr/>
      </xdr:nvSpPr>
      <xdr:spPr>
        <a:xfrm>
          <a:off x="13887450" y="92072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67078</xdr:rowOff>
    </xdr:from>
    <xdr:ext cx="599010" cy="259045"/>
    <xdr:sp macro="" textlink="">
      <xdr:nvSpPr>
        <xdr:cNvPr id="599" name="テキスト ボックス 598">
          <a:extLst>
            <a:ext uri="{FF2B5EF4-FFF2-40B4-BE49-F238E27FC236}">
              <a16:creationId xmlns:a16="http://schemas.microsoft.com/office/drawing/2014/main" id="{EB6CBF8C-53E9-4792-A053-5C5E30E5CF4C}"/>
            </a:ext>
          </a:extLst>
        </xdr:cNvPr>
        <xdr:cNvSpPr txBox="1"/>
      </xdr:nvSpPr>
      <xdr:spPr>
        <a:xfrm>
          <a:off x="13676845" y="89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48223</xdr:rowOff>
    </xdr:from>
    <xdr:to>
      <xdr:col>76</xdr:col>
      <xdr:colOff>165100</xdr:colOff>
      <xdr:row>56</xdr:row>
      <xdr:rowOff>149823</xdr:rowOff>
    </xdr:to>
    <xdr:sp macro="" textlink="">
      <xdr:nvSpPr>
        <xdr:cNvPr id="600" name="楕円 599">
          <a:extLst>
            <a:ext uri="{FF2B5EF4-FFF2-40B4-BE49-F238E27FC236}">
              <a16:creationId xmlns:a16="http://schemas.microsoft.com/office/drawing/2014/main" id="{372AA8D0-7948-40A7-93D4-21C05D274EF7}"/>
            </a:ext>
          </a:extLst>
        </xdr:cNvPr>
        <xdr:cNvSpPr/>
      </xdr:nvSpPr>
      <xdr:spPr>
        <a:xfrm>
          <a:off x="13093700" y="93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166350</xdr:rowOff>
    </xdr:from>
    <xdr:ext cx="534377" cy="259045"/>
    <xdr:sp macro="" textlink="">
      <xdr:nvSpPr>
        <xdr:cNvPr id="601" name="テキスト ボックス 600">
          <a:extLst>
            <a:ext uri="{FF2B5EF4-FFF2-40B4-BE49-F238E27FC236}">
              <a16:creationId xmlns:a16="http://schemas.microsoft.com/office/drawing/2014/main" id="{4D1C97B4-78E3-4203-9249-77EC5145B69E}"/>
            </a:ext>
          </a:extLst>
        </xdr:cNvPr>
        <xdr:cNvSpPr txBox="1"/>
      </xdr:nvSpPr>
      <xdr:spPr>
        <a:xfrm>
          <a:off x="12896361" y="908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150841</xdr:rowOff>
    </xdr:from>
    <xdr:to>
      <xdr:col>72</xdr:col>
      <xdr:colOff>38100</xdr:colOff>
      <xdr:row>56</xdr:row>
      <xdr:rowOff>80991</xdr:rowOff>
    </xdr:to>
    <xdr:sp macro="" textlink="">
      <xdr:nvSpPr>
        <xdr:cNvPr id="602" name="楕円 601">
          <a:extLst>
            <a:ext uri="{FF2B5EF4-FFF2-40B4-BE49-F238E27FC236}">
              <a16:creationId xmlns:a16="http://schemas.microsoft.com/office/drawing/2014/main" id="{C3AEA57C-34DD-46F1-B09E-7BA40B86BC4C}"/>
            </a:ext>
          </a:extLst>
        </xdr:cNvPr>
        <xdr:cNvSpPr/>
      </xdr:nvSpPr>
      <xdr:spPr>
        <a:xfrm>
          <a:off x="12299950" y="92376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97518</xdr:rowOff>
    </xdr:from>
    <xdr:ext cx="534377" cy="259045"/>
    <xdr:sp macro="" textlink="">
      <xdr:nvSpPr>
        <xdr:cNvPr id="603" name="テキスト ボックス 602">
          <a:extLst>
            <a:ext uri="{FF2B5EF4-FFF2-40B4-BE49-F238E27FC236}">
              <a16:creationId xmlns:a16="http://schemas.microsoft.com/office/drawing/2014/main" id="{382774A9-2D9C-4BB7-85D7-B80C50C9E031}"/>
            </a:ext>
          </a:extLst>
        </xdr:cNvPr>
        <xdr:cNvSpPr txBox="1"/>
      </xdr:nvSpPr>
      <xdr:spPr>
        <a:xfrm>
          <a:off x="12102611" y="901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38704</xdr:rowOff>
    </xdr:from>
    <xdr:to>
      <xdr:col>67</xdr:col>
      <xdr:colOff>101600</xdr:colOff>
      <xdr:row>56</xdr:row>
      <xdr:rowOff>140304</xdr:rowOff>
    </xdr:to>
    <xdr:sp macro="" textlink="">
      <xdr:nvSpPr>
        <xdr:cNvPr id="604" name="楕円 603">
          <a:extLst>
            <a:ext uri="{FF2B5EF4-FFF2-40B4-BE49-F238E27FC236}">
              <a16:creationId xmlns:a16="http://schemas.microsoft.com/office/drawing/2014/main" id="{990BFACA-E3B6-4721-A26F-5A8189FE1B07}"/>
            </a:ext>
          </a:extLst>
        </xdr:cNvPr>
        <xdr:cNvSpPr/>
      </xdr:nvSpPr>
      <xdr:spPr>
        <a:xfrm>
          <a:off x="11487150" y="92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156831</xdr:rowOff>
    </xdr:from>
    <xdr:ext cx="534377" cy="259045"/>
    <xdr:sp macro="" textlink="">
      <xdr:nvSpPr>
        <xdr:cNvPr id="605" name="テキスト ボックス 604">
          <a:extLst>
            <a:ext uri="{FF2B5EF4-FFF2-40B4-BE49-F238E27FC236}">
              <a16:creationId xmlns:a16="http://schemas.microsoft.com/office/drawing/2014/main" id="{C325EAC9-C39C-4C63-88F1-2F74C36F1A26}"/>
            </a:ext>
          </a:extLst>
        </xdr:cNvPr>
        <xdr:cNvSpPr txBox="1"/>
      </xdr:nvSpPr>
      <xdr:spPr>
        <a:xfrm>
          <a:off x="11308861" y="907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1734C34C-4BA6-42F0-A0C2-94BD3FF5E4AE}"/>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17475B14-4D42-4889-852C-B2D3A0A8CE08}"/>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8DEA50AB-F12D-4D72-81F5-1F706E99749C}"/>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B51680D5-34FE-4D04-AEDA-31BF449517A3}"/>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6B83C37E-6746-488E-986C-AFCA72FB44B3}"/>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EE920111-328E-45AD-9A2F-C6C619FEEFAB}"/>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64D842D7-F93B-4680-8BFB-9CE094970ACE}"/>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BEEAF002-B436-4C4D-92FB-8FFC2C51E7BB}"/>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82C7E855-BA53-449D-B10A-CE1C4C680E17}"/>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C6939368-12A7-4DB3-B86E-E815A135536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7779A98B-22EC-4351-9F61-DC767429B469}"/>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30D3CD5-E24A-45F7-BAC7-1175B5264B6D}"/>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2D16FDE7-4B55-4D2D-AC06-C1AE94E9AA31}"/>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AA1D0D09-711C-4883-8C9D-70A27FE6CD5F}"/>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C7BEDAC3-6DC0-4D47-BDCB-4637C57EA628}"/>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BA96F828-F8CC-437A-81B4-1BCE4CF274C5}"/>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75DBB914-46C1-4808-8363-B7748D3DE6D5}"/>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20034582-9DEE-4C1F-931B-7ABFEE4F0A91}"/>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104B1973-D95F-41EF-AF24-99D2B2722860}"/>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47611F86-4B8E-40B1-9D27-8417B37A6482}"/>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24759746-77BD-49CC-A131-744BE477211F}"/>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5813240F-BC03-4891-9C90-78E1FBEF0882}"/>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A147F38E-2B07-4927-BEAB-0780D44128E2}"/>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C80BD8BF-7FDA-46E9-B040-1BE2185737CA}"/>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854CC84-A020-4975-866D-EFC74D5A6767}"/>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6C227D49-6063-427A-AF03-AFC1A7BC2B98}"/>
            </a:ext>
          </a:extLst>
        </xdr:cNvPr>
        <xdr:cNvCxnSpPr/>
      </xdr:nvCxnSpPr>
      <xdr:spPr>
        <a:xfrm flipV="1">
          <a:off x="14698345" y="11667166"/>
          <a:ext cx="1269" cy="148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41E9A95D-F723-45FF-AF86-A3AAC11E6A2B}"/>
            </a:ext>
          </a:extLst>
        </xdr:cNvPr>
        <xdr:cNvSpPr txBox="1"/>
      </xdr:nvSpPr>
      <xdr:spPr>
        <a:xfrm>
          <a:off x="14744700" y="1317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B9C9CF54-6170-4F38-BDCD-5134531E65AB}"/>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2C77888F-6B79-4E49-82D0-49D81D0F06A0}"/>
            </a:ext>
          </a:extLst>
        </xdr:cNvPr>
        <xdr:cNvSpPr txBox="1"/>
      </xdr:nvSpPr>
      <xdr:spPr>
        <a:xfrm>
          <a:off x="14744700" y="114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1DCB2831-4DC1-427B-B377-86CE14063413}"/>
            </a:ext>
          </a:extLst>
        </xdr:cNvPr>
        <xdr:cNvCxnSpPr/>
      </xdr:nvCxnSpPr>
      <xdr:spPr>
        <a:xfrm>
          <a:off x="14611350" y="11667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96785</xdr:rowOff>
    </xdr:from>
    <xdr:to>
      <xdr:col>85</xdr:col>
      <xdr:colOff>127000</xdr:colOff>
      <xdr:row>79</xdr:row>
      <xdr:rowOff>98836</xdr:rowOff>
    </xdr:to>
    <xdr:cxnSp macro="">
      <xdr:nvCxnSpPr>
        <xdr:cNvPr id="636" name="直線コネクタ 635">
          <a:extLst>
            <a:ext uri="{FF2B5EF4-FFF2-40B4-BE49-F238E27FC236}">
              <a16:creationId xmlns:a16="http://schemas.microsoft.com/office/drawing/2014/main" id="{38106624-4FD2-49D9-98F3-A6E537DF9EC2}"/>
            </a:ext>
          </a:extLst>
        </xdr:cNvPr>
        <xdr:cNvCxnSpPr/>
      </xdr:nvCxnSpPr>
      <xdr:spPr>
        <a:xfrm flipV="1">
          <a:off x="13938250" y="13146035"/>
          <a:ext cx="762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45CC60A2-1A67-4AB2-BCBA-D5BD7B2AF408}"/>
            </a:ext>
          </a:extLst>
        </xdr:cNvPr>
        <xdr:cNvSpPr txBox="1"/>
      </xdr:nvSpPr>
      <xdr:spPr>
        <a:xfrm>
          <a:off x="14744700" y="12922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3C09B983-ED6A-4C87-9BB2-386CA715AD62}"/>
            </a:ext>
          </a:extLst>
        </xdr:cNvPr>
        <xdr:cNvSpPr/>
      </xdr:nvSpPr>
      <xdr:spPr>
        <a:xfrm>
          <a:off x="14649450" y="130649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66542</xdr:rowOff>
    </xdr:from>
    <xdr:to>
      <xdr:col>81</xdr:col>
      <xdr:colOff>50800</xdr:colOff>
      <xdr:row>79</xdr:row>
      <xdr:rowOff>98836</xdr:rowOff>
    </xdr:to>
    <xdr:cxnSp macro="">
      <xdr:nvCxnSpPr>
        <xdr:cNvPr id="639" name="直線コネクタ 638">
          <a:extLst>
            <a:ext uri="{FF2B5EF4-FFF2-40B4-BE49-F238E27FC236}">
              <a16:creationId xmlns:a16="http://schemas.microsoft.com/office/drawing/2014/main" id="{F0E3C204-16CF-41D9-8DA5-1780F0F80289}"/>
            </a:ext>
          </a:extLst>
        </xdr:cNvPr>
        <xdr:cNvCxnSpPr/>
      </xdr:nvCxnSpPr>
      <xdr:spPr>
        <a:xfrm>
          <a:off x="13144500" y="13115792"/>
          <a:ext cx="79375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E28AF6B8-B4BF-4109-9DAA-3D9252C95FE7}"/>
            </a:ext>
          </a:extLst>
        </xdr:cNvPr>
        <xdr:cNvSpPr/>
      </xdr:nvSpPr>
      <xdr:spPr>
        <a:xfrm>
          <a:off x="13887450" y="1306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747E6DC3-31E0-4062-A9D6-EF356B023572}"/>
            </a:ext>
          </a:extLst>
        </xdr:cNvPr>
        <xdr:cNvSpPr txBox="1"/>
      </xdr:nvSpPr>
      <xdr:spPr>
        <a:xfrm>
          <a:off x="13722428" y="128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66542</xdr:rowOff>
    </xdr:from>
    <xdr:to>
      <xdr:col>76</xdr:col>
      <xdr:colOff>114300</xdr:colOff>
      <xdr:row>79</xdr:row>
      <xdr:rowOff>72394</xdr:rowOff>
    </xdr:to>
    <xdr:cxnSp macro="">
      <xdr:nvCxnSpPr>
        <xdr:cNvPr id="642" name="直線コネクタ 641">
          <a:extLst>
            <a:ext uri="{FF2B5EF4-FFF2-40B4-BE49-F238E27FC236}">
              <a16:creationId xmlns:a16="http://schemas.microsoft.com/office/drawing/2014/main" id="{577B6991-5CD2-4838-9A0C-B8550308B631}"/>
            </a:ext>
          </a:extLst>
        </xdr:cNvPr>
        <xdr:cNvCxnSpPr/>
      </xdr:nvCxnSpPr>
      <xdr:spPr>
        <a:xfrm flipV="1">
          <a:off x="12344400" y="13115792"/>
          <a:ext cx="8001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EBA9F98B-E492-4C21-A20F-54B278D68077}"/>
            </a:ext>
          </a:extLst>
        </xdr:cNvPr>
        <xdr:cNvSpPr/>
      </xdr:nvSpPr>
      <xdr:spPr>
        <a:xfrm>
          <a:off x="13093700" y="130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E7E8DBE2-2F3C-49EB-ADAF-8B035343B592}"/>
            </a:ext>
          </a:extLst>
        </xdr:cNvPr>
        <xdr:cNvSpPr txBox="1"/>
      </xdr:nvSpPr>
      <xdr:spPr>
        <a:xfrm>
          <a:off x="1289636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72394</xdr:rowOff>
    </xdr:from>
    <xdr:to>
      <xdr:col>71</xdr:col>
      <xdr:colOff>177800</xdr:colOff>
      <xdr:row>79</xdr:row>
      <xdr:rowOff>95279</xdr:rowOff>
    </xdr:to>
    <xdr:cxnSp macro="">
      <xdr:nvCxnSpPr>
        <xdr:cNvPr id="645" name="直線コネクタ 644">
          <a:extLst>
            <a:ext uri="{FF2B5EF4-FFF2-40B4-BE49-F238E27FC236}">
              <a16:creationId xmlns:a16="http://schemas.microsoft.com/office/drawing/2014/main" id="{D14D7C54-8E62-4092-95B8-6FA7AA0C8F0A}"/>
            </a:ext>
          </a:extLst>
        </xdr:cNvPr>
        <xdr:cNvCxnSpPr/>
      </xdr:nvCxnSpPr>
      <xdr:spPr>
        <a:xfrm flipV="1">
          <a:off x="11537950" y="13121644"/>
          <a:ext cx="80645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13D8B6F5-ACDE-45ED-B4A8-3FB2FBA8D19C}"/>
            </a:ext>
          </a:extLst>
        </xdr:cNvPr>
        <xdr:cNvSpPr/>
      </xdr:nvSpPr>
      <xdr:spPr>
        <a:xfrm>
          <a:off x="12299950" y="13053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92FA6E45-CA74-47A3-A017-6EC6F96743E4}"/>
            </a:ext>
          </a:extLst>
        </xdr:cNvPr>
        <xdr:cNvSpPr txBox="1"/>
      </xdr:nvSpPr>
      <xdr:spPr>
        <a:xfrm>
          <a:off x="12102611" y="128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2B88E11A-4021-4CA4-A2D2-800AB0FC7193}"/>
            </a:ext>
          </a:extLst>
        </xdr:cNvPr>
        <xdr:cNvSpPr/>
      </xdr:nvSpPr>
      <xdr:spPr>
        <a:xfrm>
          <a:off x="11487150" y="1306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31CF8716-3F8B-44AA-AEFF-48FDBAF5CA69}"/>
            </a:ext>
          </a:extLst>
        </xdr:cNvPr>
        <xdr:cNvSpPr txBox="1"/>
      </xdr:nvSpPr>
      <xdr:spPr>
        <a:xfrm>
          <a:off x="11322128" y="128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29A1B19F-A153-4BF0-9788-C0C3625503EC}"/>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60A790E8-7E77-4EB4-9941-3CD4976F38B8}"/>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B68BE12-3387-468C-B803-BA4CC27F788A}"/>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D15E0BA3-CF1C-484B-96C3-5ED90032DA26}"/>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E6DD2B04-F07C-48E1-BAD2-4ED225A05224}"/>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45985</xdr:rowOff>
    </xdr:from>
    <xdr:to>
      <xdr:col>85</xdr:col>
      <xdr:colOff>177800</xdr:colOff>
      <xdr:row>79</xdr:row>
      <xdr:rowOff>147585</xdr:rowOff>
    </xdr:to>
    <xdr:sp macro="" textlink="">
      <xdr:nvSpPr>
        <xdr:cNvPr id="655" name="楕円 654">
          <a:extLst>
            <a:ext uri="{FF2B5EF4-FFF2-40B4-BE49-F238E27FC236}">
              <a16:creationId xmlns:a16="http://schemas.microsoft.com/office/drawing/2014/main" id="{D7621A60-8546-425C-B248-46DC19584A73}"/>
            </a:ext>
          </a:extLst>
        </xdr:cNvPr>
        <xdr:cNvSpPr/>
      </xdr:nvSpPr>
      <xdr:spPr>
        <a:xfrm>
          <a:off x="14649450" y="130952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78565" cy="259045"/>
    <xdr:sp macro="" textlink="">
      <xdr:nvSpPr>
        <xdr:cNvPr id="656" name="災害復旧費該当値テキスト">
          <a:extLst>
            <a:ext uri="{FF2B5EF4-FFF2-40B4-BE49-F238E27FC236}">
              <a16:creationId xmlns:a16="http://schemas.microsoft.com/office/drawing/2014/main" id="{1AF834D6-041F-45FA-A87F-4761923646B6}"/>
            </a:ext>
          </a:extLst>
        </xdr:cNvPr>
        <xdr:cNvSpPr txBox="1"/>
      </xdr:nvSpPr>
      <xdr:spPr>
        <a:xfrm>
          <a:off x="14744700" y="1304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48036</xdr:rowOff>
    </xdr:from>
    <xdr:to>
      <xdr:col>81</xdr:col>
      <xdr:colOff>101600</xdr:colOff>
      <xdr:row>79</xdr:row>
      <xdr:rowOff>149636</xdr:rowOff>
    </xdr:to>
    <xdr:sp macro="" textlink="">
      <xdr:nvSpPr>
        <xdr:cNvPr id="657" name="楕円 656">
          <a:extLst>
            <a:ext uri="{FF2B5EF4-FFF2-40B4-BE49-F238E27FC236}">
              <a16:creationId xmlns:a16="http://schemas.microsoft.com/office/drawing/2014/main" id="{31D043DD-0BF0-412F-9B5D-72FCE71FA5BB}"/>
            </a:ext>
          </a:extLst>
        </xdr:cNvPr>
        <xdr:cNvSpPr/>
      </xdr:nvSpPr>
      <xdr:spPr>
        <a:xfrm>
          <a:off x="13887450" y="13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140763</xdr:rowOff>
    </xdr:from>
    <xdr:ext cx="313932" cy="259045"/>
    <xdr:sp macro="" textlink="">
      <xdr:nvSpPr>
        <xdr:cNvPr id="658" name="テキスト ボックス 657">
          <a:extLst>
            <a:ext uri="{FF2B5EF4-FFF2-40B4-BE49-F238E27FC236}">
              <a16:creationId xmlns:a16="http://schemas.microsoft.com/office/drawing/2014/main" id="{3E52D704-F89D-4972-A80E-753C129DF397}"/>
            </a:ext>
          </a:extLst>
        </xdr:cNvPr>
        <xdr:cNvSpPr txBox="1"/>
      </xdr:nvSpPr>
      <xdr:spPr>
        <a:xfrm>
          <a:off x="13800333" y="13190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15742</xdr:rowOff>
    </xdr:from>
    <xdr:to>
      <xdr:col>76</xdr:col>
      <xdr:colOff>165100</xdr:colOff>
      <xdr:row>79</xdr:row>
      <xdr:rowOff>117342</xdr:rowOff>
    </xdr:to>
    <xdr:sp macro="" textlink="">
      <xdr:nvSpPr>
        <xdr:cNvPr id="659" name="楕円 658">
          <a:extLst>
            <a:ext uri="{FF2B5EF4-FFF2-40B4-BE49-F238E27FC236}">
              <a16:creationId xmlns:a16="http://schemas.microsoft.com/office/drawing/2014/main" id="{9F1395DA-B315-4578-AB40-F19A0DFF8FB2}"/>
            </a:ext>
          </a:extLst>
        </xdr:cNvPr>
        <xdr:cNvSpPr/>
      </xdr:nvSpPr>
      <xdr:spPr>
        <a:xfrm>
          <a:off x="13093700" y="130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108469</xdr:rowOff>
    </xdr:from>
    <xdr:ext cx="469744" cy="259045"/>
    <xdr:sp macro="" textlink="">
      <xdr:nvSpPr>
        <xdr:cNvPr id="660" name="テキスト ボックス 659">
          <a:extLst>
            <a:ext uri="{FF2B5EF4-FFF2-40B4-BE49-F238E27FC236}">
              <a16:creationId xmlns:a16="http://schemas.microsoft.com/office/drawing/2014/main" id="{C1175A9B-CBE5-44FC-BBDC-F2191C9A3B38}"/>
            </a:ext>
          </a:extLst>
        </xdr:cNvPr>
        <xdr:cNvSpPr txBox="1"/>
      </xdr:nvSpPr>
      <xdr:spPr>
        <a:xfrm>
          <a:off x="12928678" y="131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21594</xdr:rowOff>
    </xdr:from>
    <xdr:to>
      <xdr:col>72</xdr:col>
      <xdr:colOff>38100</xdr:colOff>
      <xdr:row>79</xdr:row>
      <xdr:rowOff>123194</xdr:rowOff>
    </xdr:to>
    <xdr:sp macro="" textlink="">
      <xdr:nvSpPr>
        <xdr:cNvPr id="661" name="楕円 660">
          <a:extLst>
            <a:ext uri="{FF2B5EF4-FFF2-40B4-BE49-F238E27FC236}">
              <a16:creationId xmlns:a16="http://schemas.microsoft.com/office/drawing/2014/main" id="{8421E42D-4F7D-4D7D-819F-C239534972F1}"/>
            </a:ext>
          </a:extLst>
        </xdr:cNvPr>
        <xdr:cNvSpPr/>
      </xdr:nvSpPr>
      <xdr:spPr>
        <a:xfrm>
          <a:off x="12299950" y="13070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114321</xdr:rowOff>
    </xdr:from>
    <xdr:ext cx="469744" cy="259045"/>
    <xdr:sp macro="" textlink="">
      <xdr:nvSpPr>
        <xdr:cNvPr id="662" name="テキスト ボックス 661">
          <a:extLst>
            <a:ext uri="{FF2B5EF4-FFF2-40B4-BE49-F238E27FC236}">
              <a16:creationId xmlns:a16="http://schemas.microsoft.com/office/drawing/2014/main" id="{AB7B04ED-1868-4A47-A6E8-23ACB7AC2743}"/>
            </a:ext>
          </a:extLst>
        </xdr:cNvPr>
        <xdr:cNvSpPr txBox="1"/>
      </xdr:nvSpPr>
      <xdr:spPr>
        <a:xfrm>
          <a:off x="12134928" y="1316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44479</xdr:rowOff>
    </xdr:from>
    <xdr:to>
      <xdr:col>67</xdr:col>
      <xdr:colOff>101600</xdr:colOff>
      <xdr:row>79</xdr:row>
      <xdr:rowOff>146079</xdr:rowOff>
    </xdr:to>
    <xdr:sp macro="" textlink="">
      <xdr:nvSpPr>
        <xdr:cNvPr id="663" name="楕円 662">
          <a:extLst>
            <a:ext uri="{FF2B5EF4-FFF2-40B4-BE49-F238E27FC236}">
              <a16:creationId xmlns:a16="http://schemas.microsoft.com/office/drawing/2014/main" id="{7249DF8B-92D4-477C-A516-7C40274AF826}"/>
            </a:ext>
          </a:extLst>
        </xdr:cNvPr>
        <xdr:cNvSpPr/>
      </xdr:nvSpPr>
      <xdr:spPr>
        <a:xfrm>
          <a:off x="11487150" y="130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137206</xdr:rowOff>
    </xdr:from>
    <xdr:ext cx="469744" cy="259045"/>
    <xdr:sp macro="" textlink="">
      <xdr:nvSpPr>
        <xdr:cNvPr id="664" name="テキスト ボックス 663">
          <a:extLst>
            <a:ext uri="{FF2B5EF4-FFF2-40B4-BE49-F238E27FC236}">
              <a16:creationId xmlns:a16="http://schemas.microsoft.com/office/drawing/2014/main" id="{E58E4E9C-F38B-4F22-B041-485C51FE1E9A}"/>
            </a:ext>
          </a:extLst>
        </xdr:cNvPr>
        <xdr:cNvSpPr txBox="1"/>
      </xdr:nvSpPr>
      <xdr:spPr>
        <a:xfrm>
          <a:off x="11322128" y="1318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67F7B3D7-99BC-477D-B63B-5870CB4F8A05}"/>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B398089A-EC8B-4E87-A4D2-3520E4F390C5}"/>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C1F6E8C7-B541-4846-B12F-C8CF46847842}"/>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1160E874-950B-4944-A556-65777794583A}"/>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A6CA1850-972D-47F3-8299-2AB4F49BE884}"/>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9FA8C70E-7209-4E3D-BBCB-6185F1AF0B18}"/>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5D5E0C58-A509-4399-8FA7-3981E4D9B968}"/>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BFC2A123-6E24-4F91-BC70-9BB520A97526}"/>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68EED9BC-44F5-4080-B097-8FD1855E2119}"/>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957C6553-61AB-4A84-8C00-27F171FA014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217D6D34-B11C-431B-9AF8-31F2B365A51F}"/>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A4FCBEB8-9C5D-4436-9805-A1407C6731BA}"/>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46499D9E-01E3-4535-B582-A254437DDADC}"/>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3B554C82-3E07-4479-84EF-88C770D2187A}"/>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CB4ABCC3-CB22-4718-A798-F34D1B75CA81}"/>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3D6788AC-1051-48E3-91C2-4FAD7EC3B8CA}"/>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351B3519-E8E2-4AA5-8EDC-F7B760908835}"/>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FA18239C-70CC-44DC-861E-B6637C4096F9}"/>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5781480A-1FCC-4B40-97E7-800AEF57DEE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B6408186-6BC3-4E3D-874D-B899F469D32C}"/>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FB1B7154-12BE-405E-A683-7BEFC332FA5D}"/>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EAFAFA20-824C-4198-9E9E-7C684A4303AE}"/>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7B12D2DE-5301-42F7-9909-5C8024958BED}"/>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3DA4FD69-677F-41C1-863E-F9EB92718B37}"/>
            </a:ext>
          </a:extLst>
        </xdr:cNvPr>
        <xdr:cNvCxnSpPr/>
      </xdr:nvCxnSpPr>
      <xdr:spPr>
        <a:xfrm flipV="1">
          <a:off x="14698345" y="14866460"/>
          <a:ext cx="1269" cy="143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DC7CDAD1-224F-456D-B6A4-639476F9E196}"/>
            </a:ext>
          </a:extLst>
        </xdr:cNvPr>
        <xdr:cNvSpPr txBox="1"/>
      </xdr:nvSpPr>
      <xdr:spPr>
        <a:xfrm>
          <a:off x="14744700" y="163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E344975B-C35E-435F-86A0-9FA3A6587EA7}"/>
            </a:ext>
          </a:extLst>
        </xdr:cNvPr>
        <xdr:cNvCxnSpPr/>
      </xdr:nvCxnSpPr>
      <xdr:spPr>
        <a:xfrm>
          <a:off x="14611350" y="16305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860A6F45-9BFC-41AD-82D6-000FE7C11349}"/>
            </a:ext>
          </a:extLst>
        </xdr:cNvPr>
        <xdr:cNvSpPr txBox="1"/>
      </xdr:nvSpPr>
      <xdr:spPr>
        <a:xfrm>
          <a:off x="14744700" y="146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F3A53EBE-43BE-4471-A4F3-2BBE9F988659}"/>
            </a:ext>
          </a:extLst>
        </xdr:cNvPr>
        <xdr:cNvCxnSpPr/>
      </xdr:nvCxnSpPr>
      <xdr:spPr>
        <a:xfrm>
          <a:off x="14611350" y="14866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170790</xdr:rowOff>
    </xdr:from>
    <xdr:to>
      <xdr:col>85</xdr:col>
      <xdr:colOff>127000</xdr:colOff>
      <xdr:row>95</xdr:row>
      <xdr:rowOff>21537</xdr:rowOff>
    </xdr:to>
    <xdr:cxnSp macro="">
      <xdr:nvCxnSpPr>
        <xdr:cNvPr id="693" name="直線コネクタ 692">
          <a:extLst>
            <a:ext uri="{FF2B5EF4-FFF2-40B4-BE49-F238E27FC236}">
              <a16:creationId xmlns:a16="http://schemas.microsoft.com/office/drawing/2014/main" id="{EDB8F6D4-C555-4162-B001-1EDA8EF220A9}"/>
            </a:ext>
          </a:extLst>
        </xdr:cNvPr>
        <xdr:cNvCxnSpPr/>
      </xdr:nvCxnSpPr>
      <xdr:spPr>
        <a:xfrm flipV="1">
          <a:off x="13938250" y="15715590"/>
          <a:ext cx="762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14D4FC5A-59CD-4961-B9A5-F36A136ABD96}"/>
            </a:ext>
          </a:extLst>
        </xdr:cNvPr>
        <xdr:cNvSpPr txBox="1"/>
      </xdr:nvSpPr>
      <xdr:spPr>
        <a:xfrm>
          <a:off x="14744700" y="1587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3E8BE9C9-400D-4BDA-B54B-789AF362923E}"/>
            </a:ext>
          </a:extLst>
        </xdr:cNvPr>
        <xdr:cNvSpPr/>
      </xdr:nvSpPr>
      <xdr:spPr>
        <a:xfrm>
          <a:off x="14649450" y="158955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21537</xdr:rowOff>
    </xdr:from>
    <xdr:to>
      <xdr:col>81</xdr:col>
      <xdr:colOff>50800</xdr:colOff>
      <xdr:row>95</xdr:row>
      <xdr:rowOff>69726</xdr:rowOff>
    </xdr:to>
    <xdr:cxnSp macro="">
      <xdr:nvCxnSpPr>
        <xdr:cNvPr id="696" name="直線コネクタ 695">
          <a:extLst>
            <a:ext uri="{FF2B5EF4-FFF2-40B4-BE49-F238E27FC236}">
              <a16:creationId xmlns:a16="http://schemas.microsoft.com/office/drawing/2014/main" id="{DC0E3C20-A277-42CA-A123-7393CF13BA12}"/>
            </a:ext>
          </a:extLst>
        </xdr:cNvPr>
        <xdr:cNvCxnSpPr/>
      </xdr:nvCxnSpPr>
      <xdr:spPr>
        <a:xfrm flipV="1">
          <a:off x="13144500" y="15737787"/>
          <a:ext cx="79375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4FFFE1C1-329F-4C9D-89DA-5BF30223A999}"/>
            </a:ext>
          </a:extLst>
        </xdr:cNvPr>
        <xdr:cNvSpPr/>
      </xdr:nvSpPr>
      <xdr:spPr>
        <a:xfrm>
          <a:off x="13887450" y="159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09F38C01-596D-49A3-B497-0EA8EDA9F623}"/>
            </a:ext>
          </a:extLst>
        </xdr:cNvPr>
        <xdr:cNvSpPr txBox="1"/>
      </xdr:nvSpPr>
      <xdr:spPr>
        <a:xfrm>
          <a:off x="13709161" y="160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69726</xdr:rowOff>
    </xdr:from>
    <xdr:to>
      <xdr:col>76</xdr:col>
      <xdr:colOff>114300</xdr:colOff>
      <xdr:row>95</xdr:row>
      <xdr:rowOff>117289</xdr:rowOff>
    </xdr:to>
    <xdr:cxnSp macro="">
      <xdr:nvCxnSpPr>
        <xdr:cNvPr id="699" name="直線コネクタ 698">
          <a:extLst>
            <a:ext uri="{FF2B5EF4-FFF2-40B4-BE49-F238E27FC236}">
              <a16:creationId xmlns:a16="http://schemas.microsoft.com/office/drawing/2014/main" id="{7DD80162-7138-4552-A4FE-6B4B73B32820}"/>
            </a:ext>
          </a:extLst>
        </xdr:cNvPr>
        <xdr:cNvCxnSpPr/>
      </xdr:nvCxnSpPr>
      <xdr:spPr>
        <a:xfrm flipV="1">
          <a:off x="12344400" y="15785976"/>
          <a:ext cx="800100" cy="4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1CD01419-0B42-4111-B7E4-1A8B099BE7B0}"/>
            </a:ext>
          </a:extLst>
        </xdr:cNvPr>
        <xdr:cNvSpPr/>
      </xdr:nvSpPr>
      <xdr:spPr>
        <a:xfrm>
          <a:off x="13093700" y="1594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A7AF4AAF-BEFF-43BC-BB87-A9D0F68FCA52}"/>
            </a:ext>
          </a:extLst>
        </xdr:cNvPr>
        <xdr:cNvSpPr txBox="1"/>
      </xdr:nvSpPr>
      <xdr:spPr>
        <a:xfrm>
          <a:off x="12896361" y="160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117289</xdr:rowOff>
    </xdr:from>
    <xdr:to>
      <xdr:col>71</xdr:col>
      <xdr:colOff>177800</xdr:colOff>
      <xdr:row>95</xdr:row>
      <xdr:rowOff>144211</xdr:rowOff>
    </xdr:to>
    <xdr:cxnSp macro="">
      <xdr:nvCxnSpPr>
        <xdr:cNvPr id="702" name="直線コネクタ 701">
          <a:extLst>
            <a:ext uri="{FF2B5EF4-FFF2-40B4-BE49-F238E27FC236}">
              <a16:creationId xmlns:a16="http://schemas.microsoft.com/office/drawing/2014/main" id="{AF7C27C3-5879-43CE-8139-D54F42263E2B}"/>
            </a:ext>
          </a:extLst>
        </xdr:cNvPr>
        <xdr:cNvCxnSpPr/>
      </xdr:nvCxnSpPr>
      <xdr:spPr>
        <a:xfrm flipV="1">
          <a:off x="11537950" y="15833539"/>
          <a:ext cx="806450" cy="2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8626677B-543B-435F-8B2F-BCFB2CD530C5}"/>
            </a:ext>
          </a:extLst>
        </xdr:cNvPr>
        <xdr:cNvSpPr/>
      </xdr:nvSpPr>
      <xdr:spPr>
        <a:xfrm>
          <a:off x="12299950" y="15937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5019640D-5470-43FD-829D-0C3334290F20}"/>
            </a:ext>
          </a:extLst>
        </xdr:cNvPr>
        <xdr:cNvSpPr txBox="1"/>
      </xdr:nvSpPr>
      <xdr:spPr>
        <a:xfrm>
          <a:off x="12102611" y="1603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3BDA771D-DA53-43BC-9462-AB0F42EA3938}"/>
            </a:ext>
          </a:extLst>
        </xdr:cNvPr>
        <xdr:cNvSpPr/>
      </xdr:nvSpPr>
      <xdr:spPr>
        <a:xfrm>
          <a:off x="11487150" y="15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CA6F353D-8BBD-4870-8B24-869BF1A36A3C}"/>
            </a:ext>
          </a:extLst>
        </xdr:cNvPr>
        <xdr:cNvSpPr txBox="1"/>
      </xdr:nvSpPr>
      <xdr:spPr>
        <a:xfrm>
          <a:off x="11308861" y="160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9941CFB-F624-422B-A56A-200AF8977858}"/>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7A79A41-BC01-42F2-8D20-1EE43AE9DAEE}"/>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BEE1EC9F-D3C0-42A8-A275-4907B4DE26CA}"/>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969F01A9-BF0C-4E8C-AAE3-E9250351B9AE}"/>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F9784FB4-7B1E-4651-A77D-546938289AE5}"/>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119990</xdr:rowOff>
    </xdr:from>
    <xdr:to>
      <xdr:col>85</xdr:col>
      <xdr:colOff>177800</xdr:colOff>
      <xdr:row>95</xdr:row>
      <xdr:rowOff>50140</xdr:rowOff>
    </xdr:to>
    <xdr:sp macro="" textlink="">
      <xdr:nvSpPr>
        <xdr:cNvPr id="712" name="楕円 711">
          <a:extLst>
            <a:ext uri="{FF2B5EF4-FFF2-40B4-BE49-F238E27FC236}">
              <a16:creationId xmlns:a16="http://schemas.microsoft.com/office/drawing/2014/main" id="{F37133D6-AEA5-4DD4-B757-E52A40353A06}"/>
            </a:ext>
          </a:extLst>
        </xdr:cNvPr>
        <xdr:cNvSpPr/>
      </xdr:nvSpPr>
      <xdr:spPr>
        <a:xfrm>
          <a:off x="14649450" y="15664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142867</xdr:rowOff>
    </xdr:from>
    <xdr:ext cx="534377" cy="259045"/>
    <xdr:sp macro="" textlink="">
      <xdr:nvSpPr>
        <xdr:cNvPr id="713" name="公債費該当値テキスト">
          <a:extLst>
            <a:ext uri="{FF2B5EF4-FFF2-40B4-BE49-F238E27FC236}">
              <a16:creationId xmlns:a16="http://schemas.microsoft.com/office/drawing/2014/main" id="{0DBBCFA0-15E7-465C-89EB-22F93E9408E8}"/>
            </a:ext>
          </a:extLst>
        </xdr:cNvPr>
        <xdr:cNvSpPr txBox="1"/>
      </xdr:nvSpPr>
      <xdr:spPr>
        <a:xfrm>
          <a:off x="14744700" y="155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142187</xdr:rowOff>
    </xdr:from>
    <xdr:to>
      <xdr:col>81</xdr:col>
      <xdr:colOff>101600</xdr:colOff>
      <xdr:row>95</xdr:row>
      <xdr:rowOff>72337</xdr:rowOff>
    </xdr:to>
    <xdr:sp macro="" textlink="">
      <xdr:nvSpPr>
        <xdr:cNvPr id="714" name="楕円 713">
          <a:extLst>
            <a:ext uri="{FF2B5EF4-FFF2-40B4-BE49-F238E27FC236}">
              <a16:creationId xmlns:a16="http://schemas.microsoft.com/office/drawing/2014/main" id="{E1CA59C3-3D48-493D-B1FB-54210983087B}"/>
            </a:ext>
          </a:extLst>
        </xdr:cNvPr>
        <xdr:cNvSpPr/>
      </xdr:nvSpPr>
      <xdr:spPr>
        <a:xfrm>
          <a:off x="13887450" y="156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88864</xdr:rowOff>
    </xdr:from>
    <xdr:ext cx="534377" cy="259045"/>
    <xdr:sp macro="" textlink="">
      <xdr:nvSpPr>
        <xdr:cNvPr id="715" name="テキスト ボックス 714">
          <a:extLst>
            <a:ext uri="{FF2B5EF4-FFF2-40B4-BE49-F238E27FC236}">
              <a16:creationId xmlns:a16="http://schemas.microsoft.com/office/drawing/2014/main" id="{F62CB2D7-7FD0-4FA1-9E3F-B7A5A11AEDED}"/>
            </a:ext>
          </a:extLst>
        </xdr:cNvPr>
        <xdr:cNvSpPr txBox="1"/>
      </xdr:nvSpPr>
      <xdr:spPr>
        <a:xfrm>
          <a:off x="13709161" y="1546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18926</xdr:rowOff>
    </xdr:from>
    <xdr:to>
      <xdr:col>76</xdr:col>
      <xdr:colOff>165100</xdr:colOff>
      <xdr:row>95</xdr:row>
      <xdr:rowOff>120526</xdr:rowOff>
    </xdr:to>
    <xdr:sp macro="" textlink="">
      <xdr:nvSpPr>
        <xdr:cNvPr id="716" name="楕円 715">
          <a:extLst>
            <a:ext uri="{FF2B5EF4-FFF2-40B4-BE49-F238E27FC236}">
              <a16:creationId xmlns:a16="http://schemas.microsoft.com/office/drawing/2014/main" id="{1E336FD6-9150-463D-84E1-61D3DBF70104}"/>
            </a:ext>
          </a:extLst>
        </xdr:cNvPr>
        <xdr:cNvSpPr/>
      </xdr:nvSpPr>
      <xdr:spPr>
        <a:xfrm>
          <a:off x="13093700" y="157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137053</xdr:rowOff>
    </xdr:from>
    <xdr:ext cx="534377" cy="259045"/>
    <xdr:sp macro="" textlink="">
      <xdr:nvSpPr>
        <xdr:cNvPr id="717" name="テキスト ボックス 716">
          <a:extLst>
            <a:ext uri="{FF2B5EF4-FFF2-40B4-BE49-F238E27FC236}">
              <a16:creationId xmlns:a16="http://schemas.microsoft.com/office/drawing/2014/main" id="{D56C4654-AD8F-4CE0-8F6C-0C606B714002}"/>
            </a:ext>
          </a:extLst>
        </xdr:cNvPr>
        <xdr:cNvSpPr txBox="1"/>
      </xdr:nvSpPr>
      <xdr:spPr>
        <a:xfrm>
          <a:off x="12896361" y="155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66489</xdr:rowOff>
    </xdr:from>
    <xdr:to>
      <xdr:col>72</xdr:col>
      <xdr:colOff>38100</xdr:colOff>
      <xdr:row>95</xdr:row>
      <xdr:rowOff>168089</xdr:rowOff>
    </xdr:to>
    <xdr:sp macro="" textlink="">
      <xdr:nvSpPr>
        <xdr:cNvPr id="718" name="楕円 717">
          <a:extLst>
            <a:ext uri="{FF2B5EF4-FFF2-40B4-BE49-F238E27FC236}">
              <a16:creationId xmlns:a16="http://schemas.microsoft.com/office/drawing/2014/main" id="{374A8B7C-B330-42E5-8667-84835F0F0229}"/>
            </a:ext>
          </a:extLst>
        </xdr:cNvPr>
        <xdr:cNvSpPr/>
      </xdr:nvSpPr>
      <xdr:spPr>
        <a:xfrm>
          <a:off x="12299950" y="15782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13166</xdr:rowOff>
    </xdr:from>
    <xdr:ext cx="534377" cy="259045"/>
    <xdr:sp macro="" textlink="">
      <xdr:nvSpPr>
        <xdr:cNvPr id="719" name="テキスト ボックス 718">
          <a:extLst>
            <a:ext uri="{FF2B5EF4-FFF2-40B4-BE49-F238E27FC236}">
              <a16:creationId xmlns:a16="http://schemas.microsoft.com/office/drawing/2014/main" id="{C4E9289D-B1CB-4FB5-A2D0-F2568326BA28}"/>
            </a:ext>
          </a:extLst>
        </xdr:cNvPr>
        <xdr:cNvSpPr txBox="1"/>
      </xdr:nvSpPr>
      <xdr:spPr>
        <a:xfrm>
          <a:off x="12102611" y="15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93411</xdr:rowOff>
    </xdr:from>
    <xdr:to>
      <xdr:col>67</xdr:col>
      <xdr:colOff>101600</xdr:colOff>
      <xdr:row>96</xdr:row>
      <xdr:rowOff>23561</xdr:rowOff>
    </xdr:to>
    <xdr:sp macro="" textlink="">
      <xdr:nvSpPr>
        <xdr:cNvPr id="720" name="楕円 719">
          <a:extLst>
            <a:ext uri="{FF2B5EF4-FFF2-40B4-BE49-F238E27FC236}">
              <a16:creationId xmlns:a16="http://schemas.microsoft.com/office/drawing/2014/main" id="{DD7A4606-FC65-4871-A3AF-F4D02A1706C9}"/>
            </a:ext>
          </a:extLst>
        </xdr:cNvPr>
        <xdr:cNvSpPr/>
      </xdr:nvSpPr>
      <xdr:spPr>
        <a:xfrm>
          <a:off x="11487150" y="158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40088</xdr:rowOff>
    </xdr:from>
    <xdr:ext cx="534377" cy="259045"/>
    <xdr:sp macro="" textlink="">
      <xdr:nvSpPr>
        <xdr:cNvPr id="721" name="テキスト ボックス 720">
          <a:extLst>
            <a:ext uri="{FF2B5EF4-FFF2-40B4-BE49-F238E27FC236}">
              <a16:creationId xmlns:a16="http://schemas.microsoft.com/office/drawing/2014/main" id="{B13F2FD0-F81B-4D79-BDFA-38429531BE6D}"/>
            </a:ext>
          </a:extLst>
        </xdr:cNvPr>
        <xdr:cNvSpPr txBox="1"/>
      </xdr:nvSpPr>
      <xdr:spPr>
        <a:xfrm>
          <a:off x="11308861" y="15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452BCDCD-C1AE-484F-BB61-9BA0C7624345}"/>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28FF1587-8F86-4613-A3EF-005F621243B1}"/>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57A43611-1FA1-4691-942B-BE28BBC6F7B8}"/>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EDF0915D-7AC3-4BA9-A18E-DAB55228902D}"/>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99B3BFD2-6059-4D87-BBDF-C075ABBA184D}"/>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A2FAF146-FFF2-4800-BCD1-FFF6A63E6807}"/>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E31E8A7C-1426-434B-A8DC-D11B8FBBB8E6}"/>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12EDDAB7-E46C-4917-824F-A24E57700A03}"/>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7DDD6AC2-27D4-4F2A-94E3-C078488942AB}"/>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2CAE574C-22A7-46ED-B603-84F88CA6EE7F}"/>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17778BC-4D6F-4920-A02B-B7310818D8AC}"/>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A8B7DFD7-BF1D-4EF6-AB0B-F24159DA0889}"/>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5B4E0534-5859-499C-8F2F-19104D2A258B}"/>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7F017E45-AEF5-4A61-9A59-84A4E93EC065}"/>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B0344F66-FE1F-407A-B9FA-F2F3F99015A8}"/>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8F580AFD-0E05-46A2-B8BA-582B405A9E2D}"/>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4C3E3D72-932E-4908-8A60-82F95C764EE5}"/>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40769027-5B74-4728-B2CB-99F2EC1044E5}"/>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C0CACB2A-76CF-4ADF-AEBE-1A0F7EE06D4E}"/>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B25D9472-1420-4E88-88A2-901CC0EAE0A1}"/>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51D3DE9D-ABA4-40EF-90B4-F738D532EDE3}"/>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BA7169D2-A1B1-49A0-A323-26A73E5AB35C}"/>
            </a:ext>
          </a:extLst>
        </xdr:cNvPr>
        <xdr:cNvCxnSpPr/>
      </xdr:nvCxnSpPr>
      <xdr:spPr>
        <a:xfrm flipV="1">
          <a:off x="19949795" y="5150079"/>
          <a:ext cx="1269" cy="1269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5F92FED-D035-458A-8116-535029FD462E}"/>
            </a:ext>
          </a:extLst>
        </xdr:cNvPr>
        <xdr:cNvSpPr txBox="1"/>
      </xdr:nvSpPr>
      <xdr:spPr>
        <a:xfrm>
          <a:off x="20002500" y="6445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C2D85916-E631-4D3F-A17A-B24F01F5378A}"/>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D59E7CDC-724B-452A-B055-C95C1601E751}"/>
            </a:ext>
          </a:extLst>
        </xdr:cNvPr>
        <xdr:cNvSpPr txBox="1"/>
      </xdr:nvSpPr>
      <xdr:spPr>
        <a:xfrm>
          <a:off x="20002500" y="49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D4B76298-55F4-4B1F-A204-6A2C423E29F2}"/>
            </a:ext>
          </a:extLst>
        </xdr:cNvPr>
        <xdr:cNvCxnSpPr/>
      </xdr:nvCxnSpPr>
      <xdr:spPr>
        <a:xfrm>
          <a:off x="19881850" y="515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D55FA186-B44E-44C9-9318-1C3E9BC9B4BF}"/>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138391B7-E8EB-41D2-889F-B267986440CD}"/>
            </a:ext>
          </a:extLst>
        </xdr:cNvPr>
        <xdr:cNvSpPr txBox="1"/>
      </xdr:nvSpPr>
      <xdr:spPr>
        <a:xfrm>
          <a:off x="20002500" y="6203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FAEC9046-47E0-4C49-AC91-492DF9E019B6}"/>
            </a:ext>
          </a:extLst>
        </xdr:cNvPr>
        <xdr:cNvSpPr/>
      </xdr:nvSpPr>
      <xdr:spPr>
        <a:xfrm>
          <a:off x="19900900" y="63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40B24EE2-58F7-47BF-971C-719179841869}"/>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DCAF68D3-D6AC-44EA-AB01-DE21F9CA1A6C}"/>
            </a:ext>
          </a:extLst>
        </xdr:cNvPr>
        <xdr:cNvSpPr/>
      </xdr:nvSpPr>
      <xdr:spPr>
        <a:xfrm>
          <a:off x="19157950" y="635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D1E03F60-23F4-4DDC-B83C-86B69885859A}"/>
            </a:ext>
          </a:extLst>
        </xdr:cNvPr>
        <xdr:cNvSpPr txBox="1"/>
      </xdr:nvSpPr>
      <xdr:spPr>
        <a:xfrm>
          <a:off x="19032167" y="613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EBF27B09-FB8B-4DE1-8DC8-3EA90A462ABA}"/>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7E40358B-6074-4A58-9209-2CB81BFC9B7C}"/>
            </a:ext>
          </a:extLst>
        </xdr:cNvPr>
        <xdr:cNvSpPr/>
      </xdr:nvSpPr>
      <xdr:spPr>
        <a:xfrm>
          <a:off x="18345150" y="6362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1CB996AA-19C0-4006-92E8-E9E0B6E56E4D}"/>
            </a:ext>
          </a:extLst>
        </xdr:cNvPr>
        <xdr:cNvSpPr txBox="1"/>
      </xdr:nvSpPr>
      <xdr:spPr>
        <a:xfrm>
          <a:off x="18225717" y="614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A32228E-C394-43E1-9E50-A806D1524A37}"/>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55657AF8-5EE9-433A-827A-823B91C225CC}"/>
            </a:ext>
          </a:extLst>
        </xdr:cNvPr>
        <xdr:cNvSpPr/>
      </xdr:nvSpPr>
      <xdr:spPr>
        <a:xfrm>
          <a:off x="17551400" y="636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6644C649-9AA0-49F6-9801-B9E166AF4401}"/>
            </a:ext>
          </a:extLst>
        </xdr:cNvPr>
        <xdr:cNvSpPr txBox="1"/>
      </xdr:nvSpPr>
      <xdr:spPr>
        <a:xfrm>
          <a:off x="1749025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608A30B0-7CEB-4957-AE2A-7DFEBB915841}"/>
            </a:ext>
          </a:extLst>
        </xdr:cNvPr>
        <xdr:cNvSpPr/>
      </xdr:nvSpPr>
      <xdr:spPr>
        <a:xfrm>
          <a:off x="16757650" y="63690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22D16F51-2963-4C40-A9C9-B4EEBA29FD91}"/>
            </a:ext>
          </a:extLst>
        </xdr:cNvPr>
        <xdr:cNvSpPr txBox="1"/>
      </xdr:nvSpPr>
      <xdr:spPr>
        <a:xfrm>
          <a:off x="1668380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F58ABCA6-3CEE-469D-B289-B9B29A6FA7B3}"/>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E78EC89E-7E26-40A2-84C8-52ABAC2DADA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7E5F68B4-1AC4-4BC5-BBBF-EA07E707951B}"/>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7E477121-0F82-48A7-844D-D07EA704F12B}"/>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CCCBB976-ED22-4EDA-8C43-109EEE9491CD}"/>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83A820F5-F6D1-4E48-9EAE-5D781214EFA7}"/>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CFE6D4F0-BD61-43C0-83E6-790710406EA3}"/>
            </a:ext>
          </a:extLst>
        </xdr:cNvPr>
        <xdr:cNvSpPr txBox="1"/>
      </xdr:nvSpPr>
      <xdr:spPr>
        <a:xfrm>
          <a:off x="20002500" y="6324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FBE43D87-510C-4ED8-84CF-AF6761D00BC8}"/>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D1282B65-93F8-417A-BA77-00E30D61210C}"/>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D87C547B-EA29-4274-8EFE-5CA1E27640D6}"/>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3B069EE4-D408-4EB9-ABBB-EC79E2A45CD9}"/>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18155586-4B5D-4959-9E04-F5D907CD3F23}"/>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3DE0BE80-14B0-4D20-B9D2-D2E052FBAD05}"/>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A32F774-2F84-45EA-9295-F38BB5175530}"/>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E20A974-9DED-4CC0-A7CB-6A8C6B80F1C5}"/>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65D6D628-53C3-43AD-83EA-F7EE04940843}"/>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8B63E145-A70B-4C36-95B3-22FCA5B24231}"/>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68418095-49FA-493F-9EE5-73EF963CAFE2}"/>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AA3FCE63-362D-41BF-AD58-EFB6385FB4C3}"/>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85CE4297-1D4D-4947-8DD9-5F0B24ACB316}"/>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8A8AD533-7FF4-4BB8-BEE6-1DE0D3850049}"/>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1504EE59-E517-4958-AE8C-EF282FD3FD99}"/>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5D3F42E1-E8CA-4D9A-A735-4C52966F079F}"/>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4BB49DAB-351C-4666-A4B5-8F12C91EE43C}"/>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EBBAE7FA-3E5A-452F-A58E-8CC183C2A992}"/>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4976A950-A270-4555-9A87-E4785C67BF31}"/>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4BC0102B-E31F-4D88-B91F-9B446EA87644}"/>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EED8866A-8FC0-435A-BA53-EDA37DFD21F8}"/>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2AFC44C-2661-4E6B-AA40-6F195C0ECFB1}"/>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7927401D-72D4-4D0A-B058-70406FFF1901}"/>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4C2A435A-40B4-4156-95F4-361FDC073C1F}"/>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C12E2649-4912-451D-BEBE-7F916885C721}"/>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8D7FF8FC-1AC5-4A01-AA5C-747827EDA532}"/>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1CD0F6B8-E13B-4E81-848E-775E80AEECBF}"/>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D722D827-7CA4-4308-9122-F8D1DDC8FDE9}"/>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984D4E5A-0E18-4C56-AF41-84FF6BFE47DA}"/>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4B23E2AF-DBD2-4758-B8F3-1BBAEA3AD7C2}"/>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6F2CA125-3D30-4AFF-AA94-144E3DEE9AF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22C10886-BA74-4EF6-AEE1-8C616C137F07}"/>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DA7E5589-E3A0-45DD-A868-4907BBBF3E7A}"/>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9DD22C67-6759-4323-8445-95BE424982A2}"/>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638C7721-F943-4334-AAFA-0B906E5DF3B3}"/>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BE5585DA-E225-44A3-A38F-D88C7A521278}"/>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6F611F86-1D0B-4202-9760-1A9006CED8AA}"/>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8E588384-E064-4BA8-919E-254128F1E97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3800F41-8321-4B11-9FDF-5E598E18606C}"/>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F768CEE-59F7-4644-A814-78AD5D39CB2B}"/>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388F1BA7-2CA6-47F3-8A11-64B3A9215B04}"/>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4B46A8B6-920F-4049-B68C-13A292E00F05}"/>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12BC7686-C962-4436-AEF2-F01FCE7DD43C}"/>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7C89C449-D96A-40F0-BBB6-1CF0FAE51C4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5BF66A4B-0E9B-42A2-8601-E14D9965FEC6}"/>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FE8BB0E8-EFE5-41C6-B817-F646ACFF9DA1}"/>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21FEEA39-60D4-4FFD-A3A8-3DDE2B149FD9}"/>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83D5E82-ADAE-4D4F-8CF0-BED4F720E7FB}"/>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F2095671-930F-4519-8393-0C473E25FFEF}"/>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C371030E-AE73-44C7-9D72-C09AF7783A52}"/>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31E35AB-1AC8-40B7-91BB-BABE189C781F}"/>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71BAA934-CE50-4BEE-B5C0-0CDAAD781818}"/>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12A0FA-AC89-44C8-A39C-DCBB181CA123}"/>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A406D7B-442F-4E10-9800-F10B838B7BD6}"/>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1E7F5B80-AF6D-4275-95DF-3304CC9D4CDB}"/>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6616759C-E6FD-4FF3-8E19-FEA3766CD79D}"/>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8370DD28-D055-4E29-AE01-4B5547ED598F}"/>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CEAAF365-5CF5-483F-AFFB-27C260486941}"/>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F45AB320-431F-4113-BEF4-42B2E5F58469}"/>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97AE0DDD-4A80-4927-BABC-BE87850BE1B8}"/>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子育て世帯臨時特別給付金等の皆減により減少しているが、非課税世帯臨時特別給付金や電力・ガス・食料品等価格高騰緊急支援給付金等臨時経費が増加しているため例年に比べると高い水準にある。商工費は緊急経済対策商品券支給事業等により昨年度と比べ大きく増加している。消防費は防災行政無線デジタル化事業が令和元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年度まで行っていたため増加していたが、令和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減少した。教育費は教育施設の自立分散型エネルギー設備等導入推進事業の実施により高止まりしている。公債費は類似団体平均より高い水準で増加し続けている。大きく減少させることは難しいため借入額と償還額のバランスを考慮して数値の改善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固定資産税の収入額の増加や普通交付税の再算定等により財政調整基金の積立を約</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万円行えた。基金の取崩を頻繁に行っているわけではないが、急な財政需要に備えて引き続き基金残高を維持できるようにしたい。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標準財政規模比は</a:t>
          </a:r>
          <a:r>
            <a:rPr kumimoji="1" lang="en-US" altLang="ja-JP" sz="1400">
              <a:latin typeface="ＭＳ ゴシック" pitchFamily="49" charset="-128"/>
              <a:ea typeface="ＭＳ ゴシック" pitchFamily="49" charset="-128"/>
            </a:rPr>
            <a:t>0.78</a:t>
          </a:r>
          <a:r>
            <a:rPr kumimoji="1" lang="ja-JP" altLang="en-US" sz="1400">
              <a:latin typeface="ＭＳ ゴシック" pitchFamily="49" charset="-128"/>
              <a:ea typeface="ＭＳ ゴシック" pitchFamily="49" charset="-128"/>
            </a:rPr>
            <a:t>ポイント減少した。一般会計と介護保険特別会計は増加しているものの国民健康保険特別会計（事業勘定）や水道事業会計等が減少したため全体として減少した。後期高齢者医療特別会計については純計額を求める際に歳入の一部を一般会計に移行したため赤字となっている。黒字額の比率が下がっているものが多いため、必要な財源を確保しつつ健全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8661687</v>
      </c>
      <c r="BO4" s="371"/>
      <c r="BP4" s="371"/>
      <c r="BQ4" s="371"/>
      <c r="BR4" s="371"/>
      <c r="BS4" s="371"/>
      <c r="BT4" s="371"/>
      <c r="BU4" s="372"/>
      <c r="BV4" s="370">
        <v>9236566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4.9000000000000004</v>
      </c>
      <c r="CU4" s="377"/>
      <c r="CV4" s="377"/>
      <c r="CW4" s="377"/>
      <c r="CX4" s="377"/>
      <c r="CY4" s="377"/>
      <c r="CZ4" s="377"/>
      <c r="DA4" s="378"/>
      <c r="DB4" s="376">
        <v>4.7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8330858</v>
      </c>
      <c r="BO5" s="408"/>
      <c r="BP5" s="408"/>
      <c r="BQ5" s="408"/>
      <c r="BR5" s="408"/>
      <c r="BS5" s="408"/>
      <c r="BT5" s="408"/>
      <c r="BU5" s="409"/>
      <c r="BV5" s="407">
        <v>8905299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93.4</v>
      </c>
      <c r="CU5" s="405"/>
      <c r="CV5" s="405"/>
      <c r="CW5" s="405"/>
      <c r="CX5" s="405"/>
      <c r="CY5" s="405"/>
      <c r="CZ5" s="405"/>
      <c r="DA5" s="406"/>
      <c r="DB5" s="404">
        <v>87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330829</v>
      </c>
      <c r="BO6" s="408"/>
      <c r="BP6" s="408"/>
      <c r="BQ6" s="408"/>
      <c r="BR6" s="408"/>
      <c r="BS6" s="408"/>
      <c r="BT6" s="408"/>
      <c r="BU6" s="409"/>
      <c r="BV6" s="407">
        <v>331267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94.6</v>
      </c>
      <c r="CU6" s="445"/>
      <c r="CV6" s="445"/>
      <c r="CW6" s="445"/>
      <c r="CX6" s="445"/>
      <c r="CY6" s="445"/>
      <c r="CZ6" s="445"/>
      <c r="DA6" s="446"/>
      <c r="DB6" s="444">
        <v>91.1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49842</v>
      </c>
      <c r="BO7" s="408"/>
      <c r="BP7" s="408"/>
      <c r="BQ7" s="408"/>
      <c r="BR7" s="408"/>
      <c r="BS7" s="408"/>
      <c r="BT7" s="408"/>
      <c r="BU7" s="409"/>
      <c r="BV7" s="407">
        <v>52583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5754287</v>
      </c>
      <c r="CU7" s="408"/>
      <c r="CV7" s="408"/>
      <c r="CW7" s="408"/>
      <c r="CX7" s="408"/>
      <c r="CY7" s="408"/>
      <c r="CZ7" s="408"/>
      <c r="DA7" s="409"/>
      <c r="DB7" s="407">
        <v>5917687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280987</v>
      </c>
      <c r="BO8" s="408"/>
      <c r="BP8" s="408"/>
      <c r="BQ8" s="408"/>
      <c r="BR8" s="408"/>
      <c r="BS8" s="408"/>
      <c r="BT8" s="408"/>
      <c r="BU8" s="409"/>
      <c r="BV8" s="407">
        <v>278684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0.38</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12728</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2303</v>
      </c>
      <c r="BO9" s="408"/>
      <c r="BP9" s="408"/>
      <c r="BQ9" s="408"/>
      <c r="BR9" s="408"/>
      <c r="BS9" s="408"/>
      <c r="BT9" s="408"/>
      <c r="BU9" s="409"/>
      <c r="BV9" s="407">
        <v>83126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17.899999999999999</v>
      </c>
      <c r="CU9" s="405"/>
      <c r="CV9" s="405"/>
      <c r="CW9" s="405"/>
      <c r="CX9" s="405"/>
      <c r="CY9" s="405"/>
      <c r="CZ9" s="405"/>
      <c r="DA9" s="406"/>
      <c r="DB9" s="404">
        <v>17.3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14033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51583</v>
      </c>
      <c r="BO10" s="408"/>
      <c r="BP10" s="408"/>
      <c r="BQ10" s="408"/>
      <c r="BR10" s="408"/>
      <c r="BS10" s="408"/>
      <c r="BT10" s="408"/>
      <c r="BU10" s="409"/>
      <c r="BV10" s="407">
        <v>446542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12661</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12393</v>
      </c>
      <c r="S13" s="492"/>
      <c r="T13" s="492"/>
      <c r="U13" s="492"/>
      <c r="V13" s="493"/>
      <c r="W13" s="423" t="s">
        <v>139</v>
      </c>
      <c r="X13" s="424"/>
      <c r="Y13" s="424"/>
      <c r="Z13" s="424"/>
      <c r="AA13" s="424"/>
      <c r="AB13" s="414"/>
      <c r="AC13" s="458">
        <v>970</v>
      </c>
      <c r="AD13" s="459"/>
      <c r="AE13" s="459"/>
      <c r="AF13" s="459"/>
      <c r="AG13" s="501"/>
      <c r="AH13" s="458">
        <v>1139</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53886</v>
      </c>
      <c r="BO13" s="408"/>
      <c r="BP13" s="408"/>
      <c r="BQ13" s="408"/>
      <c r="BR13" s="408"/>
      <c r="BS13" s="408"/>
      <c r="BT13" s="408"/>
      <c r="BU13" s="409"/>
      <c r="BV13" s="407">
        <v>529668</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11.2</v>
      </c>
      <c r="CU13" s="405"/>
      <c r="CV13" s="405"/>
      <c r="CW13" s="405"/>
      <c r="CX13" s="405"/>
      <c r="CY13" s="405"/>
      <c r="CZ13" s="405"/>
      <c r="DA13" s="406"/>
      <c r="DB13" s="404">
        <v>11.3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12956</v>
      </c>
      <c r="S14" s="492"/>
      <c r="T14" s="492"/>
      <c r="U14" s="492"/>
      <c r="V14" s="493"/>
      <c r="W14" s="397"/>
      <c r="X14" s="398"/>
      <c r="Y14" s="398"/>
      <c r="Z14" s="398"/>
      <c r="AA14" s="398"/>
      <c r="AB14" s="387"/>
      <c r="AC14" s="494">
        <v>14.9</v>
      </c>
      <c r="AD14" s="495"/>
      <c r="AE14" s="495"/>
      <c r="AF14" s="495"/>
      <c r="AG14" s="496"/>
      <c r="AH14" s="494">
        <v>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v>19.7</v>
      </c>
      <c r="CU14" s="506"/>
      <c r="CV14" s="506"/>
      <c r="CW14" s="506"/>
      <c r="CX14" s="506"/>
      <c r="CY14" s="506"/>
      <c r="CZ14" s="506"/>
      <c r="DA14" s="507"/>
      <c r="DB14" s="505">
        <v>27.2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12699</v>
      </c>
      <c r="S15" s="492"/>
      <c r="T15" s="492"/>
      <c r="U15" s="492"/>
      <c r="V15" s="493"/>
      <c r="W15" s="423" t="s">
        <v>147</v>
      </c>
      <c r="X15" s="424"/>
      <c r="Y15" s="424"/>
      <c r="Z15" s="424"/>
      <c r="AA15" s="424"/>
      <c r="AB15" s="414"/>
      <c r="AC15" s="458">
        <v>1672</v>
      </c>
      <c r="AD15" s="459"/>
      <c r="AE15" s="459"/>
      <c r="AF15" s="459"/>
      <c r="AG15" s="501"/>
      <c r="AH15" s="458">
        <v>1774</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1939675</v>
      </c>
      <c r="BO15" s="371"/>
      <c r="BP15" s="371"/>
      <c r="BQ15" s="371"/>
      <c r="BR15" s="371"/>
      <c r="BS15" s="371"/>
      <c r="BT15" s="371"/>
      <c r="BU15" s="372"/>
      <c r="BV15" s="370">
        <v>1876826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25.6</v>
      </c>
      <c r="AD16" s="495"/>
      <c r="AE16" s="495"/>
      <c r="AF16" s="495"/>
      <c r="AG16" s="496"/>
      <c r="AH16" s="494">
        <v>25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5182197</v>
      </c>
      <c r="BO16" s="408"/>
      <c r="BP16" s="408"/>
      <c r="BQ16" s="408"/>
      <c r="BR16" s="408"/>
      <c r="BS16" s="408"/>
      <c r="BT16" s="408"/>
      <c r="BU16" s="409"/>
      <c r="BV16" s="407">
        <v>5162570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3880</v>
      </c>
      <c r="AD17" s="459"/>
      <c r="AE17" s="459"/>
      <c r="AF17" s="459"/>
      <c r="AG17" s="501"/>
      <c r="AH17" s="458">
        <v>4192</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2436002</v>
      </c>
      <c r="BO17" s="408"/>
      <c r="BP17" s="408"/>
      <c r="BQ17" s="408"/>
      <c r="BR17" s="408"/>
      <c r="BS17" s="408"/>
      <c r="BT17" s="408"/>
      <c r="BU17" s="409"/>
      <c r="BV17" s="407">
        <v>2349726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253.91</v>
      </c>
      <c r="M18" s="531"/>
      <c r="N18" s="531"/>
      <c r="O18" s="531"/>
      <c r="P18" s="531"/>
      <c r="Q18" s="531"/>
      <c r="R18" s="532"/>
      <c r="S18" s="532"/>
      <c r="T18" s="532"/>
      <c r="U18" s="532"/>
      <c r="V18" s="533"/>
      <c r="W18" s="425"/>
      <c r="X18" s="426"/>
      <c r="Y18" s="426"/>
      <c r="Z18" s="426"/>
      <c r="AA18" s="426"/>
      <c r="AB18" s="417"/>
      <c r="AC18" s="534">
        <v>59.5</v>
      </c>
      <c r="AD18" s="535"/>
      <c r="AE18" s="535"/>
      <c r="AF18" s="535"/>
      <c r="AG18" s="536"/>
      <c r="AH18" s="534">
        <v>59</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5475600</v>
      </c>
      <c r="BO18" s="408"/>
      <c r="BP18" s="408"/>
      <c r="BQ18" s="408"/>
      <c r="BR18" s="408"/>
      <c r="BS18" s="408"/>
      <c r="BT18" s="408"/>
      <c r="BU18" s="409"/>
      <c r="BV18" s="407">
        <v>5284274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50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6773858</v>
      </c>
      <c r="BO19" s="408"/>
      <c r="BP19" s="408"/>
      <c r="BQ19" s="408"/>
      <c r="BR19" s="408"/>
      <c r="BS19" s="408"/>
      <c r="BT19" s="408"/>
      <c r="BU19" s="409"/>
      <c r="BV19" s="407">
        <v>6928555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5144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10658034</v>
      </c>
      <c r="BO22" s="371"/>
      <c r="BP22" s="371"/>
      <c r="BQ22" s="371"/>
      <c r="BR22" s="371"/>
      <c r="BS22" s="371"/>
      <c r="BT22" s="371"/>
      <c r="BU22" s="372"/>
      <c r="BV22" s="370">
        <v>11292777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8741095</v>
      </c>
      <c r="BO23" s="408"/>
      <c r="BP23" s="408"/>
      <c r="BQ23" s="408"/>
      <c r="BR23" s="408"/>
      <c r="BS23" s="408"/>
      <c r="BT23" s="408"/>
      <c r="BU23" s="409"/>
      <c r="BV23" s="407">
        <v>9220774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7200</v>
      </c>
      <c r="R24" s="459"/>
      <c r="S24" s="459"/>
      <c r="T24" s="459"/>
      <c r="U24" s="459"/>
      <c r="V24" s="501"/>
      <c r="W24" s="553"/>
      <c r="X24" s="554"/>
      <c r="Y24" s="555"/>
      <c r="Z24" s="457" t="s">
        <v>172</v>
      </c>
      <c r="AA24" s="437"/>
      <c r="AB24" s="437"/>
      <c r="AC24" s="437"/>
      <c r="AD24" s="437"/>
      <c r="AE24" s="437"/>
      <c r="AF24" s="437"/>
      <c r="AG24" s="438"/>
      <c r="AH24" s="458">
        <v>146</v>
      </c>
      <c r="AI24" s="459"/>
      <c r="AJ24" s="459"/>
      <c r="AK24" s="459"/>
      <c r="AL24" s="501"/>
      <c r="AM24" s="458">
        <v>464718</v>
      </c>
      <c r="AN24" s="459"/>
      <c r="AO24" s="459"/>
      <c r="AP24" s="459"/>
      <c r="AQ24" s="459"/>
      <c r="AR24" s="501"/>
      <c r="AS24" s="458">
        <v>3183</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7197453</v>
      </c>
      <c r="BO24" s="408"/>
      <c r="BP24" s="408"/>
      <c r="BQ24" s="408"/>
      <c r="BR24" s="408"/>
      <c r="BS24" s="408"/>
      <c r="BT24" s="408"/>
      <c r="BU24" s="409"/>
      <c r="BV24" s="407">
        <v>7568317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5870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137</v>
      </c>
      <c r="AN25" s="459"/>
      <c r="AO25" s="459"/>
      <c r="AP25" s="459"/>
      <c r="AQ25" s="459"/>
      <c r="AR25" s="501"/>
      <c r="AS25" s="458" t="s">
        <v>129</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t="s">
        <v>176</v>
      </c>
      <c r="BO25" s="371"/>
      <c r="BP25" s="371"/>
      <c r="BQ25" s="371"/>
      <c r="BR25" s="371"/>
      <c r="BS25" s="371"/>
      <c r="BT25" s="371"/>
      <c r="BU25" s="372"/>
      <c r="BV25" s="370" t="s">
        <v>176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5430</v>
      </c>
      <c r="R26" s="459"/>
      <c r="S26" s="459"/>
      <c r="T26" s="459"/>
      <c r="U26" s="459"/>
      <c r="V26" s="501"/>
      <c r="W26" s="553"/>
      <c r="X26" s="554"/>
      <c r="Y26" s="555"/>
      <c r="Z26" s="457" t="s">
        <v>179</v>
      </c>
      <c r="AA26" s="559"/>
      <c r="AB26" s="559"/>
      <c r="AC26" s="559"/>
      <c r="AD26" s="559"/>
      <c r="AE26" s="559"/>
      <c r="AF26" s="559"/>
      <c r="AG26" s="560"/>
      <c r="AH26" s="458">
        <v>8</v>
      </c>
      <c r="AI26" s="459"/>
      <c r="AJ26" s="459"/>
      <c r="AK26" s="459"/>
      <c r="AL26" s="501"/>
      <c r="AM26" s="458">
        <v>26896</v>
      </c>
      <c r="AN26" s="459"/>
      <c r="AO26" s="459"/>
      <c r="AP26" s="459"/>
      <c r="AQ26" s="459"/>
      <c r="AR26" s="501"/>
      <c r="AS26" s="458">
        <v>3362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2870</v>
      </c>
      <c r="R27" s="459"/>
      <c r="S27" s="459"/>
      <c r="T27" s="459"/>
      <c r="U27" s="459"/>
      <c r="V27" s="501"/>
      <c r="W27" s="553"/>
      <c r="X27" s="554"/>
      <c r="Y27" s="555"/>
      <c r="Z27" s="457" t="s">
        <v>182</v>
      </c>
      <c r="AA27" s="437"/>
      <c r="AB27" s="437"/>
      <c r="AC27" s="437"/>
      <c r="AD27" s="437"/>
      <c r="AE27" s="437"/>
      <c r="AF27" s="437"/>
      <c r="AG27" s="438"/>
      <c r="AH27" s="458">
        <v>24</v>
      </c>
      <c r="AI27" s="459"/>
      <c r="AJ27" s="459"/>
      <c r="AK27" s="459"/>
      <c r="AL27" s="501"/>
      <c r="AM27" s="458">
        <v>69744</v>
      </c>
      <c r="AN27" s="459"/>
      <c r="AO27" s="459"/>
      <c r="AP27" s="459"/>
      <c r="AQ27" s="459"/>
      <c r="AR27" s="501"/>
      <c r="AS27" s="458">
        <v>2906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196749</v>
      </c>
      <c r="BO27" s="527"/>
      <c r="BP27" s="527"/>
      <c r="BQ27" s="527"/>
      <c r="BR27" s="527"/>
      <c r="BS27" s="527"/>
      <c r="BT27" s="527"/>
      <c r="BU27" s="528"/>
      <c r="BV27" s="526">
        <v>196749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2300</v>
      </c>
      <c r="R28" s="459"/>
      <c r="S28" s="459"/>
      <c r="T28" s="459"/>
      <c r="U28" s="459"/>
      <c r="V28" s="501"/>
      <c r="W28" s="553"/>
      <c r="X28" s="554"/>
      <c r="Y28" s="555"/>
      <c r="Z28" s="457" t="s">
        <v>185</v>
      </c>
      <c r="AA28" s="437"/>
      <c r="AB28" s="437"/>
      <c r="AC28" s="437"/>
      <c r="AD28" s="437"/>
      <c r="AE28" s="437"/>
      <c r="AF28" s="437"/>
      <c r="AG28" s="438"/>
      <c r="AH28" s="458" t="s">
        <v>129</v>
      </c>
      <c r="AI28" s="459"/>
      <c r="AJ28" s="459"/>
      <c r="AK28" s="459"/>
      <c r="AL28" s="501"/>
      <c r="AM28" s="458" t="s">
        <v>137</v>
      </c>
      <c r="AN28" s="459"/>
      <c r="AO28" s="459"/>
      <c r="AP28" s="459"/>
      <c r="AQ28" s="459"/>
      <c r="AR28" s="501"/>
      <c r="AS28" s="458" t="s">
        <v>176</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3821046</v>
      </c>
      <c r="BO28" s="371"/>
      <c r="BP28" s="371"/>
      <c r="BQ28" s="371"/>
      <c r="BR28" s="371"/>
      <c r="BS28" s="371"/>
      <c r="BT28" s="371"/>
      <c r="BU28" s="372"/>
      <c r="BV28" s="370">
        <v>3769463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12</v>
      </c>
      <c r="M29" s="459"/>
      <c r="N29" s="459"/>
      <c r="O29" s="459"/>
      <c r="P29" s="501"/>
      <c r="Q29" s="458">
        <v>2130</v>
      </c>
      <c r="R29" s="459"/>
      <c r="S29" s="459"/>
      <c r="T29" s="459"/>
      <c r="U29" s="459"/>
      <c r="V29" s="501"/>
      <c r="W29" s="556"/>
      <c r="X29" s="557"/>
      <c r="Y29" s="558"/>
      <c r="Z29" s="457" t="s">
        <v>188</v>
      </c>
      <c r="AA29" s="437"/>
      <c r="AB29" s="437"/>
      <c r="AC29" s="437"/>
      <c r="AD29" s="437"/>
      <c r="AE29" s="437"/>
      <c r="AF29" s="437"/>
      <c r="AG29" s="438"/>
      <c r="AH29" s="458">
        <v>170</v>
      </c>
      <c r="AI29" s="459"/>
      <c r="AJ29" s="459"/>
      <c r="AK29" s="459"/>
      <c r="AL29" s="501"/>
      <c r="AM29" s="458">
        <v>534462</v>
      </c>
      <c r="AN29" s="459"/>
      <c r="AO29" s="459"/>
      <c r="AP29" s="459"/>
      <c r="AQ29" s="459"/>
      <c r="AR29" s="501"/>
      <c r="AS29" s="458">
        <v>3144</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377664</v>
      </c>
      <c r="BO29" s="408"/>
      <c r="BP29" s="408"/>
      <c r="BQ29" s="408"/>
      <c r="BR29" s="408"/>
      <c r="BS29" s="408"/>
      <c r="BT29" s="408"/>
      <c r="BU29" s="409"/>
      <c r="BV29" s="407">
        <v>396919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1123511</v>
      </c>
      <c r="BO30" s="527"/>
      <c r="BP30" s="527"/>
      <c r="BQ30" s="527"/>
      <c r="BR30" s="527"/>
      <c r="BS30" s="527"/>
      <c r="BT30" s="527"/>
      <c r="BU30" s="528"/>
      <c r="BV30" s="526">
        <v>1236238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簡易水道特別会計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吾妻東部衛生施設組合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地域開発事業特別会計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国民健康保険特別会計（施設勘定）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吾妻広域町村圏振興整備組合（一般会計）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吾妻広域町村圏振興整備組合（病院事業）</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群馬県後期高齢者医療広域連合（一般会計）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群馬県後期高齢者医療広域連合（事業会計）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群馬県市町村総合事務組合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群馬県市町村会館管理組合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烏帽子山植林組合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吾妻環境施設組合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HWRR9y7JfJGiTPVjnIPbBIJVwBBxuT9lrXD+GZfKFS9dHhpwDgzzbI5G6hObqCpBQna4uNnYsoP15n1LGSg==" saltValue="1yyWasmdUaa4asjywRKIr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2" t="s">
        <v>562</v>
      </c>
      <c r="D34" s="1152"/>
      <c r="E34" s="1153"/>
      <c r="F34" s="32">
        <v>0.02</v>
      </c>
      <c r="G34" s="33">
        <v>0.02</v>
      </c>
      <c r="H34" s="33">
        <v>0</v>
      </c>
      <c r="I34" s="33" t="s">
        <v>563</v>
      </c>
      <c r="J34" s="34" t="s">
        <v>564</v>
      </c>
      <c r="K34" s="22"/>
      <c r="L34" s="22"/>
      <c r="M34" s="22"/>
      <c r="N34" s="22"/>
      <c r="O34" s="22"/>
      <c r="P34" s="22"/>
    </row>
    <row r="35" spans="1:16" ht="39" customHeight="1" x14ac:dyDescent="0.2">
      <c r="A35" s="22"/>
      <c r="B35" s="35"/>
      <c r="C35" s="1146" t="s">
        <v>565</v>
      </c>
      <c r="D35" s="1147"/>
      <c r="E35" s="1148"/>
      <c r="F35" s="36">
        <v>3.86</v>
      </c>
      <c r="G35" s="37">
        <v>5.79</v>
      </c>
      <c r="H35" s="37">
        <v>3.42</v>
      </c>
      <c r="I35" s="37">
        <v>4.72</v>
      </c>
      <c r="J35" s="38">
        <v>4.8600000000000003</v>
      </c>
      <c r="K35" s="22"/>
      <c r="L35" s="22"/>
      <c r="M35" s="22"/>
      <c r="N35" s="22"/>
      <c r="O35" s="22"/>
      <c r="P35" s="22"/>
    </row>
    <row r="36" spans="1:16" ht="39" customHeight="1" x14ac:dyDescent="0.2">
      <c r="A36" s="22"/>
      <c r="B36" s="35"/>
      <c r="C36" s="1146" t="s">
        <v>566</v>
      </c>
      <c r="D36" s="1147"/>
      <c r="E36" s="1148"/>
      <c r="F36" s="36">
        <v>1.2</v>
      </c>
      <c r="G36" s="37">
        <v>0.69</v>
      </c>
      <c r="H36" s="37">
        <v>0.8</v>
      </c>
      <c r="I36" s="37">
        <v>2.15</v>
      </c>
      <c r="J36" s="38">
        <v>2.2999999999999998</v>
      </c>
      <c r="K36" s="22"/>
      <c r="L36" s="22"/>
      <c r="M36" s="22"/>
      <c r="N36" s="22"/>
      <c r="O36" s="22"/>
      <c r="P36" s="22"/>
    </row>
    <row r="37" spans="1:16" ht="39" customHeight="1" x14ac:dyDescent="0.2">
      <c r="A37" s="22"/>
      <c r="B37" s="35"/>
      <c r="C37" s="1146" t="s">
        <v>567</v>
      </c>
      <c r="D37" s="1147"/>
      <c r="E37" s="1148"/>
      <c r="F37" s="36">
        <v>1.65</v>
      </c>
      <c r="G37" s="37">
        <v>1.26</v>
      </c>
      <c r="H37" s="37">
        <v>1.1200000000000001</v>
      </c>
      <c r="I37" s="37">
        <v>1.47</v>
      </c>
      <c r="J37" s="38">
        <v>1.04</v>
      </c>
      <c r="K37" s="22"/>
      <c r="L37" s="22"/>
      <c r="M37" s="22"/>
      <c r="N37" s="22"/>
      <c r="O37" s="22"/>
      <c r="P37" s="22"/>
    </row>
    <row r="38" spans="1:16" ht="39" customHeight="1" x14ac:dyDescent="0.2">
      <c r="A38" s="22"/>
      <c r="B38" s="35"/>
      <c r="C38" s="1146" t="s">
        <v>568</v>
      </c>
      <c r="D38" s="1147"/>
      <c r="E38" s="1148"/>
      <c r="F38" s="36">
        <v>0.04</v>
      </c>
      <c r="G38" s="37">
        <v>0.09</v>
      </c>
      <c r="H38" s="37">
        <v>0.06</v>
      </c>
      <c r="I38" s="37">
        <v>7.0000000000000007E-2</v>
      </c>
      <c r="J38" s="38">
        <v>0.16</v>
      </c>
      <c r="K38" s="22"/>
      <c r="L38" s="22"/>
      <c r="M38" s="22"/>
      <c r="N38" s="22"/>
      <c r="O38" s="22"/>
      <c r="P38" s="22"/>
    </row>
    <row r="39" spans="1:16" ht="39" customHeight="1" x14ac:dyDescent="0.2">
      <c r="A39" s="22"/>
      <c r="B39" s="35"/>
      <c r="C39" s="1146" t="s">
        <v>569</v>
      </c>
      <c r="D39" s="1147"/>
      <c r="E39" s="1148"/>
      <c r="F39" s="36">
        <v>0.04</v>
      </c>
      <c r="G39" s="37">
        <v>0.16</v>
      </c>
      <c r="H39" s="37">
        <v>7.0000000000000007E-2</v>
      </c>
      <c r="I39" s="37">
        <v>0.01</v>
      </c>
      <c r="J39" s="38">
        <v>0.15</v>
      </c>
      <c r="K39" s="22"/>
      <c r="L39" s="22"/>
      <c r="M39" s="22"/>
      <c r="N39" s="22"/>
      <c r="O39" s="22"/>
      <c r="P39" s="22"/>
    </row>
    <row r="40" spans="1:16" ht="39" customHeight="1" x14ac:dyDescent="0.2">
      <c r="A40" s="22"/>
      <c r="B40" s="35"/>
      <c r="C40" s="1146" t="s">
        <v>570</v>
      </c>
      <c r="D40" s="1147"/>
      <c r="E40" s="1148"/>
      <c r="F40" s="36">
        <v>0.22</v>
      </c>
      <c r="G40" s="37">
        <v>0.33</v>
      </c>
      <c r="H40" s="37">
        <v>0.2</v>
      </c>
      <c r="I40" s="37">
        <v>0.04</v>
      </c>
      <c r="J40" s="38">
        <v>0.09</v>
      </c>
      <c r="K40" s="22"/>
      <c r="L40" s="22"/>
      <c r="M40" s="22"/>
      <c r="N40" s="22"/>
      <c r="O40" s="22"/>
      <c r="P40" s="22"/>
    </row>
    <row r="41" spans="1:16" ht="39" customHeight="1" x14ac:dyDescent="0.2">
      <c r="A41" s="22"/>
      <c r="B41" s="35"/>
      <c r="C41" s="1146" t="s">
        <v>571</v>
      </c>
      <c r="D41" s="1147"/>
      <c r="E41" s="1148"/>
      <c r="F41" s="36">
        <v>0</v>
      </c>
      <c r="G41" s="37">
        <v>0.01</v>
      </c>
      <c r="H41" s="37">
        <v>0</v>
      </c>
      <c r="I41" s="37">
        <v>0</v>
      </c>
      <c r="J41" s="38">
        <v>0.01</v>
      </c>
      <c r="K41" s="22"/>
      <c r="L41" s="22"/>
      <c r="M41" s="22"/>
      <c r="N41" s="22"/>
      <c r="O41" s="22"/>
      <c r="P41" s="22"/>
    </row>
    <row r="42" spans="1:16" ht="39" customHeight="1" x14ac:dyDescent="0.2">
      <c r="A42" s="22"/>
      <c r="B42" s="39"/>
      <c r="C42" s="1146" t="s">
        <v>572</v>
      </c>
      <c r="D42" s="1147"/>
      <c r="E42" s="1148"/>
      <c r="F42" s="36" t="s">
        <v>516</v>
      </c>
      <c r="G42" s="37" t="s">
        <v>516</v>
      </c>
      <c r="H42" s="37" t="s">
        <v>516</v>
      </c>
      <c r="I42" s="37" t="s">
        <v>516</v>
      </c>
      <c r="J42" s="38" t="s">
        <v>516</v>
      </c>
      <c r="K42" s="22"/>
      <c r="L42" s="22"/>
      <c r="M42" s="22"/>
      <c r="N42" s="22"/>
      <c r="O42" s="22"/>
      <c r="P42" s="22"/>
    </row>
    <row r="43" spans="1:16" ht="39" customHeight="1" thickBot="1" x14ac:dyDescent="0.25">
      <c r="A43" s="22"/>
      <c r="B43" s="40"/>
      <c r="C43" s="1149" t="s">
        <v>573</v>
      </c>
      <c r="D43" s="1150"/>
      <c r="E43" s="1151"/>
      <c r="F43" s="41">
        <v>1.71</v>
      </c>
      <c r="G43" s="42">
        <v>1.33</v>
      </c>
      <c r="H43" s="42">
        <v>0.62</v>
      </c>
      <c r="I43" s="42">
        <v>0.94</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HKA5m/Qqxdd8Ho1YCtxXK7cgkBSQFZ9C3HlwXzNcYZBZxOWMayE/A8xjYGsowGwNMaC/MhjrRAjs9XHkcIz5w==" saltValue="/XHABAOrVt7PcpVmOZtr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1068</v>
      </c>
      <c r="L45" s="60">
        <v>1090</v>
      </c>
      <c r="M45" s="60">
        <v>1150</v>
      </c>
      <c r="N45" s="60">
        <v>1205</v>
      </c>
      <c r="O45" s="61">
        <v>1214</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516</v>
      </c>
      <c r="L46" s="64" t="s">
        <v>516</v>
      </c>
      <c r="M46" s="64" t="s">
        <v>516</v>
      </c>
      <c r="N46" s="64" t="s">
        <v>516</v>
      </c>
      <c r="O46" s="65" t="s">
        <v>516</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516</v>
      </c>
      <c r="L47" s="64" t="s">
        <v>516</v>
      </c>
      <c r="M47" s="64" t="s">
        <v>516</v>
      </c>
      <c r="N47" s="64" t="s">
        <v>516</v>
      </c>
      <c r="O47" s="65" t="s">
        <v>516</v>
      </c>
      <c r="P47" s="48"/>
      <c r="Q47" s="48"/>
      <c r="R47" s="48"/>
      <c r="S47" s="48"/>
      <c r="T47" s="48"/>
      <c r="U47" s="48"/>
    </row>
    <row r="48" spans="1:21" ht="30.75" customHeight="1" x14ac:dyDescent="0.2">
      <c r="A48" s="48"/>
      <c r="B48" s="1156"/>
      <c r="C48" s="1157"/>
      <c r="D48" s="62"/>
      <c r="E48" s="1162" t="s">
        <v>15</v>
      </c>
      <c r="F48" s="1162"/>
      <c r="G48" s="1162"/>
      <c r="H48" s="1162"/>
      <c r="I48" s="1162"/>
      <c r="J48" s="1163"/>
      <c r="K48" s="63">
        <v>219</v>
      </c>
      <c r="L48" s="64">
        <v>216</v>
      </c>
      <c r="M48" s="64">
        <v>203</v>
      </c>
      <c r="N48" s="64">
        <v>200</v>
      </c>
      <c r="O48" s="65">
        <v>191</v>
      </c>
      <c r="P48" s="48"/>
      <c r="Q48" s="48"/>
      <c r="R48" s="48"/>
      <c r="S48" s="48"/>
      <c r="T48" s="48"/>
      <c r="U48" s="48"/>
    </row>
    <row r="49" spans="1:21" ht="30.75" customHeight="1" x14ac:dyDescent="0.2">
      <c r="A49" s="48"/>
      <c r="B49" s="1156"/>
      <c r="C49" s="1157"/>
      <c r="D49" s="62"/>
      <c r="E49" s="1162" t="s">
        <v>16</v>
      </c>
      <c r="F49" s="1162"/>
      <c r="G49" s="1162"/>
      <c r="H49" s="1162"/>
      <c r="I49" s="1162"/>
      <c r="J49" s="1163"/>
      <c r="K49" s="63">
        <v>37</v>
      </c>
      <c r="L49" s="64">
        <v>38</v>
      </c>
      <c r="M49" s="64">
        <v>38</v>
      </c>
      <c r="N49" s="64">
        <v>69</v>
      </c>
      <c r="O49" s="65">
        <v>64</v>
      </c>
      <c r="P49" s="48"/>
      <c r="Q49" s="48"/>
      <c r="R49" s="48"/>
      <c r="S49" s="48"/>
      <c r="T49" s="48"/>
      <c r="U49" s="48"/>
    </row>
    <row r="50" spans="1:21" ht="30.75" customHeight="1" x14ac:dyDescent="0.2">
      <c r="A50" s="48"/>
      <c r="B50" s="1156"/>
      <c r="C50" s="1157"/>
      <c r="D50" s="62"/>
      <c r="E50" s="1162" t="s">
        <v>17</v>
      </c>
      <c r="F50" s="1162"/>
      <c r="G50" s="1162"/>
      <c r="H50" s="1162"/>
      <c r="I50" s="1162"/>
      <c r="J50" s="1163"/>
      <c r="K50" s="63">
        <v>52</v>
      </c>
      <c r="L50" s="64">
        <v>52</v>
      </c>
      <c r="M50" s="64" t="s">
        <v>516</v>
      </c>
      <c r="N50" s="64" t="s">
        <v>516</v>
      </c>
      <c r="O50" s="65" t="s">
        <v>516</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516</v>
      </c>
      <c r="L51" s="64" t="s">
        <v>516</v>
      </c>
      <c r="M51" s="64" t="s">
        <v>516</v>
      </c>
      <c r="N51" s="64" t="s">
        <v>516</v>
      </c>
      <c r="O51" s="65" t="s">
        <v>516</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849</v>
      </c>
      <c r="L52" s="64">
        <v>857</v>
      </c>
      <c r="M52" s="64">
        <v>889</v>
      </c>
      <c r="N52" s="64">
        <v>897</v>
      </c>
      <c r="O52" s="65">
        <v>891</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527</v>
      </c>
      <c r="L53" s="69">
        <v>539</v>
      </c>
      <c r="M53" s="69">
        <v>502</v>
      </c>
      <c r="N53" s="69">
        <v>577</v>
      </c>
      <c r="O53" s="70">
        <v>578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3">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T3vlwJv89TlDxfTKiDVaSyRTtTmWSg1bb3skkuaB8Ju+RI+RA1gPwzYxyXWQyfiebsAhd7Z9jbP4EosP5gSsQ==" saltValue="dokXX6coBD06FRJRTPKE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85" t="s">
        <v>32</v>
      </c>
      <c r="C41" s="1186"/>
      <c r="D41" s="105"/>
      <c r="E41" s="1191" t="s">
        <v>33</v>
      </c>
      <c r="F41" s="1191"/>
      <c r="G41" s="1191"/>
      <c r="H41" s="1192"/>
      <c r="I41" s="355">
        <v>11475</v>
      </c>
      <c r="J41" s="356">
        <v>11563</v>
      </c>
      <c r="K41" s="356">
        <v>11358</v>
      </c>
      <c r="L41" s="356">
        <v>11293</v>
      </c>
      <c r="M41" s="357">
        <v>10658</v>
      </c>
    </row>
    <row r="42" spans="2:13" ht="27.75" customHeight="1" x14ac:dyDescent="0.2">
      <c r="B42" s="1187"/>
      <c r="C42" s="1188"/>
      <c r="D42" s="106"/>
      <c r="E42" s="1193" t="s">
        <v>34</v>
      </c>
      <c r="F42" s="1193"/>
      <c r="G42" s="1193"/>
      <c r="H42" s="1194"/>
      <c r="I42" s="358">
        <v>51</v>
      </c>
      <c r="J42" s="359" t="s">
        <v>516</v>
      </c>
      <c r="K42" s="359" t="s">
        <v>516</v>
      </c>
      <c r="L42" s="359" t="s">
        <v>516</v>
      </c>
      <c r="M42" s="360" t="s">
        <v>516</v>
      </c>
    </row>
    <row r="43" spans="2:13" ht="27.75" customHeight="1" x14ac:dyDescent="0.2">
      <c r="B43" s="1187"/>
      <c r="C43" s="1188"/>
      <c r="D43" s="106"/>
      <c r="E43" s="1193" t="s">
        <v>35</v>
      </c>
      <c r="F43" s="1193"/>
      <c r="G43" s="1193"/>
      <c r="H43" s="1194"/>
      <c r="I43" s="358">
        <v>2839</v>
      </c>
      <c r="J43" s="359">
        <v>2689</v>
      </c>
      <c r="K43" s="359">
        <v>2465</v>
      </c>
      <c r="L43" s="359">
        <v>2325</v>
      </c>
      <c r="M43" s="360">
        <v>2252</v>
      </c>
    </row>
    <row r="44" spans="2:13" ht="27.75" customHeight="1" x14ac:dyDescent="0.2">
      <c r="B44" s="1187"/>
      <c r="C44" s="1188"/>
      <c r="D44" s="106"/>
      <c r="E44" s="1193" t="s">
        <v>36</v>
      </c>
      <c r="F44" s="1193"/>
      <c r="G44" s="1193"/>
      <c r="H44" s="1194"/>
      <c r="I44" s="358">
        <v>191</v>
      </c>
      <c r="J44" s="359">
        <v>383</v>
      </c>
      <c r="K44" s="359">
        <v>585</v>
      </c>
      <c r="L44" s="359">
        <v>521</v>
      </c>
      <c r="M44" s="360">
        <v>457</v>
      </c>
    </row>
    <row r="45" spans="2:13" ht="27.75" customHeight="1" x14ac:dyDescent="0.2">
      <c r="B45" s="1187"/>
      <c r="C45" s="1188"/>
      <c r="D45" s="106"/>
      <c r="E45" s="1193" t="s">
        <v>37</v>
      </c>
      <c r="F45" s="1193"/>
      <c r="G45" s="1193"/>
      <c r="H45" s="1194"/>
      <c r="I45" s="358">
        <v>2119</v>
      </c>
      <c r="J45" s="359">
        <v>2091</v>
      </c>
      <c r="K45" s="359">
        <v>2078</v>
      </c>
      <c r="L45" s="359">
        <v>2045</v>
      </c>
      <c r="M45" s="360">
        <v>2019</v>
      </c>
    </row>
    <row r="46" spans="2:13" ht="27.75" customHeight="1" x14ac:dyDescent="0.2">
      <c r="B46" s="1187"/>
      <c r="C46" s="1188"/>
      <c r="D46" s="107"/>
      <c r="E46" s="1193" t="s">
        <v>38</v>
      </c>
      <c r="F46" s="1193"/>
      <c r="G46" s="1193"/>
      <c r="H46" s="1194"/>
      <c r="I46" s="358">
        <v>6</v>
      </c>
      <c r="J46" s="359">
        <v>8</v>
      </c>
      <c r="K46" s="359" t="s">
        <v>516</v>
      </c>
      <c r="L46" s="359" t="s">
        <v>516</v>
      </c>
      <c r="M46" s="360" t="s">
        <v>516</v>
      </c>
    </row>
    <row r="47" spans="2:13" ht="27.75" customHeight="1" x14ac:dyDescent="0.2">
      <c r="B47" s="1187"/>
      <c r="C47" s="1188"/>
      <c r="D47" s="108"/>
      <c r="E47" s="1195" t="s">
        <v>39</v>
      </c>
      <c r="F47" s="1196"/>
      <c r="G47" s="1196"/>
      <c r="H47" s="1197"/>
      <c r="I47" s="358" t="s">
        <v>516</v>
      </c>
      <c r="J47" s="359" t="s">
        <v>516</v>
      </c>
      <c r="K47" s="359" t="s">
        <v>516</v>
      </c>
      <c r="L47" s="359" t="s">
        <v>516</v>
      </c>
      <c r="M47" s="360" t="s">
        <v>516</v>
      </c>
    </row>
    <row r="48" spans="2:13" ht="27.75" customHeight="1" x14ac:dyDescent="0.2">
      <c r="B48" s="1187"/>
      <c r="C48" s="1188"/>
      <c r="D48" s="106"/>
      <c r="E48" s="1193" t="s">
        <v>40</v>
      </c>
      <c r="F48" s="1193"/>
      <c r="G48" s="1193"/>
      <c r="H48" s="1194"/>
      <c r="I48" s="358" t="s">
        <v>516</v>
      </c>
      <c r="J48" s="359" t="s">
        <v>516</v>
      </c>
      <c r="K48" s="359" t="s">
        <v>516</v>
      </c>
      <c r="L48" s="359" t="s">
        <v>516</v>
      </c>
      <c r="M48" s="360" t="s">
        <v>516</v>
      </c>
    </row>
    <row r="49" spans="2:13" ht="27.75" customHeight="1" x14ac:dyDescent="0.2">
      <c r="B49" s="1189"/>
      <c r="C49" s="1190"/>
      <c r="D49" s="106"/>
      <c r="E49" s="1193" t="s">
        <v>41</v>
      </c>
      <c r="F49" s="1193"/>
      <c r="G49" s="1193"/>
      <c r="H49" s="1194"/>
      <c r="I49" s="358" t="s">
        <v>516</v>
      </c>
      <c r="J49" s="359" t="s">
        <v>516</v>
      </c>
      <c r="K49" s="359" t="s">
        <v>516</v>
      </c>
      <c r="L49" s="359" t="s">
        <v>516</v>
      </c>
      <c r="M49" s="360" t="s">
        <v>516</v>
      </c>
    </row>
    <row r="50" spans="2:13" ht="27.75" customHeight="1" x14ac:dyDescent="0.2">
      <c r="B50" s="1198" t="s">
        <v>42</v>
      </c>
      <c r="C50" s="1199"/>
      <c r="D50" s="109"/>
      <c r="E50" s="1193" t="s">
        <v>43</v>
      </c>
      <c r="F50" s="1193"/>
      <c r="G50" s="1193"/>
      <c r="H50" s="1194"/>
      <c r="I50" s="358">
        <v>4315</v>
      </c>
      <c r="J50" s="359">
        <v>4361</v>
      </c>
      <c r="K50" s="359">
        <v>4688</v>
      </c>
      <c r="L50" s="359">
        <v>5154</v>
      </c>
      <c r="M50" s="360">
        <v>5228</v>
      </c>
    </row>
    <row r="51" spans="2:13" ht="27.75" customHeight="1" x14ac:dyDescent="0.2">
      <c r="B51" s="1187"/>
      <c r="C51" s="1188"/>
      <c r="D51" s="106"/>
      <c r="E51" s="1193" t="s">
        <v>44</v>
      </c>
      <c r="F51" s="1193"/>
      <c r="G51" s="1193"/>
      <c r="H51" s="1194"/>
      <c r="I51" s="358">
        <v>46</v>
      </c>
      <c r="J51" s="359">
        <v>45</v>
      </c>
      <c r="K51" s="359">
        <v>39</v>
      </c>
      <c r="L51" s="359">
        <v>27</v>
      </c>
      <c r="M51" s="360">
        <v>13</v>
      </c>
    </row>
    <row r="52" spans="2:13" ht="27.75" customHeight="1" x14ac:dyDescent="0.2">
      <c r="B52" s="1189"/>
      <c r="C52" s="1190"/>
      <c r="D52" s="106"/>
      <c r="E52" s="1193" t="s">
        <v>45</v>
      </c>
      <c r="F52" s="1193"/>
      <c r="G52" s="1193"/>
      <c r="H52" s="1194"/>
      <c r="I52" s="358">
        <v>9781</v>
      </c>
      <c r="J52" s="359">
        <v>9746</v>
      </c>
      <c r="K52" s="359">
        <v>9640</v>
      </c>
      <c r="L52" s="359">
        <v>9634</v>
      </c>
      <c r="M52" s="360">
        <v>9182</v>
      </c>
    </row>
    <row r="53" spans="2:13" ht="27.75" customHeight="1" thickBot="1" x14ac:dyDescent="0.25">
      <c r="B53" s="1200" t="s">
        <v>46</v>
      </c>
      <c r="C53" s="1201"/>
      <c r="D53" s="110"/>
      <c r="E53" s="1202" t="s">
        <v>47</v>
      </c>
      <c r="F53" s="1202"/>
      <c r="G53" s="1202"/>
      <c r="H53" s="1203"/>
      <c r="I53" s="361">
        <v>2540</v>
      </c>
      <c r="J53" s="362">
        <v>2581</v>
      </c>
      <c r="K53" s="362">
        <v>2119</v>
      </c>
      <c r="L53" s="362">
        <v>1369</v>
      </c>
      <c r="M53" s="363">
        <v>963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RnJOFARmKOK1GB/cBUbripCsHZwdb30oYhMA/cJ2uLl+VLkWr2tM3MAcl2DZ9G9omqVyp2r6k78a3jx0AqX4BA==" saltValue="p96AzKVtL/k/empff0ze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2" t="s">
        <v>50</v>
      </c>
      <c r="D55" s="1212"/>
      <c r="E55" s="1213"/>
      <c r="F55" s="122">
        <v>3323</v>
      </c>
      <c r="G55" s="122">
        <v>3769</v>
      </c>
      <c r="H55" s="123">
        <v>3821</v>
      </c>
    </row>
    <row r="56" spans="2:8" ht="52.5" customHeight="1" x14ac:dyDescent="0.2">
      <c r="B56" s="124"/>
      <c r="C56" s="1214" t="s">
        <v>51</v>
      </c>
      <c r="D56" s="1214"/>
      <c r="E56" s="1215"/>
      <c r="F56" s="125">
        <v>333</v>
      </c>
      <c r="G56" s="125">
        <v>397</v>
      </c>
      <c r="H56" s="126">
        <v>378</v>
      </c>
    </row>
    <row r="57" spans="2:8" ht="53.25" customHeight="1" x14ac:dyDescent="0.2">
      <c r="B57" s="124"/>
      <c r="C57" s="1216" t="s">
        <v>52</v>
      </c>
      <c r="D57" s="1216"/>
      <c r="E57" s="1217"/>
      <c r="F57" s="127">
        <v>1327</v>
      </c>
      <c r="G57" s="127">
        <v>1236</v>
      </c>
      <c r="H57" s="128">
        <v>1124</v>
      </c>
    </row>
    <row r="58" spans="2:8" ht="45.75" customHeight="1" x14ac:dyDescent="0.2">
      <c r="B58" s="129"/>
      <c r="C58" s="1204" t="s">
        <v>580</v>
      </c>
      <c r="D58" s="1205"/>
      <c r="E58" s="1206"/>
      <c r="F58" s="130">
        <v>725</v>
      </c>
      <c r="G58" s="130">
        <v>665</v>
      </c>
      <c r="H58" s="131">
        <v>606</v>
      </c>
    </row>
    <row r="59" spans="2:8" ht="45.75" customHeight="1" x14ac:dyDescent="0.2">
      <c r="B59" s="129"/>
      <c r="C59" s="1204" t="s">
        <v>581</v>
      </c>
      <c r="D59" s="1205"/>
      <c r="E59" s="1206"/>
      <c r="F59" s="130">
        <v>192</v>
      </c>
      <c r="G59" s="130">
        <v>193</v>
      </c>
      <c r="H59" s="131">
        <v>185</v>
      </c>
    </row>
    <row r="60" spans="2:8" ht="45.75" customHeight="1" x14ac:dyDescent="0.2">
      <c r="B60" s="129"/>
      <c r="C60" s="1204" t="s">
        <v>582</v>
      </c>
      <c r="D60" s="1205"/>
      <c r="E60" s="1206"/>
      <c r="F60" s="130">
        <v>112</v>
      </c>
      <c r="G60" s="130">
        <v>112</v>
      </c>
      <c r="H60" s="131">
        <v>112</v>
      </c>
    </row>
    <row r="61" spans="2:8" ht="45.75" customHeight="1" x14ac:dyDescent="0.2">
      <c r="B61" s="129"/>
      <c r="C61" s="1204" t="s">
        <v>584</v>
      </c>
      <c r="D61" s="1205"/>
      <c r="E61" s="1206"/>
      <c r="F61" s="130">
        <v>24</v>
      </c>
      <c r="G61" s="130">
        <v>31</v>
      </c>
      <c r="H61" s="131">
        <v>40</v>
      </c>
    </row>
    <row r="62" spans="2:8" ht="45.75" customHeight="1" thickBot="1" x14ac:dyDescent="0.25">
      <c r="B62" s="132"/>
      <c r="C62" s="1207" t="s">
        <v>583</v>
      </c>
      <c r="D62" s="1208"/>
      <c r="E62" s="1209"/>
      <c r="F62" s="133">
        <v>152</v>
      </c>
      <c r="G62" s="133">
        <v>90</v>
      </c>
      <c r="H62" s="134">
        <v>35</v>
      </c>
    </row>
    <row r="63" spans="2:8" ht="52.5" customHeight="1" thickBot="1" x14ac:dyDescent="0.25">
      <c r="B63" s="135"/>
      <c r="C63" s="1210" t="s">
        <v>53</v>
      </c>
      <c r="D63" s="1210"/>
      <c r="E63" s="1211"/>
      <c r="F63" s="136">
        <v>4983</v>
      </c>
      <c r="G63" s="136">
        <v>5403</v>
      </c>
      <c r="H63" s="137">
        <v>5322</v>
      </c>
    </row>
    <row r="64" spans="2:8" ht="13" x14ac:dyDescent="0.2"/>
  </sheetData>
  <sheetProtection algorithmName="SHA-512" hashValue="FTyJ9WSgwUed5VdM2ddslVwzdl07YkcmnCEcwHHumQnqBuFRW7Gds4toJk3RPNgE5w6ers3N+5cd4R77ptBfwQ==" saltValue="W04fwvfjSCdsJNEvnHzG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173169</v>
      </c>
      <c r="E3" s="156"/>
      <c r="F3" s="157">
        <v>108252</v>
      </c>
      <c r="G3" s="158"/>
      <c r="H3" s="159"/>
    </row>
    <row r="4" spans="1:8" x14ac:dyDescent="0.2">
      <c r="A4" s="160"/>
      <c r="B4" s="161"/>
      <c r="C4" s="162"/>
      <c r="D4" s="163">
        <v>154981</v>
      </c>
      <c r="E4" s="164"/>
      <c r="F4" s="165">
        <v>50321</v>
      </c>
      <c r="G4" s="166"/>
      <c r="H4" s="167"/>
    </row>
    <row r="5" spans="1:8" x14ac:dyDescent="0.2">
      <c r="A5" s="148" t="s">
        <v>550</v>
      </c>
      <c r="B5" s="153"/>
      <c r="C5" s="154"/>
      <c r="D5" s="155">
        <v>140187</v>
      </c>
      <c r="E5" s="156"/>
      <c r="F5" s="157">
        <v>93492</v>
      </c>
      <c r="G5" s="158"/>
      <c r="H5" s="159"/>
    </row>
    <row r="6" spans="1:8" x14ac:dyDescent="0.2">
      <c r="A6" s="160"/>
      <c r="B6" s="161"/>
      <c r="C6" s="162"/>
      <c r="D6" s="163">
        <v>120449</v>
      </c>
      <c r="E6" s="164"/>
      <c r="F6" s="165">
        <v>53316</v>
      </c>
      <c r="G6" s="166"/>
      <c r="H6" s="167"/>
    </row>
    <row r="7" spans="1:8" x14ac:dyDescent="0.2">
      <c r="A7" s="148" t="s">
        <v>551</v>
      </c>
      <c r="B7" s="153"/>
      <c r="C7" s="154"/>
      <c r="D7" s="155">
        <v>92335</v>
      </c>
      <c r="E7" s="156"/>
      <c r="F7" s="157">
        <v>94796</v>
      </c>
      <c r="G7" s="158"/>
      <c r="H7" s="159"/>
    </row>
    <row r="8" spans="1:8" x14ac:dyDescent="0.2">
      <c r="A8" s="160"/>
      <c r="B8" s="161"/>
      <c r="C8" s="162"/>
      <c r="D8" s="163">
        <v>77723</v>
      </c>
      <c r="E8" s="164"/>
      <c r="F8" s="165">
        <v>55781</v>
      </c>
      <c r="G8" s="166"/>
      <c r="H8" s="167"/>
    </row>
    <row r="9" spans="1:8" x14ac:dyDescent="0.2">
      <c r="A9" s="148" t="s">
        <v>552</v>
      </c>
      <c r="B9" s="153"/>
      <c r="C9" s="154"/>
      <c r="D9" s="155">
        <v>95332</v>
      </c>
      <c r="E9" s="156"/>
      <c r="F9" s="157">
        <v>85942</v>
      </c>
      <c r="G9" s="158"/>
      <c r="H9" s="159"/>
    </row>
    <row r="10" spans="1:8" x14ac:dyDescent="0.2">
      <c r="A10" s="160"/>
      <c r="B10" s="161"/>
      <c r="C10" s="162"/>
      <c r="D10" s="163">
        <v>64198</v>
      </c>
      <c r="E10" s="164"/>
      <c r="F10" s="165">
        <v>48630</v>
      </c>
      <c r="G10" s="166"/>
      <c r="H10" s="167"/>
    </row>
    <row r="11" spans="1:8" x14ac:dyDescent="0.2">
      <c r="A11" s="148" t="s">
        <v>553</v>
      </c>
      <c r="B11" s="153"/>
      <c r="C11" s="154"/>
      <c r="D11" s="155">
        <v>75794</v>
      </c>
      <c r="E11" s="156"/>
      <c r="F11" s="157">
        <v>95007</v>
      </c>
      <c r="G11" s="158"/>
      <c r="H11" s="159"/>
    </row>
    <row r="12" spans="1:8" x14ac:dyDescent="0.2">
      <c r="A12" s="160"/>
      <c r="B12" s="161"/>
      <c r="C12" s="168"/>
      <c r="D12" s="163">
        <v>62548</v>
      </c>
      <c r="E12" s="164"/>
      <c r="F12" s="165">
        <v>48509</v>
      </c>
      <c r="G12" s="166"/>
      <c r="H12" s="167"/>
    </row>
    <row r="13" spans="1:8" x14ac:dyDescent="0.2">
      <c r="A13" s="148"/>
      <c r="B13" s="153"/>
      <c r="C13" s="169"/>
      <c r="D13" s="170">
        <v>115363</v>
      </c>
      <c r="E13" s="171"/>
      <c r="F13" s="172">
        <v>95498</v>
      </c>
      <c r="G13" s="173"/>
      <c r="H13" s="159"/>
    </row>
    <row r="14" spans="1:8" x14ac:dyDescent="0.2">
      <c r="A14" s="160"/>
      <c r="B14" s="161"/>
      <c r="C14" s="162"/>
      <c r="D14" s="163">
        <v>95980</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3.89</v>
      </c>
      <c r="C19" s="174">
        <f>ROUND(VALUE(SUBSTITUTE(実質収支比率等に係る経年分析!G$48,"▲","-")),2)</f>
        <v>5.85</v>
      </c>
      <c r="D19" s="174">
        <f>ROUND(VALUE(SUBSTITUTE(実質収支比率等に係る経年分析!H$48,"▲","-")),2)</f>
        <v>3.46</v>
      </c>
      <c r="E19" s="174">
        <f>ROUND(VALUE(SUBSTITUTE(実質収支比率等に係る経年分析!I$48,"▲","-")),2)</f>
        <v>4.71</v>
      </c>
      <c r="F19" s="174">
        <f>ROUND(VALUE(SUBSTITUTE(実質収支比率等に係る経年分析!J$48,"▲","-")),2)</f>
        <v>4.88</v>
      </c>
    </row>
    <row r="20" spans="1:11" x14ac:dyDescent="0.2">
      <c r="A20" s="174" t="s">
        <v>57</v>
      </c>
      <c r="B20" s="174">
        <f>ROUND(VALUE(SUBSTITUTE(実質収支比率等に係る経年分析!F$47,"▲","-")),2)</f>
        <v>47.55</v>
      </c>
      <c r="C20" s="174">
        <f>ROUND(VALUE(SUBSTITUTE(実質収支比率等に係る経年分析!G$47,"▲","-")),2)</f>
        <v>53.77</v>
      </c>
      <c r="D20" s="174">
        <f>ROUND(VALUE(SUBSTITUTE(実質収支比率等に係る経年分析!H$47,"▲","-")),2)</f>
        <v>58.85</v>
      </c>
      <c r="E20" s="174">
        <f>ROUND(VALUE(SUBSTITUTE(実質収支比率等に係る経年分析!I$47,"▲","-")),2)</f>
        <v>63.7</v>
      </c>
      <c r="F20" s="174">
        <f>ROUND(VALUE(SUBSTITUTE(実質収支比率等に係る経年分析!J$47,"▲","-")),2)</f>
        <v>66.400000000000006</v>
      </c>
    </row>
    <row r="21" spans="1:11" x14ac:dyDescent="0.2">
      <c r="A21" s="174" t="s">
        <v>58</v>
      </c>
      <c r="B21" s="174">
        <f>IF(ISNUMBER(VALUE(SUBSTITUTE(実質収支比率等に係る経年分析!F$49,"▲","-"))),ROUND(VALUE(SUBSTITUTE(実質収支比率等に係る経年分析!F$49,"▲","-")),2),NA())</f>
        <v>0.5</v>
      </c>
      <c r="C21" s="174">
        <f>IF(ISNUMBER(VALUE(SUBSTITUTE(実質収支比率等に係る経年分析!G$49,"▲","-"))),ROUND(VALUE(SUBSTITUTE(実質収支比率等に係る経年分析!G$49,"▲","-")),2),NA())</f>
        <v>7.86</v>
      </c>
      <c r="D21" s="174">
        <f>IF(ISNUMBER(VALUE(SUBSTITUTE(実質収支比率等に係る経年分析!H$49,"▲","-"))),ROUND(VALUE(SUBSTITUTE(実質収支比率等に係る経年分析!H$49,"▲","-")),2),NA())</f>
        <v>5.94</v>
      </c>
      <c r="E21" s="174">
        <f>IF(ISNUMBER(VALUE(SUBSTITUTE(実質収支比率等に係る経年分析!I$49,"▲","-"))),ROUND(VALUE(SUBSTITUTE(実質収支比率等に係る経年分析!I$49,"▲","-")),2),NA())</f>
        <v>8.9499999999999993</v>
      </c>
      <c r="F21" s="174">
        <f>IF(ISNUMBER(VALUE(SUBSTITUTE(実質収支比率等に係る経年分析!J$49,"▲","-"))),ROUND(VALUE(SUBSTITUTE(実質収支比率等に係る経年分析!J$49,"▲","-")),2),NA())</f>
        <v>0.94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1.71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1.33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0.62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0.94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地域開発事業特別会計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2">
      <c r="A32" s="175" t="str">
        <f>IF(連結実質赤字比率に係る赤字・黒字の構成分析!C$38="",NA(),連結実質赤字比率に係る赤字・黒字の構成分析!C$38)</f>
        <v>国民健康保険特別会計（施設勘定）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2">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2.2999999999999998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4.8600000000000003</v>
      </c>
    </row>
    <row r="36" spans="1:16" x14ac:dyDescent="0.2">
      <c r="A36" s="175" t="str">
        <f>IF(連結実質赤字比率に係る赤字・黒字の構成分析!C$34="",NA(),連結実質赤字比率に係る赤字・黒字の構成分析!C$34)</f>
        <v>後期高齢者医療特別会計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f>IF(ROUND(VALUE(SUBSTITUTE(連結実質赤字比率に係る赤字・黒字の構成分析!I$34,"▲", "-")), 2) &lt; 0, ABS(ROUND(VALUE(SUBSTITUTE(連結実質赤字比率に係る赤字・黒字の構成分析!I$34,"▲", "-")), 2)), NA())</f>
        <v>0.01</v>
      </c>
      <c r="I36" s="175" t="e">
        <f>IF(ROUND(VALUE(SUBSTITUTE(連結実質赤字比率に係る赤字・黒字の構成分析!I$34,"▲", "-")), 2) &gt;= 0, ABS(ROUND(VALUE(SUBSTITUTE(連結実質赤字比率に係る赤字・黒字の構成分析!I$34,"▲", "-")), 2)), NA())</f>
        <v>#N/A</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0</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849</v>
      </c>
      <c r="E42" s="176"/>
      <c r="F42" s="176"/>
      <c r="G42" s="176">
        <f>'実質公債費比率（分子）の構造'!L$52</f>
        <v>857</v>
      </c>
      <c r="H42" s="176"/>
      <c r="I42" s="176"/>
      <c r="J42" s="176">
        <f>'実質公債費比率（分子）の構造'!M$52</f>
        <v>889</v>
      </c>
      <c r="K42" s="176"/>
      <c r="L42" s="176"/>
      <c r="M42" s="176">
        <f>'実質公債費比率（分子）の構造'!N$52</f>
        <v>897</v>
      </c>
      <c r="N42" s="176"/>
      <c r="O42" s="176"/>
      <c r="P42" s="176">
        <f>'実質公債費比率（分子）の構造'!O$52</f>
        <v>891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52</v>
      </c>
      <c r="C44" s="176"/>
      <c r="D44" s="176"/>
      <c r="E44" s="176">
        <f>'実質公債費比率（分子）の構造'!L$50</f>
        <v>52</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37</v>
      </c>
      <c r="C45" s="176"/>
      <c r="D45" s="176"/>
      <c r="E45" s="176">
        <f>'実質公債費比率（分子）の構造'!L$49</f>
        <v>38</v>
      </c>
      <c r="F45" s="176"/>
      <c r="G45" s="176"/>
      <c r="H45" s="176">
        <f>'実質公債費比率（分子）の構造'!M$49</f>
        <v>38</v>
      </c>
      <c r="I45" s="176"/>
      <c r="J45" s="176"/>
      <c r="K45" s="176">
        <f>'実質公債費比率（分子）の構造'!N$49</f>
        <v>69</v>
      </c>
      <c r="L45" s="176"/>
      <c r="M45" s="176"/>
      <c r="N45" s="176">
        <f>'実質公債費比率（分子）の構造'!O$49</f>
        <v>64</v>
      </c>
      <c r="O45" s="176"/>
      <c r="P45" s="176"/>
    </row>
    <row r="46" spans="1:16" x14ac:dyDescent="0.2">
      <c r="A46" s="176" t="s">
        <v>69</v>
      </c>
      <c r="B46" s="176">
        <f>'実質公債費比率（分子）の構造'!K$48</f>
        <v>219</v>
      </c>
      <c r="C46" s="176"/>
      <c r="D46" s="176"/>
      <c r="E46" s="176">
        <f>'実質公債費比率（分子）の構造'!L$48</f>
        <v>216</v>
      </c>
      <c r="F46" s="176"/>
      <c r="G46" s="176"/>
      <c r="H46" s="176">
        <f>'実質公債費比率（分子）の構造'!M$48</f>
        <v>203</v>
      </c>
      <c r="I46" s="176"/>
      <c r="J46" s="176"/>
      <c r="K46" s="176">
        <f>'実質公債費比率（分子）の構造'!N$48</f>
        <v>200</v>
      </c>
      <c r="L46" s="176"/>
      <c r="M46" s="176"/>
      <c r="N46" s="176">
        <f>'実質公債費比率（分子）の構造'!O$48</f>
        <v>191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1068</v>
      </c>
      <c r="C49" s="176"/>
      <c r="D49" s="176"/>
      <c r="E49" s="176">
        <f>'実質公債費比率（分子）の構造'!L$45</f>
        <v>1090</v>
      </c>
      <c r="F49" s="176"/>
      <c r="G49" s="176"/>
      <c r="H49" s="176">
        <f>'実質公債費比率（分子）の構造'!M$45</f>
        <v>1150</v>
      </c>
      <c r="I49" s="176"/>
      <c r="J49" s="176"/>
      <c r="K49" s="176">
        <f>'実質公債費比率（分子）の構造'!N$45</f>
        <v>1205</v>
      </c>
      <c r="L49" s="176"/>
      <c r="M49" s="176"/>
      <c r="N49" s="176">
        <f>'実質公債費比率（分子）の構造'!O$45</f>
        <v>1214</v>
      </c>
      <c r="O49" s="176"/>
      <c r="P49" s="176"/>
    </row>
    <row r="50" spans="1:16" x14ac:dyDescent="0.2">
      <c r="A50" s="176" t="s">
        <v>73</v>
      </c>
      <c r="B50" s="176" t="e">
        <f>NA()</f>
        <v>#N/A</v>
      </c>
      <c r="C50" s="176">
        <f>IF(ISNUMBER('実質公債費比率（分子）の構造'!K$53),'実質公債費比率（分子）の構造'!K$53,NA())</f>
        <v>527</v>
      </c>
      <c r="D50" s="176" t="e">
        <f>NA()</f>
        <v>#N/A</v>
      </c>
      <c r="E50" s="176" t="e">
        <f>NA()</f>
        <v>#N/A</v>
      </c>
      <c r="F50" s="176">
        <f>IF(ISNUMBER('実質公債費比率（分子）の構造'!L$53),'実質公債費比率（分子）の構造'!L$53,NA())</f>
        <v>539</v>
      </c>
      <c r="G50" s="176" t="e">
        <f>NA()</f>
        <v>#N/A</v>
      </c>
      <c r="H50" s="176" t="e">
        <f>NA()</f>
        <v>#N/A</v>
      </c>
      <c r="I50" s="176">
        <f>IF(ISNUMBER('実質公債費比率（分子）の構造'!M$53),'実質公債費比率（分子）の構造'!M$53,NA())</f>
        <v>502</v>
      </c>
      <c r="J50" s="176" t="e">
        <f>NA()</f>
        <v>#N/A</v>
      </c>
      <c r="K50" s="176" t="e">
        <f>NA()</f>
        <v>#N/A</v>
      </c>
      <c r="L50" s="176">
        <f>IF(ISNUMBER('実質公債費比率（分子）の構造'!N$53),'実質公債費比率（分子）の構造'!N$53,NA())</f>
        <v>577</v>
      </c>
      <c r="M50" s="176" t="e">
        <f>NA()</f>
        <v>#N/A</v>
      </c>
      <c r="N50" s="176" t="e">
        <f>NA()</f>
        <v>#N/A</v>
      </c>
      <c r="O50" s="176">
        <f>IF(ISNUMBER('実質公債費比率（分子）の構造'!O$53),'実質公債費比率（分子）の構造'!O$53,NA())</f>
        <v>578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9781</v>
      </c>
      <c r="E56" s="175"/>
      <c r="F56" s="175"/>
      <c r="G56" s="175">
        <f>'将来負担比率（分子）の構造'!J$52</f>
        <v>9746</v>
      </c>
      <c r="H56" s="175"/>
      <c r="I56" s="175"/>
      <c r="J56" s="175">
        <f>'将来負担比率（分子）の構造'!K$52</f>
        <v>9640</v>
      </c>
      <c r="K56" s="175"/>
      <c r="L56" s="175"/>
      <c r="M56" s="175">
        <f>'将来負担比率（分子）の構造'!L$52</f>
        <v>9634</v>
      </c>
      <c r="N56" s="175"/>
      <c r="O56" s="175"/>
      <c r="P56" s="175">
        <f>'将来負担比率（分子）の構造'!M$52</f>
        <v>9182</v>
      </c>
    </row>
    <row r="57" spans="1:16" x14ac:dyDescent="0.2">
      <c r="A57" s="175" t="s">
        <v>44</v>
      </c>
      <c r="B57" s="175"/>
      <c r="C57" s="175"/>
      <c r="D57" s="175">
        <f>'将来負担比率（分子）の構造'!I$51</f>
        <v>46</v>
      </c>
      <c r="E57" s="175"/>
      <c r="F57" s="175"/>
      <c r="G57" s="175">
        <f>'将来負担比率（分子）の構造'!J$51</f>
        <v>45</v>
      </c>
      <c r="H57" s="175"/>
      <c r="I57" s="175"/>
      <c r="J57" s="175">
        <f>'将来負担比率（分子）の構造'!K$51</f>
        <v>39</v>
      </c>
      <c r="K57" s="175"/>
      <c r="L57" s="175"/>
      <c r="M57" s="175">
        <f>'将来負担比率（分子）の構造'!L$51</f>
        <v>27</v>
      </c>
      <c r="N57" s="175"/>
      <c r="O57" s="175"/>
      <c r="P57" s="175">
        <f>'将来負担比率（分子）の構造'!M$51</f>
        <v>13</v>
      </c>
    </row>
    <row r="58" spans="1:16" x14ac:dyDescent="0.2">
      <c r="A58" s="175" t="s">
        <v>43</v>
      </c>
      <c r="B58" s="175"/>
      <c r="C58" s="175"/>
      <c r="D58" s="175">
        <f>'将来負担比率（分子）の構造'!I$50</f>
        <v>4315</v>
      </c>
      <c r="E58" s="175"/>
      <c r="F58" s="175"/>
      <c r="G58" s="175">
        <f>'将来負担比率（分子）の構造'!J$50</f>
        <v>4361</v>
      </c>
      <c r="H58" s="175"/>
      <c r="I58" s="175"/>
      <c r="J58" s="175">
        <f>'将来負担比率（分子）の構造'!K$50</f>
        <v>4688</v>
      </c>
      <c r="K58" s="175"/>
      <c r="L58" s="175"/>
      <c r="M58" s="175">
        <f>'将来負担比率（分子）の構造'!L$50</f>
        <v>5154</v>
      </c>
      <c r="N58" s="175"/>
      <c r="O58" s="175"/>
      <c r="P58" s="175">
        <f>'将来負担比率（分子）の構造'!M$50</f>
        <v>5228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6</v>
      </c>
      <c r="C61" s="175"/>
      <c r="D61" s="175"/>
      <c r="E61" s="175">
        <f>'将来負担比率（分子）の構造'!J$46</f>
        <v>8</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2119</v>
      </c>
      <c r="C62" s="175"/>
      <c r="D62" s="175"/>
      <c r="E62" s="175">
        <f>'将来負担比率（分子）の構造'!J$45</f>
        <v>2091</v>
      </c>
      <c r="F62" s="175"/>
      <c r="G62" s="175"/>
      <c r="H62" s="175">
        <f>'将来負担比率（分子）の構造'!K$45</f>
        <v>2078</v>
      </c>
      <c r="I62" s="175"/>
      <c r="J62" s="175"/>
      <c r="K62" s="175">
        <f>'将来負担比率（分子）の構造'!L$45</f>
        <v>2045</v>
      </c>
      <c r="L62" s="175"/>
      <c r="M62" s="175"/>
      <c r="N62" s="175">
        <f>'将来負担比率（分子）の構造'!M$45</f>
        <v>2019</v>
      </c>
      <c r="O62" s="175"/>
      <c r="P62" s="175"/>
    </row>
    <row r="63" spans="1:16" x14ac:dyDescent="0.2">
      <c r="A63" s="175" t="s">
        <v>36</v>
      </c>
      <c r="B63" s="175">
        <f>'将来負担比率（分子）の構造'!I$44</f>
        <v>191</v>
      </c>
      <c r="C63" s="175"/>
      <c r="D63" s="175"/>
      <c r="E63" s="175">
        <f>'将来負担比率（分子）の構造'!J$44</f>
        <v>383</v>
      </c>
      <c r="F63" s="175"/>
      <c r="G63" s="175"/>
      <c r="H63" s="175">
        <f>'将来負担比率（分子）の構造'!K$44</f>
        <v>585</v>
      </c>
      <c r="I63" s="175"/>
      <c r="J63" s="175"/>
      <c r="K63" s="175">
        <f>'将来負担比率（分子）の構造'!L$44</f>
        <v>521</v>
      </c>
      <c r="L63" s="175"/>
      <c r="M63" s="175"/>
      <c r="N63" s="175">
        <f>'将来負担比率（分子）の構造'!M$44</f>
        <v>457</v>
      </c>
      <c r="O63" s="175"/>
      <c r="P63" s="175"/>
    </row>
    <row r="64" spans="1:16" x14ac:dyDescent="0.2">
      <c r="A64" s="175" t="s">
        <v>35</v>
      </c>
      <c r="B64" s="175">
        <f>'将来負担比率（分子）の構造'!I$43</f>
        <v>2839</v>
      </c>
      <c r="C64" s="175"/>
      <c r="D64" s="175"/>
      <c r="E64" s="175">
        <f>'将来負担比率（分子）の構造'!J$43</f>
        <v>2689</v>
      </c>
      <c r="F64" s="175"/>
      <c r="G64" s="175"/>
      <c r="H64" s="175">
        <f>'将来負担比率（分子）の構造'!K$43</f>
        <v>2465</v>
      </c>
      <c r="I64" s="175"/>
      <c r="J64" s="175"/>
      <c r="K64" s="175">
        <f>'将来負担比率（分子）の構造'!L$43</f>
        <v>2325</v>
      </c>
      <c r="L64" s="175"/>
      <c r="M64" s="175"/>
      <c r="N64" s="175">
        <f>'将来負担比率（分子）の構造'!M$43</f>
        <v>2252</v>
      </c>
      <c r="O64" s="175"/>
      <c r="P64" s="175"/>
    </row>
    <row r="65" spans="1:16" x14ac:dyDescent="0.2">
      <c r="A65" s="175" t="s">
        <v>34</v>
      </c>
      <c r="B65" s="175">
        <f>'将来負担比率（分子）の構造'!I$42</f>
        <v>51</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11475</v>
      </c>
      <c r="C66" s="175"/>
      <c r="D66" s="175"/>
      <c r="E66" s="175">
        <f>'将来負担比率（分子）の構造'!J$41</f>
        <v>11563</v>
      </c>
      <c r="F66" s="175"/>
      <c r="G66" s="175"/>
      <c r="H66" s="175">
        <f>'将来負担比率（分子）の構造'!K$41</f>
        <v>11358</v>
      </c>
      <c r="I66" s="175"/>
      <c r="J66" s="175"/>
      <c r="K66" s="175">
        <f>'将来負担比率（分子）の構造'!L$41</f>
        <v>11293</v>
      </c>
      <c r="L66" s="175"/>
      <c r="M66" s="175"/>
      <c r="N66" s="175">
        <f>'将来負担比率（分子）の構造'!M$41</f>
        <v>10658</v>
      </c>
      <c r="O66" s="175"/>
      <c r="P66" s="175"/>
    </row>
    <row r="67" spans="1:16" x14ac:dyDescent="0.2">
      <c r="A67" s="175" t="s">
        <v>77</v>
      </c>
      <c r="B67" s="175" t="e">
        <f>NA()</f>
        <v>#N/A</v>
      </c>
      <c r="C67" s="175">
        <f>IF(ISNUMBER('将来負担比率（分子）の構造'!I$53), IF('将来負担比率（分子）の構造'!I$53 &lt; 0, 0, '将来負担比率（分子）の構造'!I$53), NA())</f>
        <v>2540</v>
      </c>
      <c r="D67" s="175" t="e">
        <f>NA()</f>
        <v>#N/A</v>
      </c>
      <c r="E67" s="175" t="e">
        <f>NA()</f>
        <v>#N/A</v>
      </c>
      <c r="F67" s="175">
        <f>IF(ISNUMBER('将来負担比率（分子）の構造'!J$53), IF('将来負担比率（分子）の構造'!J$53 &lt; 0, 0, '将来負担比率（分子）の構造'!J$53), NA())</f>
        <v>2581</v>
      </c>
      <c r="G67" s="175" t="e">
        <f>NA()</f>
        <v>#N/A</v>
      </c>
      <c r="H67" s="175" t="e">
        <f>NA()</f>
        <v>#N/A</v>
      </c>
      <c r="I67" s="175">
        <f>IF(ISNUMBER('将来負担比率（分子）の構造'!K$53), IF('将来負担比率（分子）の構造'!K$53 &lt; 0, 0, '将来負担比率（分子）の構造'!K$53), NA())</f>
        <v>2119</v>
      </c>
      <c r="J67" s="175" t="e">
        <f>NA()</f>
        <v>#N/A</v>
      </c>
      <c r="K67" s="175" t="e">
        <f>NA()</f>
        <v>#N/A</v>
      </c>
      <c r="L67" s="175">
        <f>IF(ISNUMBER('将来負担比率（分子）の構造'!L$53), IF('将来負担比率（分子）の構造'!L$53 &lt; 0, 0, '将来負担比率（分子）の構造'!L$53), NA())</f>
        <v>1369</v>
      </c>
      <c r="M67" s="175" t="e">
        <f>NA()</f>
        <v>#N/A</v>
      </c>
      <c r="N67" s="175" t="e">
        <f>NA()</f>
        <v>#N/A</v>
      </c>
      <c r="O67" s="175">
        <f>IF(ISNUMBER('将来負担比率（分子）の構造'!M$53), IF('将来負担比率（分子）の構造'!M$53 &lt; 0, 0, '将来負担比率（分子）の構造'!M$53), NA())</f>
        <v>963</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3323</v>
      </c>
      <c r="C72" s="179">
        <f>基金残高に係る経年分析!G55</f>
        <v>3769</v>
      </c>
      <c r="D72" s="179">
        <f>基金残高に係る経年分析!H55</f>
        <v>3821</v>
      </c>
    </row>
    <row r="73" spans="1:16" x14ac:dyDescent="0.2">
      <c r="A73" s="178" t="s">
        <v>80</v>
      </c>
      <c r="B73" s="179">
        <f>基金残高に係る経年分析!F56</f>
        <v>333</v>
      </c>
      <c r="C73" s="179">
        <f>基金残高に係る経年分析!G56</f>
        <v>397</v>
      </c>
      <c r="D73" s="179">
        <f>基金残高に係る経年分析!H56</f>
        <v>378</v>
      </c>
    </row>
    <row r="74" spans="1:16" x14ac:dyDescent="0.2">
      <c r="A74" s="178" t="s">
        <v>81</v>
      </c>
      <c r="B74" s="179">
        <f>基金残高に係る経年分析!F57</f>
        <v>1327</v>
      </c>
      <c r="C74" s="179">
        <f>基金残高に係る経年分析!G57</f>
        <v>1236</v>
      </c>
      <c r="D74" s="179">
        <f>基金残高に係る経年分析!H57</f>
        <v>1124</v>
      </c>
    </row>
  </sheetData>
  <sheetProtection algorithmName="SHA-512" hashValue="J18YB0RwFlfhpEgWMgdLz3b9D+zBKiE1Q5b5wBsXtkjklgnLnw1DED31SaAb1w+PE1H3Z+7iGON2P5FINB6VtA==" saltValue="eJ8dBx7oGzQsyQD0HUgD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1957883</v>
      </c>
      <c r="S5" s="613"/>
      <c r="T5" s="613"/>
      <c r="U5" s="613"/>
      <c r="V5" s="613"/>
      <c r="W5" s="613"/>
      <c r="X5" s="613"/>
      <c r="Y5" s="614"/>
      <c r="Z5" s="615">
        <v>22.6</v>
      </c>
      <c r="AA5" s="615"/>
      <c r="AB5" s="615"/>
      <c r="AC5" s="615"/>
      <c r="AD5" s="616">
        <v>1957883</v>
      </c>
      <c r="AE5" s="616"/>
      <c r="AF5" s="616"/>
      <c r="AG5" s="616"/>
      <c r="AH5" s="616"/>
      <c r="AI5" s="616"/>
      <c r="AJ5" s="616"/>
      <c r="AK5" s="616"/>
      <c r="AL5" s="617">
        <v>33.799999999999997</v>
      </c>
      <c r="AM5" s="618"/>
      <c r="AN5" s="618"/>
      <c r="AO5" s="619"/>
      <c r="AP5" s="609" t="s">
        <v>229</v>
      </c>
      <c r="AQ5" s="610"/>
      <c r="AR5" s="610"/>
      <c r="AS5" s="610"/>
      <c r="AT5" s="610"/>
      <c r="AU5" s="610"/>
      <c r="AV5" s="610"/>
      <c r="AW5" s="610"/>
      <c r="AX5" s="610"/>
      <c r="AY5" s="610"/>
      <c r="AZ5" s="610"/>
      <c r="BA5" s="610"/>
      <c r="BB5" s="610"/>
      <c r="BC5" s="610"/>
      <c r="BD5" s="610"/>
      <c r="BE5" s="610"/>
      <c r="BF5" s="611"/>
      <c r="BG5" s="623">
        <v>1954095</v>
      </c>
      <c r="BH5" s="624"/>
      <c r="BI5" s="624"/>
      <c r="BJ5" s="624"/>
      <c r="BK5" s="624"/>
      <c r="BL5" s="624"/>
      <c r="BM5" s="624"/>
      <c r="BN5" s="625"/>
      <c r="BO5" s="626">
        <v>99.8</v>
      </c>
      <c r="BP5" s="626"/>
      <c r="BQ5" s="626"/>
      <c r="BR5" s="626"/>
      <c r="BS5" s="627">
        <v>24826</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147738</v>
      </c>
      <c r="S6" s="624"/>
      <c r="T6" s="624"/>
      <c r="U6" s="624"/>
      <c r="V6" s="624"/>
      <c r="W6" s="624"/>
      <c r="X6" s="624"/>
      <c r="Y6" s="625"/>
      <c r="Z6" s="626">
        <v>1.7</v>
      </c>
      <c r="AA6" s="626"/>
      <c r="AB6" s="626"/>
      <c r="AC6" s="626"/>
      <c r="AD6" s="627">
        <v>147738</v>
      </c>
      <c r="AE6" s="627"/>
      <c r="AF6" s="627"/>
      <c r="AG6" s="627"/>
      <c r="AH6" s="627"/>
      <c r="AI6" s="627"/>
      <c r="AJ6" s="627"/>
      <c r="AK6" s="627"/>
      <c r="AL6" s="628">
        <v>2.6</v>
      </c>
      <c r="AM6" s="629"/>
      <c r="AN6" s="629"/>
      <c r="AO6" s="630"/>
      <c r="AP6" s="620" t="s">
        <v>234</v>
      </c>
      <c r="AQ6" s="621"/>
      <c r="AR6" s="621"/>
      <c r="AS6" s="621"/>
      <c r="AT6" s="621"/>
      <c r="AU6" s="621"/>
      <c r="AV6" s="621"/>
      <c r="AW6" s="621"/>
      <c r="AX6" s="621"/>
      <c r="AY6" s="621"/>
      <c r="AZ6" s="621"/>
      <c r="BA6" s="621"/>
      <c r="BB6" s="621"/>
      <c r="BC6" s="621"/>
      <c r="BD6" s="621"/>
      <c r="BE6" s="621"/>
      <c r="BF6" s="622"/>
      <c r="BG6" s="623">
        <v>1954095</v>
      </c>
      <c r="BH6" s="624"/>
      <c r="BI6" s="624"/>
      <c r="BJ6" s="624"/>
      <c r="BK6" s="624"/>
      <c r="BL6" s="624"/>
      <c r="BM6" s="624"/>
      <c r="BN6" s="625"/>
      <c r="BO6" s="626">
        <v>99.8</v>
      </c>
      <c r="BP6" s="626"/>
      <c r="BQ6" s="626"/>
      <c r="BR6" s="626"/>
      <c r="BS6" s="627">
        <v>24826</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87453</v>
      </c>
      <c r="CS6" s="624"/>
      <c r="CT6" s="624"/>
      <c r="CU6" s="624"/>
      <c r="CV6" s="624"/>
      <c r="CW6" s="624"/>
      <c r="CX6" s="624"/>
      <c r="CY6" s="625"/>
      <c r="CZ6" s="617">
        <v>1</v>
      </c>
      <c r="DA6" s="618"/>
      <c r="DB6" s="618"/>
      <c r="DC6" s="634"/>
      <c r="DD6" s="632" t="s">
        <v>236</v>
      </c>
      <c r="DE6" s="624"/>
      <c r="DF6" s="624"/>
      <c r="DG6" s="624"/>
      <c r="DH6" s="624"/>
      <c r="DI6" s="624"/>
      <c r="DJ6" s="624"/>
      <c r="DK6" s="624"/>
      <c r="DL6" s="624"/>
      <c r="DM6" s="624"/>
      <c r="DN6" s="624"/>
      <c r="DO6" s="624"/>
      <c r="DP6" s="625"/>
      <c r="DQ6" s="632">
        <v>87453</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536</v>
      </c>
      <c r="S7" s="624"/>
      <c r="T7" s="624"/>
      <c r="U7" s="624"/>
      <c r="V7" s="624"/>
      <c r="W7" s="624"/>
      <c r="X7" s="624"/>
      <c r="Y7" s="625"/>
      <c r="Z7" s="626">
        <v>0</v>
      </c>
      <c r="AA7" s="626"/>
      <c r="AB7" s="626"/>
      <c r="AC7" s="626"/>
      <c r="AD7" s="627">
        <v>536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657596</v>
      </c>
      <c r="BH7" s="624"/>
      <c r="BI7" s="624"/>
      <c r="BJ7" s="624"/>
      <c r="BK7" s="624"/>
      <c r="BL7" s="624"/>
      <c r="BM7" s="624"/>
      <c r="BN7" s="625"/>
      <c r="BO7" s="626">
        <v>33.6</v>
      </c>
      <c r="BP7" s="626"/>
      <c r="BQ7" s="626"/>
      <c r="BR7" s="626"/>
      <c r="BS7" s="627">
        <v>24826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1252079</v>
      </c>
      <c r="CS7" s="624"/>
      <c r="CT7" s="624"/>
      <c r="CU7" s="624"/>
      <c r="CV7" s="624"/>
      <c r="CW7" s="624"/>
      <c r="CX7" s="624"/>
      <c r="CY7" s="625"/>
      <c r="CZ7" s="626">
        <v>15</v>
      </c>
      <c r="DA7" s="626"/>
      <c r="DB7" s="626"/>
      <c r="DC7" s="626"/>
      <c r="DD7" s="632">
        <v>34677</v>
      </c>
      <c r="DE7" s="624"/>
      <c r="DF7" s="624"/>
      <c r="DG7" s="624"/>
      <c r="DH7" s="624"/>
      <c r="DI7" s="624"/>
      <c r="DJ7" s="624"/>
      <c r="DK7" s="624"/>
      <c r="DL7" s="624"/>
      <c r="DM7" s="624"/>
      <c r="DN7" s="624"/>
      <c r="DO7" s="624"/>
      <c r="DP7" s="625"/>
      <c r="DQ7" s="632">
        <v>1009545</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6928</v>
      </c>
      <c r="S8" s="624"/>
      <c r="T8" s="624"/>
      <c r="U8" s="624"/>
      <c r="V8" s="624"/>
      <c r="W8" s="624"/>
      <c r="X8" s="624"/>
      <c r="Y8" s="625"/>
      <c r="Z8" s="626">
        <v>0.1</v>
      </c>
      <c r="AA8" s="626"/>
      <c r="AB8" s="626"/>
      <c r="AC8" s="626"/>
      <c r="AD8" s="627">
        <v>6928</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24084</v>
      </c>
      <c r="BH8" s="624"/>
      <c r="BI8" s="624"/>
      <c r="BJ8" s="624"/>
      <c r="BK8" s="624"/>
      <c r="BL8" s="624"/>
      <c r="BM8" s="624"/>
      <c r="BN8" s="625"/>
      <c r="BO8" s="626">
        <v>1.2</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1749594</v>
      </c>
      <c r="CS8" s="624"/>
      <c r="CT8" s="624"/>
      <c r="CU8" s="624"/>
      <c r="CV8" s="624"/>
      <c r="CW8" s="624"/>
      <c r="CX8" s="624"/>
      <c r="CY8" s="625"/>
      <c r="CZ8" s="626">
        <v>21</v>
      </c>
      <c r="DA8" s="626"/>
      <c r="DB8" s="626"/>
      <c r="DC8" s="626"/>
      <c r="DD8" s="632">
        <v>1050</v>
      </c>
      <c r="DE8" s="624"/>
      <c r="DF8" s="624"/>
      <c r="DG8" s="624"/>
      <c r="DH8" s="624"/>
      <c r="DI8" s="624"/>
      <c r="DJ8" s="624"/>
      <c r="DK8" s="624"/>
      <c r="DL8" s="624"/>
      <c r="DM8" s="624"/>
      <c r="DN8" s="624"/>
      <c r="DO8" s="624"/>
      <c r="DP8" s="625"/>
      <c r="DQ8" s="632">
        <v>1065927</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5256</v>
      </c>
      <c r="S9" s="624"/>
      <c r="T9" s="624"/>
      <c r="U9" s="624"/>
      <c r="V9" s="624"/>
      <c r="W9" s="624"/>
      <c r="X9" s="624"/>
      <c r="Y9" s="625"/>
      <c r="Z9" s="626">
        <v>0.1</v>
      </c>
      <c r="AA9" s="626"/>
      <c r="AB9" s="626"/>
      <c r="AC9" s="626"/>
      <c r="AD9" s="627">
        <v>5256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505274</v>
      </c>
      <c r="BH9" s="624"/>
      <c r="BI9" s="624"/>
      <c r="BJ9" s="624"/>
      <c r="BK9" s="624"/>
      <c r="BL9" s="624"/>
      <c r="BM9" s="624"/>
      <c r="BN9" s="625"/>
      <c r="BO9" s="626">
        <v>25.8</v>
      </c>
      <c r="BP9" s="626"/>
      <c r="BQ9" s="626"/>
      <c r="BR9" s="626"/>
      <c r="BS9" s="627" t="s">
        <v>236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582283</v>
      </c>
      <c r="CS9" s="624"/>
      <c r="CT9" s="624"/>
      <c r="CU9" s="624"/>
      <c r="CV9" s="624"/>
      <c r="CW9" s="624"/>
      <c r="CX9" s="624"/>
      <c r="CY9" s="625"/>
      <c r="CZ9" s="626">
        <v>7</v>
      </c>
      <c r="DA9" s="626"/>
      <c r="DB9" s="626"/>
      <c r="DC9" s="626"/>
      <c r="DD9" s="632">
        <v>3471</v>
      </c>
      <c r="DE9" s="624"/>
      <c r="DF9" s="624"/>
      <c r="DG9" s="624"/>
      <c r="DH9" s="624"/>
      <c r="DI9" s="624"/>
      <c r="DJ9" s="624"/>
      <c r="DK9" s="624"/>
      <c r="DL9" s="624"/>
      <c r="DM9" s="624"/>
      <c r="DN9" s="624"/>
      <c r="DO9" s="624"/>
      <c r="DP9" s="625"/>
      <c r="DQ9" s="632">
        <v>502551</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236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41332</v>
      </c>
      <c r="BH10" s="624"/>
      <c r="BI10" s="624"/>
      <c r="BJ10" s="624"/>
      <c r="BK10" s="624"/>
      <c r="BL10" s="624"/>
      <c r="BM10" s="624"/>
      <c r="BN10" s="625"/>
      <c r="BO10" s="626">
        <v>2.1</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1000</v>
      </c>
      <c r="CS10" s="624"/>
      <c r="CT10" s="624"/>
      <c r="CU10" s="624"/>
      <c r="CV10" s="624"/>
      <c r="CW10" s="624"/>
      <c r="CX10" s="624"/>
      <c r="CY10" s="625"/>
      <c r="CZ10" s="626">
        <v>0</v>
      </c>
      <c r="DA10" s="626"/>
      <c r="DB10" s="626"/>
      <c r="DC10" s="626"/>
      <c r="DD10" s="632" t="s">
        <v>129</v>
      </c>
      <c r="DE10" s="624"/>
      <c r="DF10" s="624"/>
      <c r="DG10" s="624"/>
      <c r="DH10" s="624"/>
      <c r="DI10" s="624"/>
      <c r="DJ10" s="624"/>
      <c r="DK10" s="624"/>
      <c r="DL10" s="624"/>
      <c r="DM10" s="624"/>
      <c r="DN10" s="624"/>
      <c r="DO10" s="624"/>
      <c r="DP10" s="625"/>
      <c r="DQ10" s="632">
        <v>1000</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333747</v>
      </c>
      <c r="S11" s="624"/>
      <c r="T11" s="624"/>
      <c r="U11" s="624"/>
      <c r="V11" s="624"/>
      <c r="W11" s="624"/>
      <c r="X11" s="624"/>
      <c r="Y11" s="625"/>
      <c r="Z11" s="628">
        <v>3.9</v>
      </c>
      <c r="AA11" s="629"/>
      <c r="AB11" s="629"/>
      <c r="AC11" s="635"/>
      <c r="AD11" s="632">
        <v>333747</v>
      </c>
      <c r="AE11" s="624"/>
      <c r="AF11" s="624"/>
      <c r="AG11" s="624"/>
      <c r="AH11" s="624"/>
      <c r="AI11" s="624"/>
      <c r="AJ11" s="624"/>
      <c r="AK11" s="625"/>
      <c r="AL11" s="628">
        <v>5.8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86906</v>
      </c>
      <c r="BH11" s="624"/>
      <c r="BI11" s="624"/>
      <c r="BJ11" s="624"/>
      <c r="BK11" s="624"/>
      <c r="BL11" s="624"/>
      <c r="BM11" s="624"/>
      <c r="BN11" s="625"/>
      <c r="BO11" s="626">
        <v>4.4000000000000004</v>
      </c>
      <c r="BP11" s="626"/>
      <c r="BQ11" s="626"/>
      <c r="BR11" s="626"/>
      <c r="BS11" s="627">
        <v>24826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449035</v>
      </c>
      <c r="CS11" s="624"/>
      <c r="CT11" s="624"/>
      <c r="CU11" s="624"/>
      <c r="CV11" s="624"/>
      <c r="CW11" s="624"/>
      <c r="CX11" s="624"/>
      <c r="CY11" s="625"/>
      <c r="CZ11" s="626">
        <v>5.4</v>
      </c>
      <c r="DA11" s="626"/>
      <c r="DB11" s="626"/>
      <c r="DC11" s="626"/>
      <c r="DD11" s="632">
        <v>95341</v>
      </c>
      <c r="DE11" s="624"/>
      <c r="DF11" s="624"/>
      <c r="DG11" s="624"/>
      <c r="DH11" s="624"/>
      <c r="DI11" s="624"/>
      <c r="DJ11" s="624"/>
      <c r="DK11" s="624"/>
      <c r="DL11" s="624"/>
      <c r="DM11" s="624"/>
      <c r="DN11" s="624"/>
      <c r="DO11" s="624"/>
      <c r="DP11" s="625"/>
      <c r="DQ11" s="632">
        <v>333437</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14628</v>
      </c>
      <c r="S12" s="624"/>
      <c r="T12" s="624"/>
      <c r="U12" s="624"/>
      <c r="V12" s="624"/>
      <c r="W12" s="624"/>
      <c r="X12" s="624"/>
      <c r="Y12" s="625"/>
      <c r="Z12" s="626">
        <v>0.2</v>
      </c>
      <c r="AA12" s="626"/>
      <c r="AB12" s="626"/>
      <c r="AC12" s="626"/>
      <c r="AD12" s="627">
        <v>14628</v>
      </c>
      <c r="AE12" s="627"/>
      <c r="AF12" s="627"/>
      <c r="AG12" s="627"/>
      <c r="AH12" s="627"/>
      <c r="AI12" s="627"/>
      <c r="AJ12" s="627"/>
      <c r="AK12" s="627"/>
      <c r="AL12" s="628">
        <v>0.3</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1140477</v>
      </c>
      <c r="BH12" s="624"/>
      <c r="BI12" s="624"/>
      <c r="BJ12" s="624"/>
      <c r="BK12" s="624"/>
      <c r="BL12" s="624"/>
      <c r="BM12" s="624"/>
      <c r="BN12" s="625"/>
      <c r="BO12" s="626">
        <v>58.3</v>
      </c>
      <c r="BP12" s="626"/>
      <c r="BQ12" s="626"/>
      <c r="BR12" s="626"/>
      <c r="BS12" s="627" t="s">
        <v>236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608831</v>
      </c>
      <c r="CS12" s="624"/>
      <c r="CT12" s="624"/>
      <c r="CU12" s="624"/>
      <c r="CV12" s="624"/>
      <c r="CW12" s="624"/>
      <c r="CX12" s="624"/>
      <c r="CY12" s="625"/>
      <c r="CZ12" s="626">
        <v>7.3</v>
      </c>
      <c r="DA12" s="626"/>
      <c r="DB12" s="626"/>
      <c r="DC12" s="626"/>
      <c r="DD12" s="632">
        <v>44986</v>
      </c>
      <c r="DE12" s="624"/>
      <c r="DF12" s="624"/>
      <c r="DG12" s="624"/>
      <c r="DH12" s="624"/>
      <c r="DI12" s="624"/>
      <c r="DJ12" s="624"/>
      <c r="DK12" s="624"/>
      <c r="DL12" s="624"/>
      <c r="DM12" s="624"/>
      <c r="DN12" s="624"/>
      <c r="DO12" s="624"/>
      <c r="DP12" s="625"/>
      <c r="DQ12" s="632">
        <v>556932</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236</v>
      </c>
      <c r="AE13" s="627"/>
      <c r="AF13" s="627"/>
      <c r="AG13" s="627"/>
      <c r="AH13" s="627"/>
      <c r="AI13" s="627"/>
      <c r="AJ13" s="627"/>
      <c r="AK13" s="627"/>
      <c r="AL13" s="628" t="s">
        <v>236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1113117</v>
      </c>
      <c r="BH13" s="624"/>
      <c r="BI13" s="624"/>
      <c r="BJ13" s="624"/>
      <c r="BK13" s="624"/>
      <c r="BL13" s="624"/>
      <c r="BM13" s="624"/>
      <c r="BN13" s="625"/>
      <c r="BO13" s="626">
        <v>56.9</v>
      </c>
      <c r="BP13" s="626"/>
      <c r="BQ13" s="626"/>
      <c r="BR13" s="626"/>
      <c r="BS13" s="627" t="s">
        <v>236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624448</v>
      </c>
      <c r="CS13" s="624"/>
      <c r="CT13" s="624"/>
      <c r="CU13" s="624"/>
      <c r="CV13" s="624"/>
      <c r="CW13" s="624"/>
      <c r="CX13" s="624"/>
      <c r="CY13" s="625"/>
      <c r="CZ13" s="626">
        <v>7.5</v>
      </c>
      <c r="DA13" s="626"/>
      <c r="DB13" s="626"/>
      <c r="DC13" s="626"/>
      <c r="DD13" s="632">
        <v>396487</v>
      </c>
      <c r="DE13" s="624"/>
      <c r="DF13" s="624"/>
      <c r="DG13" s="624"/>
      <c r="DH13" s="624"/>
      <c r="DI13" s="624"/>
      <c r="DJ13" s="624"/>
      <c r="DK13" s="624"/>
      <c r="DL13" s="624"/>
      <c r="DM13" s="624"/>
      <c r="DN13" s="624"/>
      <c r="DO13" s="624"/>
      <c r="DP13" s="625"/>
      <c r="DQ13" s="632">
        <v>314245</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214</v>
      </c>
      <c r="S14" s="624"/>
      <c r="T14" s="624"/>
      <c r="U14" s="624"/>
      <c r="V14" s="624"/>
      <c r="W14" s="624"/>
      <c r="X14" s="624"/>
      <c r="Y14" s="625"/>
      <c r="Z14" s="626">
        <v>0</v>
      </c>
      <c r="AA14" s="626"/>
      <c r="AB14" s="626"/>
      <c r="AC14" s="626"/>
      <c r="AD14" s="627">
        <v>214</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67370</v>
      </c>
      <c r="BH14" s="624"/>
      <c r="BI14" s="624"/>
      <c r="BJ14" s="624"/>
      <c r="BK14" s="624"/>
      <c r="BL14" s="624"/>
      <c r="BM14" s="624"/>
      <c r="BN14" s="625"/>
      <c r="BO14" s="626">
        <v>3.4</v>
      </c>
      <c r="BP14" s="626"/>
      <c r="BQ14" s="626"/>
      <c r="BR14" s="626"/>
      <c r="BS14" s="627" t="s">
        <v>236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371197</v>
      </c>
      <c r="CS14" s="624"/>
      <c r="CT14" s="624"/>
      <c r="CU14" s="624"/>
      <c r="CV14" s="624"/>
      <c r="CW14" s="624"/>
      <c r="CX14" s="624"/>
      <c r="CY14" s="625"/>
      <c r="CZ14" s="626">
        <v>4.5</v>
      </c>
      <c r="DA14" s="626"/>
      <c r="DB14" s="626"/>
      <c r="DC14" s="626"/>
      <c r="DD14" s="632">
        <v>40139</v>
      </c>
      <c r="DE14" s="624"/>
      <c r="DF14" s="624"/>
      <c r="DG14" s="624"/>
      <c r="DH14" s="624"/>
      <c r="DI14" s="624"/>
      <c r="DJ14" s="624"/>
      <c r="DK14" s="624"/>
      <c r="DL14" s="624"/>
      <c r="DM14" s="624"/>
      <c r="DN14" s="624"/>
      <c r="DO14" s="624"/>
      <c r="DP14" s="625"/>
      <c r="DQ14" s="632">
        <v>341997</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129</v>
      </c>
      <c r="AA15" s="626"/>
      <c r="AB15" s="626"/>
      <c r="AC15" s="626"/>
      <c r="AD15" s="627" t="s">
        <v>236</v>
      </c>
      <c r="AE15" s="627"/>
      <c r="AF15" s="627"/>
      <c r="AG15" s="627"/>
      <c r="AH15" s="627"/>
      <c r="AI15" s="627"/>
      <c r="AJ15" s="627"/>
      <c r="AK15" s="627"/>
      <c r="AL15" s="628" t="s">
        <v>236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88652</v>
      </c>
      <c r="BH15" s="624"/>
      <c r="BI15" s="624"/>
      <c r="BJ15" s="624"/>
      <c r="BK15" s="624"/>
      <c r="BL15" s="624"/>
      <c r="BM15" s="624"/>
      <c r="BN15" s="625"/>
      <c r="BO15" s="626">
        <v>4.5</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1382377</v>
      </c>
      <c r="CS15" s="624"/>
      <c r="CT15" s="624"/>
      <c r="CU15" s="624"/>
      <c r="CV15" s="624"/>
      <c r="CW15" s="624"/>
      <c r="CX15" s="624"/>
      <c r="CY15" s="625"/>
      <c r="CZ15" s="626">
        <v>16.600000000000001</v>
      </c>
      <c r="DA15" s="626"/>
      <c r="DB15" s="626"/>
      <c r="DC15" s="626"/>
      <c r="DD15" s="632">
        <v>343474</v>
      </c>
      <c r="DE15" s="624"/>
      <c r="DF15" s="624"/>
      <c r="DG15" s="624"/>
      <c r="DH15" s="624"/>
      <c r="DI15" s="624"/>
      <c r="DJ15" s="624"/>
      <c r="DK15" s="624"/>
      <c r="DL15" s="624"/>
      <c r="DM15" s="624"/>
      <c r="DN15" s="624"/>
      <c r="DO15" s="624"/>
      <c r="DP15" s="625"/>
      <c r="DQ15" s="632">
        <v>1010043</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13810</v>
      </c>
      <c r="S16" s="624"/>
      <c r="T16" s="624"/>
      <c r="U16" s="624"/>
      <c r="V16" s="624"/>
      <c r="W16" s="624"/>
      <c r="X16" s="624"/>
      <c r="Y16" s="625"/>
      <c r="Z16" s="626">
        <v>0.2</v>
      </c>
      <c r="AA16" s="626"/>
      <c r="AB16" s="626"/>
      <c r="AC16" s="626"/>
      <c r="AD16" s="627">
        <v>13810</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236</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8113</v>
      </c>
      <c r="CS16" s="624"/>
      <c r="CT16" s="624"/>
      <c r="CU16" s="624"/>
      <c r="CV16" s="624"/>
      <c r="CW16" s="624"/>
      <c r="CX16" s="624"/>
      <c r="CY16" s="625"/>
      <c r="CZ16" s="626">
        <v>0.1</v>
      </c>
      <c r="DA16" s="626"/>
      <c r="DB16" s="626"/>
      <c r="DC16" s="626"/>
      <c r="DD16" s="632" t="s">
        <v>129</v>
      </c>
      <c r="DE16" s="624"/>
      <c r="DF16" s="624"/>
      <c r="DG16" s="624"/>
      <c r="DH16" s="624"/>
      <c r="DI16" s="624"/>
      <c r="DJ16" s="624"/>
      <c r="DK16" s="624"/>
      <c r="DL16" s="624"/>
      <c r="DM16" s="624"/>
      <c r="DN16" s="624"/>
      <c r="DO16" s="624"/>
      <c r="DP16" s="625"/>
      <c r="DQ16" s="632">
        <v>8113</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31691</v>
      </c>
      <c r="S17" s="624"/>
      <c r="T17" s="624"/>
      <c r="U17" s="624"/>
      <c r="V17" s="624"/>
      <c r="W17" s="624"/>
      <c r="X17" s="624"/>
      <c r="Y17" s="625"/>
      <c r="Z17" s="626">
        <v>0.4</v>
      </c>
      <c r="AA17" s="626"/>
      <c r="AB17" s="626"/>
      <c r="AC17" s="626"/>
      <c r="AD17" s="627">
        <v>31691</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236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1214448</v>
      </c>
      <c r="CS17" s="624"/>
      <c r="CT17" s="624"/>
      <c r="CU17" s="624"/>
      <c r="CV17" s="624"/>
      <c r="CW17" s="624"/>
      <c r="CX17" s="624"/>
      <c r="CY17" s="625"/>
      <c r="CZ17" s="626">
        <v>14.6</v>
      </c>
      <c r="DA17" s="626"/>
      <c r="DB17" s="626"/>
      <c r="DC17" s="626"/>
      <c r="DD17" s="632" t="s">
        <v>129</v>
      </c>
      <c r="DE17" s="624"/>
      <c r="DF17" s="624"/>
      <c r="DG17" s="624"/>
      <c r="DH17" s="624"/>
      <c r="DI17" s="624"/>
      <c r="DJ17" s="624"/>
      <c r="DK17" s="624"/>
      <c r="DL17" s="624"/>
      <c r="DM17" s="624"/>
      <c r="DN17" s="624"/>
      <c r="DO17" s="624"/>
      <c r="DP17" s="625"/>
      <c r="DQ17" s="632">
        <v>1211786</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5693</v>
      </c>
      <c r="S18" s="624"/>
      <c r="T18" s="624"/>
      <c r="U18" s="624"/>
      <c r="V18" s="624"/>
      <c r="W18" s="624"/>
      <c r="X18" s="624"/>
      <c r="Y18" s="625"/>
      <c r="Z18" s="626">
        <v>0.1</v>
      </c>
      <c r="AA18" s="626"/>
      <c r="AB18" s="626"/>
      <c r="AC18" s="626"/>
      <c r="AD18" s="627">
        <v>5693</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129</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236</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236</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5693</v>
      </c>
      <c r="S19" s="624"/>
      <c r="T19" s="624"/>
      <c r="U19" s="624"/>
      <c r="V19" s="624"/>
      <c r="W19" s="624"/>
      <c r="X19" s="624"/>
      <c r="Y19" s="625"/>
      <c r="Z19" s="626">
        <v>0.1</v>
      </c>
      <c r="AA19" s="626"/>
      <c r="AB19" s="626"/>
      <c r="AC19" s="626"/>
      <c r="AD19" s="627">
        <v>5693</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3788</v>
      </c>
      <c r="BH19" s="624"/>
      <c r="BI19" s="624"/>
      <c r="BJ19" s="624"/>
      <c r="BK19" s="624"/>
      <c r="BL19" s="624"/>
      <c r="BM19" s="624"/>
      <c r="BN19" s="625"/>
      <c r="BO19" s="626">
        <v>0.2</v>
      </c>
      <c r="BP19" s="626"/>
      <c r="BQ19" s="626"/>
      <c r="BR19" s="626"/>
      <c r="BS19" s="627" t="s">
        <v>129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236</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236</v>
      </c>
      <c r="S20" s="624"/>
      <c r="T20" s="624"/>
      <c r="U20" s="624"/>
      <c r="V20" s="624"/>
      <c r="W20" s="624"/>
      <c r="X20" s="624"/>
      <c r="Y20" s="625"/>
      <c r="Z20" s="626" t="s">
        <v>236</v>
      </c>
      <c r="AA20" s="626"/>
      <c r="AB20" s="626"/>
      <c r="AC20" s="626"/>
      <c r="AD20" s="627" t="s">
        <v>236</v>
      </c>
      <c r="AE20" s="627"/>
      <c r="AF20" s="627"/>
      <c r="AG20" s="627"/>
      <c r="AH20" s="627"/>
      <c r="AI20" s="627"/>
      <c r="AJ20" s="627"/>
      <c r="AK20" s="627"/>
      <c r="AL20" s="628" t="s">
        <v>129</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3788</v>
      </c>
      <c r="BH20" s="624"/>
      <c r="BI20" s="624"/>
      <c r="BJ20" s="624"/>
      <c r="BK20" s="624"/>
      <c r="BL20" s="624"/>
      <c r="BM20" s="624"/>
      <c r="BN20" s="625"/>
      <c r="BO20" s="626">
        <v>0.2</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8330858</v>
      </c>
      <c r="CS20" s="624"/>
      <c r="CT20" s="624"/>
      <c r="CU20" s="624"/>
      <c r="CV20" s="624"/>
      <c r="CW20" s="624"/>
      <c r="CX20" s="624"/>
      <c r="CY20" s="625"/>
      <c r="CZ20" s="626">
        <v>100</v>
      </c>
      <c r="DA20" s="626"/>
      <c r="DB20" s="626"/>
      <c r="DC20" s="626"/>
      <c r="DD20" s="632">
        <v>959625</v>
      </c>
      <c r="DE20" s="624"/>
      <c r="DF20" s="624"/>
      <c r="DG20" s="624"/>
      <c r="DH20" s="624"/>
      <c r="DI20" s="624"/>
      <c r="DJ20" s="624"/>
      <c r="DK20" s="624"/>
      <c r="DL20" s="624"/>
      <c r="DM20" s="624"/>
      <c r="DN20" s="624"/>
      <c r="DO20" s="624"/>
      <c r="DP20" s="625"/>
      <c r="DQ20" s="632">
        <v>6443029</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3465555</v>
      </c>
      <c r="S21" s="624"/>
      <c r="T21" s="624"/>
      <c r="U21" s="624"/>
      <c r="V21" s="624"/>
      <c r="W21" s="624"/>
      <c r="X21" s="624"/>
      <c r="Y21" s="625"/>
      <c r="Z21" s="626">
        <v>40</v>
      </c>
      <c r="AA21" s="626"/>
      <c r="AB21" s="626"/>
      <c r="AC21" s="626"/>
      <c r="AD21" s="627">
        <v>3242522</v>
      </c>
      <c r="AE21" s="627"/>
      <c r="AF21" s="627"/>
      <c r="AG21" s="627"/>
      <c r="AH21" s="627"/>
      <c r="AI21" s="627"/>
      <c r="AJ21" s="627"/>
      <c r="AK21" s="627"/>
      <c r="AL21" s="628">
        <v>56</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3788</v>
      </c>
      <c r="BH21" s="624"/>
      <c r="BI21" s="624"/>
      <c r="BJ21" s="624"/>
      <c r="BK21" s="624"/>
      <c r="BL21" s="624"/>
      <c r="BM21" s="624"/>
      <c r="BN21" s="625"/>
      <c r="BO21" s="626">
        <v>0.2</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3242522</v>
      </c>
      <c r="S22" s="624"/>
      <c r="T22" s="624"/>
      <c r="U22" s="624"/>
      <c r="V22" s="624"/>
      <c r="W22" s="624"/>
      <c r="X22" s="624"/>
      <c r="Y22" s="625"/>
      <c r="Z22" s="626">
        <v>37.4</v>
      </c>
      <c r="AA22" s="626"/>
      <c r="AB22" s="626"/>
      <c r="AC22" s="626"/>
      <c r="AD22" s="627">
        <v>3242522</v>
      </c>
      <c r="AE22" s="627"/>
      <c r="AF22" s="627"/>
      <c r="AG22" s="627"/>
      <c r="AH22" s="627"/>
      <c r="AI22" s="627"/>
      <c r="AJ22" s="627"/>
      <c r="AK22" s="627"/>
      <c r="AL22" s="628">
        <v>56</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129</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223033</v>
      </c>
      <c r="S23" s="624"/>
      <c r="T23" s="624"/>
      <c r="U23" s="624"/>
      <c r="V23" s="624"/>
      <c r="W23" s="624"/>
      <c r="X23" s="624"/>
      <c r="Y23" s="625"/>
      <c r="Z23" s="626">
        <v>2.6</v>
      </c>
      <c r="AA23" s="626"/>
      <c r="AB23" s="626"/>
      <c r="AC23" s="626"/>
      <c r="AD23" s="627" t="s">
        <v>236</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236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129</v>
      </c>
      <c r="S24" s="624"/>
      <c r="T24" s="624"/>
      <c r="U24" s="624"/>
      <c r="V24" s="624"/>
      <c r="W24" s="624"/>
      <c r="X24" s="624"/>
      <c r="Y24" s="625"/>
      <c r="Z24" s="626" t="s">
        <v>129</v>
      </c>
      <c r="AA24" s="626"/>
      <c r="AB24" s="626"/>
      <c r="AC24" s="626"/>
      <c r="AD24" s="627" t="s">
        <v>129</v>
      </c>
      <c r="AE24" s="627"/>
      <c r="AF24" s="627"/>
      <c r="AG24" s="627"/>
      <c r="AH24" s="627"/>
      <c r="AI24" s="627"/>
      <c r="AJ24" s="627"/>
      <c r="AK24" s="627"/>
      <c r="AL24" s="628" t="s">
        <v>236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236</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3640490</v>
      </c>
      <c r="CS24" s="613"/>
      <c r="CT24" s="613"/>
      <c r="CU24" s="613"/>
      <c r="CV24" s="613"/>
      <c r="CW24" s="613"/>
      <c r="CX24" s="613"/>
      <c r="CY24" s="614"/>
      <c r="CZ24" s="617">
        <v>43.7</v>
      </c>
      <c r="DA24" s="618"/>
      <c r="DB24" s="618"/>
      <c r="DC24" s="634"/>
      <c r="DD24" s="653">
        <v>3090208</v>
      </c>
      <c r="DE24" s="613"/>
      <c r="DF24" s="613"/>
      <c r="DG24" s="613"/>
      <c r="DH24" s="613"/>
      <c r="DI24" s="613"/>
      <c r="DJ24" s="613"/>
      <c r="DK24" s="614"/>
      <c r="DL24" s="653">
        <v>3089184</v>
      </c>
      <c r="DM24" s="613"/>
      <c r="DN24" s="613"/>
      <c r="DO24" s="613"/>
      <c r="DP24" s="613"/>
      <c r="DQ24" s="613"/>
      <c r="DR24" s="613"/>
      <c r="DS24" s="613"/>
      <c r="DT24" s="613"/>
      <c r="DU24" s="613"/>
      <c r="DV24" s="614"/>
      <c r="DW24" s="617">
        <v>52.7</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5983679</v>
      </c>
      <c r="S25" s="624"/>
      <c r="T25" s="624"/>
      <c r="U25" s="624"/>
      <c r="V25" s="624"/>
      <c r="W25" s="624"/>
      <c r="X25" s="624"/>
      <c r="Y25" s="625"/>
      <c r="Z25" s="626">
        <v>69.099999999999994</v>
      </c>
      <c r="AA25" s="626"/>
      <c r="AB25" s="626"/>
      <c r="AC25" s="626"/>
      <c r="AD25" s="627">
        <v>5760646</v>
      </c>
      <c r="AE25" s="627"/>
      <c r="AF25" s="627"/>
      <c r="AG25" s="627"/>
      <c r="AH25" s="627"/>
      <c r="AI25" s="627"/>
      <c r="AJ25" s="627"/>
      <c r="AK25" s="627"/>
      <c r="AL25" s="628">
        <v>99.5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236</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1729500</v>
      </c>
      <c r="CS25" s="656"/>
      <c r="CT25" s="656"/>
      <c r="CU25" s="656"/>
      <c r="CV25" s="656"/>
      <c r="CW25" s="656"/>
      <c r="CX25" s="656"/>
      <c r="CY25" s="657"/>
      <c r="CZ25" s="628">
        <v>20.8</v>
      </c>
      <c r="DA25" s="654"/>
      <c r="DB25" s="654"/>
      <c r="DC25" s="658"/>
      <c r="DD25" s="632">
        <v>1627969</v>
      </c>
      <c r="DE25" s="656"/>
      <c r="DF25" s="656"/>
      <c r="DG25" s="656"/>
      <c r="DH25" s="656"/>
      <c r="DI25" s="656"/>
      <c r="DJ25" s="656"/>
      <c r="DK25" s="657"/>
      <c r="DL25" s="632">
        <v>1626945</v>
      </c>
      <c r="DM25" s="656"/>
      <c r="DN25" s="656"/>
      <c r="DO25" s="656"/>
      <c r="DP25" s="656"/>
      <c r="DQ25" s="656"/>
      <c r="DR25" s="656"/>
      <c r="DS25" s="656"/>
      <c r="DT25" s="656"/>
      <c r="DU25" s="656"/>
      <c r="DV25" s="657"/>
      <c r="DW25" s="628">
        <v>27.7</v>
      </c>
      <c r="DX25" s="654"/>
      <c r="DY25" s="654"/>
      <c r="DZ25" s="654"/>
      <c r="EA25" s="654"/>
      <c r="EB25" s="654"/>
      <c r="EC25" s="655"/>
    </row>
    <row r="26" spans="2:133" ht="11.25" customHeight="1" x14ac:dyDescent="0.2">
      <c r="B26" s="620" t="s">
        <v>297</v>
      </c>
      <c r="C26" s="621"/>
      <c r="D26" s="621"/>
      <c r="E26" s="621"/>
      <c r="F26" s="621"/>
      <c r="G26" s="621"/>
      <c r="H26" s="621"/>
      <c r="I26" s="621"/>
      <c r="J26" s="621"/>
      <c r="K26" s="621"/>
      <c r="L26" s="621"/>
      <c r="M26" s="621"/>
      <c r="N26" s="621"/>
      <c r="O26" s="621"/>
      <c r="P26" s="621"/>
      <c r="Q26" s="622"/>
      <c r="R26" s="623">
        <v>2277</v>
      </c>
      <c r="S26" s="624"/>
      <c r="T26" s="624"/>
      <c r="U26" s="624"/>
      <c r="V26" s="624"/>
      <c r="W26" s="624"/>
      <c r="X26" s="624"/>
      <c r="Y26" s="625"/>
      <c r="Z26" s="626">
        <v>0</v>
      </c>
      <c r="AA26" s="626"/>
      <c r="AB26" s="626"/>
      <c r="AC26" s="626"/>
      <c r="AD26" s="627">
        <v>2277</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129</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1110625</v>
      </c>
      <c r="CS26" s="624"/>
      <c r="CT26" s="624"/>
      <c r="CU26" s="624"/>
      <c r="CV26" s="624"/>
      <c r="CW26" s="624"/>
      <c r="CX26" s="624"/>
      <c r="CY26" s="625"/>
      <c r="CZ26" s="628">
        <v>13.3</v>
      </c>
      <c r="DA26" s="654"/>
      <c r="DB26" s="654"/>
      <c r="DC26" s="658"/>
      <c r="DD26" s="632">
        <v>1034202</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4"/>
      <c r="DY26" s="654"/>
      <c r="DZ26" s="654"/>
      <c r="EA26" s="654"/>
      <c r="EB26" s="654"/>
      <c r="EC26" s="655"/>
    </row>
    <row r="27" spans="2:133" ht="11.25" customHeight="1" x14ac:dyDescent="0.2">
      <c r="B27" s="620" t="s">
        <v>300</v>
      </c>
      <c r="C27" s="621"/>
      <c r="D27" s="621"/>
      <c r="E27" s="621"/>
      <c r="F27" s="621"/>
      <c r="G27" s="621"/>
      <c r="H27" s="621"/>
      <c r="I27" s="621"/>
      <c r="J27" s="621"/>
      <c r="K27" s="621"/>
      <c r="L27" s="621"/>
      <c r="M27" s="621"/>
      <c r="N27" s="621"/>
      <c r="O27" s="621"/>
      <c r="P27" s="621"/>
      <c r="Q27" s="622"/>
      <c r="R27" s="623">
        <v>16328</v>
      </c>
      <c r="S27" s="624"/>
      <c r="T27" s="624"/>
      <c r="U27" s="624"/>
      <c r="V27" s="624"/>
      <c r="W27" s="624"/>
      <c r="X27" s="624"/>
      <c r="Y27" s="625"/>
      <c r="Z27" s="626">
        <v>0.2</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1957883</v>
      </c>
      <c r="BH27" s="624"/>
      <c r="BI27" s="624"/>
      <c r="BJ27" s="624"/>
      <c r="BK27" s="624"/>
      <c r="BL27" s="624"/>
      <c r="BM27" s="624"/>
      <c r="BN27" s="625"/>
      <c r="BO27" s="626">
        <v>100</v>
      </c>
      <c r="BP27" s="626"/>
      <c r="BQ27" s="626"/>
      <c r="BR27" s="626"/>
      <c r="BS27" s="627">
        <v>24826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696542</v>
      </c>
      <c r="CS27" s="656"/>
      <c r="CT27" s="656"/>
      <c r="CU27" s="656"/>
      <c r="CV27" s="656"/>
      <c r="CW27" s="656"/>
      <c r="CX27" s="656"/>
      <c r="CY27" s="657"/>
      <c r="CZ27" s="628">
        <v>8.4</v>
      </c>
      <c r="DA27" s="654"/>
      <c r="DB27" s="654"/>
      <c r="DC27" s="658"/>
      <c r="DD27" s="632">
        <v>250453</v>
      </c>
      <c r="DE27" s="656"/>
      <c r="DF27" s="656"/>
      <c r="DG27" s="656"/>
      <c r="DH27" s="656"/>
      <c r="DI27" s="656"/>
      <c r="DJ27" s="656"/>
      <c r="DK27" s="657"/>
      <c r="DL27" s="632">
        <v>250453</v>
      </c>
      <c r="DM27" s="656"/>
      <c r="DN27" s="656"/>
      <c r="DO27" s="656"/>
      <c r="DP27" s="656"/>
      <c r="DQ27" s="656"/>
      <c r="DR27" s="656"/>
      <c r="DS27" s="656"/>
      <c r="DT27" s="656"/>
      <c r="DU27" s="656"/>
      <c r="DV27" s="657"/>
      <c r="DW27" s="628">
        <v>4.3</v>
      </c>
      <c r="DX27" s="654"/>
      <c r="DY27" s="654"/>
      <c r="DZ27" s="654"/>
      <c r="EA27" s="654"/>
      <c r="EB27" s="654"/>
      <c r="EC27" s="655"/>
    </row>
    <row r="28" spans="2:133" ht="11.25" customHeight="1" x14ac:dyDescent="0.2">
      <c r="B28" s="620" t="s">
        <v>303</v>
      </c>
      <c r="C28" s="621"/>
      <c r="D28" s="621"/>
      <c r="E28" s="621"/>
      <c r="F28" s="621"/>
      <c r="G28" s="621"/>
      <c r="H28" s="621"/>
      <c r="I28" s="621"/>
      <c r="J28" s="621"/>
      <c r="K28" s="621"/>
      <c r="L28" s="621"/>
      <c r="M28" s="621"/>
      <c r="N28" s="621"/>
      <c r="O28" s="621"/>
      <c r="P28" s="621"/>
      <c r="Q28" s="622"/>
      <c r="R28" s="623">
        <v>74561</v>
      </c>
      <c r="S28" s="624"/>
      <c r="T28" s="624"/>
      <c r="U28" s="624"/>
      <c r="V28" s="624"/>
      <c r="W28" s="624"/>
      <c r="X28" s="624"/>
      <c r="Y28" s="625"/>
      <c r="Z28" s="626">
        <v>0.9</v>
      </c>
      <c r="AA28" s="626"/>
      <c r="AB28" s="626"/>
      <c r="AC28" s="626"/>
      <c r="AD28" s="627">
        <v>2868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1214448</v>
      </c>
      <c r="CS28" s="624"/>
      <c r="CT28" s="624"/>
      <c r="CU28" s="624"/>
      <c r="CV28" s="624"/>
      <c r="CW28" s="624"/>
      <c r="CX28" s="624"/>
      <c r="CY28" s="625"/>
      <c r="CZ28" s="628">
        <v>14.6</v>
      </c>
      <c r="DA28" s="654"/>
      <c r="DB28" s="654"/>
      <c r="DC28" s="658"/>
      <c r="DD28" s="632">
        <v>1211786</v>
      </c>
      <c r="DE28" s="624"/>
      <c r="DF28" s="624"/>
      <c r="DG28" s="624"/>
      <c r="DH28" s="624"/>
      <c r="DI28" s="624"/>
      <c r="DJ28" s="624"/>
      <c r="DK28" s="625"/>
      <c r="DL28" s="632">
        <v>1211786</v>
      </c>
      <c r="DM28" s="624"/>
      <c r="DN28" s="624"/>
      <c r="DO28" s="624"/>
      <c r="DP28" s="624"/>
      <c r="DQ28" s="624"/>
      <c r="DR28" s="624"/>
      <c r="DS28" s="624"/>
      <c r="DT28" s="624"/>
      <c r="DU28" s="624"/>
      <c r="DV28" s="625"/>
      <c r="DW28" s="628">
        <v>20.7</v>
      </c>
      <c r="DX28" s="654"/>
      <c r="DY28" s="654"/>
      <c r="DZ28" s="654"/>
      <c r="EA28" s="654"/>
      <c r="EB28" s="654"/>
      <c r="EC28" s="655"/>
    </row>
    <row r="29" spans="2:133" ht="11.25" customHeight="1" x14ac:dyDescent="0.2">
      <c r="B29" s="620" t="s">
        <v>305</v>
      </c>
      <c r="C29" s="621"/>
      <c r="D29" s="621"/>
      <c r="E29" s="621"/>
      <c r="F29" s="621"/>
      <c r="G29" s="621"/>
      <c r="H29" s="621"/>
      <c r="I29" s="621"/>
      <c r="J29" s="621"/>
      <c r="K29" s="621"/>
      <c r="L29" s="621"/>
      <c r="M29" s="621"/>
      <c r="N29" s="621"/>
      <c r="O29" s="621"/>
      <c r="P29" s="621"/>
      <c r="Q29" s="622"/>
      <c r="R29" s="623">
        <v>9010</v>
      </c>
      <c r="S29" s="624"/>
      <c r="T29" s="624"/>
      <c r="U29" s="624"/>
      <c r="V29" s="624"/>
      <c r="W29" s="624"/>
      <c r="X29" s="624"/>
      <c r="Y29" s="625"/>
      <c r="Z29" s="626">
        <v>0.1</v>
      </c>
      <c r="AA29" s="626"/>
      <c r="AB29" s="626"/>
      <c r="AC29" s="626"/>
      <c r="AD29" s="627" t="s">
        <v>129</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72</v>
      </c>
      <c r="CG29" s="621"/>
      <c r="CH29" s="621"/>
      <c r="CI29" s="621"/>
      <c r="CJ29" s="621"/>
      <c r="CK29" s="621"/>
      <c r="CL29" s="621"/>
      <c r="CM29" s="621"/>
      <c r="CN29" s="621"/>
      <c r="CO29" s="621"/>
      <c r="CP29" s="621"/>
      <c r="CQ29" s="622"/>
      <c r="CR29" s="623">
        <v>1214448</v>
      </c>
      <c r="CS29" s="656"/>
      <c r="CT29" s="656"/>
      <c r="CU29" s="656"/>
      <c r="CV29" s="656"/>
      <c r="CW29" s="656"/>
      <c r="CX29" s="656"/>
      <c r="CY29" s="657"/>
      <c r="CZ29" s="628">
        <v>14.6</v>
      </c>
      <c r="DA29" s="654"/>
      <c r="DB29" s="654"/>
      <c r="DC29" s="658"/>
      <c r="DD29" s="632">
        <v>1211786</v>
      </c>
      <c r="DE29" s="656"/>
      <c r="DF29" s="656"/>
      <c r="DG29" s="656"/>
      <c r="DH29" s="656"/>
      <c r="DI29" s="656"/>
      <c r="DJ29" s="656"/>
      <c r="DK29" s="657"/>
      <c r="DL29" s="632">
        <v>1211786</v>
      </c>
      <c r="DM29" s="656"/>
      <c r="DN29" s="656"/>
      <c r="DO29" s="656"/>
      <c r="DP29" s="656"/>
      <c r="DQ29" s="656"/>
      <c r="DR29" s="656"/>
      <c r="DS29" s="656"/>
      <c r="DT29" s="656"/>
      <c r="DU29" s="656"/>
      <c r="DV29" s="657"/>
      <c r="DW29" s="628">
        <v>20.7</v>
      </c>
      <c r="DX29" s="654"/>
      <c r="DY29" s="654"/>
      <c r="DZ29" s="654"/>
      <c r="EA29" s="654"/>
      <c r="EB29" s="654"/>
      <c r="EC29" s="655"/>
    </row>
    <row r="30" spans="2:133" ht="11.25" customHeight="1" x14ac:dyDescent="0.2">
      <c r="B30" s="620" t="s">
        <v>307</v>
      </c>
      <c r="C30" s="621"/>
      <c r="D30" s="621"/>
      <c r="E30" s="621"/>
      <c r="F30" s="621"/>
      <c r="G30" s="621"/>
      <c r="H30" s="621"/>
      <c r="I30" s="621"/>
      <c r="J30" s="621"/>
      <c r="K30" s="621"/>
      <c r="L30" s="621"/>
      <c r="M30" s="621"/>
      <c r="N30" s="621"/>
      <c r="O30" s="621"/>
      <c r="P30" s="621"/>
      <c r="Q30" s="622"/>
      <c r="R30" s="623">
        <v>788809</v>
      </c>
      <c r="S30" s="624"/>
      <c r="T30" s="624"/>
      <c r="U30" s="624"/>
      <c r="V30" s="624"/>
      <c r="W30" s="624"/>
      <c r="X30" s="624"/>
      <c r="Y30" s="625"/>
      <c r="Z30" s="626">
        <v>9.1</v>
      </c>
      <c r="AA30" s="626"/>
      <c r="AB30" s="626"/>
      <c r="AC30" s="626"/>
      <c r="AD30" s="627" t="s">
        <v>129</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1165243</v>
      </c>
      <c r="CS30" s="624"/>
      <c r="CT30" s="624"/>
      <c r="CU30" s="624"/>
      <c r="CV30" s="624"/>
      <c r="CW30" s="624"/>
      <c r="CX30" s="624"/>
      <c r="CY30" s="625"/>
      <c r="CZ30" s="628">
        <v>14</v>
      </c>
      <c r="DA30" s="654"/>
      <c r="DB30" s="654"/>
      <c r="DC30" s="658"/>
      <c r="DD30" s="632">
        <v>1162581</v>
      </c>
      <c r="DE30" s="624"/>
      <c r="DF30" s="624"/>
      <c r="DG30" s="624"/>
      <c r="DH30" s="624"/>
      <c r="DI30" s="624"/>
      <c r="DJ30" s="624"/>
      <c r="DK30" s="625"/>
      <c r="DL30" s="632">
        <v>1162581</v>
      </c>
      <c r="DM30" s="624"/>
      <c r="DN30" s="624"/>
      <c r="DO30" s="624"/>
      <c r="DP30" s="624"/>
      <c r="DQ30" s="624"/>
      <c r="DR30" s="624"/>
      <c r="DS30" s="624"/>
      <c r="DT30" s="624"/>
      <c r="DU30" s="624"/>
      <c r="DV30" s="625"/>
      <c r="DW30" s="628">
        <v>19.8</v>
      </c>
      <c r="DX30" s="654"/>
      <c r="DY30" s="654"/>
      <c r="DZ30" s="654"/>
      <c r="EA30" s="654"/>
      <c r="EB30" s="654"/>
      <c r="EC30" s="655"/>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236</v>
      </c>
      <c r="AA31" s="626"/>
      <c r="AB31" s="626"/>
      <c r="AC31" s="626"/>
      <c r="AD31" s="627" t="s">
        <v>129</v>
      </c>
      <c r="AE31" s="627"/>
      <c r="AF31" s="627"/>
      <c r="AG31" s="627"/>
      <c r="AH31" s="627"/>
      <c r="AI31" s="627"/>
      <c r="AJ31" s="627"/>
      <c r="AK31" s="627"/>
      <c r="AL31" s="628" t="s">
        <v>236</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99.4</v>
      </c>
      <c r="BH31" s="667"/>
      <c r="BI31" s="667"/>
      <c r="BJ31" s="667"/>
      <c r="BK31" s="667"/>
      <c r="BL31" s="667"/>
      <c r="BM31" s="618">
        <v>97.4</v>
      </c>
      <c r="BN31" s="667"/>
      <c r="BO31" s="667"/>
      <c r="BP31" s="667"/>
      <c r="BQ31" s="668"/>
      <c r="BR31" s="679">
        <v>99.3</v>
      </c>
      <c r="BS31" s="667"/>
      <c r="BT31" s="667"/>
      <c r="BU31" s="667"/>
      <c r="BV31" s="667"/>
      <c r="BW31" s="667"/>
      <c r="BX31" s="618">
        <v>97.3</v>
      </c>
      <c r="BY31" s="667"/>
      <c r="BZ31" s="667"/>
      <c r="CA31" s="667"/>
      <c r="CB31" s="668"/>
      <c r="CD31" s="661"/>
      <c r="CE31" s="662"/>
      <c r="CF31" s="620" t="s">
        <v>314</v>
      </c>
      <c r="CG31" s="621"/>
      <c r="CH31" s="621"/>
      <c r="CI31" s="621"/>
      <c r="CJ31" s="621"/>
      <c r="CK31" s="621"/>
      <c r="CL31" s="621"/>
      <c r="CM31" s="621"/>
      <c r="CN31" s="621"/>
      <c r="CO31" s="621"/>
      <c r="CP31" s="621"/>
      <c r="CQ31" s="622"/>
      <c r="CR31" s="623">
        <v>49205</v>
      </c>
      <c r="CS31" s="656"/>
      <c r="CT31" s="656"/>
      <c r="CU31" s="656"/>
      <c r="CV31" s="656"/>
      <c r="CW31" s="656"/>
      <c r="CX31" s="656"/>
      <c r="CY31" s="657"/>
      <c r="CZ31" s="628">
        <v>0.6</v>
      </c>
      <c r="DA31" s="654"/>
      <c r="DB31" s="654"/>
      <c r="DC31" s="658"/>
      <c r="DD31" s="632">
        <v>49205</v>
      </c>
      <c r="DE31" s="656"/>
      <c r="DF31" s="656"/>
      <c r="DG31" s="656"/>
      <c r="DH31" s="656"/>
      <c r="DI31" s="656"/>
      <c r="DJ31" s="656"/>
      <c r="DK31" s="657"/>
      <c r="DL31" s="632">
        <v>49205</v>
      </c>
      <c r="DM31" s="656"/>
      <c r="DN31" s="656"/>
      <c r="DO31" s="656"/>
      <c r="DP31" s="656"/>
      <c r="DQ31" s="656"/>
      <c r="DR31" s="656"/>
      <c r="DS31" s="656"/>
      <c r="DT31" s="656"/>
      <c r="DU31" s="656"/>
      <c r="DV31" s="657"/>
      <c r="DW31" s="628">
        <v>0.8</v>
      </c>
      <c r="DX31" s="654"/>
      <c r="DY31" s="654"/>
      <c r="DZ31" s="654"/>
      <c r="EA31" s="654"/>
      <c r="EB31" s="654"/>
      <c r="EC31" s="655"/>
    </row>
    <row r="32" spans="2:133" ht="11.25" customHeight="1" x14ac:dyDescent="0.2">
      <c r="B32" s="620" t="s">
        <v>315</v>
      </c>
      <c r="C32" s="621"/>
      <c r="D32" s="621"/>
      <c r="E32" s="621"/>
      <c r="F32" s="621"/>
      <c r="G32" s="621"/>
      <c r="H32" s="621"/>
      <c r="I32" s="621"/>
      <c r="J32" s="621"/>
      <c r="K32" s="621"/>
      <c r="L32" s="621"/>
      <c r="M32" s="621"/>
      <c r="N32" s="621"/>
      <c r="O32" s="621"/>
      <c r="P32" s="621"/>
      <c r="Q32" s="622"/>
      <c r="R32" s="623">
        <v>422779</v>
      </c>
      <c r="S32" s="624"/>
      <c r="T32" s="624"/>
      <c r="U32" s="624"/>
      <c r="V32" s="624"/>
      <c r="W32" s="624"/>
      <c r="X32" s="624"/>
      <c r="Y32" s="625"/>
      <c r="Z32" s="626">
        <v>4.9000000000000004</v>
      </c>
      <c r="AA32" s="626"/>
      <c r="AB32" s="626"/>
      <c r="AC32" s="626"/>
      <c r="AD32" s="627" t="s">
        <v>236</v>
      </c>
      <c r="AE32" s="627"/>
      <c r="AF32" s="627"/>
      <c r="AG32" s="627"/>
      <c r="AH32" s="627"/>
      <c r="AI32" s="627"/>
      <c r="AJ32" s="627"/>
      <c r="AK32" s="627"/>
      <c r="AL32" s="628" t="s">
        <v>129</v>
      </c>
      <c r="AM32" s="629"/>
      <c r="AN32" s="629"/>
      <c r="AO32" s="630"/>
      <c r="AP32" s="671"/>
      <c r="AQ32" s="672"/>
      <c r="AR32" s="672"/>
      <c r="AS32" s="672"/>
      <c r="AT32" s="676"/>
      <c r="AU32" s="214" t="s">
        <v>316</v>
      </c>
      <c r="AX32" s="620" t="s">
        <v>317</v>
      </c>
      <c r="AY32" s="621"/>
      <c r="AZ32" s="621"/>
      <c r="BA32" s="621"/>
      <c r="BB32" s="621"/>
      <c r="BC32" s="621"/>
      <c r="BD32" s="621"/>
      <c r="BE32" s="621"/>
      <c r="BF32" s="622"/>
      <c r="BG32" s="680">
        <v>99.3</v>
      </c>
      <c r="BH32" s="656"/>
      <c r="BI32" s="656"/>
      <c r="BJ32" s="656"/>
      <c r="BK32" s="656"/>
      <c r="BL32" s="656"/>
      <c r="BM32" s="629">
        <v>96.6</v>
      </c>
      <c r="BN32" s="656"/>
      <c r="BO32" s="656"/>
      <c r="BP32" s="656"/>
      <c r="BQ32" s="678"/>
      <c r="BR32" s="680">
        <v>99.3</v>
      </c>
      <c r="BS32" s="656"/>
      <c r="BT32" s="656"/>
      <c r="BU32" s="656"/>
      <c r="BV32" s="656"/>
      <c r="BW32" s="656"/>
      <c r="BX32" s="629">
        <v>96.7</v>
      </c>
      <c r="BY32" s="656"/>
      <c r="BZ32" s="656"/>
      <c r="CA32" s="656"/>
      <c r="CB32" s="678"/>
      <c r="CD32" s="663"/>
      <c r="CE32" s="664"/>
      <c r="CF32" s="620" t="s">
        <v>318</v>
      </c>
      <c r="CG32" s="621"/>
      <c r="CH32" s="621"/>
      <c r="CI32" s="621"/>
      <c r="CJ32" s="621"/>
      <c r="CK32" s="621"/>
      <c r="CL32" s="621"/>
      <c r="CM32" s="621"/>
      <c r="CN32" s="621"/>
      <c r="CO32" s="621"/>
      <c r="CP32" s="621"/>
      <c r="CQ32" s="622"/>
      <c r="CR32" s="623" t="s">
        <v>236</v>
      </c>
      <c r="CS32" s="624"/>
      <c r="CT32" s="624"/>
      <c r="CU32" s="624"/>
      <c r="CV32" s="624"/>
      <c r="CW32" s="624"/>
      <c r="CX32" s="624"/>
      <c r="CY32" s="625"/>
      <c r="CZ32" s="628" t="s">
        <v>236</v>
      </c>
      <c r="DA32" s="654"/>
      <c r="DB32" s="654"/>
      <c r="DC32" s="658"/>
      <c r="DD32" s="632" t="s">
        <v>236</v>
      </c>
      <c r="DE32" s="624"/>
      <c r="DF32" s="624"/>
      <c r="DG32" s="624"/>
      <c r="DH32" s="624"/>
      <c r="DI32" s="624"/>
      <c r="DJ32" s="624"/>
      <c r="DK32" s="625"/>
      <c r="DL32" s="632" t="s">
        <v>236</v>
      </c>
      <c r="DM32" s="624"/>
      <c r="DN32" s="624"/>
      <c r="DO32" s="624"/>
      <c r="DP32" s="624"/>
      <c r="DQ32" s="624"/>
      <c r="DR32" s="624"/>
      <c r="DS32" s="624"/>
      <c r="DT32" s="624"/>
      <c r="DU32" s="624"/>
      <c r="DV32" s="625"/>
      <c r="DW32" s="628" t="s">
        <v>129</v>
      </c>
      <c r="DX32" s="654"/>
      <c r="DY32" s="654"/>
      <c r="DZ32" s="654"/>
      <c r="EA32" s="654"/>
      <c r="EB32" s="654"/>
      <c r="EC32" s="655"/>
    </row>
    <row r="33" spans="2:133" ht="11.25" customHeight="1" x14ac:dyDescent="0.2">
      <c r="B33" s="620" t="s">
        <v>319</v>
      </c>
      <c r="C33" s="621"/>
      <c r="D33" s="621"/>
      <c r="E33" s="621"/>
      <c r="F33" s="621"/>
      <c r="G33" s="621"/>
      <c r="H33" s="621"/>
      <c r="I33" s="621"/>
      <c r="J33" s="621"/>
      <c r="K33" s="621"/>
      <c r="L33" s="621"/>
      <c r="M33" s="621"/>
      <c r="N33" s="621"/>
      <c r="O33" s="621"/>
      <c r="P33" s="621"/>
      <c r="Q33" s="622"/>
      <c r="R33" s="623">
        <v>48785</v>
      </c>
      <c r="S33" s="624"/>
      <c r="T33" s="624"/>
      <c r="U33" s="624"/>
      <c r="V33" s="624"/>
      <c r="W33" s="624"/>
      <c r="X33" s="624"/>
      <c r="Y33" s="625"/>
      <c r="Z33" s="626">
        <v>0.6</v>
      </c>
      <c r="AA33" s="626"/>
      <c r="AB33" s="626"/>
      <c r="AC33" s="626"/>
      <c r="AD33" s="627">
        <v>20851</v>
      </c>
      <c r="AE33" s="627"/>
      <c r="AF33" s="627"/>
      <c r="AG33" s="627"/>
      <c r="AH33" s="627"/>
      <c r="AI33" s="627"/>
      <c r="AJ33" s="627"/>
      <c r="AK33" s="627"/>
      <c r="AL33" s="628">
        <v>0.4</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99.5</v>
      </c>
      <c r="BH33" s="682"/>
      <c r="BI33" s="682"/>
      <c r="BJ33" s="682"/>
      <c r="BK33" s="682"/>
      <c r="BL33" s="682"/>
      <c r="BM33" s="683">
        <v>97.8</v>
      </c>
      <c r="BN33" s="682"/>
      <c r="BO33" s="682"/>
      <c r="BP33" s="682"/>
      <c r="BQ33" s="684"/>
      <c r="BR33" s="681">
        <v>99.3</v>
      </c>
      <c r="BS33" s="682"/>
      <c r="BT33" s="682"/>
      <c r="BU33" s="682"/>
      <c r="BV33" s="682"/>
      <c r="BW33" s="682"/>
      <c r="BX33" s="683">
        <v>97.5</v>
      </c>
      <c r="BY33" s="682"/>
      <c r="BZ33" s="682"/>
      <c r="CA33" s="682"/>
      <c r="CB33" s="684"/>
      <c r="CD33" s="620" t="s">
        <v>321</v>
      </c>
      <c r="CE33" s="621"/>
      <c r="CF33" s="621"/>
      <c r="CG33" s="621"/>
      <c r="CH33" s="621"/>
      <c r="CI33" s="621"/>
      <c r="CJ33" s="621"/>
      <c r="CK33" s="621"/>
      <c r="CL33" s="621"/>
      <c r="CM33" s="621"/>
      <c r="CN33" s="621"/>
      <c r="CO33" s="621"/>
      <c r="CP33" s="621"/>
      <c r="CQ33" s="622"/>
      <c r="CR33" s="623">
        <v>3722630</v>
      </c>
      <c r="CS33" s="656"/>
      <c r="CT33" s="656"/>
      <c r="CU33" s="656"/>
      <c r="CV33" s="656"/>
      <c r="CW33" s="656"/>
      <c r="CX33" s="656"/>
      <c r="CY33" s="657"/>
      <c r="CZ33" s="628">
        <v>44.7</v>
      </c>
      <c r="DA33" s="654"/>
      <c r="DB33" s="654"/>
      <c r="DC33" s="658"/>
      <c r="DD33" s="632">
        <v>3083756</v>
      </c>
      <c r="DE33" s="656"/>
      <c r="DF33" s="656"/>
      <c r="DG33" s="656"/>
      <c r="DH33" s="656"/>
      <c r="DI33" s="656"/>
      <c r="DJ33" s="656"/>
      <c r="DK33" s="657"/>
      <c r="DL33" s="632">
        <v>2386416</v>
      </c>
      <c r="DM33" s="656"/>
      <c r="DN33" s="656"/>
      <c r="DO33" s="656"/>
      <c r="DP33" s="656"/>
      <c r="DQ33" s="656"/>
      <c r="DR33" s="656"/>
      <c r="DS33" s="656"/>
      <c r="DT33" s="656"/>
      <c r="DU33" s="656"/>
      <c r="DV33" s="657"/>
      <c r="DW33" s="628">
        <v>40.700000000000003</v>
      </c>
      <c r="DX33" s="654"/>
      <c r="DY33" s="654"/>
      <c r="DZ33" s="654"/>
      <c r="EA33" s="654"/>
      <c r="EB33" s="654"/>
      <c r="EC33" s="655"/>
    </row>
    <row r="34" spans="2:133" ht="11.25" customHeight="1" x14ac:dyDescent="0.2">
      <c r="B34" s="620" t="s">
        <v>322</v>
      </c>
      <c r="C34" s="621"/>
      <c r="D34" s="621"/>
      <c r="E34" s="621"/>
      <c r="F34" s="621"/>
      <c r="G34" s="621"/>
      <c r="H34" s="621"/>
      <c r="I34" s="621"/>
      <c r="J34" s="621"/>
      <c r="K34" s="621"/>
      <c r="L34" s="621"/>
      <c r="M34" s="621"/>
      <c r="N34" s="621"/>
      <c r="O34" s="621"/>
      <c r="P34" s="621"/>
      <c r="Q34" s="622"/>
      <c r="R34" s="623">
        <v>18958</v>
      </c>
      <c r="S34" s="624"/>
      <c r="T34" s="624"/>
      <c r="U34" s="624"/>
      <c r="V34" s="624"/>
      <c r="W34" s="624"/>
      <c r="X34" s="624"/>
      <c r="Y34" s="625"/>
      <c r="Z34" s="626">
        <v>0.2</v>
      </c>
      <c r="AA34" s="626"/>
      <c r="AB34" s="626"/>
      <c r="AC34" s="626"/>
      <c r="AD34" s="627" t="s">
        <v>236</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1142034</v>
      </c>
      <c r="CS34" s="624"/>
      <c r="CT34" s="624"/>
      <c r="CU34" s="624"/>
      <c r="CV34" s="624"/>
      <c r="CW34" s="624"/>
      <c r="CX34" s="624"/>
      <c r="CY34" s="625"/>
      <c r="CZ34" s="628">
        <v>13.7</v>
      </c>
      <c r="DA34" s="654"/>
      <c r="DB34" s="654"/>
      <c r="DC34" s="658"/>
      <c r="DD34" s="632">
        <v>858296</v>
      </c>
      <c r="DE34" s="624"/>
      <c r="DF34" s="624"/>
      <c r="DG34" s="624"/>
      <c r="DH34" s="624"/>
      <c r="DI34" s="624"/>
      <c r="DJ34" s="624"/>
      <c r="DK34" s="625"/>
      <c r="DL34" s="632">
        <v>822336</v>
      </c>
      <c r="DM34" s="624"/>
      <c r="DN34" s="624"/>
      <c r="DO34" s="624"/>
      <c r="DP34" s="624"/>
      <c r="DQ34" s="624"/>
      <c r="DR34" s="624"/>
      <c r="DS34" s="624"/>
      <c r="DT34" s="624"/>
      <c r="DU34" s="624"/>
      <c r="DV34" s="625"/>
      <c r="DW34" s="628">
        <v>14</v>
      </c>
      <c r="DX34" s="654"/>
      <c r="DY34" s="654"/>
      <c r="DZ34" s="654"/>
      <c r="EA34" s="654"/>
      <c r="EB34" s="654"/>
      <c r="EC34" s="655"/>
    </row>
    <row r="35" spans="2:133" ht="11.25" customHeight="1" x14ac:dyDescent="0.2">
      <c r="B35" s="620" t="s">
        <v>324</v>
      </c>
      <c r="C35" s="621"/>
      <c r="D35" s="621"/>
      <c r="E35" s="621"/>
      <c r="F35" s="621"/>
      <c r="G35" s="621"/>
      <c r="H35" s="621"/>
      <c r="I35" s="621"/>
      <c r="J35" s="621"/>
      <c r="K35" s="621"/>
      <c r="L35" s="621"/>
      <c r="M35" s="621"/>
      <c r="N35" s="621"/>
      <c r="O35" s="621"/>
      <c r="P35" s="621"/>
      <c r="Q35" s="622"/>
      <c r="R35" s="623">
        <v>163880</v>
      </c>
      <c r="S35" s="624"/>
      <c r="T35" s="624"/>
      <c r="U35" s="624"/>
      <c r="V35" s="624"/>
      <c r="W35" s="624"/>
      <c r="X35" s="624"/>
      <c r="Y35" s="625"/>
      <c r="Z35" s="626">
        <v>1.9</v>
      </c>
      <c r="AA35" s="626"/>
      <c r="AB35" s="626"/>
      <c r="AC35" s="626"/>
      <c r="AD35" s="627" t="s">
        <v>129</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65255</v>
      </c>
      <c r="CS35" s="656"/>
      <c r="CT35" s="656"/>
      <c r="CU35" s="656"/>
      <c r="CV35" s="656"/>
      <c r="CW35" s="656"/>
      <c r="CX35" s="656"/>
      <c r="CY35" s="657"/>
      <c r="CZ35" s="628">
        <v>0.8</v>
      </c>
      <c r="DA35" s="654"/>
      <c r="DB35" s="654"/>
      <c r="DC35" s="658"/>
      <c r="DD35" s="632">
        <v>46363</v>
      </c>
      <c r="DE35" s="656"/>
      <c r="DF35" s="656"/>
      <c r="DG35" s="656"/>
      <c r="DH35" s="656"/>
      <c r="DI35" s="656"/>
      <c r="DJ35" s="656"/>
      <c r="DK35" s="657"/>
      <c r="DL35" s="632">
        <v>46363</v>
      </c>
      <c r="DM35" s="656"/>
      <c r="DN35" s="656"/>
      <c r="DO35" s="656"/>
      <c r="DP35" s="656"/>
      <c r="DQ35" s="656"/>
      <c r="DR35" s="656"/>
      <c r="DS35" s="656"/>
      <c r="DT35" s="656"/>
      <c r="DU35" s="656"/>
      <c r="DV35" s="657"/>
      <c r="DW35" s="628">
        <v>0.8</v>
      </c>
      <c r="DX35" s="654"/>
      <c r="DY35" s="654"/>
      <c r="DZ35" s="654"/>
      <c r="EA35" s="654"/>
      <c r="EB35" s="654"/>
      <c r="EC35" s="655"/>
    </row>
    <row r="36" spans="2:133" ht="11.25" customHeight="1" x14ac:dyDescent="0.2">
      <c r="B36" s="620" t="s">
        <v>328</v>
      </c>
      <c r="C36" s="621"/>
      <c r="D36" s="621"/>
      <c r="E36" s="621"/>
      <c r="F36" s="621"/>
      <c r="G36" s="621"/>
      <c r="H36" s="621"/>
      <c r="I36" s="621"/>
      <c r="J36" s="621"/>
      <c r="K36" s="621"/>
      <c r="L36" s="621"/>
      <c r="M36" s="621"/>
      <c r="N36" s="621"/>
      <c r="O36" s="621"/>
      <c r="P36" s="621"/>
      <c r="Q36" s="622"/>
      <c r="R36" s="623">
        <v>331267</v>
      </c>
      <c r="S36" s="624"/>
      <c r="T36" s="624"/>
      <c r="U36" s="624"/>
      <c r="V36" s="624"/>
      <c r="W36" s="624"/>
      <c r="X36" s="624"/>
      <c r="Y36" s="625"/>
      <c r="Z36" s="626">
        <v>3.8</v>
      </c>
      <c r="AA36" s="626"/>
      <c r="AB36" s="626"/>
      <c r="AC36" s="626"/>
      <c r="AD36" s="627" t="s">
        <v>236</v>
      </c>
      <c r="AE36" s="627"/>
      <c r="AF36" s="627"/>
      <c r="AG36" s="627"/>
      <c r="AH36" s="627"/>
      <c r="AI36" s="627"/>
      <c r="AJ36" s="627"/>
      <c r="AK36" s="627"/>
      <c r="AL36" s="628" t="s">
        <v>236</v>
      </c>
      <c r="AM36" s="629"/>
      <c r="AN36" s="629"/>
      <c r="AO36" s="630"/>
      <c r="AP36" s="222"/>
      <c r="AQ36" s="689" t="s">
        <v>329</v>
      </c>
      <c r="AR36" s="690"/>
      <c r="AS36" s="690"/>
      <c r="AT36" s="690"/>
      <c r="AU36" s="690"/>
      <c r="AV36" s="690"/>
      <c r="AW36" s="690"/>
      <c r="AX36" s="690"/>
      <c r="AY36" s="691"/>
      <c r="AZ36" s="612">
        <v>938964</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301</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1530140</v>
      </c>
      <c r="CS36" s="624"/>
      <c r="CT36" s="624"/>
      <c r="CU36" s="624"/>
      <c r="CV36" s="624"/>
      <c r="CW36" s="624"/>
      <c r="CX36" s="624"/>
      <c r="CY36" s="625"/>
      <c r="CZ36" s="628">
        <v>18.399999999999999</v>
      </c>
      <c r="DA36" s="654"/>
      <c r="DB36" s="654"/>
      <c r="DC36" s="658"/>
      <c r="DD36" s="632">
        <v>1341770</v>
      </c>
      <c r="DE36" s="624"/>
      <c r="DF36" s="624"/>
      <c r="DG36" s="624"/>
      <c r="DH36" s="624"/>
      <c r="DI36" s="624"/>
      <c r="DJ36" s="624"/>
      <c r="DK36" s="625"/>
      <c r="DL36" s="632">
        <v>803998</v>
      </c>
      <c r="DM36" s="624"/>
      <c r="DN36" s="624"/>
      <c r="DO36" s="624"/>
      <c r="DP36" s="624"/>
      <c r="DQ36" s="624"/>
      <c r="DR36" s="624"/>
      <c r="DS36" s="624"/>
      <c r="DT36" s="624"/>
      <c r="DU36" s="624"/>
      <c r="DV36" s="625"/>
      <c r="DW36" s="628">
        <v>13.7</v>
      </c>
      <c r="DX36" s="654"/>
      <c r="DY36" s="654"/>
      <c r="DZ36" s="654"/>
      <c r="EA36" s="654"/>
      <c r="EB36" s="654"/>
      <c r="EC36" s="655"/>
    </row>
    <row r="37" spans="2:133" ht="11.25" customHeight="1" x14ac:dyDescent="0.2">
      <c r="B37" s="620" t="s">
        <v>332</v>
      </c>
      <c r="C37" s="621"/>
      <c r="D37" s="621"/>
      <c r="E37" s="621"/>
      <c r="F37" s="621"/>
      <c r="G37" s="621"/>
      <c r="H37" s="621"/>
      <c r="I37" s="621"/>
      <c r="J37" s="621"/>
      <c r="K37" s="621"/>
      <c r="L37" s="621"/>
      <c r="M37" s="621"/>
      <c r="N37" s="621"/>
      <c r="O37" s="621"/>
      <c r="P37" s="621"/>
      <c r="Q37" s="622"/>
      <c r="R37" s="623">
        <v>270854</v>
      </c>
      <c r="S37" s="624"/>
      <c r="T37" s="624"/>
      <c r="U37" s="624"/>
      <c r="V37" s="624"/>
      <c r="W37" s="624"/>
      <c r="X37" s="624"/>
      <c r="Y37" s="625"/>
      <c r="Z37" s="626">
        <v>3.1</v>
      </c>
      <c r="AA37" s="626"/>
      <c r="AB37" s="626"/>
      <c r="AC37" s="626"/>
      <c r="AD37" s="627">
        <v>865</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185926</v>
      </c>
      <c r="BA37" s="624"/>
      <c r="BB37" s="624"/>
      <c r="BC37" s="624"/>
      <c r="BD37" s="656"/>
      <c r="BE37" s="656"/>
      <c r="BF37" s="678"/>
      <c r="BG37" s="620" t="s">
        <v>334</v>
      </c>
      <c r="BH37" s="621"/>
      <c r="BI37" s="621"/>
      <c r="BJ37" s="621"/>
      <c r="BK37" s="621"/>
      <c r="BL37" s="621"/>
      <c r="BM37" s="621"/>
      <c r="BN37" s="621"/>
      <c r="BO37" s="621"/>
      <c r="BP37" s="621"/>
      <c r="BQ37" s="621"/>
      <c r="BR37" s="621"/>
      <c r="BS37" s="621"/>
      <c r="BT37" s="621"/>
      <c r="BU37" s="622"/>
      <c r="BV37" s="623">
        <v>-12742</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550021</v>
      </c>
      <c r="CS37" s="656"/>
      <c r="CT37" s="656"/>
      <c r="CU37" s="656"/>
      <c r="CV37" s="656"/>
      <c r="CW37" s="656"/>
      <c r="CX37" s="656"/>
      <c r="CY37" s="657"/>
      <c r="CZ37" s="628">
        <v>6.6</v>
      </c>
      <c r="DA37" s="654"/>
      <c r="DB37" s="654"/>
      <c r="DC37" s="658"/>
      <c r="DD37" s="632">
        <v>549958</v>
      </c>
      <c r="DE37" s="656"/>
      <c r="DF37" s="656"/>
      <c r="DG37" s="656"/>
      <c r="DH37" s="656"/>
      <c r="DI37" s="656"/>
      <c r="DJ37" s="656"/>
      <c r="DK37" s="657"/>
      <c r="DL37" s="632">
        <v>545552</v>
      </c>
      <c r="DM37" s="656"/>
      <c r="DN37" s="656"/>
      <c r="DO37" s="656"/>
      <c r="DP37" s="656"/>
      <c r="DQ37" s="656"/>
      <c r="DR37" s="656"/>
      <c r="DS37" s="656"/>
      <c r="DT37" s="656"/>
      <c r="DU37" s="656"/>
      <c r="DV37" s="657"/>
      <c r="DW37" s="628">
        <v>9.3000000000000007</v>
      </c>
      <c r="DX37" s="654"/>
      <c r="DY37" s="654"/>
      <c r="DZ37" s="654"/>
      <c r="EA37" s="654"/>
      <c r="EB37" s="654"/>
      <c r="EC37" s="655"/>
    </row>
    <row r="38" spans="2:133" ht="11.25" customHeight="1" x14ac:dyDescent="0.2">
      <c r="B38" s="620" t="s">
        <v>336</v>
      </c>
      <c r="C38" s="621"/>
      <c r="D38" s="621"/>
      <c r="E38" s="621"/>
      <c r="F38" s="621"/>
      <c r="G38" s="621"/>
      <c r="H38" s="621"/>
      <c r="I38" s="621"/>
      <c r="J38" s="621"/>
      <c r="K38" s="621"/>
      <c r="L38" s="621"/>
      <c r="M38" s="621"/>
      <c r="N38" s="621"/>
      <c r="O38" s="621"/>
      <c r="P38" s="621"/>
      <c r="Q38" s="622"/>
      <c r="R38" s="623">
        <v>530500</v>
      </c>
      <c r="S38" s="624"/>
      <c r="T38" s="624"/>
      <c r="U38" s="624"/>
      <c r="V38" s="624"/>
      <c r="W38" s="624"/>
      <c r="X38" s="624"/>
      <c r="Y38" s="625"/>
      <c r="Z38" s="626">
        <v>6.1</v>
      </c>
      <c r="AA38" s="626"/>
      <c r="AB38" s="626"/>
      <c r="AC38" s="626"/>
      <c r="AD38" s="627" t="s">
        <v>129</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v>36871</v>
      </c>
      <c r="BA38" s="624"/>
      <c r="BB38" s="624"/>
      <c r="BC38" s="624"/>
      <c r="BD38" s="656"/>
      <c r="BE38" s="656"/>
      <c r="BF38" s="678"/>
      <c r="BG38" s="620" t="s">
        <v>338</v>
      </c>
      <c r="BH38" s="621"/>
      <c r="BI38" s="621"/>
      <c r="BJ38" s="621"/>
      <c r="BK38" s="621"/>
      <c r="BL38" s="621"/>
      <c r="BM38" s="621"/>
      <c r="BN38" s="621"/>
      <c r="BO38" s="621"/>
      <c r="BP38" s="621"/>
      <c r="BQ38" s="621"/>
      <c r="BR38" s="621"/>
      <c r="BS38" s="621"/>
      <c r="BT38" s="621"/>
      <c r="BU38" s="622"/>
      <c r="BV38" s="623">
        <v>1998</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901720</v>
      </c>
      <c r="CS38" s="624"/>
      <c r="CT38" s="624"/>
      <c r="CU38" s="624"/>
      <c r="CV38" s="624"/>
      <c r="CW38" s="624"/>
      <c r="CX38" s="624"/>
      <c r="CY38" s="625"/>
      <c r="CZ38" s="628">
        <v>10.8</v>
      </c>
      <c r="DA38" s="654"/>
      <c r="DB38" s="654"/>
      <c r="DC38" s="658"/>
      <c r="DD38" s="632">
        <v>784783</v>
      </c>
      <c r="DE38" s="624"/>
      <c r="DF38" s="624"/>
      <c r="DG38" s="624"/>
      <c r="DH38" s="624"/>
      <c r="DI38" s="624"/>
      <c r="DJ38" s="624"/>
      <c r="DK38" s="625"/>
      <c r="DL38" s="632">
        <v>713719</v>
      </c>
      <c r="DM38" s="624"/>
      <c r="DN38" s="624"/>
      <c r="DO38" s="624"/>
      <c r="DP38" s="624"/>
      <c r="DQ38" s="624"/>
      <c r="DR38" s="624"/>
      <c r="DS38" s="624"/>
      <c r="DT38" s="624"/>
      <c r="DU38" s="624"/>
      <c r="DV38" s="625"/>
      <c r="DW38" s="628">
        <v>12.2</v>
      </c>
      <c r="DX38" s="654"/>
      <c r="DY38" s="654"/>
      <c r="DZ38" s="654"/>
      <c r="EA38" s="654"/>
      <c r="EB38" s="654"/>
      <c r="EC38" s="655"/>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236</v>
      </c>
      <c r="AE39" s="627"/>
      <c r="AF39" s="627"/>
      <c r="AG39" s="627"/>
      <c r="AH39" s="627"/>
      <c r="AI39" s="627"/>
      <c r="AJ39" s="627"/>
      <c r="AK39" s="627"/>
      <c r="AL39" s="628" t="s">
        <v>236</v>
      </c>
      <c r="AM39" s="629"/>
      <c r="AN39" s="629"/>
      <c r="AO39" s="630"/>
      <c r="AQ39" s="686" t="s">
        <v>341</v>
      </c>
      <c r="AR39" s="687"/>
      <c r="AS39" s="687"/>
      <c r="AT39" s="687"/>
      <c r="AU39" s="687"/>
      <c r="AV39" s="687"/>
      <c r="AW39" s="687"/>
      <c r="AX39" s="687"/>
      <c r="AY39" s="688"/>
      <c r="AZ39" s="623">
        <v>22849</v>
      </c>
      <c r="BA39" s="624"/>
      <c r="BB39" s="624"/>
      <c r="BC39" s="624"/>
      <c r="BD39" s="656"/>
      <c r="BE39" s="656"/>
      <c r="BF39" s="678"/>
      <c r="BG39" s="620" t="s">
        <v>342</v>
      </c>
      <c r="BH39" s="621"/>
      <c r="BI39" s="621"/>
      <c r="BJ39" s="621"/>
      <c r="BK39" s="621"/>
      <c r="BL39" s="621"/>
      <c r="BM39" s="621"/>
      <c r="BN39" s="621"/>
      <c r="BO39" s="621"/>
      <c r="BP39" s="621"/>
      <c r="BQ39" s="621"/>
      <c r="BR39" s="621"/>
      <c r="BS39" s="621"/>
      <c r="BT39" s="621"/>
      <c r="BU39" s="622"/>
      <c r="BV39" s="623">
        <v>3057</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83481</v>
      </c>
      <c r="CS39" s="656"/>
      <c r="CT39" s="656"/>
      <c r="CU39" s="656"/>
      <c r="CV39" s="656"/>
      <c r="CW39" s="656"/>
      <c r="CX39" s="656"/>
      <c r="CY39" s="657"/>
      <c r="CZ39" s="628">
        <v>1</v>
      </c>
      <c r="DA39" s="654"/>
      <c r="DB39" s="654"/>
      <c r="DC39" s="658"/>
      <c r="DD39" s="632">
        <v>52544</v>
      </c>
      <c r="DE39" s="656"/>
      <c r="DF39" s="656"/>
      <c r="DG39" s="656"/>
      <c r="DH39" s="656"/>
      <c r="DI39" s="656"/>
      <c r="DJ39" s="656"/>
      <c r="DK39" s="657"/>
      <c r="DL39" s="632" t="s">
        <v>129</v>
      </c>
      <c r="DM39" s="656"/>
      <c r="DN39" s="656"/>
      <c r="DO39" s="656"/>
      <c r="DP39" s="656"/>
      <c r="DQ39" s="656"/>
      <c r="DR39" s="656"/>
      <c r="DS39" s="656"/>
      <c r="DT39" s="656"/>
      <c r="DU39" s="656"/>
      <c r="DV39" s="657"/>
      <c r="DW39" s="628" t="s">
        <v>129</v>
      </c>
      <c r="DX39" s="654"/>
      <c r="DY39" s="654"/>
      <c r="DZ39" s="654"/>
      <c r="EA39" s="654"/>
      <c r="EB39" s="654"/>
      <c r="EC39" s="655"/>
    </row>
    <row r="40" spans="2:133" ht="11.25" customHeight="1" x14ac:dyDescent="0.2">
      <c r="B40" s="620" t="s">
        <v>344</v>
      </c>
      <c r="C40" s="621"/>
      <c r="D40" s="621"/>
      <c r="E40" s="621"/>
      <c r="F40" s="621"/>
      <c r="G40" s="621"/>
      <c r="H40" s="621"/>
      <c r="I40" s="621"/>
      <c r="J40" s="621"/>
      <c r="K40" s="621"/>
      <c r="L40" s="621"/>
      <c r="M40" s="621"/>
      <c r="N40" s="621"/>
      <c r="O40" s="621"/>
      <c r="P40" s="621"/>
      <c r="Q40" s="622"/>
      <c r="R40" s="623">
        <v>75700</v>
      </c>
      <c r="S40" s="624"/>
      <c r="T40" s="624"/>
      <c r="U40" s="624"/>
      <c r="V40" s="624"/>
      <c r="W40" s="624"/>
      <c r="X40" s="624"/>
      <c r="Y40" s="625"/>
      <c r="Z40" s="626">
        <v>0.9</v>
      </c>
      <c r="AA40" s="626"/>
      <c r="AB40" s="626"/>
      <c r="AC40" s="626"/>
      <c r="AD40" s="627" t="s">
        <v>236</v>
      </c>
      <c r="AE40" s="627"/>
      <c r="AF40" s="627"/>
      <c r="AG40" s="627"/>
      <c r="AH40" s="627"/>
      <c r="AI40" s="627"/>
      <c r="AJ40" s="627"/>
      <c r="AK40" s="627"/>
      <c r="AL40" s="628" t="s">
        <v>129</v>
      </c>
      <c r="AM40" s="629"/>
      <c r="AN40" s="629"/>
      <c r="AO40" s="630"/>
      <c r="AQ40" s="686" t="s">
        <v>345</v>
      </c>
      <c r="AR40" s="687"/>
      <c r="AS40" s="687"/>
      <c r="AT40" s="687"/>
      <c r="AU40" s="687"/>
      <c r="AV40" s="687"/>
      <c r="AW40" s="687"/>
      <c r="AX40" s="687"/>
      <c r="AY40" s="688"/>
      <c r="AZ40" s="623">
        <v>14395</v>
      </c>
      <c r="BA40" s="624"/>
      <c r="BB40" s="624"/>
      <c r="BC40" s="624"/>
      <c r="BD40" s="656"/>
      <c r="BE40" s="656"/>
      <c r="BF40" s="678"/>
      <c r="BG40" s="671" t="s">
        <v>346</v>
      </c>
      <c r="BH40" s="672"/>
      <c r="BI40" s="672"/>
      <c r="BJ40" s="672"/>
      <c r="BK40" s="672"/>
      <c r="BL40" s="223"/>
      <c r="BM40" s="621" t="s">
        <v>347</v>
      </c>
      <c r="BN40" s="621"/>
      <c r="BO40" s="621"/>
      <c r="BP40" s="621"/>
      <c r="BQ40" s="621"/>
      <c r="BR40" s="621"/>
      <c r="BS40" s="621"/>
      <c r="BT40" s="621"/>
      <c r="BU40" s="622"/>
      <c r="BV40" s="623">
        <v>90</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236</v>
      </c>
      <c r="CS40" s="624"/>
      <c r="CT40" s="624"/>
      <c r="CU40" s="624"/>
      <c r="CV40" s="624"/>
      <c r="CW40" s="624"/>
      <c r="CX40" s="624"/>
      <c r="CY40" s="625"/>
      <c r="CZ40" s="628" t="s">
        <v>236</v>
      </c>
      <c r="DA40" s="654"/>
      <c r="DB40" s="654"/>
      <c r="DC40" s="658"/>
      <c r="DD40" s="632" t="s">
        <v>236</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4"/>
      <c r="DY40" s="654"/>
      <c r="DZ40" s="654"/>
      <c r="EA40" s="654"/>
      <c r="EB40" s="654"/>
      <c r="EC40" s="655"/>
    </row>
    <row r="41" spans="2:133" ht="11.25" customHeight="1" x14ac:dyDescent="0.2">
      <c r="B41" s="644" t="s">
        <v>349</v>
      </c>
      <c r="C41" s="645"/>
      <c r="D41" s="645"/>
      <c r="E41" s="645"/>
      <c r="F41" s="645"/>
      <c r="G41" s="645"/>
      <c r="H41" s="645"/>
      <c r="I41" s="645"/>
      <c r="J41" s="645"/>
      <c r="K41" s="645"/>
      <c r="L41" s="645"/>
      <c r="M41" s="645"/>
      <c r="N41" s="645"/>
      <c r="O41" s="645"/>
      <c r="P41" s="645"/>
      <c r="Q41" s="646"/>
      <c r="R41" s="695">
        <v>8661687</v>
      </c>
      <c r="S41" s="696"/>
      <c r="T41" s="696"/>
      <c r="U41" s="696"/>
      <c r="V41" s="696"/>
      <c r="W41" s="696"/>
      <c r="X41" s="696"/>
      <c r="Y41" s="700"/>
      <c r="Z41" s="701">
        <v>100</v>
      </c>
      <c r="AA41" s="701"/>
      <c r="AB41" s="701"/>
      <c r="AC41" s="701"/>
      <c r="AD41" s="702">
        <v>5787507</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122363</v>
      </c>
      <c r="BA41" s="624"/>
      <c r="BB41" s="624"/>
      <c r="BC41" s="624"/>
      <c r="BD41" s="656"/>
      <c r="BE41" s="656"/>
      <c r="BF41" s="678"/>
      <c r="BG41" s="671"/>
      <c r="BH41" s="672"/>
      <c r="BI41" s="672"/>
      <c r="BJ41" s="672"/>
      <c r="BK41" s="672"/>
      <c r="BL41" s="223"/>
      <c r="BM41" s="621" t="s">
        <v>351</v>
      </c>
      <c r="BN41" s="621"/>
      <c r="BO41" s="621"/>
      <c r="BP41" s="621"/>
      <c r="BQ41" s="621"/>
      <c r="BR41" s="621"/>
      <c r="BS41" s="621"/>
      <c r="BT41" s="621"/>
      <c r="BU41" s="622"/>
      <c r="BV41" s="623" t="s">
        <v>236</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236</v>
      </c>
      <c r="CS41" s="656"/>
      <c r="CT41" s="656"/>
      <c r="CU41" s="656"/>
      <c r="CV41" s="656"/>
      <c r="CW41" s="656"/>
      <c r="CX41" s="656"/>
      <c r="CY41" s="657"/>
      <c r="CZ41" s="628" t="s">
        <v>129</v>
      </c>
      <c r="DA41" s="654"/>
      <c r="DB41" s="654"/>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556560</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384</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967738</v>
      </c>
      <c r="CS42" s="656"/>
      <c r="CT42" s="656"/>
      <c r="CU42" s="656"/>
      <c r="CV42" s="656"/>
      <c r="CW42" s="656"/>
      <c r="CX42" s="656"/>
      <c r="CY42" s="657"/>
      <c r="CZ42" s="628">
        <v>11.6</v>
      </c>
      <c r="DA42" s="654"/>
      <c r="DB42" s="654"/>
      <c r="DC42" s="658"/>
      <c r="DD42" s="632">
        <v>269065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41016</v>
      </c>
      <c r="CS43" s="656"/>
      <c r="CT43" s="656"/>
      <c r="CU43" s="656"/>
      <c r="CV43" s="656"/>
      <c r="CW43" s="656"/>
      <c r="CX43" s="656"/>
      <c r="CY43" s="657"/>
      <c r="CZ43" s="628">
        <v>0.5</v>
      </c>
      <c r="DA43" s="654"/>
      <c r="DB43" s="654"/>
      <c r="DC43" s="658"/>
      <c r="DD43" s="632">
        <v>41016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359</v>
      </c>
      <c r="CG44" s="621"/>
      <c r="CH44" s="621"/>
      <c r="CI44" s="621"/>
      <c r="CJ44" s="621"/>
      <c r="CK44" s="621"/>
      <c r="CL44" s="621"/>
      <c r="CM44" s="621"/>
      <c r="CN44" s="621"/>
      <c r="CO44" s="621"/>
      <c r="CP44" s="621"/>
      <c r="CQ44" s="622"/>
      <c r="CR44" s="623">
        <v>959625</v>
      </c>
      <c r="CS44" s="624"/>
      <c r="CT44" s="624"/>
      <c r="CU44" s="624"/>
      <c r="CV44" s="624"/>
      <c r="CW44" s="624"/>
      <c r="CX44" s="624"/>
      <c r="CY44" s="625"/>
      <c r="CZ44" s="628">
        <v>11.5</v>
      </c>
      <c r="DA44" s="629"/>
      <c r="DB44" s="629"/>
      <c r="DC44" s="635"/>
      <c r="DD44" s="632">
        <v>260952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146937</v>
      </c>
      <c r="CS45" s="656"/>
      <c r="CT45" s="656"/>
      <c r="CU45" s="656"/>
      <c r="CV45" s="656"/>
      <c r="CW45" s="656"/>
      <c r="CX45" s="656"/>
      <c r="CY45" s="657"/>
      <c r="CZ45" s="628">
        <v>1.8</v>
      </c>
      <c r="DA45" s="654"/>
      <c r="DB45" s="654"/>
      <c r="DC45" s="658"/>
      <c r="DD45" s="632">
        <v>7280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791918</v>
      </c>
      <c r="CS46" s="624"/>
      <c r="CT46" s="624"/>
      <c r="CU46" s="624"/>
      <c r="CV46" s="624"/>
      <c r="CW46" s="624"/>
      <c r="CX46" s="624"/>
      <c r="CY46" s="625"/>
      <c r="CZ46" s="628">
        <v>9.5</v>
      </c>
      <c r="DA46" s="629"/>
      <c r="DB46" s="629"/>
      <c r="DC46" s="635"/>
      <c r="DD46" s="632">
        <v>253102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v>8113</v>
      </c>
      <c r="CS47" s="656"/>
      <c r="CT47" s="656"/>
      <c r="CU47" s="656"/>
      <c r="CV47" s="656"/>
      <c r="CW47" s="656"/>
      <c r="CX47" s="656"/>
      <c r="CY47" s="657"/>
      <c r="CZ47" s="628">
        <v>0.1</v>
      </c>
      <c r="DA47" s="654"/>
      <c r="DB47" s="654"/>
      <c r="DC47" s="658"/>
      <c r="DD47" s="632">
        <v>8113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364</v>
      </c>
      <c r="CG48" s="621"/>
      <c r="CH48" s="621"/>
      <c r="CI48" s="621"/>
      <c r="CJ48" s="621"/>
      <c r="CK48" s="621"/>
      <c r="CL48" s="621"/>
      <c r="CM48" s="621"/>
      <c r="CN48" s="621"/>
      <c r="CO48" s="621"/>
      <c r="CP48" s="621"/>
      <c r="CQ48" s="622"/>
      <c r="CR48" s="623" t="s">
        <v>236</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8330858</v>
      </c>
      <c r="CS49" s="682"/>
      <c r="CT49" s="682"/>
      <c r="CU49" s="682"/>
      <c r="CV49" s="682"/>
      <c r="CW49" s="682"/>
      <c r="CX49" s="682"/>
      <c r="CY49" s="711"/>
      <c r="CZ49" s="703">
        <v>100</v>
      </c>
      <c r="DA49" s="712"/>
      <c r="DB49" s="712"/>
      <c r="DC49" s="713"/>
      <c r="DD49" s="714">
        <v>6443029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Z7NraGeg5LOCbcEQpOyhulEoUvXPFHEIOgoCsrBw/Bq8IMhldQOqyPTTBCyENPlF1V0CfxL+7iXc9Nw5F6HvA==" saltValue="nwgVP+qT2x5bcq8eXpCNR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8657</v>
      </c>
      <c r="R7" s="753"/>
      <c r="S7" s="753"/>
      <c r="T7" s="753"/>
      <c r="U7" s="753"/>
      <c r="V7" s="753">
        <v>8329</v>
      </c>
      <c r="W7" s="753"/>
      <c r="X7" s="753"/>
      <c r="Y7" s="753"/>
      <c r="Z7" s="753"/>
      <c r="AA7" s="753">
        <v>328</v>
      </c>
      <c r="AB7" s="753"/>
      <c r="AC7" s="753"/>
      <c r="AD7" s="753"/>
      <c r="AE7" s="754"/>
      <c r="AF7" s="755">
        <v>280</v>
      </c>
      <c r="AG7" s="756"/>
      <c r="AH7" s="756"/>
      <c r="AI7" s="756"/>
      <c r="AJ7" s="757"/>
      <c r="AK7" s="758">
        <v>173</v>
      </c>
      <c r="AL7" s="759"/>
      <c r="AM7" s="759"/>
      <c r="AN7" s="759"/>
      <c r="AO7" s="759"/>
      <c r="AP7" s="759">
        <v>10621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389</v>
      </c>
      <c r="C8" s="781"/>
      <c r="D8" s="781"/>
      <c r="E8" s="781"/>
      <c r="F8" s="781"/>
      <c r="G8" s="781"/>
      <c r="H8" s="781"/>
      <c r="I8" s="781"/>
      <c r="J8" s="781"/>
      <c r="K8" s="781"/>
      <c r="L8" s="781"/>
      <c r="M8" s="781"/>
      <c r="N8" s="781"/>
      <c r="O8" s="781"/>
      <c r="P8" s="782"/>
      <c r="Q8" s="783">
        <v>75</v>
      </c>
      <c r="R8" s="784"/>
      <c r="S8" s="784"/>
      <c r="T8" s="784"/>
      <c r="U8" s="784"/>
      <c r="V8" s="784">
        <v>72</v>
      </c>
      <c r="W8" s="784"/>
      <c r="X8" s="784"/>
      <c r="Y8" s="784"/>
      <c r="Z8" s="784"/>
      <c r="AA8" s="784">
        <v>3</v>
      </c>
      <c r="AB8" s="784"/>
      <c r="AC8" s="784"/>
      <c r="AD8" s="784"/>
      <c r="AE8" s="785"/>
      <c r="AF8" s="786">
        <v>1</v>
      </c>
      <c r="AG8" s="787"/>
      <c r="AH8" s="787"/>
      <c r="AI8" s="787"/>
      <c r="AJ8" s="788"/>
      <c r="AK8" s="769">
        <v>19</v>
      </c>
      <c r="AL8" s="770"/>
      <c r="AM8" s="770"/>
      <c r="AN8" s="770"/>
      <c r="AO8" s="770"/>
      <c r="AP8" s="770">
        <v>37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8716</v>
      </c>
      <c r="R23" s="793"/>
      <c r="S23" s="793"/>
      <c r="T23" s="793"/>
      <c r="U23" s="793"/>
      <c r="V23" s="793">
        <v>8385</v>
      </c>
      <c r="W23" s="793"/>
      <c r="X23" s="793"/>
      <c r="Y23" s="793"/>
      <c r="Z23" s="793"/>
      <c r="AA23" s="793">
        <v>331</v>
      </c>
      <c r="AB23" s="793"/>
      <c r="AC23" s="793"/>
      <c r="AD23" s="793"/>
      <c r="AE23" s="794"/>
      <c r="AF23" s="795">
        <v>281</v>
      </c>
      <c r="AG23" s="793"/>
      <c r="AH23" s="793"/>
      <c r="AI23" s="793"/>
      <c r="AJ23" s="796"/>
      <c r="AK23" s="797"/>
      <c r="AL23" s="798"/>
      <c r="AM23" s="798"/>
      <c r="AN23" s="798"/>
      <c r="AO23" s="798"/>
      <c r="AP23" s="793">
        <v>10658</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1655</v>
      </c>
      <c r="R28" s="823"/>
      <c r="S28" s="823"/>
      <c r="T28" s="823"/>
      <c r="U28" s="823"/>
      <c r="V28" s="823">
        <v>1655</v>
      </c>
      <c r="W28" s="823"/>
      <c r="X28" s="823"/>
      <c r="Y28" s="823"/>
      <c r="Z28" s="823"/>
      <c r="AA28" s="823">
        <v>0</v>
      </c>
      <c r="AB28" s="823"/>
      <c r="AC28" s="823"/>
      <c r="AD28" s="823"/>
      <c r="AE28" s="824"/>
      <c r="AF28" s="825">
        <v>0</v>
      </c>
      <c r="AG28" s="823"/>
      <c r="AH28" s="823"/>
      <c r="AI28" s="823"/>
      <c r="AJ28" s="826"/>
      <c r="AK28" s="827">
        <v>125</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71</v>
      </c>
      <c r="R29" s="784"/>
      <c r="S29" s="784"/>
      <c r="T29" s="784"/>
      <c r="U29" s="784"/>
      <c r="V29" s="784">
        <v>62</v>
      </c>
      <c r="W29" s="784"/>
      <c r="X29" s="784"/>
      <c r="Y29" s="784"/>
      <c r="Z29" s="784"/>
      <c r="AA29" s="784">
        <v>9</v>
      </c>
      <c r="AB29" s="784"/>
      <c r="AC29" s="784"/>
      <c r="AD29" s="784"/>
      <c r="AE29" s="785"/>
      <c r="AF29" s="786">
        <v>9</v>
      </c>
      <c r="AG29" s="787"/>
      <c r="AH29" s="787"/>
      <c r="AI29" s="787"/>
      <c r="AJ29" s="788"/>
      <c r="AK29" s="834">
        <v>16</v>
      </c>
      <c r="AL29" s="830"/>
      <c r="AM29" s="830"/>
      <c r="AN29" s="830"/>
      <c r="AO29" s="830"/>
      <c r="AP29" s="830">
        <v>1</v>
      </c>
      <c r="AQ29" s="830"/>
      <c r="AR29" s="830"/>
      <c r="AS29" s="830"/>
      <c r="AT29" s="830"/>
      <c r="AU29" s="830">
        <v>0</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1921</v>
      </c>
      <c r="R30" s="784"/>
      <c r="S30" s="784"/>
      <c r="T30" s="784"/>
      <c r="U30" s="784"/>
      <c r="V30" s="784">
        <v>1788</v>
      </c>
      <c r="W30" s="784"/>
      <c r="X30" s="784"/>
      <c r="Y30" s="784"/>
      <c r="Z30" s="784"/>
      <c r="AA30" s="784">
        <v>133</v>
      </c>
      <c r="AB30" s="784"/>
      <c r="AC30" s="784"/>
      <c r="AD30" s="784"/>
      <c r="AE30" s="785"/>
      <c r="AF30" s="786">
        <v>133</v>
      </c>
      <c r="AG30" s="787"/>
      <c r="AH30" s="787"/>
      <c r="AI30" s="787"/>
      <c r="AJ30" s="788"/>
      <c r="AK30" s="834">
        <v>237</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225</v>
      </c>
      <c r="R31" s="784"/>
      <c r="S31" s="784"/>
      <c r="T31" s="784"/>
      <c r="U31" s="784"/>
      <c r="V31" s="784">
        <v>226</v>
      </c>
      <c r="W31" s="784"/>
      <c r="X31" s="784"/>
      <c r="Y31" s="784"/>
      <c r="Z31" s="784"/>
      <c r="AA31" s="784">
        <v>0</v>
      </c>
      <c r="AB31" s="784"/>
      <c r="AC31" s="784"/>
      <c r="AD31" s="784"/>
      <c r="AE31" s="785"/>
      <c r="AF31" s="786">
        <v>0</v>
      </c>
      <c r="AG31" s="787"/>
      <c r="AH31" s="787"/>
      <c r="AI31" s="787"/>
      <c r="AJ31" s="788"/>
      <c r="AK31" s="834">
        <v>63</v>
      </c>
      <c r="AL31" s="830"/>
      <c r="AM31" s="830"/>
      <c r="AN31" s="830"/>
      <c r="AO31" s="830"/>
      <c r="AP31" s="830" t="s">
        <v>585</v>
      </c>
      <c r="AQ31" s="830"/>
      <c r="AR31" s="830"/>
      <c r="AS31" s="830"/>
      <c r="AT31" s="830"/>
      <c r="AU31" s="830" t="s">
        <v>585</v>
      </c>
      <c r="AV31" s="830"/>
      <c r="AW31" s="830"/>
      <c r="AX31" s="830"/>
      <c r="AY31" s="830"/>
      <c r="AZ31" s="831" t="s">
        <v>585</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188</v>
      </c>
      <c r="R32" s="784"/>
      <c r="S32" s="784"/>
      <c r="T32" s="784"/>
      <c r="U32" s="784"/>
      <c r="V32" s="784">
        <v>173</v>
      </c>
      <c r="W32" s="784"/>
      <c r="X32" s="784"/>
      <c r="Y32" s="784"/>
      <c r="Z32" s="784"/>
      <c r="AA32" s="784">
        <v>14</v>
      </c>
      <c r="AB32" s="784"/>
      <c r="AC32" s="784"/>
      <c r="AD32" s="784"/>
      <c r="AE32" s="785"/>
      <c r="AF32" s="786">
        <v>60</v>
      </c>
      <c r="AG32" s="787"/>
      <c r="AH32" s="787"/>
      <c r="AI32" s="787"/>
      <c r="AJ32" s="788"/>
      <c r="AK32" s="834">
        <v>20</v>
      </c>
      <c r="AL32" s="830"/>
      <c r="AM32" s="830"/>
      <c r="AN32" s="830"/>
      <c r="AO32" s="830"/>
      <c r="AP32" s="830">
        <v>384</v>
      </c>
      <c r="AQ32" s="830"/>
      <c r="AR32" s="830"/>
      <c r="AS32" s="830"/>
      <c r="AT32" s="830"/>
      <c r="AU32" s="830">
        <v>66</v>
      </c>
      <c r="AV32" s="830"/>
      <c r="AW32" s="830"/>
      <c r="AX32" s="830"/>
      <c r="AY32" s="830"/>
      <c r="AZ32" s="831" t="s">
        <v>585</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124</v>
      </c>
      <c r="R33" s="784"/>
      <c r="S33" s="784"/>
      <c r="T33" s="784"/>
      <c r="U33" s="784"/>
      <c r="V33" s="784">
        <v>115</v>
      </c>
      <c r="W33" s="784"/>
      <c r="X33" s="784"/>
      <c r="Y33" s="784"/>
      <c r="Z33" s="784"/>
      <c r="AA33" s="784">
        <v>9</v>
      </c>
      <c r="AB33" s="784"/>
      <c r="AC33" s="784"/>
      <c r="AD33" s="784"/>
      <c r="AE33" s="785"/>
      <c r="AF33" s="786">
        <v>9</v>
      </c>
      <c r="AG33" s="787"/>
      <c r="AH33" s="787"/>
      <c r="AI33" s="787"/>
      <c r="AJ33" s="788"/>
      <c r="AK33" s="834">
        <v>37</v>
      </c>
      <c r="AL33" s="830"/>
      <c r="AM33" s="830"/>
      <c r="AN33" s="830"/>
      <c r="AO33" s="830"/>
      <c r="AP33" s="830">
        <v>199</v>
      </c>
      <c r="AQ33" s="830"/>
      <c r="AR33" s="830"/>
      <c r="AS33" s="830"/>
      <c r="AT33" s="830"/>
      <c r="AU33" s="830">
        <v>120</v>
      </c>
      <c r="AV33" s="830"/>
      <c r="AW33" s="830"/>
      <c r="AX33" s="830"/>
      <c r="AY33" s="830"/>
      <c r="AZ33" s="831" t="s">
        <v>585</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556</v>
      </c>
      <c r="R34" s="784"/>
      <c r="S34" s="784"/>
      <c r="T34" s="784"/>
      <c r="U34" s="784"/>
      <c r="V34" s="784">
        <v>551</v>
      </c>
      <c r="W34" s="784"/>
      <c r="X34" s="784"/>
      <c r="Y34" s="784"/>
      <c r="Z34" s="784"/>
      <c r="AA34" s="784">
        <v>5</v>
      </c>
      <c r="AB34" s="784"/>
      <c r="AC34" s="784"/>
      <c r="AD34" s="784"/>
      <c r="AE34" s="785"/>
      <c r="AF34" s="786">
        <v>5</v>
      </c>
      <c r="AG34" s="787"/>
      <c r="AH34" s="787"/>
      <c r="AI34" s="787"/>
      <c r="AJ34" s="788"/>
      <c r="AK34" s="834">
        <v>202</v>
      </c>
      <c r="AL34" s="830"/>
      <c r="AM34" s="830"/>
      <c r="AN34" s="830"/>
      <c r="AO34" s="830"/>
      <c r="AP34" s="830">
        <v>2230</v>
      </c>
      <c r="AQ34" s="830"/>
      <c r="AR34" s="830"/>
      <c r="AS34" s="830"/>
      <c r="AT34" s="830"/>
      <c r="AU34" s="830">
        <v>2065</v>
      </c>
      <c r="AV34" s="830"/>
      <c r="AW34" s="830"/>
      <c r="AX34" s="830"/>
      <c r="AY34" s="830"/>
      <c r="AZ34" s="831" t="s">
        <v>585</v>
      </c>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217</v>
      </c>
      <c r="AG63" s="844"/>
      <c r="AH63" s="844"/>
      <c r="AI63" s="844"/>
      <c r="AJ63" s="845"/>
      <c r="AK63" s="846"/>
      <c r="AL63" s="841"/>
      <c r="AM63" s="841"/>
      <c r="AN63" s="841"/>
      <c r="AO63" s="841"/>
      <c r="AP63" s="844">
        <v>2814</v>
      </c>
      <c r="AQ63" s="844"/>
      <c r="AR63" s="844"/>
      <c r="AS63" s="844"/>
      <c r="AT63" s="844"/>
      <c r="AU63" s="844">
        <v>2252</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398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586</v>
      </c>
      <c r="C68" s="870"/>
      <c r="D68" s="870"/>
      <c r="E68" s="870"/>
      <c r="F68" s="870"/>
      <c r="G68" s="870"/>
      <c r="H68" s="870"/>
      <c r="I68" s="870"/>
      <c r="J68" s="870"/>
      <c r="K68" s="870"/>
      <c r="L68" s="870"/>
      <c r="M68" s="870"/>
      <c r="N68" s="870"/>
      <c r="O68" s="870"/>
      <c r="P68" s="871"/>
      <c r="Q68" s="872">
        <v>762</v>
      </c>
      <c r="R68" s="866"/>
      <c r="S68" s="866"/>
      <c r="T68" s="866"/>
      <c r="U68" s="866"/>
      <c r="V68" s="866">
        <v>729</v>
      </c>
      <c r="W68" s="866"/>
      <c r="X68" s="866"/>
      <c r="Y68" s="866"/>
      <c r="Z68" s="866"/>
      <c r="AA68" s="866">
        <v>32</v>
      </c>
      <c r="AB68" s="866"/>
      <c r="AC68" s="866"/>
      <c r="AD68" s="866"/>
      <c r="AE68" s="866"/>
      <c r="AF68" s="866">
        <v>28</v>
      </c>
      <c r="AG68" s="866"/>
      <c r="AH68" s="866"/>
      <c r="AI68" s="866"/>
      <c r="AJ68" s="866"/>
      <c r="AK68" s="866">
        <v>61</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587</v>
      </c>
      <c r="C69" s="874"/>
      <c r="D69" s="874"/>
      <c r="E69" s="874"/>
      <c r="F69" s="874"/>
      <c r="G69" s="874"/>
      <c r="H69" s="874"/>
      <c r="I69" s="874"/>
      <c r="J69" s="874"/>
      <c r="K69" s="874"/>
      <c r="L69" s="874"/>
      <c r="M69" s="874"/>
      <c r="N69" s="874"/>
      <c r="O69" s="874"/>
      <c r="P69" s="875"/>
      <c r="Q69" s="876">
        <v>1716</v>
      </c>
      <c r="R69" s="830"/>
      <c r="S69" s="830"/>
      <c r="T69" s="830"/>
      <c r="U69" s="830"/>
      <c r="V69" s="830">
        <v>1688</v>
      </c>
      <c r="W69" s="830"/>
      <c r="X69" s="830"/>
      <c r="Y69" s="830"/>
      <c r="Z69" s="830"/>
      <c r="AA69" s="830">
        <v>28</v>
      </c>
      <c r="AB69" s="830"/>
      <c r="AC69" s="830"/>
      <c r="AD69" s="830"/>
      <c r="AE69" s="830"/>
      <c r="AF69" s="830">
        <v>28</v>
      </c>
      <c r="AG69" s="830"/>
      <c r="AH69" s="830"/>
      <c r="AI69" s="830"/>
      <c r="AJ69" s="830"/>
      <c r="AK69" s="830">
        <v>84</v>
      </c>
      <c r="AL69" s="830"/>
      <c r="AM69" s="830"/>
      <c r="AN69" s="830"/>
      <c r="AO69" s="830"/>
      <c r="AP69" s="830">
        <v>1069</v>
      </c>
      <c r="AQ69" s="830"/>
      <c r="AR69" s="830"/>
      <c r="AS69" s="830"/>
      <c r="AT69" s="830"/>
      <c r="AU69" s="830">
        <v>457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588</v>
      </c>
      <c r="C70" s="874"/>
      <c r="D70" s="874"/>
      <c r="E70" s="874"/>
      <c r="F70" s="874"/>
      <c r="G70" s="874"/>
      <c r="H70" s="874"/>
      <c r="I70" s="874"/>
      <c r="J70" s="874"/>
      <c r="K70" s="874"/>
      <c r="L70" s="874"/>
      <c r="M70" s="874"/>
      <c r="N70" s="874"/>
      <c r="O70" s="874"/>
      <c r="P70" s="875"/>
      <c r="Q70" s="876">
        <v>59</v>
      </c>
      <c r="R70" s="830"/>
      <c r="S70" s="830"/>
      <c r="T70" s="830"/>
      <c r="U70" s="830"/>
      <c r="V70" s="830">
        <v>58</v>
      </c>
      <c r="W70" s="830"/>
      <c r="X70" s="830"/>
      <c r="Y70" s="830"/>
      <c r="Z70" s="830"/>
      <c r="AA70" s="830">
        <v>0</v>
      </c>
      <c r="AB70" s="830"/>
      <c r="AC70" s="830"/>
      <c r="AD70" s="830"/>
      <c r="AE70" s="830"/>
      <c r="AF70" s="830">
        <v>459</v>
      </c>
      <c r="AG70" s="830"/>
      <c r="AH70" s="830"/>
      <c r="AI70" s="830"/>
      <c r="AJ70" s="830"/>
      <c r="AK70" s="830">
        <v>58</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589</v>
      </c>
      <c r="C71" s="874"/>
      <c r="D71" s="874"/>
      <c r="E71" s="874"/>
      <c r="F71" s="874"/>
      <c r="G71" s="874"/>
      <c r="H71" s="874"/>
      <c r="I71" s="874"/>
      <c r="J71" s="874"/>
      <c r="K71" s="874"/>
      <c r="L71" s="874"/>
      <c r="M71" s="874"/>
      <c r="N71" s="874"/>
      <c r="O71" s="874"/>
      <c r="P71" s="875"/>
      <c r="Q71" s="876">
        <v>91</v>
      </c>
      <c r="R71" s="830"/>
      <c r="S71" s="830"/>
      <c r="T71" s="830"/>
      <c r="U71" s="830"/>
      <c r="V71" s="830">
        <v>85</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585</v>
      </c>
      <c r="AQ71" s="830"/>
      <c r="AR71" s="830"/>
      <c r="AS71" s="830"/>
      <c r="AT71" s="830"/>
      <c r="AU71" s="830" t="s">
        <v>585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590</v>
      </c>
      <c r="C72" s="874"/>
      <c r="D72" s="874"/>
      <c r="E72" s="874"/>
      <c r="F72" s="874"/>
      <c r="G72" s="874"/>
      <c r="H72" s="874"/>
      <c r="I72" s="874"/>
      <c r="J72" s="874"/>
      <c r="K72" s="874"/>
      <c r="L72" s="874"/>
      <c r="M72" s="874"/>
      <c r="N72" s="874"/>
      <c r="O72" s="874"/>
      <c r="P72" s="875"/>
      <c r="Q72" s="876">
        <v>258426</v>
      </c>
      <c r="R72" s="830"/>
      <c r="S72" s="830"/>
      <c r="T72" s="830"/>
      <c r="U72" s="830"/>
      <c r="V72" s="830">
        <v>253681</v>
      </c>
      <c r="W72" s="830"/>
      <c r="X72" s="830"/>
      <c r="Y72" s="830"/>
      <c r="Z72" s="830"/>
      <c r="AA72" s="830">
        <v>4745</v>
      </c>
      <c r="AB72" s="830"/>
      <c r="AC72" s="830"/>
      <c r="AD72" s="830"/>
      <c r="AE72" s="830"/>
      <c r="AF72" s="830">
        <v>4745</v>
      </c>
      <c r="AG72" s="830"/>
      <c r="AH72" s="830"/>
      <c r="AI72" s="830"/>
      <c r="AJ72" s="830"/>
      <c r="AK72" s="830">
        <v>1906</v>
      </c>
      <c r="AL72" s="830"/>
      <c r="AM72" s="830"/>
      <c r="AN72" s="830"/>
      <c r="AO72" s="830"/>
      <c r="AP72" s="830" t="s">
        <v>585</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591</v>
      </c>
      <c r="C73" s="874"/>
      <c r="D73" s="874"/>
      <c r="E73" s="874"/>
      <c r="F73" s="874"/>
      <c r="G73" s="874"/>
      <c r="H73" s="874"/>
      <c r="I73" s="874"/>
      <c r="J73" s="874"/>
      <c r="K73" s="874"/>
      <c r="L73" s="874"/>
      <c r="M73" s="874"/>
      <c r="N73" s="874"/>
      <c r="O73" s="874"/>
      <c r="P73" s="875"/>
      <c r="Q73" s="876">
        <v>4300</v>
      </c>
      <c r="R73" s="830"/>
      <c r="S73" s="830"/>
      <c r="T73" s="830"/>
      <c r="U73" s="830"/>
      <c r="V73" s="830">
        <v>3691</v>
      </c>
      <c r="W73" s="830"/>
      <c r="X73" s="830"/>
      <c r="Y73" s="830"/>
      <c r="Z73" s="830"/>
      <c r="AA73" s="830">
        <v>609</v>
      </c>
      <c r="AB73" s="830"/>
      <c r="AC73" s="830"/>
      <c r="AD73" s="830"/>
      <c r="AE73" s="830"/>
      <c r="AF73" s="830">
        <v>609</v>
      </c>
      <c r="AG73" s="830"/>
      <c r="AH73" s="830"/>
      <c r="AI73" s="830"/>
      <c r="AJ73" s="830"/>
      <c r="AK73" s="830">
        <v>5</v>
      </c>
      <c r="AL73" s="830"/>
      <c r="AM73" s="830"/>
      <c r="AN73" s="830"/>
      <c r="AO73" s="830"/>
      <c r="AP73" s="830" t="s">
        <v>585</v>
      </c>
      <c r="AQ73" s="830"/>
      <c r="AR73" s="830"/>
      <c r="AS73" s="830"/>
      <c r="AT73" s="830"/>
      <c r="AU73" s="830" t="s">
        <v>585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592</v>
      </c>
      <c r="C74" s="874"/>
      <c r="D74" s="874"/>
      <c r="E74" s="874"/>
      <c r="F74" s="874"/>
      <c r="G74" s="874"/>
      <c r="H74" s="874"/>
      <c r="I74" s="874"/>
      <c r="J74" s="874"/>
      <c r="K74" s="874"/>
      <c r="L74" s="874"/>
      <c r="M74" s="874"/>
      <c r="N74" s="874"/>
      <c r="O74" s="874"/>
      <c r="P74" s="875"/>
      <c r="Q74" s="876">
        <v>159</v>
      </c>
      <c r="R74" s="830"/>
      <c r="S74" s="830"/>
      <c r="T74" s="830"/>
      <c r="U74" s="830"/>
      <c r="V74" s="830">
        <v>134</v>
      </c>
      <c r="W74" s="830"/>
      <c r="X74" s="830"/>
      <c r="Y74" s="830"/>
      <c r="Z74" s="830"/>
      <c r="AA74" s="830">
        <v>24</v>
      </c>
      <c r="AB74" s="830"/>
      <c r="AC74" s="830"/>
      <c r="AD74" s="830"/>
      <c r="AE74" s="830"/>
      <c r="AF74" s="830">
        <v>24</v>
      </c>
      <c r="AG74" s="830"/>
      <c r="AH74" s="830"/>
      <c r="AI74" s="830"/>
      <c r="AJ74" s="830"/>
      <c r="AK74" s="830">
        <v>9</v>
      </c>
      <c r="AL74" s="830"/>
      <c r="AM74" s="830"/>
      <c r="AN74" s="830"/>
      <c r="AO74" s="830"/>
      <c r="AP74" s="830" t="s">
        <v>585</v>
      </c>
      <c r="AQ74" s="830"/>
      <c r="AR74" s="830"/>
      <c r="AS74" s="830"/>
      <c r="AT74" s="830"/>
      <c r="AU74" s="830" t="s">
        <v>585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593</v>
      </c>
      <c r="C75" s="874"/>
      <c r="D75" s="874"/>
      <c r="E75" s="874"/>
      <c r="F75" s="874"/>
      <c r="G75" s="874"/>
      <c r="H75" s="874"/>
      <c r="I75" s="874"/>
      <c r="J75" s="874"/>
      <c r="K75" s="874"/>
      <c r="L75" s="874"/>
      <c r="M75" s="874"/>
      <c r="N75" s="874"/>
      <c r="O75" s="874"/>
      <c r="P75" s="875"/>
      <c r="Q75" s="877">
        <v>1</v>
      </c>
      <c r="R75" s="878"/>
      <c r="S75" s="878"/>
      <c r="T75" s="878"/>
      <c r="U75" s="834"/>
      <c r="V75" s="879">
        <v>1</v>
      </c>
      <c r="W75" s="878"/>
      <c r="X75" s="878"/>
      <c r="Y75" s="878"/>
      <c r="Z75" s="834"/>
      <c r="AA75" s="879">
        <v>0</v>
      </c>
      <c r="AB75" s="878"/>
      <c r="AC75" s="878"/>
      <c r="AD75" s="878"/>
      <c r="AE75" s="834"/>
      <c r="AF75" s="879">
        <v>0</v>
      </c>
      <c r="AG75" s="878"/>
      <c r="AH75" s="878"/>
      <c r="AI75" s="878"/>
      <c r="AJ75" s="834"/>
      <c r="AK75" s="879" t="s">
        <v>585</v>
      </c>
      <c r="AL75" s="878"/>
      <c r="AM75" s="878"/>
      <c r="AN75" s="878"/>
      <c r="AO75" s="834"/>
      <c r="AP75" s="879" t="s">
        <v>585</v>
      </c>
      <c r="AQ75" s="878"/>
      <c r="AR75" s="878"/>
      <c r="AS75" s="878"/>
      <c r="AT75" s="834"/>
      <c r="AU75" s="879" t="s">
        <v>585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594</v>
      </c>
      <c r="C76" s="874"/>
      <c r="D76" s="874"/>
      <c r="E76" s="874"/>
      <c r="F76" s="874"/>
      <c r="G76" s="874"/>
      <c r="H76" s="874"/>
      <c r="I76" s="874"/>
      <c r="J76" s="874"/>
      <c r="K76" s="874"/>
      <c r="L76" s="874"/>
      <c r="M76" s="874"/>
      <c r="N76" s="874"/>
      <c r="O76" s="874"/>
      <c r="P76" s="875"/>
      <c r="Q76" s="877">
        <v>22</v>
      </c>
      <c r="R76" s="878"/>
      <c r="S76" s="878"/>
      <c r="T76" s="878"/>
      <c r="U76" s="834"/>
      <c r="V76" s="879">
        <v>13</v>
      </c>
      <c r="W76" s="878"/>
      <c r="X76" s="878"/>
      <c r="Y76" s="878"/>
      <c r="Z76" s="834"/>
      <c r="AA76" s="879">
        <v>9</v>
      </c>
      <c r="AB76" s="878"/>
      <c r="AC76" s="878"/>
      <c r="AD76" s="878"/>
      <c r="AE76" s="834"/>
      <c r="AF76" s="879">
        <v>9</v>
      </c>
      <c r="AG76" s="878"/>
      <c r="AH76" s="878"/>
      <c r="AI76" s="878"/>
      <c r="AJ76" s="834"/>
      <c r="AK76" s="879" t="s">
        <v>585</v>
      </c>
      <c r="AL76" s="878"/>
      <c r="AM76" s="878"/>
      <c r="AN76" s="878"/>
      <c r="AO76" s="834"/>
      <c r="AP76" s="880" t="s">
        <v>585</v>
      </c>
      <c r="AQ76" s="878"/>
      <c r="AR76" s="878"/>
      <c r="AS76" s="878"/>
      <c r="AT76" s="834"/>
      <c r="AU76" s="880" t="s">
        <v>585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5909</v>
      </c>
      <c r="AG88" s="844"/>
      <c r="AH88" s="844"/>
      <c r="AI88" s="844"/>
      <c r="AJ88" s="844"/>
      <c r="AK88" s="841"/>
      <c r="AL88" s="841"/>
      <c r="AM88" s="841"/>
      <c r="AN88" s="841"/>
      <c r="AO88" s="841"/>
      <c r="AP88" s="844">
        <v>1069</v>
      </c>
      <c r="AQ88" s="844"/>
      <c r="AR88" s="844"/>
      <c r="AS88" s="844"/>
      <c r="AT88" s="844"/>
      <c r="AU88" s="844">
        <v>457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424</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c r="CS102" s="852"/>
      <c r="CT102" s="852"/>
      <c r="CU102" s="852"/>
      <c r="CV102" s="892"/>
      <c r="CW102" s="891"/>
      <c r="CX102" s="852"/>
      <c r="CY102" s="852"/>
      <c r="CZ102" s="852"/>
      <c r="DA102" s="892"/>
      <c r="DB102" s="891"/>
      <c r="DC102" s="852"/>
      <c r="DD102" s="852"/>
      <c r="DE102" s="852"/>
      <c r="DF102" s="892"/>
      <c r="DG102" s="891"/>
      <c r="DH102" s="852"/>
      <c r="DI102" s="852"/>
      <c r="DJ102" s="852"/>
      <c r="DK102" s="892"/>
      <c r="DL102" s="891"/>
      <c r="DM102" s="852"/>
      <c r="DN102" s="852"/>
      <c r="DO102" s="852"/>
      <c r="DP102" s="892"/>
      <c r="DQ102" s="891"/>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425</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426</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429</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430</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432</v>
      </c>
      <c r="AB109" s="894"/>
      <c r="AC109" s="894"/>
      <c r="AD109" s="894"/>
      <c r="AE109" s="895"/>
      <c r="AF109" s="893" t="s">
        <v>433</v>
      </c>
      <c r="AG109" s="894"/>
      <c r="AH109" s="894"/>
      <c r="AI109" s="894"/>
      <c r="AJ109" s="895"/>
      <c r="AK109" s="893" t="s">
        <v>308</v>
      </c>
      <c r="AL109" s="894"/>
      <c r="AM109" s="894"/>
      <c r="AN109" s="894"/>
      <c r="AO109" s="895"/>
      <c r="AP109" s="893" t="s">
        <v>434</v>
      </c>
      <c r="AQ109" s="894"/>
      <c r="AR109" s="894"/>
      <c r="AS109" s="894"/>
      <c r="AT109" s="896"/>
      <c r="AU109" s="913" t="s">
        <v>431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432</v>
      </c>
      <c r="BR109" s="894"/>
      <c r="BS109" s="894"/>
      <c r="BT109" s="894"/>
      <c r="BU109" s="895"/>
      <c r="BV109" s="893" t="s">
        <v>433</v>
      </c>
      <c r="BW109" s="894"/>
      <c r="BX109" s="894"/>
      <c r="BY109" s="894"/>
      <c r="BZ109" s="895"/>
      <c r="CA109" s="893" t="s">
        <v>308</v>
      </c>
      <c r="CB109" s="894"/>
      <c r="CC109" s="894"/>
      <c r="CD109" s="894"/>
      <c r="CE109" s="895"/>
      <c r="CF109" s="914" t="s">
        <v>434</v>
      </c>
      <c r="CG109" s="914"/>
      <c r="CH109" s="914"/>
      <c r="CI109" s="914"/>
      <c r="CJ109" s="914"/>
      <c r="CK109" s="893" t="s">
        <v>435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432</v>
      </c>
      <c r="DH109" s="894"/>
      <c r="DI109" s="894"/>
      <c r="DJ109" s="894"/>
      <c r="DK109" s="895"/>
      <c r="DL109" s="893" t="s">
        <v>433</v>
      </c>
      <c r="DM109" s="894"/>
      <c r="DN109" s="894"/>
      <c r="DO109" s="894"/>
      <c r="DP109" s="895"/>
      <c r="DQ109" s="893" t="s">
        <v>308</v>
      </c>
      <c r="DR109" s="894"/>
      <c r="DS109" s="894"/>
      <c r="DT109" s="894"/>
      <c r="DU109" s="895"/>
      <c r="DV109" s="893" t="s">
        <v>434</v>
      </c>
      <c r="DW109" s="894"/>
      <c r="DX109" s="894"/>
      <c r="DY109" s="894"/>
      <c r="DZ109" s="896"/>
    </row>
    <row r="110" spans="1:131" s="230" customFormat="1" ht="26.25" customHeight="1" x14ac:dyDescent="0.2">
      <c r="A110" s="897" t="s">
        <v>436</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1149594</v>
      </c>
      <c r="AB110" s="901"/>
      <c r="AC110" s="901"/>
      <c r="AD110" s="901"/>
      <c r="AE110" s="902"/>
      <c r="AF110" s="903">
        <v>1204996</v>
      </c>
      <c r="AG110" s="901"/>
      <c r="AH110" s="901"/>
      <c r="AI110" s="901"/>
      <c r="AJ110" s="902"/>
      <c r="AK110" s="903">
        <v>1214448</v>
      </c>
      <c r="AL110" s="901"/>
      <c r="AM110" s="901"/>
      <c r="AN110" s="901"/>
      <c r="AO110" s="902"/>
      <c r="AP110" s="904">
        <v>25</v>
      </c>
      <c r="AQ110" s="905"/>
      <c r="AR110" s="905"/>
      <c r="AS110" s="905"/>
      <c r="AT110" s="906"/>
      <c r="AU110" s="907" t="s">
        <v>75</v>
      </c>
      <c r="AV110" s="908"/>
      <c r="AW110" s="908"/>
      <c r="AX110" s="908"/>
      <c r="AY110" s="908"/>
      <c r="AZ110" s="930" t="s">
        <v>437</v>
      </c>
      <c r="BA110" s="898"/>
      <c r="BB110" s="898"/>
      <c r="BC110" s="898"/>
      <c r="BD110" s="898"/>
      <c r="BE110" s="898"/>
      <c r="BF110" s="898"/>
      <c r="BG110" s="898"/>
      <c r="BH110" s="898"/>
      <c r="BI110" s="898"/>
      <c r="BJ110" s="898"/>
      <c r="BK110" s="898"/>
      <c r="BL110" s="898"/>
      <c r="BM110" s="898"/>
      <c r="BN110" s="898"/>
      <c r="BO110" s="898"/>
      <c r="BP110" s="899"/>
      <c r="BQ110" s="931">
        <v>11358204</v>
      </c>
      <c r="BR110" s="932"/>
      <c r="BS110" s="932"/>
      <c r="BT110" s="932"/>
      <c r="BU110" s="932"/>
      <c r="BV110" s="932">
        <v>11292777</v>
      </c>
      <c r="BW110" s="932"/>
      <c r="BX110" s="932"/>
      <c r="BY110" s="932"/>
      <c r="BZ110" s="932"/>
      <c r="CA110" s="932">
        <v>10658034</v>
      </c>
      <c r="CB110" s="932"/>
      <c r="CC110" s="932"/>
      <c r="CD110" s="932"/>
      <c r="CE110" s="932"/>
      <c r="CF110" s="945">
        <v>219</v>
      </c>
      <c r="CG110" s="946"/>
      <c r="CH110" s="946"/>
      <c r="CI110" s="946"/>
      <c r="CJ110" s="946"/>
      <c r="CK110" s="947" t="s">
        <v>438</v>
      </c>
      <c r="CL110" s="948"/>
      <c r="CM110" s="930" t="s">
        <v>439</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440</v>
      </c>
      <c r="DH110" s="932"/>
      <c r="DI110" s="932"/>
      <c r="DJ110" s="932"/>
      <c r="DK110" s="932"/>
      <c r="DL110" s="932" t="s">
        <v>440</v>
      </c>
      <c r="DM110" s="932"/>
      <c r="DN110" s="932"/>
      <c r="DO110" s="932"/>
      <c r="DP110" s="932"/>
      <c r="DQ110" s="932" t="s">
        <v>129</v>
      </c>
      <c r="DR110" s="932"/>
      <c r="DS110" s="932"/>
      <c r="DT110" s="932"/>
      <c r="DU110" s="932"/>
      <c r="DV110" s="933" t="s">
        <v>129</v>
      </c>
      <c r="DW110" s="933"/>
      <c r="DX110" s="933"/>
      <c r="DY110" s="933"/>
      <c r="DZ110" s="934"/>
    </row>
    <row r="111" spans="1:131" s="230" customFormat="1" ht="26.25" customHeight="1" x14ac:dyDescent="0.2">
      <c r="A111" s="935" t="s">
        <v>441</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129</v>
      </c>
      <c r="AB111" s="939"/>
      <c r="AC111" s="939"/>
      <c r="AD111" s="939"/>
      <c r="AE111" s="940"/>
      <c r="AF111" s="941" t="s">
        <v>442</v>
      </c>
      <c r="AG111" s="939"/>
      <c r="AH111" s="939"/>
      <c r="AI111" s="939"/>
      <c r="AJ111" s="940"/>
      <c r="AK111" s="941" t="s">
        <v>442</v>
      </c>
      <c r="AL111" s="939"/>
      <c r="AM111" s="939"/>
      <c r="AN111" s="939"/>
      <c r="AO111" s="940"/>
      <c r="AP111" s="942" t="s">
        <v>443</v>
      </c>
      <c r="AQ111" s="943"/>
      <c r="AR111" s="943"/>
      <c r="AS111" s="943"/>
      <c r="AT111" s="944"/>
      <c r="AU111" s="909"/>
      <c r="AV111" s="910"/>
      <c r="AW111" s="910"/>
      <c r="AX111" s="910"/>
      <c r="AY111" s="910"/>
      <c r="AZ111" s="923" t="s">
        <v>444</v>
      </c>
      <c r="BA111" s="924"/>
      <c r="BB111" s="924"/>
      <c r="BC111" s="924"/>
      <c r="BD111" s="924"/>
      <c r="BE111" s="924"/>
      <c r="BF111" s="924"/>
      <c r="BG111" s="924"/>
      <c r="BH111" s="924"/>
      <c r="BI111" s="924"/>
      <c r="BJ111" s="924"/>
      <c r="BK111" s="924"/>
      <c r="BL111" s="924"/>
      <c r="BM111" s="924"/>
      <c r="BN111" s="924"/>
      <c r="BO111" s="924"/>
      <c r="BP111" s="925"/>
      <c r="BQ111" s="926" t="s">
        <v>129</v>
      </c>
      <c r="BR111" s="927"/>
      <c r="BS111" s="927"/>
      <c r="BT111" s="927"/>
      <c r="BU111" s="927"/>
      <c r="BV111" s="927" t="s">
        <v>129</v>
      </c>
      <c r="BW111" s="927"/>
      <c r="BX111" s="927"/>
      <c r="BY111" s="927"/>
      <c r="BZ111" s="927"/>
      <c r="CA111" s="927" t="s">
        <v>129</v>
      </c>
      <c r="CB111" s="927"/>
      <c r="CC111" s="927"/>
      <c r="CD111" s="927"/>
      <c r="CE111" s="927"/>
      <c r="CF111" s="921" t="s">
        <v>442</v>
      </c>
      <c r="CG111" s="922"/>
      <c r="CH111" s="922"/>
      <c r="CI111" s="922"/>
      <c r="CJ111" s="922"/>
      <c r="CK111" s="949"/>
      <c r="CL111" s="950"/>
      <c r="CM111" s="923" t="s">
        <v>445</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446</v>
      </c>
      <c r="DH111" s="927"/>
      <c r="DI111" s="927"/>
      <c r="DJ111" s="927"/>
      <c r="DK111" s="927"/>
      <c r="DL111" s="927" t="s">
        <v>443</v>
      </c>
      <c r="DM111" s="927"/>
      <c r="DN111" s="927"/>
      <c r="DO111" s="927"/>
      <c r="DP111" s="927"/>
      <c r="DQ111" s="927" t="s">
        <v>443</v>
      </c>
      <c r="DR111" s="927"/>
      <c r="DS111" s="927"/>
      <c r="DT111" s="927"/>
      <c r="DU111" s="927"/>
      <c r="DV111" s="928" t="s">
        <v>443</v>
      </c>
      <c r="DW111" s="928"/>
      <c r="DX111" s="928"/>
      <c r="DY111" s="928"/>
      <c r="DZ111" s="929"/>
    </row>
    <row r="112" spans="1:131" s="230" customFormat="1" ht="26.25" customHeight="1" x14ac:dyDescent="0.2">
      <c r="A112" s="953" t="s">
        <v>447</v>
      </c>
      <c r="B112" s="954"/>
      <c r="C112" s="924" t="s">
        <v>448</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443</v>
      </c>
      <c r="AB112" s="960"/>
      <c r="AC112" s="960"/>
      <c r="AD112" s="960"/>
      <c r="AE112" s="961"/>
      <c r="AF112" s="962" t="s">
        <v>443</v>
      </c>
      <c r="AG112" s="960"/>
      <c r="AH112" s="960"/>
      <c r="AI112" s="960"/>
      <c r="AJ112" s="961"/>
      <c r="AK112" s="962" t="s">
        <v>129</v>
      </c>
      <c r="AL112" s="960"/>
      <c r="AM112" s="960"/>
      <c r="AN112" s="960"/>
      <c r="AO112" s="961"/>
      <c r="AP112" s="963" t="s">
        <v>129</v>
      </c>
      <c r="AQ112" s="964"/>
      <c r="AR112" s="964"/>
      <c r="AS112" s="964"/>
      <c r="AT112" s="965"/>
      <c r="AU112" s="909"/>
      <c r="AV112" s="910"/>
      <c r="AW112" s="910"/>
      <c r="AX112" s="910"/>
      <c r="AY112" s="910"/>
      <c r="AZ112" s="923" t="s">
        <v>449</v>
      </c>
      <c r="BA112" s="924"/>
      <c r="BB112" s="924"/>
      <c r="BC112" s="924"/>
      <c r="BD112" s="924"/>
      <c r="BE112" s="924"/>
      <c r="BF112" s="924"/>
      <c r="BG112" s="924"/>
      <c r="BH112" s="924"/>
      <c r="BI112" s="924"/>
      <c r="BJ112" s="924"/>
      <c r="BK112" s="924"/>
      <c r="BL112" s="924"/>
      <c r="BM112" s="924"/>
      <c r="BN112" s="924"/>
      <c r="BO112" s="924"/>
      <c r="BP112" s="925"/>
      <c r="BQ112" s="926">
        <v>2464537</v>
      </c>
      <c r="BR112" s="927"/>
      <c r="BS112" s="927"/>
      <c r="BT112" s="927"/>
      <c r="BU112" s="927"/>
      <c r="BV112" s="927">
        <v>2324751</v>
      </c>
      <c r="BW112" s="927"/>
      <c r="BX112" s="927"/>
      <c r="BY112" s="927"/>
      <c r="BZ112" s="927"/>
      <c r="CA112" s="927">
        <v>2251501</v>
      </c>
      <c r="CB112" s="927"/>
      <c r="CC112" s="927"/>
      <c r="CD112" s="927"/>
      <c r="CE112" s="927"/>
      <c r="CF112" s="921">
        <v>46.3</v>
      </c>
      <c r="CG112" s="922"/>
      <c r="CH112" s="922"/>
      <c r="CI112" s="922"/>
      <c r="CJ112" s="922"/>
      <c r="CK112" s="949"/>
      <c r="CL112" s="950"/>
      <c r="CM112" s="923" t="s">
        <v>450</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129</v>
      </c>
      <c r="DH112" s="927"/>
      <c r="DI112" s="927"/>
      <c r="DJ112" s="927"/>
      <c r="DK112" s="927"/>
      <c r="DL112" s="927" t="s">
        <v>443</v>
      </c>
      <c r="DM112" s="927"/>
      <c r="DN112" s="927"/>
      <c r="DO112" s="927"/>
      <c r="DP112" s="927"/>
      <c r="DQ112" s="927" t="s">
        <v>440</v>
      </c>
      <c r="DR112" s="927"/>
      <c r="DS112" s="927"/>
      <c r="DT112" s="927"/>
      <c r="DU112" s="927"/>
      <c r="DV112" s="928" t="s">
        <v>443</v>
      </c>
      <c r="DW112" s="928"/>
      <c r="DX112" s="928"/>
      <c r="DY112" s="928"/>
      <c r="DZ112" s="929"/>
    </row>
    <row r="113" spans="1:130" s="230" customFormat="1" ht="26.25" customHeight="1" x14ac:dyDescent="0.2">
      <c r="A113" s="955"/>
      <c r="B113" s="956"/>
      <c r="C113" s="924" t="s">
        <v>451</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202617</v>
      </c>
      <c r="AB113" s="939"/>
      <c r="AC113" s="939"/>
      <c r="AD113" s="939"/>
      <c r="AE113" s="940"/>
      <c r="AF113" s="941">
        <v>200029</v>
      </c>
      <c r="AG113" s="939"/>
      <c r="AH113" s="939"/>
      <c r="AI113" s="939"/>
      <c r="AJ113" s="940"/>
      <c r="AK113" s="941">
        <v>190941</v>
      </c>
      <c r="AL113" s="939"/>
      <c r="AM113" s="939"/>
      <c r="AN113" s="939"/>
      <c r="AO113" s="940"/>
      <c r="AP113" s="942">
        <v>3.9</v>
      </c>
      <c r="AQ113" s="943"/>
      <c r="AR113" s="943"/>
      <c r="AS113" s="943"/>
      <c r="AT113" s="944"/>
      <c r="AU113" s="909"/>
      <c r="AV113" s="910"/>
      <c r="AW113" s="910"/>
      <c r="AX113" s="910"/>
      <c r="AY113" s="910"/>
      <c r="AZ113" s="923" t="s">
        <v>452</v>
      </c>
      <c r="BA113" s="924"/>
      <c r="BB113" s="924"/>
      <c r="BC113" s="924"/>
      <c r="BD113" s="924"/>
      <c r="BE113" s="924"/>
      <c r="BF113" s="924"/>
      <c r="BG113" s="924"/>
      <c r="BH113" s="924"/>
      <c r="BI113" s="924"/>
      <c r="BJ113" s="924"/>
      <c r="BK113" s="924"/>
      <c r="BL113" s="924"/>
      <c r="BM113" s="924"/>
      <c r="BN113" s="924"/>
      <c r="BO113" s="924"/>
      <c r="BP113" s="925"/>
      <c r="BQ113" s="926">
        <v>585314</v>
      </c>
      <c r="BR113" s="927"/>
      <c r="BS113" s="927"/>
      <c r="BT113" s="927"/>
      <c r="BU113" s="927"/>
      <c r="BV113" s="927">
        <v>521206</v>
      </c>
      <c r="BW113" s="927"/>
      <c r="BX113" s="927"/>
      <c r="BY113" s="927"/>
      <c r="BZ113" s="927"/>
      <c r="CA113" s="927">
        <v>456892</v>
      </c>
      <c r="CB113" s="927"/>
      <c r="CC113" s="927"/>
      <c r="CD113" s="927"/>
      <c r="CE113" s="927"/>
      <c r="CF113" s="921">
        <v>9.4</v>
      </c>
      <c r="CG113" s="922"/>
      <c r="CH113" s="922"/>
      <c r="CI113" s="922"/>
      <c r="CJ113" s="922"/>
      <c r="CK113" s="949"/>
      <c r="CL113" s="950"/>
      <c r="CM113" s="923" t="s">
        <v>453</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443</v>
      </c>
      <c r="DH113" s="960"/>
      <c r="DI113" s="960"/>
      <c r="DJ113" s="960"/>
      <c r="DK113" s="961"/>
      <c r="DL113" s="962" t="s">
        <v>129</v>
      </c>
      <c r="DM113" s="960"/>
      <c r="DN113" s="960"/>
      <c r="DO113" s="960"/>
      <c r="DP113" s="961"/>
      <c r="DQ113" s="962" t="s">
        <v>442</v>
      </c>
      <c r="DR113" s="960"/>
      <c r="DS113" s="960"/>
      <c r="DT113" s="960"/>
      <c r="DU113" s="961"/>
      <c r="DV113" s="963" t="s">
        <v>443</v>
      </c>
      <c r="DW113" s="964"/>
      <c r="DX113" s="964"/>
      <c r="DY113" s="964"/>
      <c r="DZ113" s="965"/>
    </row>
    <row r="114" spans="1:130" s="230" customFormat="1" ht="26.25" customHeight="1" x14ac:dyDescent="0.2">
      <c r="A114" s="955"/>
      <c r="B114" s="956"/>
      <c r="C114" s="924" t="s">
        <v>454</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38384</v>
      </c>
      <c r="AB114" s="960"/>
      <c r="AC114" s="960"/>
      <c r="AD114" s="960"/>
      <c r="AE114" s="961"/>
      <c r="AF114" s="962">
        <v>69308</v>
      </c>
      <c r="AG114" s="960"/>
      <c r="AH114" s="960"/>
      <c r="AI114" s="960"/>
      <c r="AJ114" s="961"/>
      <c r="AK114" s="962">
        <v>63888</v>
      </c>
      <c r="AL114" s="960"/>
      <c r="AM114" s="960"/>
      <c r="AN114" s="960"/>
      <c r="AO114" s="961"/>
      <c r="AP114" s="963">
        <v>1.3</v>
      </c>
      <c r="AQ114" s="964"/>
      <c r="AR114" s="964"/>
      <c r="AS114" s="964"/>
      <c r="AT114" s="965"/>
      <c r="AU114" s="909"/>
      <c r="AV114" s="910"/>
      <c r="AW114" s="910"/>
      <c r="AX114" s="910"/>
      <c r="AY114" s="910"/>
      <c r="AZ114" s="923" t="s">
        <v>455</v>
      </c>
      <c r="BA114" s="924"/>
      <c r="BB114" s="924"/>
      <c r="BC114" s="924"/>
      <c r="BD114" s="924"/>
      <c r="BE114" s="924"/>
      <c r="BF114" s="924"/>
      <c r="BG114" s="924"/>
      <c r="BH114" s="924"/>
      <c r="BI114" s="924"/>
      <c r="BJ114" s="924"/>
      <c r="BK114" s="924"/>
      <c r="BL114" s="924"/>
      <c r="BM114" s="924"/>
      <c r="BN114" s="924"/>
      <c r="BO114" s="924"/>
      <c r="BP114" s="925"/>
      <c r="BQ114" s="926">
        <v>2077952</v>
      </c>
      <c r="BR114" s="927"/>
      <c r="BS114" s="927"/>
      <c r="BT114" s="927"/>
      <c r="BU114" s="927"/>
      <c r="BV114" s="927">
        <v>2045015</v>
      </c>
      <c r="BW114" s="927"/>
      <c r="BX114" s="927"/>
      <c r="BY114" s="927"/>
      <c r="BZ114" s="927"/>
      <c r="CA114" s="927">
        <v>2018916</v>
      </c>
      <c r="CB114" s="927"/>
      <c r="CC114" s="927"/>
      <c r="CD114" s="927"/>
      <c r="CE114" s="927"/>
      <c r="CF114" s="921">
        <v>41.5</v>
      </c>
      <c r="CG114" s="922"/>
      <c r="CH114" s="922"/>
      <c r="CI114" s="922"/>
      <c r="CJ114" s="922"/>
      <c r="CK114" s="949"/>
      <c r="CL114" s="950"/>
      <c r="CM114" s="923" t="s">
        <v>456</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446</v>
      </c>
      <c r="DH114" s="960"/>
      <c r="DI114" s="960"/>
      <c r="DJ114" s="960"/>
      <c r="DK114" s="961"/>
      <c r="DL114" s="962" t="s">
        <v>129</v>
      </c>
      <c r="DM114" s="960"/>
      <c r="DN114" s="960"/>
      <c r="DO114" s="960"/>
      <c r="DP114" s="961"/>
      <c r="DQ114" s="962" t="s">
        <v>129</v>
      </c>
      <c r="DR114" s="960"/>
      <c r="DS114" s="960"/>
      <c r="DT114" s="960"/>
      <c r="DU114" s="961"/>
      <c r="DV114" s="963" t="s">
        <v>443</v>
      </c>
      <c r="DW114" s="964"/>
      <c r="DX114" s="964"/>
      <c r="DY114" s="964"/>
      <c r="DZ114" s="965"/>
    </row>
    <row r="115" spans="1:130" s="230" customFormat="1" ht="26.25" customHeight="1" x14ac:dyDescent="0.2">
      <c r="A115" s="955"/>
      <c r="B115" s="956"/>
      <c r="C115" s="924" t="s">
        <v>457</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443</v>
      </c>
      <c r="AB115" s="939"/>
      <c r="AC115" s="939"/>
      <c r="AD115" s="939"/>
      <c r="AE115" s="940"/>
      <c r="AF115" s="941" t="s">
        <v>129</v>
      </c>
      <c r="AG115" s="939"/>
      <c r="AH115" s="939"/>
      <c r="AI115" s="939"/>
      <c r="AJ115" s="940"/>
      <c r="AK115" s="941" t="s">
        <v>129</v>
      </c>
      <c r="AL115" s="939"/>
      <c r="AM115" s="939"/>
      <c r="AN115" s="939"/>
      <c r="AO115" s="940"/>
      <c r="AP115" s="942" t="s">
        <v>129</v>
      </c>
      <c r="AQ115" s="943"/>
      <c r="AR115" s="943"/>
      <c r="AS115" s="943"/>
      <c r="AT115" s="944"/>
      <c r="AU115" s="909"/>
      <c r="AV115" s="910"/>
      <c r="AW115" s="910"/>
      <c r="AX115" s="910"/>
      <c r="AY115" s="910"/>
      <c r="AZ115" s="923" t="s">
        <v>458</v>
      </c>
      <c r="BA115" s="924"/>
      <c r="BB115" s="924"/>
      <c r="BC115" s="924"/>
      <c r="BD115" s="924"/>
      <c r="BE115" s="924"/>
      <c r="BF115" s="924"/>
      <c r="BG115" s="924"/>
      <c r="BH115" s="924"/>
      <c r="BI115" s="924"/>
      <c r="BJ115" s="924"/>
      <c r="BK115" s="924"/>
      <c r="BL115" s="924"/>
      <c r="BM115" s="924"/>
      <c r="BN115" s="924"/>
      <c r="BO115" s="924"/>
      <c r="BP115" s="925"/>
      <c r="BQ115" s="926" t="s">
        <v>129</v>
      </c>
      <c r="BR115" s="927"/>
      <c r="BS115" s="927"/>
      <c r="BT115" s="927"/>
      <c r="BU115" s="927"/>
      <c r="BV115" s="927" t="s">
        <v>129</v>
      </c>
      <c r="BW115" s="927"/>
      <c r="BX115" s="927"/>
      <c r="BY115" s="927"/>
      <c r="BZ115" s="927"/>
      <c r="CA115" s="927" t="s">
        <v>443</v>
      </c>
      <c r="CB115" s="927"/>
      <c r="CC115" s="927"/>
      <c r="CD115" s="927"/>
      <c r="CE115" s="927"/>
      <c r="CF115" s="921" t="s">
        <v>443</v>
      </c>
      <c r="CG115" s="922"/>
      <c r="CH115" s="922"/>
      <c r="CI115" s="922"/>
      <c r="CJ115" s="922"/>
      <c r="CK115" s="949"/>
      <c r="CL115" s="950"/>
      <c r="CM115" s="923" t="s">
        <v>459</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446</v>
      </c>
      <c r="DH115" s="960"/>
      <c r="DI115" s="960"/>
      <c r="DJ115" s="960"/>
      <c r="DK115" s="961"/>
      <c r="DL115" s="962" t="s">
        <v>443</v>
      </c>
      <c r="DM115" s="960"/>
      <c r="DN115" s="960"/>
      <c r="DO115" s="960"/>
      <c r="DP115" s="961"/>
      <c r="DQ115" s="962" t="s">
        <v>443</v>
      </c>
      <c r="DR115" s="960"/>
      <c r="DS115" s="960"/>
      <c r="DT115" s="960"/>
      <c r="DU115" s="961"/>
      <c r="DV115" s="963" t="s">
        <v>129</v>
      </c>
      <c r="DW115" s="964"/>
      <c r="DX115" s="964"/>
      <c r="DY115" s="964"/>
      <c r="DZ115" s="965"/>
    </row>
    <row r="116" spans="1:130" s="230" customFormat="1" ht="26.25" customHeight="1" x14ac:dyDescent="0.2">
      <c r="A116" s="957"/>
      <c r="B116" s="958"/>
      <c r="C116" s="966" t="s">
        <v>460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443</v>
      </c>
      <c r="AB116" s="960"/>
      <c r="AC116" s="960"/>
      <c r="AD116" s="960"/>
      <c r="AE116" s="961"/>
      <c r="AF116" s="962" t="s">
        <v>440</v>
      </c>
      <c r="AG116" s="960"/>
      <c r="AH116" s="960"/>
      <c r="AI116" s="960"/>
      <c r="AJ116" s="961"/>
      <c r="AK116" s="962" t="s">
        <v>443</v>
      </c>
      <c r="AL116" s="960"/>
      <c r="AM116" s="960"/>
      <c r="AN116" s="960"/>
      <c r="AO116" s="961"/>
      <c r="AP116" s="963" t="s">
        <v>442</v>
      </c>
      <c r="AQ116" s="964"/>
      <c r="AR116" s="964"/>
      <c r="AS116" s="964"/>
      <c r="AT116" s="965"/>
      <c r="AU116" s="909"/>
      <c r="AV116" s="910"/>
      <c r="AW116" s="910"/>
      <c r="AX116" s="910"/>
      <c r="AY116" s="910"/>
      <c r="AZ116" s="968" t="s">
        <v>461</v>
      </c>
      <c r="BA116" s="969"/>
      <c r="BB116" s="969"/>
      <c r="BC116" s="969"/>
      <c r="BD116" s="969"/>
      <c r="BE116" s="969"/>
      <c r="BF116" s="969"/>
      <c r="BG116" s="969"/>
      <c r="BH116" s="969"/>
      <c r="BI116" s="969"/>
      <c r="BJ116" s="969"/>
      <c r="BK116" s="969"/>
      <c r="BL116" s="969"/>
      <c r="BM116" s="969"/>
      <c r="BN116" s="969"/>
      <c r="BO116" s="969"/>
      <c r="BP116" s="970"/>
      <c r="BQ116" s="926" t="s">
        <v>129</v>
      </c>
      <c r="BR116" s="927"/>
      <c r="BS116" s="927"/>
      <c r="BT116" s="927"/>
      <c r="BU116" s="927"/>
      <c r="BV116" s="927" t="s">
        <v>446</v>
      </c>
      <c r="BW116" s="927"/>
      <c r="BX116" s="927"/>
      <c r="BY116" s="927"/>
      <c r="BZ116" s="927"/>
      <c r="CA116" s="927" t="s">
        <v>442</v>
      </c>
      <c r="CB116" s="927"/>
      <c r="CC116" s="927"/>
      <c r="CD116" s="927"/>
      <c r="CE116" s="927"/>
      <c r="CF116" s="921" t="s">
        <v>129</v>
      </c>
      <c r="CG116" s="922"/>
      <c r="CH116" s="922"/>
      <c r="CI116" s="922"/>
      <c r="CJ116" s="922"/>
      <c r="CK116" s="949"/>
      <c r="CL116" s="950"/>
      <c r="CM116" s="923" t="s">
        <v>462</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443</v>
      </c>
      <c r="DH116" s="960"/>
      <c r="DI116" s="960"/>
      <c r="DJ116" s="960"/>
      <c r="DK116" s="961"/>
      <c r="DL116" s="962" t="s">
        <v>443</v>
      </c>
      <c r="DM116" s="960"/>
      <c r="DN116" s="960"/>
      <c r="DO116" s="960"/>
      <c r="DP116" s="961"/>
      <c r="DQ116" s="962" t="s">
        <v>443</v>
      </c>
      <c r="DR116" s="960"/>
      <c r="DS116" s="960"/>
      <c r="DT116" s="960"/>
      <c r="DU116" s="961"/>
      <c r="DV116" s="963" t="s">
        <v>440</v>
      </c>
      <c r="DW116" s="964"/>
      <c r="DX116" s="964"/>
      <c r="DY116" s="964"/>
      <c r="DZ116" s="965"/>
    </row>
    <row r="117" spans="1:130" s="230" customFormat="1" ht="26.25" customHeight="1" x14ac:dyDescent="0.2">
      <c r="A117" s="913" t="s">
        <v>188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463</v>
      </c>
      <c r="Z117" s="895"/>
      <c r="AA117" s="979">
        <v>1390595</v>
      </c>
      <c r="AB117" s="980"/>
      <c r="AC117" s="980"/>
      <c r="AD117" s="980"/>
      <c r="AE117" s="981"/>
      <c r="AF117" s="982">
        <v>1474333</v>
      </c>
      <c r="AG117" s="980"/>
      <c r="AH117" s="980"/>
      <c r="AI117" s="980"/>
      <c r="AJ117" s="981"/>
      <c r="AK117" s="982">
        <v>1469277</v>
      </c>
      <c r="AL117" s="980"/>
      <c r="AM117" s="980"/>
      <c r="AN117" s="980"/>
      <c r="AO117" s="981"/>
      <c r="AP117" s="983"/>
      <c r="AQ117" s="984"/>
      <c r="AR117" s="984"/>
      <c r="AS117" s="984"/>
      <c r="AT117" s="985"/>
      <c r="AU117" s="909"/>
      <c r="AV117" s="910"/>
      <c r="AW117" s="910"/>
      <c r="AX117" s="910"/>
      <c r="AY117" s="910"/>
      <c r="AZ117" s="975" t="s">
        <v>464</v>
      </c>
      <c r="BA117" s="976"/>
      <c r="BB117" s="976"/>
      <c r="BC117" s="976"/>
      <c r="BD117" s="976"/>
      <c r="BE117" s="976"/>
      <c r="BF117" s="976"/>
      <c r="BG117" s="976"/>
      <c r="BH117" s="976"/>
      <c r="BI117" s="976"/>
      <c r="BJ117" s="976"/>
      <c r="BK117" s="976"/>
      <c r="BL117" s="976"/>
      <c r="BM117" s="976"/>
      <c r="BN117" s="976"/>
      <c r="BO117" s="976"/>
      <c r="BP117" s="977"/>
      <c r="BQ117" s="926" t="s">
        <v>129</v>
      </c>
      <c r="BR117" s="927"/>
      <c r="BS117" s="927"/>
      <c r="BT117" s="927"/>
      <c r="BU117" s="927"/>
      <c r="BV117" s="927" t="s">
        <v>443</v>
      </c>
      <c r="BW117" s="927"/>
      <c r="BX117" s="927"/>
      <c r="BY117" s="927"/>
      <c r="BZ117" s="927"/>
      <c r="CA117" s="927" t="s">
        <v>129</v>
      </c>
      <c r="CB117" s="927"/>
      <c r="CC117" s="927"/>
      <c r="CD117" s="927"/>
      <c r="CE117" s="927"/>
      <c r="CF117" s="921" t="s">
        <v>443</v>
      </c>
      <c r="CG117" s="922"/>
      <c r="CH117" s="922"/>
      <c r="CI117" s="922"/>
      <c r="CJ117" s="922"/>
      <c r="CK117" s="949"/>
      <c r="CL117" s="950"/>
      <c r="CM117" s="923" t="s">
        <v>465</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129</v>
      </c>
      <c r="DH117" s="960"/>
      <c r="DI117" s="960"/>
      <c r="DJ117" s="960"/>
      <c r="DK117" s="961"/>
      <c r="DL117" s="962" t="s">
        <v>129</v>
      </c>
      <c r="DM117" s="960"/>
      <c r="DN117" s="960"/>
      <c r="DO117" s="960"/>
      <c r="DP117" s="961"/>
      <c r="DQ117" s="962" t="s">
        <v>129</v>
      </c>
      <c r="DR117" s="960"/>
      <c r="DS117" s="960"/>
      <c r="DT117" s="960"/>
      <c r="DU117" s="961"/>
      <c r="DV117" s="963" t="s">
        <v>442</v>
      </c>
      <c r="DW117" s="964"/>
      <c r="DX117" s="964"/>
      <c r="DY117" s="964"/>
      <c r="DZ117" s="965"/>
    </row>
    <row r="118" spans="1:130" s="230" customFormat="1" ht="26.25" customHeight="1" x14ac:dyDescent="0.2">
      <c r="A118" s="913" t="s">
        <v>435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432</v>
      </c>
      <c r="AB118" s="894"/>
      <c r="AC118" s="894"/>
      <c r="AD118" s="894"/>
      <c r="AE118" s="895"/>
      <c r="AF118" s="893" t="s">
        <v>433</v>
      </c>
      <c r="AG118" s="894"/>
      <c r="AH118" s="894"/>
      <c r="AI118" s="894"/>
      <c r="AJ118" s="895"/>
      <c r="AK118" s="893" t="s">
        <v>308</v>
      </c>
      <c r="AL118" s="894"/>
      <c r="AM118" s="894"/>
      <c r="AN118" s="894"/>
      <c r="AO118" s="895"/>
      <c r="AP118" s="971" t="s">
        <v>434</v>
      </c>
      <c r="AQ118" s="972"/>
      <c r="AR118" s="972"/>
      <c r="AS118" s="972"/>
      <c r="AT118" s="973"/>
      <c r="AU118" s="909"/>
      <c r="AV118" s="910"/>
      <c r="AW118" s="910"/>
      <c r="AX118" s="910"/>
      <c r="AY118" s="910"/>
      <c r="AZ118" s="974" t="s">
        <v>466</v>
      </c>
      <c r="BA118" s="966"/>
      <c r="BB118" s="966"/>
      <c r="BC118" s="966"/>
      <c r="BD118" s="966"/>
      <c r="BE118" s="966"/>
      <c r="BF118" s="966"/>
      <c r="BG118" s="966"/>
      <c r="BH118" s="966"/>
      <c r="BI118" s="966"/>
      <c r="BJ118" s="966"/>
      <c r="BK118" s="966"/>
      <c r="BL118" s="966"/>
      <c r="BM118" s="966"/>
      <c r="BN118" s="966"/>
      <c r="BO118" s="966"/>
      <c r="BP118" s="967"/>
      <c r="BQ118" s="1000" t="s">
        <v>443</v>
      </c>
      <c r="BR118" s="1001"/>
      <c r="BS118" s="1001"/>
      <c r="BT118" s="1001"/>
      <c r="BU118" s="1001"/>
      <c r="BV118" s="1001" t="s">
        <v>443</v>
      </c>
      <c r="BW118" s="1001"/>
      <c r="BX118" s="1001"/>
      <c r="BY118" s="1001"/>
      <c r="BZ118" s="1001"/>
      <c r="CA118" s="1001" t="s">
        <v>129</v>
      </c>
      <c r="CB118" s="1001"/>
      <c r="CC118" s="1001"/>
      <c r="CD118" s="1001"/>
      <c r="CE118" s="1001"/>
      <c r="CF118" s="921" t="s">
        <v>443</v>
      </c>
      <c r="CG118" s="922"/>
      <c r="CH118" s="922"/>
      <c r="CI118" s="922"/>
      <c r="CJ118" s="922"/>
      <c r="CK118" s="949"/>
      <c r="CL118" s="950"/>
      <c r="CM118" s="923" t="s">
        <v>467</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129</v>
      </c>
      <c r="DH118" s="960"/>
      <c r="DI118" s="960"/>
      <c r="DJ118" s="960"/>
      <c r="DK118" s="961"/>
      <c r="DL118" s="962" t="s">
        <v>443</v>
      </c>
      <c r="DM118" s="960"/>
      <c r="DN118" s="960"/>
      <c r="DO118" s="960"/>
      <c r="DP118" s="961"/>
      <c r="DQ118" s="962" t="s">
        <v>129</v>
      </c>
      <c r="DR118" s="960"/>
      <c r="DS118" s="960"/>
      <c r="DT118" s="960"/>
      <c r="DU118" s="961"/>
      <c r="DV118" s="963" t="s">
        <v>440</v>
      </c>
      <c r="DW118" s="964"/>
      <c r="DX118" s="964"/>
      <c r="DY118" s="964"/>
      <c r="DZ118" s="965"/>
    </row>
    <row r="119" spans="1:130" s="230" customFormat="1" ht="26.25" customHeight="1" x14ac:dyDescent="0.2">
      <c r="A119" s="1057" t="s">
        <v>438</v>
      </c>
      <c r="B119" s="948"/>
      <c r="C119" s="930" t="s">
        <v>439</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443</v>
      </c>
      <c r="AB119" s="901"/>
      <c r="AC119" s="901"/>
      <c r="AD119" s="901"/>
      <c r="AE119" s="902"/>
      <c r="AF119" s="903" t="s">
        <v>443</v>
      </c>
      <c r="AG119" s="901"/>
      <c r="AH119" s="901"/>
      <c r="AI119" s="901"/>
      <c r="AJ119" s="902"/>
      <c r="AK119" s="903" t="s">
        <v>443</v>
      </c>
      <c r="AL119" s="901"/>
      <c r="AM119" s="901"/>
      <c r="AN119" s="901"/>
      <c r="AO119" s="902"/>
      <c r="AP119" s="904" t="s">
        <v>129</v>
      </c>
      <c r="AQ119" s="905"/>
      <c r="AR119" s="905"/>
      <c r="AS119" s="905"/>
      <c r="AT119" s="906"/>
      <c r="AU119" s="911"/>
      <c r="AV119" s="912"/>
      <c r="AW119" s="912"/>
      <c r="AX119" s="912"/>
      <c r="AY119" s="912"/>
      <c r="AZ119" s="251" t="s">
        <v>188</v>
      </c>
      <c r="BA119" s="251"/>
      <c r="BB119" s="251"/>
      <c r="BC119" s="251"/>
      <c r="BD119" s="251"/>
      <c r="BE119" s="251"/>
      <c r="BF119" s="251"/>
      <c r="BG119" s="251"/>
      <c r="BH119" s="251"/>
      <c r="BI119" s="251"/>
      <c r="BJ119" s="251"/>
      <c r="BK119" s="251"/>
      <c r="BL119" s="251"/>
      <c r="BM119" s="251"/>
      <c r="BN119" s="251"/>
      <c r="BO119" s="978" t="s">
        <v>468</v>
      </c>
      <c r="BP119" s="1006"/>
      <c r="BQ119" s="1000">
        <v>16486007</v>
      </c>
      <c r="BR119" s="1001"/>
      <c r="BS119" s="1001"/>
      <c r="BT119" s="1001"/>
      <c r="BU119" s="1001"/>
      <c r="BV119" s="1001">
        <v>16183749</v>
      </c>
      <c r="BW119" s="1001"/>
      <c r="BX119" s="1001"/>
      <c r="BY119" s="1001"/>
      <c r="BZ119" s="1001"/>
      <c r="CA119" s="1001">
        <v>15385343</v>
      </c>
      <c r="CB119" s="1001"/>
      <c r="CC119" s="1001"/>
      <c r="CD119" s="1001"/>
      <c r="CE119" s="1001"/>
      <c r="CF119" s="1002"/>
      <c r="CG119" s="1003"/>
      <c r="CH119" s="1003"/>
      <c r="CI119" s="1003"/>
      <c r="CJ119" s="1004"/>
      <c r="CK119" s="951"/>
      <c r="CL119" s="952"/>
      <c r="CM119" s="974" t="s">
        <v>469</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443</v>
      </c>
      <c r="DH119" s="987"/>
      <c r="DI119" s="987"/>
      <c r="DJ119" s="987"/>
      <c r="DK119" s="988"/>
      <c r="DL119" s="986" t="s">
        <v>129</v>
      </c>
      <c r="DM119" s="987"/>
      <c r="DN119" s="987"/>
      <c r="DO119" s="987"/>
      <c r="DP119" s="988"/>
      <c r="DQ119" s="986" t="s">
        <v>129</v>
      </c>
      <c r="DR119" s="987"/>
      <c r="DS119" s="987"/>
      <c r="DT119" s="987"/>
      <c r="DU119" s="988"/>
      <c r="DV119" s="989" t="s">
        <v>442</v>
      </c>
      <c r="DW119" s="990"/>
      <c r="DX119" s="990"/>
      <c r="DY119" s="990"/>
      <c r="DZ119" s="991"/>
    </row>
    <row r="120" spans="1:130" s="230" customFormat="1" ht="26.25" customHeight="1" x14ac:dyDescent="0.2">
      <c r="A120" s="1058"/>
      <c r="B120" s="950"/>
      <c r="C120" s="923" t="s">
        <v>445</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440</v>
      </c>
      <c r="AB120" s="960"/>
      <c r="AC120" s="960"/>
      <c r="AD120" s="960"/>
      <c r="AE120" s="961"/>
      <c r="AF120" s="962" t="s">
        <v>443</v>
      </c>
      <c r="AG120" s="960"/>
      <c r="AH120" s="960"/>
      <c r="AI120" s="960"/>
      <c r="AJ120" s="961"/>
      <c r="AK120" s="962" t="s">
        <v>442</v>
      </c>
      <c r="AL120" s="960"/>
      <c r="AM120" s="960"/>
      <c r="AN120" s="960"/>
      <c r="AO120" s="961"/>
      <c r="AP120" s="963" t="s">
        <v>443</v>
      </c>
      <c r="AQ120" s="964"/>
      <c r="AR120" s="964"/>
      <c r="AS120" s="964"/>
      <c r="AT120" s="965"/>
      <c r="AU120" s="992" t="s">
        <v>470</v>
      </c>
      <c r="AV120" s="993"/>
      <c r="AW120" s="993"/>
      <c r="AX120" s="993"/>
      <c r="AY120" s="994"/>
      <c r="AZ120" s="930" t="s">
        <v>471</v>
      </c>
      <c r="BA120" s="898"/>
      <c r="BB120" s="898"/>
      <c r="BC120" s="898"/>
      <c r="BD120" s="898"/>
      <c r="BE120" s="898"/>
      <c r="BF120" s="898"/>
      <c r="BG120" s="898"/>
      <c r="BH120" s="898"/>
      <c r="BI120" s="898"/>
      <c r="BJ120" s="898"/>
      <c r="BK120" s="898"/>
      <c r="BL120" s="898"/>
      <c r="BM120" s="898"/>
      <c r="BN120" s="898"/>
      <c r="BO120" s="898"/>
      <c r="BP120" s="899"/>
      <c r="BQ120" s="931">
        <v>4687723</v>
      </c>
      <c r="BR120" s="932"/>
      <c r="BS120" s="932"/>
      <c r="BT120" s="932"/>
      <c r="BU120" s="932"/>
      <c r="BV120" s="932">
        <v>5153634</v>
      </c>
      <c r="BW120" s="932"/>
      <c r="BX120" s="932"/>
      <c r="BY120" s="932"/>
      <c r="BZ120" s="932"/>
      <c r="CA120" s="932">
        <v>5227515</v>
      </c>
      <c r="CB120" s="932"/>
      <c r="CC120" s="932"/>
      <c r="CD120" s="932"/>
      <c r="CE120" s="932"/>
      <c r="CF120" s="945">
        <v>107.4</v>
      </c>
      <c r="CG120" s="946"/>
      <c r="CH120" s="946"/>
      <c r="CI120" s="946"/>
      <c r="CJ120" s="946"/>
      <c r="CK120" s="1007" t="s">
        <v>472</v>
      </c>
      <c r="CL120" s="1008"/>
      <c r="CM120" s="1008"/>
      <c r="CN120" s="1008"/>
      <c r="CO120" s="1009"/>
      <c r="CP120" s="1015" t="s">
        <v>473</v>
      </c>
      <c r="CQ120" s="1016"/>
      <c r="CR120" s="1016"/>
      <c r="CS120" s="1016"/>
      <c r="CT120" s="1016"/>
      <c r="CU120" s="1016"/>
      <c r="CV120" s="1016"/>
      <c r="CW120" s="1016"/>
      <c r="CX120" s="1016"/>
      <c r="CY120" s="1016"/>
      <c r="CZ120" s="1016"/>
      <c r="DA120" s="1016"/>
      <c r="DB120" s="1016"/>
      <c r="DC120" s="1016"/>
      <c r="DD120" s="1016"/>
      <c r="DE120" s="1016"/>
      <c r="DF120" s="1017"/>
      <c r="DG120" s="931">
        <v>2301584</v>
      </c>
      <c r="DH120" s="932"/>
      <c r="DI120" s="932"/>
      <c r="DJ120" s="932"/>
      <c r="DK120" s="932"/>
      <c r="DL120" s="932">
        <v>2153920</v>
      </c>
      <c r="DM120" s="932"/>
      <c r="DN120" s="932"/>
      <c r="DO120" s="932"/>
      <c r="DP120" s="932"/>
      <c r="DQ120" s="932">
        <v>2064829</v>
      </c>
      <c r="DR120" s="932"/>
      <c r="DS120" s="932"/>
      <c r="DT120" s="932"/>
      <c r="DU120" s="932"/>
      <c r="DV120" s="933">
        <v>42.4</v>
      </c>
      <c r="DW120" s="933"/>
      <c r="DX120" s="933"/>
      <c r="DY120" s="933"/>
      <c r="DZ120" s="934"/>
    </row>
    <row r="121" spans="1:130" s="230" customFormat="1" ht="26.25" customHeight="1" x14ac:dyDescent="0.2">
      <c r="A121" s="1058"/>
      <c r="B121" s="950"/>
      <c r="C121" s="975" t="s">
        <v>474</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442</v>
      </c>
      <c r="AB121" s="960"/>
      <c r="AC121" s="960"/>
      <c r="AD121" s="960"/>
      <c r="AE121" s="961"/>
      <c r="AF121" s="962" t="s">
        <v>443</v>
      </c>
      <c r="AG121" s="960"/>
      <c r="AH121" s="960"/>
      <c r="AI121" s="960"/>
      <c r="AJ121" s="961"/>
      <c r="AK121" s="962" t="s">
        <v>129</v>
      </c>
      <c r="AL121" s="960"/>
      <c r="AM121" s="960"/>
      <c r="AN121" s="960"/>
      <c r="AO121" s="961"/>
      <c r="AP121" s="963" t="s">
        <v>129</v>
      </c>
      <c r="AQ121" s="964"/>
      <c r="AR121" s="964"/>
      <c r="AS121" s="964"/>
      <c r="AT121" s="965"/>
      <c r="AU121" s="995"/>
      <c r="AV121" s="996"/>
      <c r="AW121" s="996"/>
      <c r="AX121" s="996"/>
      <c r="AY121" s="997"/>
      <c r="AZ121" s="923" t="s">
        <v>475</v>
      </c>
      <c r="BA121" s="924"/>
      <c r="BB121" s="924"/>
      <c r="BC121" s="924"/>
      <c r="BD121" s="924"/>
      <c r="BE121" s="924"/>
      <c r="BF121" s="924"/>
      <c r="BG121" s="924"/>
      <c r="BH121" s="924"/>
      <c r="BI121" s="924"/>
      <c r="BJ121" s="924"/>
      <c r="BK121" s="924"/>
      <c r="BL121" s="924"/>
      <c r="BM121" s="924"/>
      <c r="BN121" s="924"/>
      <c r="BO121" s="924"/>
      <c r="BP121" s="925"/>
      <c r="BQ121" s="926">
        <v>39342</v>
      </c>
      <c r="BR121" s="927"/>
      <c r="BS121" s="927"/>
      <c r="BT121" s="927"/>
      <c r="BU121" s="927"/>
      <c r="BV121" s="927">
        <v>27116</v>
      </c>
      <c r="BW121" s="927"/>
      <c r="BX121" s="927"/>
      <c r="BY121" s="927"/>
      <c r="BZ121" s="927"/>
      <c r="CA121" s="927">
        <v>13402</v>
      </c>
      <c r="CB121" s="927"/>
      <c r="CC121" s="927"/>
      <c r="CD121" s="927"/>
      <c r="CE121" s="927"/>
      <c r="CF121" s="921">
        <v>0.3</v>
      </c>
      <c r="CG121" s="922"/>
      <c r="CH121" s="922"/>
      <c r="CI121" s="922"/>
      <c r="CJ121" s="922"/>
      <c r="CK121" s="1010"/>
      <c r="CL121" s="1011"/>
      <c r="CM121" s="1011"/>
      <c r="CN121" s="1011"/>
      <c r="CO121" s="1012"/>
      <c r="CP121" s="1020" t="s">
        <v>476</v>
      </c>
      <c r="CQ121" s="1021"/>
      <c r="CR121" s="1021"/>
      <c r="CS121" s="1021"/>
      <c r="CT121" s="1021"/>
      <c r="CU121" s="1021"/>
      <c r="CV121" s="1021"/>
      <c r="CW121" s="1021"/>
      <c r="CX121" s="1021"/>
      <c r="CY121" s="1021"/>
      <c r="CZ121" s="1021"/>
      <c r="DA121" s="1021"/>
      <c r="DB121" s="1021"/>
      <c r="DC121" s="1021"/>
      <c r="DD121" s="1021"/>
      <c r="DE121" s="1021"/>
      <c r="DF121" s="1022"/>
      <c r="DG121" s="926">
        <v>94923</v>
      </c>
      <c r="DH121" s="927"/>
      <c r="DI121" s="927"/>
      <c r="DJ121" s="927"/>
      <c r="DK121" s="927"/>
      <c r="DL121" s="927">
        <v>96261</v>
      </c>
      <c r="DM121" s="927"/>
      <c r="DN121" s="927"/>
      <c r="DO121" s="927"/>
      <c r="DP121" s="927"/>
      <c r="DQ121" s="927">
        <v>120453</v>
      </c>
      <c r="DR121" s="927"/>
      <c r="DS121" s="927"/>
      <c r="DT121" s="927"/>
      <c r="DU121" s="927"/>
      <c r="DV121" s="928">
        <v>2.5</v>
      </c>
      <c r="DW121" s="928"/>
      <c r="DX121" s="928"/>
      <c r="DY121" s="928"/>
      <c r="DZ121" s="929"/>
    </row>
    <row r="122" spans="1:130" s="230" customFormat="1" ht="26.25" customHeight="1" x14ac:dyDescent="0.2">
      <c r="A122" s="1058"/>
      <c r="B122" s="950"/>
      <c r="C122" s="923" t="s">
        <v>456</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129</v>
      </c>
      <c r="AB122" s="960"/>
      <c r="AC122" s="960"/>
      <c r="AD122" s="960"/>
      <c r="AE122" s="961"/>
      <c r="AF122" s="962" t="s">
        <v>129</v>
      </c>
      <c r="AG122" s="960"/>
      <c r="AH122" s="960"/>
      <c r="AI122" s="960"/>
      <c r="AJ122" s="961"/>
      <c r="AK122" s="962" t="s">
        <v>442</v>
      </c>
      <c r="AL122" s="960"/>
      <c r="AM122" s="960"/>
      <c r="AN122" s="960"/>
      <c r="AO122" s="961"/>
      <c r="AP122" s="963" t="s">
        <v>443</v>
      </c>
      <c r="AQ122" s="964"/>
      <c r="AR122" s="964"/>
      <c r="AS122" s="964"/>
      <c r="AT122" s="965"/>
      <c r="AU122" s="995"/>
      <c r="AV122" s="996"/>
      <c r="AW122" s="996"/>
      <c r="AX122" s="996"/>
      <c r="AY122" s="997"/>
      <c r="AZ122" s="974" t="s">
        <v>477</v>
      </c>
      <c r="BA122" s="966"/>
      <c r="BB122" s="966"/>
      <c r="BC122" s="966"/>
      <c r="BD122" s="966"/>
      <c r="BE122" s="966"/>
      <c r="BF122" s="966"/>
      <c r="BG122" s="966"/>
      <c r="BH122" s="966"/>
      <c r="BI122" s="966"/>
      <c r="BJ122" s="966"/>
      <c r="BK122" s="966"/>
      <c r="BL122" s="966"/>
      <c r="BM122" s="966"/>
      <c r="BN122" s="966"/>
      <c r="BO122" s="966"/>
      <c r="BP122" s="967"/>
      <c r="BQ122" s="1000">
        <v>9640056</v>
      </c>
      <c r="BR122" s="1001"/>
      <c r="BS122" s="1001"/>
      <c r="BT122" s="1001"/>
      <c r="BU122" s="1001"/>
      <c r="BV122" s="1001">
        <v>9633907</v>
      </c>
      <c r="BW122" s="1001"/>
      <c r="BX122" s="1001"/>
      <c r="BY122" s="1001"/>
      <c r="BZ122" s="1001"/>
      <c r="CA122" s="1001">
        <v>9181748</v>
      </c>
      <c r="CB122" s="1001"/>
      <c r="CC122" s="1001"/>
      <c r="CD122" s="1001"/>
      <c r="CE122" s="1001"/>
      <c r="CF122" s="1018">
        <v>188.7</v>
      </c>
      <c r="CG122" s="1019"/>
      <c r="CH122" s="1019"/>
      <c r="CI122" s="1019"/>
      <c r="CJ122" s="1019"/>
      <c r="CK122" s="1010"/>
      <c r="CL122" s="1011"/>
      <c r="CM122" s="1011"/>
      <c r="CN122" s="1011"/>
      <c r="CO122" s="1012"/>
      <c r="CP122" s="1020" t="s">
        <v>478</v>
      </c>
      <c r="CQ122" s="1021"/>
      <c r="CR122" s="1021"/>
      <c r="CS122" s="1021"/>
      <c r="CT122" s="1021"/>
      <c r="CU122" s="1021"/>
      <c r="CV122" s="1021"/>
      <c r="CW122" s="1021"/>
      <c r="CX122" s="1021"/>
      <c r="CY122" s="1021"/>
      <c r="CZ122" s="1021"/>
      <c r="DA122" s="1021"/>
      <c r="DB122" s="1021"/>
      <c r="DC122" s="1021"/>
      <c r="DD122" s="1021"/>
      <c r="DE122" s="1021"/>
      <c r="DF122" s="1022"/>
      <c r="DG122" s="926">
        <v>67349</v>
      </c>
      <c r="DH122" s="927"/>
      <c r="DI122" s="927"/>
      <c r="DJ122" s="927"/>
      <c r="DK122" s="927"/>
      <c r="DL122" s="927">
        <v>73970</v>
      </c>
      <c r="DM122" s="927"/>
      <c r="DN122" s="927"/>
      <c r="DO122" s="927"/>
      <c r="DP122" s="927"/>
      <c r="DQ122" s="927">
        <v>66046</v>
      </c>
      <c r="DR122" s="927"/>
      <c r="DS122" s="927"/>
      <c r="DT122" s="927"/>
      <c r="DU122" s="927"/>
      <c r="DV122" s="928">
        <v>1.4</v>
      </c>
      <c r="DW122" s="928"/>
      <c r="DX122" s="928"/>
      <c r="DY122" s="928"/>
      <c r="DZ122" s="929"/>
    </row>
    <row r="123" spans="1:130" s="230" customFormat="1" ht="26.25" customHeight="1" x14ac:dyDescent="0.2">
      <c r="A123" s="1058"/>
      <c r="B123" s="950"/>
      <c r="C123" s="923" t="s">
        <v>462</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443</v>
      </c>
      <c r="AB123" s="960"/>
      <c r="AC123" s="960"/>
      <c r="AD123" s="960"/>
      <c r="AE123" s="961"/>
      <c r="AF123" s="962" t="s">
        <v>442</v>
      </c>
      <c r="AG123" s="960"/>
      <c r="AH123" s="960"/>
      <c r="AI123" s="960"/>
      <c r="AJ123" s="961"/>
      <c r="AK123" s="962" t="s">
        <v>129</v>
      </c>
      <c r="AL123" s="960"/>
      <c r="AM123" s="960"/>
      <c r="AN123" s="960"/>
      <c r="AO123" s="961"/>
      <c r="AP123" s="963" t="s">
        <v>129</v>
      </c>
      <c r="AQ123" s="964"/>
      <c r="AR123" s="964"/>
      <c r="AS123" s="964"/>
      <c r="AT123" s="965"/>
      <c r="AU123" s="998"/>
      <c r="AV123" s="999"/>
      <c r="AW123" s="999"/>
      <c r="AX123" s="999"/>
      <c r="AY123" s="999"/>
      <c r="AZ123" s="251" t="s">
        <v>188</v>
      </c>
      <c r="BA123" s="251"/>
      <c r="BB123" s="251"/>
      <c r="BC123" s="251"/>
      <c r="BD123" s="251"/>
      <c r="BE123" s="251"/>
      <c r="BF123" s="251"/>
      <c r="BG123" s="251"/>
      <c r="BH123" s="251"/>
      <c r="BI123" s="251"/>
      <c r="BJ123" s="251"/>
      <c r="BK123" s="251"/>
      <c r="BL123" s="251"/>
      <c r="BM123" s="251"/>
      <c r="BN123" s="251"/>
      <c r="BO123" s="978" t="s">
        <v>479</v>
      </c>
      <c r="BP123" s="1006"/>
      <c r="BQ123" s="1064">
        <v>14367121</v>
      </c>
      <c r="BR123" s="1065"/>
      <c r="BS123" s="1065"/>
      <c r="BT123" s="1065"/>
      <c r="BU123" s="1065"/>
      <c r="BV123" s="1065">
        <v>14814657</v>
      </c>
      <c r="BW123" s="1065"/>
      <c r="BX123" s="1065"/>
      <c r="BY123" s="1065"/>
      <c r="BZ123" s="1065"/>
      <c r="CA123" s="1065">
        <v>14422665</v>
      </c>
      <c r="CB123" s="1065"/>
      <c r="CC123" s="1065"/>
      <c r="CD123" s="1065"/>
      <c r="CE123" s="1065"/>
      <c r="CF123" s="1002"/>
      <c r="CG123" s="1003"/>
      <c r="CH123" s="1003"/>
      <c r="CI123" s="1003"/>
      <c r="CJ123" s="1004"/>
      <c r="CK123" s="1010"/>
      <c r="CL123" s="1011"/>
      <c r="CM123" s="1011"/>
      <c r="CN123" s="1011"/>
      <c r="CO123" s="1012"/>
      <c r="CP123" s="1020" t="s">
        <v>405</v>
      </c>
      <c r="CQ123" s="1021"/>
      <c r="CR123" s="1021"/>
      <c r="CS123" s="1021"/>
      <c r="CT123" s="1021"/>
      <c r="CU123" s="1021"/>
      <c r="CV123" s="1021"/>
      <c r="CW123" s="1021"/>
      <c r="CX123" s="1021"/>
      <c r="CY123" s="1021"/>
      <c r="CZ123" s="1021"/>
      <c r="DA123" s="1021"/>
      <c r="DB123" s="1021"/>
      <c r="DC123" s="1021"/>
      <c r="DD123" s="1021"/>
      <c r="DE123" s="1021"/>
      <c r="DF123" s="1022"/>
      <c r="DG123" s="959">
        <v>681</v>
      </c>
      <c r="DH123" s="960"/>
      <c r="DI123" s="960"/>
      <c r="DJ123" s="960"/>
      <c r="DK123" s="961"/>
      <c r="DL123" s="962">
        <v>600</v>
      </c>
      <c r="DM123" s="960"/>
      <c r="DN123" s="960"/>
      <c r="DO123" s="960"/>
      <c r="DP123" s="961"/>
      <c r="DQ123" s="962">
        <v>173</v>
      </c>
      <c r="DR123" s="960"/>
      <c r="DS123" s="960"/>
      <c r="DT123" s="960"/>
      <c r="DU123" s="961"/>
      <c r="DV123" s="963">
        <v>0</v>
      </c>
      <c r="DW123" s="964"/>
      <c r="DX123" s="964"/>
      <c r="DY123" s="964"/>
      <c r="DZ123" s="965"/>
    </row>
    <row r="124" spans="1:130" s="230" customFormat="1" ht="26.25" customHeight="1" thickBot="1" x14ac:dyDescent="0.25">
      <c r="A124" s="1058"/>
      <c r="B124" s="950"/>
      <c r="C124" s="923" t="s">
        <v>465</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129</v>
      </c>
      <c r="AB124" s="960"/>
      <c r="AC124" s="960"/>
      <c r="AD124" s="960"/>
      <c r="AE124" s="961"/>
      <c r="AF124" s="962" t="s">
        <v>129</v>
      </c>
      <c r="AG124" s="960"/>
      <c r="AH124" s="960"/>
      <c r="AI124" s="960"/>
      <c r="AJ124" s="961"/>
      <c r="AK124" s="962" t="s">
        <v>129</v>
      </c>
      <c r="AL124" s="960"/>
      <c r="AM124" s="960"/>
      <c r="AN124" s="960"/>
      <c r="AO124" s="961"/>
      <c r="AP124" s="963" t="s">
        <v>443</v>
      </c>
      <c r="AQ124" s="964"/>
      <c r="AR124" s="964"/>
      <c r="AS124" s="964"/>
      <c r="AT124" s="965"/>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44.4</v>
      </c>
      <c r="BR124" s="1028"/>
      <c r="BS124" s="1028"/>
      <c r="BT124" s="1028"/>
      <c r="BU124" s="1028"/>
      <c r="BV124" s="1028">
        <v>27.2</v>
      </c>
      <c r="BW124" s="1028"/>
      <c r="BX124" s="1028"/>
      <c r="BY124" s="1028"/>
      <c r="BZ124" s="1028"/>
      <c r="CA124" s="1028">
        <v>19.7</v>
      </c>
      <c r="CB124" s="1028"/>
      <c r="CC124" s="1028"/>
      <c r="CD124" s="1028"/>
      <c r="CE124" s="1028"/>
      <c r="CF124" s="1029"/>
      <c r="CG124" s="1030"/>
      <c r="CH124" s="1030"/>
      <c r="CI124" s="1030"/>
      <c r="CJ124" s="1031"/>
      <c r="CK124" s="1013"/>
      <c r="CL124" s="1013"/>
      <c r="CM124" s="1013"/>
      <c r="CN124" s="1013"/>
      <c r="CO124" s="1014"/>
      <c r="CP124" s="1020" t="s">
        <v>481</v>
      </c>
      <c r="CQ124" s="1021"/>
      <c r="CR124" s="1021"/>
      <c r="CS124" s="1021"/>
      <c r="CT124" s="1021"/>
      <c r="CU124" s="1021"/>
      <c r="CV124" s="1021"/>
      <c r="CW124" s="1021"/>
      <c r="CX124" s="1021"/>
      <c r="CY124" s="1021"/>
      <c r="CZ124" s="1021"/>
      <c r="DA124" s="1021"/>
      <c r="DB124" s="1021"/>
      <c r="DC124" s="1021"/>
      <c r="DD124" s="1021"/>
      <c r="DE124" s="1021"/>
      <c r="DF124" s="1022"/>
      <c r="DG124" s="1005" t="s">
        <v>443</v>
      </c>
      <c r="DH124" s="987"/>
      <c r="DI124" s="987"/>
      <c r="DJ124" s="987"/>
      <c r="DK124" s="988"/>
      <c r="DL124" s="986" t="s">
        <v>440</v>
      </c>
      <c r="DM124" s="987"/>
      <c r="DN124" s="987"/>
      <c r="DO124" s="987"/>
      <c r="DP124" s="988"/>
      <c r="DQ124" s="986" t="s">
        <v>443</v>
      </c>
      <c r="DR124" s="987"/>
      <c r="DS124" s="987"/>
      <c r="DT124" s="987"/>
      <c r="DU124" s="988"/>
      <c r="DV124" s="989" t="s">
        <v>129</v>
      </c>
      <c r="DW124" s="990"/>
      <c r="DX124" s="990"/>
      <c r="DY124" s="990"/>
      <c r="DZ124" s="991"/>
    </row>
    <row r="125" spans="1:130" s="230" customFormat="1" ht="26.25" customHeight="1" x14ac:dyDescent="0.2">
      <c r="A125" s="1058"/>
      <c r="B125" s="950"/>
      <c r="C125" s="923" t="s">
        <v>467</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443</v>
      </c>
      <c r="AB125" s="960"/>
      <c r="AC125" s="960"/>
      <c r="AD125" s="960"/>
      <c r="AE125" s="961"/>
      <c r="AF125" s="962" t="s">
        <v>440</v>
      </c>
      <c r="AG125" s="960"/>
      <c r="AH125" s="960"/>
      <c r="AI125" s="960"/>
      <c r="AJ125" s="961"/>
      <c r="AK125" s="962" t="s">
        <v>440</v>
      </c>
      <c r="AL125" s="960"/>
      <c r="AM125" s="960"/>
      <c r="AN125" s="960"/>
      <c r="AO125" s="961"/>
      <c r="AP125" s="963" t="s">
        <v>129</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482</v>
      </c>
      <c r="CL125" s="1008"/>
      <c r="CM125" s="1008"/>
      <c r="CN125" s="1008"/>
      <c r="CO125" s="1009"/>
      <c r="CP125" s="930" t="s">
        <v>483</v>
      </c>
      <c r="CQ125" s="898"/>
      <c r="CR125" s="898"/>
      <c r="CS125" s="898"/>
      <c r="CT125" s="898"/>
      <c r="CU125" s="898"/>
      <c r="CV125" s="898"/>
      <c r="CW125" s="898"/>
      <c r="CX125" s="898"/>
      <c r="CY125" s="898"/>
      <c r="CZ125" s="898"/>
      <c r="DA125" s="898"/>
      <c r="DB125" s="898"/>
      <c r="DC125" s="898"/>
      <c r="DD125" s="898"/>
      <c r="DE125" s="898"/>
      <c r="DF125" s="899"/>
      <c r="DG125" s="931" t="s">
        <v>129</v>
      </c>
      <c r="DH125" s="932"/>
      <c r="DI125" s="932"/>
      <c r="DJ125" s="932"/>
      <c r="DK125" s="932"/>
      <c r="DL125" s="932" t="s">
        <v>440</v>
      </c>
      <c r="DM125" s="932"/>
      <c r="DN125" s="932"/>
      <c r="DO125" s="932"/>
      <c r="DP125" s="932"/>
      <c r="DQ125" s="932" t="s">
        <v>440</v>
      </c>
      <c r="DR125" s="932"/>
      <c r="DS125" s="932"/>
      <c r="DT125" s="932"/>
      <c r="DU125" s="932"/>
      <c r="DV125" s="933" t="s">
        <v>443</v>
      </c>
      <c r="DW125" s="933"/>
      <c r="DX125" s="933"/>
      <c r="DY125" s="933"/>
      <c r="DZ125" s="934"/>
    </row>
    <row r="126" spans="1:130" s="230" customFormat="1" ht="26.25" customHeight="1" thickBot="1" x14ac:dyDescent="0.25">
      <c r="A126" s="1058"/>
      <c r="B126" s="950"/>
      <c r="C126" s="923" t="s">
        <v>469</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129</v>
      </c>
      <c r="AB126" s="960"/>
      <c r="AC126" s="960"/>
      <c r="AD126" s="960"/>
      <c r="AE126" s="961"/>
      <c r="AF126" s="962" t="s">
        <v>129</v>
      </c>
      <c r="AG126" s="960"/>
      <c r="AH126" s="960"/>
      <c r="AI126" s="960"/>
      <c r="AJ126" s="961"/>
      <c r="AK126" s="962" t="s">
        <v>129</v>
      </c>
      <c r="AL126" s="960"/>
      <c r="AM126" s="960"/>
      <c r="AN126" s="960"/>
      <c r="AO126" s="961"/>
      <c r="AP126" s="963" t="s">
        <v>129</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484</v>
      </c>
      <c r="CQ126" s="924"/>
      <c r="CR126" s="924"/>
      <c r="CS126" s="924"/>
      <c r="CT126" s="924"/>
      <c r="CU126" s="924"/>
      <c r="CV126" s="924"/>
      <c r="CW126" s="924"/>
      <c r="CX126" s="924"/>
      <c r="CY126" s="924"/>
      <c r="CZ126" s="924"/>
      <c r="DA126" s="924"/>
      <c r="DB126" s="924"/>
      <c r="DC126" s="924"/>
      <c r="DD126" s="924"/>
      <c r="DE126" s="924"/>
      <c r="DF126" s="925"/>
      <c r="DG126" s="926" t="s">
        <v>443</v>
      </c>
      <c r="DH126" s="927"/>
      <c r="DI126" s="927"/>
      <c r="DJ126" s="927"/>
      <c r="DK126" s="927"/>
      <c r="DL126" s="927" t="s">
        <v>443</v>
      </c>
      <c r="DM126" s="927"/>
      <c r="DN126" s="927"/>
      <c r="DO126" s="927"/>
      <c r="DP126" s="927"/>
      <c r="DQ126" s="927" t="s">
        <v>443</v>
      </c>
      <c r="DR126" s="927"/>
      <c r="DS126" s="927"/>
      <c r="DT126" s="927"/>
      <c r="DU126" s="927"/>
      <c r="DV126" s="928" t="s">
        <v>129</v>
      </c>
      <c r="DW126" s="928"/>
      <c r="DX126" s="928"/>
      <c r="DY126" s="928"/>
      <c r="DZ126" s="929"/>
    </row>
    <row r="127" spans="1:130" s="230" customFormat="1" ht="26.25" customHeight="1" x14ac:dyDescent="0.2">
      <c r="A127" s="1059"/>
      <c r="B127" s="952"/>
      <c r="C127" s="974" t="s">
        <v>485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443</v>
      </c>
      <c r="AB127" s="960"/>
      <c r="AC127" s="960"/>
      <c r="AD127" s="960"/>
      <c r="AE127" s="961"/>
      <c r="AF127" s="962" t="s">
        <v>440</v>
      </c>
      <c r="AG127" s="960"/>
      <c r="AH127" s="960"/>
      <c r="AI127" s="960"/>
      <c r="AJ127" s="961"/>
      <c r="AK127" s="962" t="s">
        <v>440</v>
      </c>
      <c r="AL127" s="960"/>
      <c r="AM127" s="960"/>
      <c r="AN127" s="960"/>
      <c r="AO127" s="961"/>
      <c r="AP127" s="963" t="s">
        <v>443</v>
      </c>
      <c r="AQ127" s="964"/>
      <c r="AR127" s="964"/>
      <c r="AS127" s="964"/>
      <c r="AT127" s="965"/>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490</v>
      </c>
      <c r="CQ127" s="924"/>
      <c r="CR127" s="924"/>
      <c r="CS127" s="924"/>
      <c r="CT127" s="924"/>
      <c r="CU127" s="924"/>
      <c r="CV127" s="924"/>
      <c r="CW127" s="924"/>
      <c r="CX127" s="924"/>
      <c r="CY127" s="924"/>
      <c r="CZ127" s="924"/>
      <c r="DA127" s="924"/>
      <c r="DB127" s="924"/>
      <c r="DC127" s="924"/>
      <c r="DD127" s="924"/>
      <c r="DE127" s="924"/>
      <c r="DF127" s="925"/>
      <c r="DG127" s="926" t="s">
        <v>443</v>
      </c>
      <c r="DH127" s="927"/>
      <c r="DI127" s="927"/>
      <c r="DJ127" s="927"/>
      <c r="DK127" s="927"/>
      <c r="DL127" s="927" t="s">
        <v>129</v>
      </c>
      <c r="DM127" s="927"/>
      <c r="DN127" s="927"/>
      <c r="DO127" s="927"/>
      <c r="DP127" s="927"/>
      <c r="DQ127" s="927" t="s">
        <v>129</v>
      </c>
      <c r="DR127" s="927"/>
      <c r="DS127" s="927"/>
      <c r="DT127" s="927"/>
      <c r="DU127" s="927"/>
      <c r="DV127" s="928" t="s">
        <v>443</v>
      </c>
      <c r="DW127" s="928"/>
      <c r="DX127" s="928"/>
      <c r="DY127" s="928"/>
      <c r="DZ127" s="929"/>
    </row>
    <row r="128" spans="1:130" s="230" customFormat="1" ht="26.25" customHeight="1" thickBot="1" x14ac:dyDescent="0.25">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10284</v>
      </c>
      <c r="AB128" s="1047"/>
      <c r="AC128" s="1047"/>
      <c r="AD128" s="1047"/>
      <c r="AE128" s="1048"/>
      <c r="AF128" s="1049">
        <v>6980</v>
      </c>
      <c r="AG128" s="1047"/>
      <c r="AH128" s="1047"/>
      <c r="AI128" s="1047"/>
      <c r="AJ128" s="1048"/>
      <c r="AK128" s="1049">
        <v>2662</v>
      </c>
      <c r="AL128" s="1047"/>
      <c r="AM128" s="1047"/>
      <c r="AN128" s="1047"/>
      <c r="AO128" s="1048"/>
      <c r="AP128" s="1050"/>
      <c r="AQ128" s="1051"/>
      <c r="AR128" s="1051"/>
      <c r="AS128" s="1051"/>
      <c r="AT128" s="1052"/>
      <c r="AU128" s="232"/>
      <c r="AV128" s="232"/>
      <c r="AW128" s="232"/>
      <c r="AX128" s="897" t="s">
        <v>493</v>
      </c>
      <c r="AY128" s="898"/>
      <c r="AZ128" s="898"/>
      <c r="BA128" s="898"/>
      <c r="BB128" s="898"/>
      <c r="BC128" s="898"/>
      <c r="BD128" s="898"/>
      <c r="BE128" s="899"/>
      <c r="BF128" s="1053" t="s">
        <v>443</v>
      </c>
      <c r="BG128" s="1054"/>
      <c r="BH128" s="1054"/>
      <c r="BI128" s="1054"/>
      <c r="BJ128" s="1054"/>
      <c r="BK128" s="1054"/>
      <c r="BL128" s="1055"/>
      <c r="BM128" s="1053">
        <v>14.56</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494</v>
      </c>
      <c r="CQ128" s="726"/>
      <c r="CR128" s="726"/>
      <c r="CS128" s="726"/>
      <c r="CT128" s="726"/>
      <c r="CU128" s="726"/>
      <c r="CV128" s="726"/>
      <c r="CW128" s="726"/>
      <c r="CX128" s="726"/>
      <c r="CY128" s="726"/>
      <c r="CZ128" s="726"/>
      <c r="DA128" s="726"/>
      <c r="DB128" s="726"/>
      <c r="DC128" s="726"/>
      <c r="DD128" s="726"/>
      <c r="DE128" s="726"/>
      <c r="DF128" s="1037"/>
      <c r="DG128" s="1038" t="s">
        <v>129</v>
      </c>
      <c r="DH128" s="1039"/>
      <c r="DI128" s="1039"/>
      <c r="DJ128" s="1039"/>
      <c r="DK128" s="1039"/>
      <c r="DL128" s="1039" t="s">
        <v>129</v>
      </c>
      <c r="DM128" s="1039"/>
      <c r="DN128" s="1039"/>
      <c r="DO128" s="1039"/>
      <c r="DP128" s="1039"/>
      <c r="DQ128" s="1039" t="s">
        <v>129</v>
      </c>
      <c r="DR128" s="1039"/>
      <c r="DS128" s="1039"/>
      <c r="DT128" s="1039"/>
      <c r="DU128" s="1039"/>
      <c r="DV128" s="1040" t="s">
        <v>129</v>
      </c>
      <c r="DW128" s="1040"/>
      <c r="DX128" s="1040"/>
      <c r="DY128" s="1040"/>
      <c r="DZ128" s="1041"/>
    </row>
    <row r="129" spans="1:131" s="230" customFormat="1" ht="26.25" customHeight="1" x14ac:dyDescent="0.2">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495</v>
      </c>
      <c r="X129" s="1072"/>
      <c r="Y129" s="1072"/>
      <c r="Z129" s="1073"/>
      <c r="AA129" s="959">
        <v>5646282</v>
      </c>
      <c r="AB129" s="960"/>
      <c r="AC129" s="960"/>
      <c r="AD129" s="960"/>
      <c r="AE129" s="961"/>
      <c r="AF129" s="962">
        <v>5917687</v>
      </c>
      <c r="AG129" s="960"/>
      <c r="AH129" s="960"/>
      <c r="AI129" s="960"/>
      <c r="AJ129" s="961"/>
      <c r="AK129" s="962">
        <v>5754287</v>
      </c>
      <c r="AL129" s="960"/>
      <c r="AM129" s="960"/>
      <c r="AN129" s="960"/>
      <c r="AO129" s="961"/>
      <c r="AP129" s="1074"/>
      <c r="AQ129" s="1075"/>
      <c r="AR129" s="1075"/>
      <c r="AS129" s="1075"/>
      <c r="AT129" s="1076"/>
      <c r="AU129" s="233"/>
      <c r="AV129" s="233"/>
      <c r="AW129" s="233"/>
      <c r="AX129" s="1066" t="s">
        <v>496</v>
      </c>
      <c r="AY129" s="924"/>
      <c r="AZ129" s="924"/>
      <c r="BA129" s="924"/>
      <c r="BB129" s="924"/>
      <c r="BC129" s="924"/>
      <c r="BD129" s="924"/>
      <c r="BE129" s="925"/>
      <c r="BF129" s="1067" t="s">
        <v>129</v>
      </c>
      <c r="BG129" s="1068"/>
      <c r="BH129" s="1068"/>
      <c r="BI129" s="1068"/>
      <c r="BJ129" s="1068"/>
      <c r="BK129" s="1068"/>
      <c r="BL129" s="1069"/>
      <c r="BM129" s="1067">
        <v>19.559999999999999</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497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498</v>
      </c>
      <c r="X130" s="1072"/>
      <c r="Y130" s="1072"/>
      <c r="Z130" s="1073"/>
      <c r="AA130" s="959">
        <v>878656</v>
      </c>
      <c r="AB130" s="960"/>
      <c r="AC130" s="960"/>
      <c r="AD130" s="960"/>
      <c r="AE130" s="961"/>
      <c r="AF130" s="962">
        <v>890542</v>
      </c>
      <c r="AG130" s="960"/>
      <c r="AH130" s="960"/>
      <c r="AI130" s="960"/>
      <c r="AJ130" s="961"/>
      <c r="AK130" s="962">
        <v>888231</v>
      </c>
      <c r="AL130" s="960"/>
      <c r="AM130" s="960"/>
      <c r="AN130" s="960"/>
      <c r="AO130" s="961"/>
      <c r="AP130" s="1074"/>
      <c r="AQ130" s="1075"/>
      <c r="AR130" s="1075"/>
      <c r="AS130" s="1075"/>
      <c r="AT130" s="1076"/>
      <c r="AU130" s="233"/>
      <c r="AV130" s="233"/>
      <c r="AW130" s="233"/>
      <c r="AX130" s="1066" t="s">
        <v>499</v>
      </c>
      <c r="AY130" s="924"/>
      <c r="AZ130" s="924"/>
      <c r="BA130" s="924"/>
      <c r="BB130" s="924"/>
      <c r="BC130" s="924"/>
      <c r="BD130" s="924"/>
      <c r="BE130" s="925"/>
      <c r="BF130" s="1102">
        <v>11.2</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500</v>
      </c>
      <c r="X131" s="1109"/>
      <c r="Y131" s="1109"/>
      <c r="Z131" s="1110"/>
      <c r="AA131" s="1005">
        <v>4767626</v>
      </c>
      <c r="AB131" s="987"/>
      <c r="AC131" s="987"/>
      <c r="AD131" s="987"/>
      <c r="AE131" s="988"/>
      <c r="AF131" s="986">
        <v>5027145</v>
      </c>
      <c r="AG131" s="987"/>
      <c r="AH131" s="987"/>
      <c r="AI131" s="987"/>
      <c r="AJ131" s="988"/>
      <c r="AK131" s="986">
        <v>4866056</v>
      </c>
      <c r="AL131" s="987"/>
      <c r="AM131" s="987"/>
      <c r="AN131" s="987"/>
      <c r="AO131" s="988"/>
      <c r="AP131" s="1111"/>
      <c r="AQ131" s="1112"/>
      <c r="AR131" s="1112"/>
      <c r="AS131" s="1112"/>
      <c r="AT131" s="1113"/>
      <c r="AU131" s="233"/>
      <c r="AV131" s="233"/>
      <c r="AW131" s="233"/>
      <c r="AX131" s="1084" t="s">
        <v>501</v>
      </c>
      <c r="AY131" s="726"/>
      <c r="AZ131" s="726"/>
      <c r="BA131" s="726"/>
      <c r="BB131" s="726"/>
      <c r="BC131" s="726"/>
      <c r="BD131" s="726"/>
      <c r="BE131" s="1037"/>
      <c r="BF131" s="1085">
        <v>19.7</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502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503</v>
      </c>
      <c r="W132" s="1095"/>
      <c r="X132" s="1095"/>
      <c r="Y132" s="1095"/>
      <c r="Z132" s="1096"/>
      <c r="AA132" s="1097">
        <v>10.52211</v>
      </c>
      <c r="AB132" s="1098"/>
      <c r="AC132" s="1098"/>
      <c r="AD132" s="1098"/>
      <c r="AE132" s="1099"/>
      <c r="AF132" s="1100">
        <v>11.473928040000001</v>
      </c>
      <c r="AG132" s="1098"/>
      <c r="AH132" s="1098"/>
      <c r="AI132" s="1098"/>
      <c r="AJ132" s="1099"/>
      <c r="AK132" s="1100">
        <v>11.8860942</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504</v>
      </c>
      <c r="W133" s="1078"/>
      <c r="X133" s="1078"/>
      <c r="Y133" s="1078"/>
      <c r="Z133" s="1079"/>
      <c r="AA133" s="1080">
        <v>11.3</v>
      </c>
      <c r="AB133" s="1081"/>
      <c r="AC133" s="1081"/>
      <c r="AD133" s="1081"/>
      <c r="AE133" s="1082"/>
      <c r="AF133" s="1080">
        <v>11.3</v>
      </c>
      <c r="AG133" s="1081"/>
      <c r="AH133" s="1081"/>
      <c r="AI133" s="1081"/>
      <c r="AJ133" s="1082"/>
      <c r="AK133" s="1080">
        <v>11.2</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hBB+iq+RJPmOcjLxKcgZpfrklBVy5f8pNquW6G32ObMEX41ZzZH2+zaIB4M5sjojMHVyo/+BuNexwhSsH7HzA==" saltValue="17q1/7D4miYejrf1j2kb4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9B361-BB65-4EDE-97B4-C697A09A595D}">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Z5P77ro1yPFcDb2feYQs/7rju0HmO33ixmqFvIOT4UUpQC0OtthdPGymZrt3eLDiA/QqkOAfG5lxg4FSYYmbw==" saltValue="NC6DetDeXmaPoenjib6TE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pyYAnMAWhDgnsWHPNUB3DQ4JGFU0Vpr/vdOyKHCOIZo62Kbkuw46Ydgm3XVZfuysgA8sSLDC/OaKZVeYFg5jg==" saltValue="V/nQKWqrWJTJUWYYVFlC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513</v>
      </c>
      <c r="AL9" s="1118"/>
      <c r="AM9" s="1118"/>
      <c r="AN9" s="1119"/>
      <c r="AO9" s="281">
        <v>1729500</v>
      </c>
      <c r="AP9" s="281">
        <v>136601</v>
      </c>
      <c r="AQ9" s="282">
        <v>104296</v>
      </c>
      <c r="AR9" s="283">
        <v>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514</v>
      </c>
      <c r="AL10" s="1118"/>
      <c r="AM10" s="1118"/>
      <c r="AN10" s="1119"/>
      <c r="AO10" s="284">
        <v>272987</v>
      </c>
      <c r="AP10" s="284">
        <v>21561</v>
      </c>
      <c r="AQ10" s="285">
        <v>16614</v>
      </c>
      <c r="AR10" s="286">
        <v>29.8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515</v>
      </c>
      <c r="AL11" s="1118"/>
      <c r="AM11" s="1118"/>
      <c r="AN11" s="1119"/>
      <c r="AO11" s="284" t="s">
        <v>516</v>
      </c>
      <c r="AP11" s="284" t="s">
        <v>516</v>
      </c>
      <c r="AQ11" s="285">
        <v>799</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517</v>
      </c>
      <c r="AL12" s="1118"/>
      <c r="AM12" s="1118"/>
      <c r="AN12" s="1119"/>
      <c r="AO12" s="284" t="s">
        <v>516</v>
      </c>
      <c r="AP12" s="284" t="s">
        <v>516</v>
      </c>
      <c r="AQ12" s="285" t="s">
        <v>516</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518</v>
      </c>
      <c r="AL13" s="1118"/>
      <c r="AM13" s="1118"/>
      <c r="AN13" s="1119"/>
      <c r="AO13" s="284">
        <v>57818</v>
      </c>
      <c r="AP13" s="284">
        <v>4567</v>
      </c>
      <c r="AQ13" s="285">
        <v>4504</v>
      </c>
      <c r="AR13" s="286">
        <v>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519</v>
      </c>
      <c r="AL14" s="1118"/>
      <c r="AM14" s="1118"/>
      <c r="AN14" s="1119"/>
      <c r="AO14" s="284">
        <v>41016</v>
      </c>
      <c r="AP14" s="284">
        <v>3240</v>
      </c>
      <c r="AQ14" s="285">
        <v>2125</v>
      </c>
      <c r="AR14" s="286">
        <v>52.5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520</v>
      </c>
      <c r="AL15" s="1121"/>
      <c r="AM15" s="1121"/>
      <c r="AN15" s="1122"/>
      <c r="AO15" s="284">
        <v>-132968</v>
      </c>
      <c r="AP15" s="284">
        <v>-10502</v>
      </c>
      <c r="AQ15" s="285">
        <v>-7352</v>
      </c>
      <c r="AR15" s="286">
        <v>42.8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188</v>
      </c>
      <c r="AL16" s="1121"/>
      <c r="AM16" s="1121"/>
      <c r="AN16" s="1122"/>
      <c r="AO16" s="284">
        <v>1968353</v>
      </c>
      <c r="AP16" s="284">
        <v>155466</v>
      </c>
      <c r="AQ16" s="285">
        <v>120986</v>
      </c>
      <c r="AR16" s="286">
        <v>28.5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525</v>
      </c>
      <c r="AL21" s="1124"/>
      <c r="AM21" s="1124"/>
      <c r="AN21" s="1125"/>
      <c r="AO21" s="297">
        <v>13.43</v>
      </c>
      <c r="AP21" s="298">
        <v>10.56</v>
      </c>
      <c r="AQ21" s="299">
        <v>2.87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526</v>
      </c>
      <c r="AL22" s="1124"/>
      <c r="AM22" s="1124"/>
      <c r="AN22" s="1125"/>
      <c r="AO22" s="302">
        <v>98.2</v>
      </c>
      <c r="AP22" s="303">
        <v>96.8</v>
      </c>
      <c r="AQ22" s="304">
        <v>1.4</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4" t="s">
        <v>527</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530</v>
      </c>
      <c r="AL32" s="1132"/>
      <c r="AM32" s="1132"/>
      <c r="AN32" s="1133"/>
      <c r="AO32" s="312">
        <v>1214448</v>
      </c>
      <c r="AP32" s="312">
        <v>95920</v>
      </c>
      <c r="AQ32" s="313">
        <v>60627</v>
      </c>
      <c r="AR32" s="314">
        <v>58.2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531</v>
      </c>
      <c r="AL33" s="1132"/>
      <c r="AM33" s="1132"/>
      <c r="AN33" s="1133"/>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532</v>
      </c>
      <c r="AL34" s="1132"/>
      <c r="AM34" s="1132"/>
      <c r="AN34" s="1133"/>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533</v>
      </c>
      <c r="AL35" s="1132"/>
      <c r="AM35" s="1132"/>
      <c r="AN35" s="1133"/>
      <c r="AO35" s="312">
        <v>190941</v>
      </c>
      <c r="AP35" s="312">
        <v>15081</v>
      </c>
      <c r="AQ35" s="313">
        <v>21887</v>
      </c>
      <c r="AR35" s="314">
        <v>-31.1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534</v>
      </c>
      <c r="AL36" s="1132"/>
      <c r="AM36" s="1132"/>
      <c r="AN36" s="1133"/>
      <c r="AO36" s="312">
        <v>63888</v>
      </c>
      <c r="AP36" s="312">
        <v>5046</v>
      </c>
      <c r="AQ36" s="313">
        <v>5351</v>
      </c>
      <c r="AR36" s="314">
        <v>-5.7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535</v>
      </c>
      <c r="AL37" s="1132"/>
      <c r="AM37" s="1132"/>
      <c r="AN37" s="1133"/>
      <c r="AO37" s="312" t="s">
        <v>516</v>
      </c>
      <c r="AP37" s="312" t="s">
        <v>516</v>
      </c>
      <c r="AQ37" s="313">
        <v>569</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536</v>
      </c>
      <c r="AL38" s="1135"/>
      <c r="AM38" s="1135"/>
      <c r="AN38" s="1136"/>
      <c r="AO38" s="315" t="s">
        <v>516</v>
      </c>
      <c r="AP38" s="315" t="s">
        <v>516</v>
      </c>
      <c r="AQ38" s="316">
        <v>12</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537</v>
      </c>
      <c r="AL39" s="1135"/>
      <c r="AM39" s="1135"/>
      <c r="AN39" s="1136"/>
      <c r="AO39" s="312">
        <v>-2662</v>
      </c>
      <c r="AP39" s="312">
        <v>-210</v>
      </c>
      <c r="AQ39" s="313">
        <v>-1532</v>
      </c>
      <c r="AR39" s="314">
        <v>-86.3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538</v>
      </c>
      <c r="AL40" s="1132"/>
      <c r="AM40" s="1132"/>
      <c r="AN40" s="1133"/>
      <c r="AO40" s="312">
        <v>-888231</v>
      </c>
      <c r="AP40" s="312">
        <v>-70155</v>
      </c>
      <c r="AQ40" s="313">
        <v>-57744</v>
      </c>
      <c r="AR40" s="314">
        <v>21.5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301</v>
      </c>
      <c r="AL41" s="1138"/>
      <c r="AM41" s="1138"/>
      <c r="AN41" s="1139"/>
      <c r="AO41" s="312">
        <v>578384</v>
      </c>
      <c r="AP41" s="312">
        <v>45682</v>
      </c>
      <c r="AQ41" s="313">
        <v>29170</v>
      </c>
      <c r="AR41" s="314">
        <v>56.6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508</v>
      </c>
      <c r="AN49" s="1128" t="s">
        <v>542</v>
      </c>
      <c r="AO49" s="1129"/>
      <c r="AP49" s="1129"/>
      <c r="AQ49" s="1129"/>
      <c r="AR49" s="1130"/>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2404454</v>
      </c>
      <c r="AN51" s="334">
        <v>173169</v>
      </c>
      <c r="AO51" s="335">
        <v>52.1</v>
      </c>
      <c r="AP51" s="336">
        <v>108252</v>
      </c>
      <c r="AQ51" s="337">
        <v>30.4</v>
      </c>
      <c r="AR51" s="338">
        <v>21.7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2151912</v>
      </c>
      <c r="AN52" s="342">
        <v>154981</v>
      </c>
      <c r="AO52" s="343">
        <v>56.5</v>
      </c>
      <c r="AP52" s="344">
        <v>50321</v>
      </c>
      <c r="AQ52" s="345">
        <v>7.6</v>
      </c>
      <c r="AR52" s="346">
        <v>48.9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1900381</v>
      </c>
      <c r="AN53" s="334">
        <v>140187</v>
      </c>
      <c r="AO53" s="335">
        <v>-19</v>
      </c>
      <c r="AP53" s="336">
        <v>93492</v>
      </c>
      <c r="AQ53" s="337">
        <v>-13.6</v>
      </c>
      <c r="AR53" s="338">
        <v>-5.4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1632804</v>
      </c>
      <c r="AN54" s="342">
        <v>120449</v>
      </c>
      <c r="AO54" s="343">
        <v>-22.3</v>
      </c>
      <c r="AP54" s="344">
        <v>53316</v>
      </c>
      <c r="AQ54" s="345">
        <v>6</v>
      </c>
      <c r="AR54" s="346">
        <v>-28.3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1224542</v>
      </c>
      <c r="AN55" s="334">
        <v>92335</v>
      </c>
      <c r="AO55" s="335">
        <v>-34.1</v>
      </c>
      <c r="AP55" s="336">
        <v>94796</v>
      </c>
      <c r="AQ55" s="337">
        <v>1.4</v>
      </c>
      <c r="AR55" s="338">
        <v>-35.5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1030766</v>
      </c>
      <c r="AN56" s="342">
        <v>77723</v>
      </c>
      <c r="AO56" s="343">
        <v>-35.5</v>
      </c>
      <c r="AP56" s="344">
        <v>55781</v>
      </c>
      <c r="AQ56" s="345">
        <v>4.5999999999999996</v>
      </c>
      <c r="AR56" s="346">
        <v>-40.1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1235121</v>
      </c>
      <c r="AN57" s="334">
        <v>95332</v>
      </c>
      <c r="AO57" s="335">
        <v>3.2</v>
      </c>
      <c r="AP57" s="336">
        <v>85942</v>
      </c>
      <c r="AQ57" s="337">
        <v>-9.3000000000000007</v>
      </c>
      <c r="AR57" s="338">
        <v>12.5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831749</v>
      </c>
      <c r="AN58" s="342">
        <v>64198</v>
      </c>
      <c r="AO58" s="343">
        <v>-17.399999999999999</v>
      </c>
      <c r="AP58" s="344">
        <v>48630</v>
      </c>
      <c r="AQ58" s="345">
        <v>-12.8</v>
      </c>
      <c r="AR58" s="346">
        <v>-4.5999999999999996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959625</v>
      </c>
      <c r="AN59" s="334">
        <v>75794</v>
      </c>
      <c r="AO59" s="335">
        <v>-20.5</v>
      </c>
      <c r="AP59" s="336">
        <v>95007</v>
      </c>
      <c r="AQ59" s="337">
        <v>10.5</v>
      </c>
      <c r="AR59" s="338">
        <v>-31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791918</v>
      </c>
      <c r="AN60" s="342">
        <v>62548</v>
      </c>
      <c r="AO60" s="343">
        <v>-2.6</v>
      </c>
      <c r="AP60" s="344">
        <v>48509</v>
      </c>
      <c r="AQ60" s="345">
        <v>-0.2</v>
      </c>
      <c r="AR60" s="346">
        <v>-2.4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1544825</v>
      </c>
      <c r="AN61" s="349">
        <v>115363</v>
      </c>
      <c r="AO61" s="350">
        <v>-3.7</v>
      </c>
      <c r="AP61" s="351">
        <v>95498</v>
      </c>
      <c r="AQ61" s="352">
        <v>3.9</v>
      </c>
      <c r="AR61" s="338">
        <v>-7.6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1287830</v>
      </c>
      <c r="AN62" s="342">
        <v>95980</v>
      </c>
      <c r="AO62" s="343">
        <v>-4.3</v>
      </c>
      <c r="AP62" s="344">
        <v>51311</v>
      </c>
      <c r="AQ62" s="345">
        <v>1</v>
      </c>
      <c r="AR62" s="346">
        <v>-5.3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RlhDyAuOqF4tQ4DZ5BNuEvP8BKlmcYiUpFfZ0k8Olkb1zflQ84yiyYTciSxGf0GGNB42p+wC09xNTp1suTbhw==" saltValue="iC0IzGmJacHFX5fap/22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pwxmcpHLHMydAFCJTHpKRp0YxYlnmon4n2ndHkGiZuuxSNrwfdewIj+1Qd+i/Xu/o04JvVxWR5R12uVNXdo3Lw==" saltValue="3HJ+dcZ3wCmkMa23CZAM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9685-C142-4D68-B5AE-4BE3255F3D18}">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505</v>
      </c>
    </row>
  </sheetData>
  <sheetProtection algorithmName="SHA-512" hashValue="VdrC3y5a2zrWCzkpPOzgg/OEbCDRck7/f/ocejOnmVR6rIOSAuvKtKJzD1NPF9hthYTqB3MJdIgqqdVpILg/Tw==" saltValue="ijB90e+eKh668OsJnOJn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40" t="s">
        <v>3</v>
      </c>
      <c r="D47" s="1140"/>
      <c r="E47" s="1141"/>
      <c r="F47" s="11">
        <v>47.55</v>
      </c>
      <c r="G47" s="12">
        <v>53.77</v>
      </c>
      <c r="H47" s="12">
        <v>58.85</v>
      </c>
      <c r="I47" s="12">
        <v>63.7</v>
      </c>
      <c r="J47" s="13">
        <v>66.400000000000006</v>
      </c>
    </row>
    <row r="48" spans="2:10" ht="57.75" customHeight="1" x14ac:dyDescent="0.2">
      <c r="B48" s="14"/>
      <c r="C48" s="1142" t="s">
        <v>4</v>
      </c>
      <c r="D48" s="1142"/>
      <c r="E48" s="1143"/>
      <c r="F48" s="15">
        <v>3.89</v>
      </c>
      <c r="G48" s="16">
        <v>5.85</v>
      </c>
      <c r="H48" s="16">
        <v>3.46</v>
      </c>
      <c r="I48" s="16">
        <v>4.71</v>
      </c>
      <c r="J48" s="17">
        <v>4.88</v>
      </c>
    </row>
    <row r="49" spans="2:10" ht="57.75" customHeight="1" thickBot="1" x14ac:dyDescent="0.25">
      <c r="B49" s="18"/>
      <c r="C49" s="1144" t="s">
        <v>5</v>
      </c>
      <c r="D49" s="1144"/>
      <c r="E49" s="1145"/>
      <c r="F49" s="19">
        <v>0.5</v>
      </c>
      <c r="G49" s="20">
        <v>7.86</v>
      </c>
      <c r="H49" s="20">
        <v>5.94</v>
      </c>
      <c r="I49" s="20">
        <v>8.9499999999999993</v>
      </c>
      <c r="J49" s="21">
        <v>0.94</v>
      </c>
    </row>
    <row r="50" spans="2:10" ht="13" x14ac:dyDescent="0.2"/>
  </sheetData>
  <sheetProtection algorithmName="SHA-512" hashValue="fEuXkIJeWWO9Y2kaNhLpEOSoZpeF1lFLkrbOmmQ2sIFJpuhj2hqllAOfyQAl/L5g3Up1jqNQc3p/aMcTExJExA==" saltValue="6VHu1biHnYixCHSdXACl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2024-03-15T11:04:18Z</cp:lastPrinted>
  <dcterms:created xsi:type="dcterms:W3CDTF">2024-02-05T00:31:07Z</dcterms:created>
  <dcterms:modified xsi:type="dcterms:W3CDTF">2024-03-15T11:04:22Z</dcterms:modified>
  <cp:category/>
</cp:coreProperties>
</file>