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5_確定版\"/>
    </mc:Choice>
  </mc:AlternateContent>
  <xr:revisionPtr revIDLastSave="0" documentId="13_ncr:1_{0AD19852-8301-43D2-A25D-E14DE955F850}"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l="1"/>
  <c r="BE35" i="10" s="1"/>
  <c r="BW34" i="10" l="1"/>
  <c r="BW35" i="10" s="1"/>
  <c r="BW36" i="10" s="1"/>
  <c r="BW37" i="10" s="1"/>
  <c r="BW38" i="10" s="1"/>
  <c r="BW39" i="10" s="1"/>
  <c r="BW40" i="10" s="1"/>
  <c r="CO34" i="10"/>
  <c r="CO35" i="10" s="1"/>
  <c r="CO36" i="10" s="1"/>
</calcChain>
</file>

<file path=xl/sharedStrings.xml><?xml version="1.0" encoding="utf-8"?>
<sst xmlns="http://schemas.openxmlformats.org/spreadsheetml/2006/main" count="1123" uniqueCount="594">
  <si>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</si>
  <si>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</si>
  <si>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</si>
  <si>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</si>
  <si>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</si>
  <si>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</si>
  <si>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</si>
  <si>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</si>
  <si>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</si>
  <si>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</si>
  <si>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</si>
  <si>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</si>
  <si>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</si>
  <si>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</si>
  <si>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</si>
  <si>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</si>
  <si>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</si>
  <si>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</si>
  <si>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</si>
  <si>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</si>
  <si>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</si>
  <si>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</si>
  <si>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</si>
  <si>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</si>
  <si>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</si>
  <si>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</si>
  <si>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</si>
  <si>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</si>
  <si>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</si>
  <si>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</si>
  <si>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</si>
  <si>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</si>
  <si>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</si>
  <si>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</si>
  <si>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</si>
  <si>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</si>
  <si>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</si>
  <si>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</si>
  <si>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</si>
  <si>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</si>
  <si>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</si>
  <si>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</si>
  <si>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</si>
  <si>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</si>
  <si>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</si>
  <si>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</si>
  <si>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</si>
  <si>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</si>
  <si>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</si>
  <si>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</si>
  <si>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</si>
  <si>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</si>
  <si>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</si>
  <si>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</si>
  <si>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</si>
  <si>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</si>
  <si>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</si>
  <si>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</si>
  <si>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</si>
  <si>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</si>
  <si>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</si>
  <si>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</si>
  <si>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</si>
  <si>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</si>
  <si>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</si>
  <si>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</si>
  <si>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</si>
  <si>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</si>
  <si>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</si>
  <si>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</si>
  <si>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</si>
  <si>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</si>
  <si>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</si>
  <si>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</si>
  <si>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</si>
  <si>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</si>
  <si>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</si>
  <si>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</si>
  <si>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</si>
  <si>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</si>
  <si>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</si>
  <si>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</si>
  <si>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</si>
  <si>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</si>
  <si>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</si>
  <si>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</si>
  <si>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</si>
  <si>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</si>
  <si>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</si>
  <si>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</si>
  <si>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</si>
  <si>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</si>
  <si>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</si>
  <si>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</si>
  <si>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</si>
  <si>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</si>
  <si>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</si>
  <si>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</si>
  <si>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</si>
  <si>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</si>
  <si>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</si>
  <si>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</si>
  <si>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</si>
  <si>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</si>
  <si>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</si>
  <si>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</si>
  <si>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</si>
  <si>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</si>
  <si>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</si>
  <si>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</si>
  <si>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</si>
  <si>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</si>
  <si>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</si>
  <si>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</si>
  <si>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</si>
  <si>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</si>
  <si>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</si>
  <si>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</si>
  <si>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</si>
  <si>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</si>
  <si>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</si>
  <si>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</si>
  <si>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</si>
  <si>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</si>
  <si>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</si>
  <si>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</si>
  <si>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</si>
  <si>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</si>
  <si>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</si>
  <si>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</si>
  <si>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</si>
  <si>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</si>
  <si>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</si>
  <si>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</si>
  <si>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</si>
  <si>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</si>
  <si>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</si>
  <si>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</si>
  <si>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</si>
  <si>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</si>
  <si>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</si>
  <si>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</si>
  <si>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</si>
  <si>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</si>
  <si>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</si>
  <si>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</si>
  <si>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</si>
  <si>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</si>
  <si>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</si>
  <si>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</si>
  <si>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</si>
  <si>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</si>
  <si>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</si>
  <si>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</si>
  <si>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</si>
  <si>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</si>
  <si>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</si>
  <si>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</si>
  <si>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</si>
  <si>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</si>
  <si>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</si>
  <si>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</si>
  <si>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</si>
  <si>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</si>
  <si>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</si>
  <si>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</si>
  <si>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</si>
  <si>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</si>
  <si>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</si>
  <si>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</si>
  <si>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</si>
  <si>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</si>
  <si>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</si>
  <si>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</si>
  <si>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</si>
  <si>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</si>
  <si>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</si>
  <si>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</si>
  <si>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</si>
  <si>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</si>
  <si>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</si>
  <si>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</si>
  <si>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</si>
  <si>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</si>
  <si>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</si>
  <si>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</si>
  <si>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</si>
  <si>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</si>
  <si>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</si>
  <si>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</si>
  <si>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</si>
  <si>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</si>
  <si>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</si>
  <si>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</si>
  <si>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</si>
  <si>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</si>
  <si>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</si>
  <si>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</si>
  <si>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</si>
  <si>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</si>
  <si>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</si>
  <si>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</si>
  <si>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</si>
  <si>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</si>
  <si>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</si>
  <si>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</si>
  <si>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</si>
  <si>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</si>
  <si>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</si>
  <si>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</si>
  <si>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</si>
  <si>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</si>
  <si>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</si>
  <si>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</si>
  <si>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</si>
  <si>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</si>
  <si>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群馬県川場村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</si>
  <si>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</si>
  <si>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</si>
  <si>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</si>
  <si>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</si>
  <si>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</si>
  <si>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</si>
  <si>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</si>
  <si>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</si>
  <si>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</si>
  <si>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</si>
  <si>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</si>
  <si>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</si>
  <si>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</si>
  <si>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</si>
  <si>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</si>
  <si>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</si>
  <si>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</si>
  <si>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</si>
  <si>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</si>
  <si>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</si>
  <si>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</si>
  <si>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</si>
  <si>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</si>
  <si>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</si>
  <si>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</si>
  <si>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</si>
  <si>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</si>
  <si>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</si>
  <si>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</si>
  <si>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</si>
  <si>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</si>
  <si>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</si>
  <si>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</si>
  <si>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</si>
  <si>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</si>
  <si>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</si>
  <si>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</si>
  <si>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</si>
  <si>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</si>
  <si>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</si>
  <si>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</si>
  <si>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</si>
  <si>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</si>
  <si>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</si>
  <si>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</si>
  <si>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</si>
  <si>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</si>
  <si>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</si>
  <si>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</si>
  <si>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</si>
  <si>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</si>
  <si>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</si>
  <si>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</si>
  <si>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</si>
  <si>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</si>
  <si>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</si>
  <si>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</si>
  <si>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</si>
  <si>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</si>
  <si>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</si>
  <si>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</si>
  <si>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</si>
  <si>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</si>
  <si>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</si>
  <si>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</si>
  <si>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</si>
  <si>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</si>
  <si>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</si>
  <si>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</si>
  <si>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</si>
  <si>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</si>
  <si>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</si>
  <si>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</si>
  <si>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</si>
  <si>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</si>
  <si>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</si>
  <si>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</si>
  <si>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</si>
  <si>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</si>
  <si>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</si>
  <si>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</si>
  <si>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</si>
  <si>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</si>
  <si>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</si>
  <si>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</si>
  <si>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</si>
  <si>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</si>
  <si>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</si>
  <si>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</si>
  <si>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</si>
  <si>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</si>
  <si>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</si>
  <si>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</si>
  <si>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</si>
  <si>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</si>
  <si>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</si>
  <si>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</si>
  <si>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</si>
  <si>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</si>
  <si>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</si>
  <si>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</si>
  <si>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</si>
  <si>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</si>
  <si>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</si>
  <si>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</si>
  <si>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</si>
  <si>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</si>
  <si>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</si>
  <si>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</si>
  <si>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</si>
  <si>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</si>
  <si>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</si>
  <si>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</si>
  <si>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</si>
  <si>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</si>
  <si>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</si>
  <si>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</si>
  <si>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</si>
  <si>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</si>
  <si>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</si>
  <si>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</si>
  <si>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</si>
  <si>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</si>
  <si>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</si>
  <si>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</si>
  <si>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</si>
  <si>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</si>
  <si>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</si>
  <si>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</si>
  <si>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</si>
  <si>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</si>
  <si>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</si>
  <si>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</si>
  <si>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</si>
  <si>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</si>
  <si>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</si>
  <si>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</si>
  <si>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</si>
  <si>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</si>
  <si>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</si>
  <si>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</si>
  <si>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</si>
  <si>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</si>
  <si>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</si>
  <si>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</si>
  <si>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</si>
  <si>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</si>
  <si>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</si>
  <si>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</si>
  <si>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</si>
  <si>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</si>
  <si>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</si>
  <si>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群馬県川場村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</si>
  <si>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</si>
  <si>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</si>
  <si>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</si>
  <si>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</si>
  <si>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</si>
  <si>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</si>
  <si>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</si>
  <si>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</si>
  <si>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</si>
  <si>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</si>
  <si>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</si>
  <si>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</si>
  <si>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</si>
  <si>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</si>
  <si>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</si>
  <si>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</si>
  <si>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</si>
  <si>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</si>
  <si>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</si>
  <si>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</si>
  <si>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</si>
  <si>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</si>
  <si>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</si>
  <si>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</si>
  <si>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</si>
  <si>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</si>
  <si>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</si>
  <si>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</si>
  <si>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</si>
  <si>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</si>
  <si>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</si>
  <si>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</si>
  <si>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</si>
  <si>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</si>
  <si>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</si>
  <si>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</si>
  <si>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</si>
  <si>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</si>
  <si>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</si>
  <si>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</si>
  <si>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</si>
  <si>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</si>
  <si>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</si>
  <si>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</si>
  <si>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</si>
  <si>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</si>
  <si>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</si>
  <si>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</si>
  <si>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</si>
  <si>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</si>
  <si>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</si>
  <si>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</si>
  <si>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</si>
  <si>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</si>
  <si>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</si>
  <si>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</si>
  <si>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</si>
  <si>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</si>
  <si>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</si>
  <si>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</si>
  <si>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</si>
  <si>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</si>
  <si>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</si>
  <si>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</si>
  <si>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</si>
  <si>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</si>
  <si>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</si>
  <si>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</si>
  <si>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</si>
  <si>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</si>
  <si>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</si>
  <si>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</si>
  <si>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</si>
  <si>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</si>
  <si>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</si>
  <si>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</si>
  <si>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</si>
  <si>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</si>
  <si>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</si>
  <si>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</si>
  <si>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</si>
  <si>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</si>
  <si>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</si>
  <si>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</si>
  <si>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</si>
  <si>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</si>
  <si>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</si>
  <si>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</si>
  <si>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</si>
  <si>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</si>
  <si>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</si>
  <si>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</si>
  <si>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</si>
  <si>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</si>
  <si>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</si>
  <si>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</si>
  <si>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</si>
  <si>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</si>
  <si>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</si>
  <si>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</si>
  <si>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</si>
  <si>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</si>
  <si>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</si>
  <si>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</si>
  <si>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</si>
  <si>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</si>
  <si>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</si>
  <si>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</si>
  <si>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</si>
  <si>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</si>
  <si>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</si>
  <si>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</si>
  <si>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</si>
  <si>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</si>
  <si>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</si>
  <si>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</si>
  <si>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</si>
  <si>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</si>
  <si>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</si>
  <si>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</si>
  <si>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</si>
  <si>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</si>
  <si>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</si>
  <si>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</si>
  <si>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</si>
  <si>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</si>
  <si>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</si>
  <si>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</si>
  <si>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</si>
  <si>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</si>
  <si>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</si>
  <si>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</si>
  <si>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</si>
  <si>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</si>
  <si>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</si>
  <si>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</si>
  <si>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</si>
  <si>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</si>
  <si>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</si>
  <si>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</si>
  <si>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</si>
  <si>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</si>
  <si>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</si>
  <si>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</si>
  <si>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</si>
  <si>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</si>
  <si>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</si>
  <si>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</si>
  <si>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</si>
  <si>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</si>
  <si>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</si>
  <si>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</si>
  <si>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</si>
  <si>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</si>
  <si>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</si>
  <si>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</si>
  <si>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</si>
  <si>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</si>
  <si>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</si>
  <si>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</si>
  <si>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</si>
  <si>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</si>
  <si>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</si>
  <si>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</si>
  <si>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</si>
  <si>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</si>
  <si>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</si>
  <si>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</si>
  <si>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</si>
  <si>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</si>
  <si>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</si>
  <si>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</si>
  <si>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</si>
  <si>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</si>
  <si>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</si>
  <si>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</si>
  <si>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</si>
  <si>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</si>
  <si>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</si>
  <si>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</si>
  <si>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</si>
  <si>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</si>
  <si>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</si>
  <si>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</si>
  <si>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</si>
  <si>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</si>
  <si>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</si>
  <si>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</si>
  <si>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</si>
  <si>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7.54</t>
  </si>
  <si>
    <t>▲ 6.50</t>
  </si>
  <si>
    <t>▲ 6.91</t>
  </si>
  <si>
    <t>一般会計</t>
  </si>
  <si>
    <t>介護保険事業</t>
  </si>
  <si>
    <t>国民健康保険事業</t>
  </si>
  <si>
    <t>下水道事業特別会計</t>
  </si>
  <si>
    <t>水道事業特別会計</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</si>
  <si>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</si>
  <si>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</si>
  <si>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</si>
  <si>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</si>
  <si>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</si>
  <si>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</si>
  <si>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</si>
  <si>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</si>
  <si>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</si>
  <si>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田園プラザ川場</t>
  </si>
  <si>
    <t>川場村土地開発公社</t>
  </si>
  <si>
    <t>ウッドビレジ川場</t>
  </si>
  <si>
    <t>　　　　－</t>
  </si>
  <si>
    <t>沼田市外二箇村清掃施設組合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</si>
  <si>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</si>
  <si>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</si>
  <si>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</si>
  <si>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</si>
  <si>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</si>
  <si>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</si>
  <si>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役場庁舎整備基金</t>
    <rPh sb="0" eb="2">
      <t>ヤクバ</t>
    </rPh>
    <rPh sb="2" eb="4">
      <t>チョウシャ</t>
    </rPh>
    <rPh sb="4" eb="6">
      <t>セイビ</t>
    </rPh>
    <rPh sb="6" eb="8">
      <t>キキン</t>
    </rPh>
    <phoneticPr fontId="5"/>
  </si>
  <si>
    <t>ほたかの里基金</t>
    <rPh sb="4" eb="5">
      <t>サト</t>
    </rPh>
    <rPh sb="5" eb="7">
      <t>キキン</t>
    </rPh>
    <phoneticPr fontId="2"/>
  </si>
  <si>
    <t>友好の森整備基金</t>
    <rPh sb="0" eb="2">
      <t>ユウコウ</t>
    </rPh>
    <rPh sb="3" eb="4">
      <t>モリ</t>
    </rPh>
    <rPh sb="4" eb="6">
      <t>セイビ</t>
    </rPh>
    <rPh sb="6" eb="8">
      <t>キキン</t>
    </rPh>
    <phoneticPr fontId="2"/>
  </si>
  <si>
    <t>後継者育成基金</t>
    <rPh sb="0" eb="3">
      <t>コウケイシャ</t>
    </rPh>
    <rPh sb="3" eb="5">
      <t>イクセイ</t>
    </rPh>
    <rPh sb="5" eb="7">
      <t>キキン</t>
    </rPh>
    <phoneticPr fontId="2"/>
  </si>
  <si>
    <t>地域福祉基金</t>
    <rPh sb="0" eb="6">
      <t>チイキフクシキキン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</si>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</sst>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9705-405D-917A-09122985B0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132346</c:v>
                </c:pt>
                <c:pt idx="1">
                  <c:v>242893</c:v>
                </c:pt>
                <c:pt idx="2">
                  <c:v>190502</c:v>
                </c:pt>
                <c:pt idx="3">
                  <c:v>353384</c:v>
                </c:pt>
                <c:pt idx="4">
                  <c:v>660004</c:v>
                </c:pt>
              </c:numCache>
            </c:numRef>
          </c:val>
          <c:smooth val="0"/>
          <c:extLst>
            <c:ext xmlns:c16="http://schemas.microsoft.com/office/drawing/2014/chart" uri="{C3380CC4-5D6E-409C-BE32-E72D297353CC}">
              <c16:uniqueId val="{00000001-9705-405D-917A-09122985B0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12.18</c:v>
                </c:pt>
                <c:pt idx="1">
                  <c:v>13.99</c:v>
                </c:pt>
                <c:pt idx="2">
                  <c:v>13.98</c:v>
                </c:pt>
                <c:pt idx="3">
                  <c:v>13.6</c:v>
                </c:pt>
                <c:pt idx="4">
                  <c:v>24.44</c:v>
                </c:pt>
              </c:numCache>
            </c:numRef>
          </c:val>
          <c:extLst>
            <c:ext xmlns:c16="http://schemas.microsoft.com/office/drawing/2014/chart" uri="{C3380CC4-5D6E-409C-BE32-E72D297353CC}">
              <c16:uniqueId val="{00000000-E961-448C-B4ED-85EC5C8ABC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30.45</c:v>
                </c:pt>
                <c:pt idx="1">
                  <c:v>28.17</c:v>
                </c:pt>
                <c:pt idx="2">
                  <c:v>35.380000000000003</c:v>
                </c:pt>
                <c:pt idx="3">
                  <c:v>38.49</c:v>
                </c:pt>
                <c:pt idx="4">
                  <c:v>29.68</c:v>
                </c:pt>
              </c:numCache>
            </c:numRef>
          </c:val>
          <c:extLst>
            <c:ext xmlns:c16="http://schemas.microsoft.com/office/drawing/2014/chart" uri="{C3380CC4-5D6E-409C-BE32-E72D297353CC}">
              <c16:uniqueId val="{00000001-E961-448C-B4ED-85EC5C8ABC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-7.54</c:v>
                </c:pt>
                <c:pt idx="1">
                  <c:v>-6.5</c:v>
                </c:pt>
                <c:pt idx="2">
                  <c:v>2.62</c:v>
                </c:pt>
                <c:pt idx="3">
                  <c:v>0.91</c:v>
                </c:pt>
                <c:pt idx="4">
                  <c:v>-6.91</c:v>
                </c:pt>
              </c:numCache>
            </c:numRef>
          </c:val>
          <c:smooth val="0"/>
          <c:extLst>
            <c:ext xmlns:c16="http://schemas.microsoft.com/office/drawing/2014/chart" uri="{C3380CC4-5D6E-409C-BE32-E72D297353CC}">
              <c16:uniqueId val="{00000002-E961-448C-B4ED-85EC5C8ABC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44-4201-B781-AFDFB60A13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44-4201-B781-AFDFB60A13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44-4201-B781-AFDFB60A13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944-4201-B781-AFDFB60A1322}"/>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0.12</c:v>
                </c:pt>
                <c:pt idx="4">
                  <c:v>#N/A</c:v>
                </c:pt>
                <c:pt idx="5">
                  <c:v>0.17</c:v>
                </c:pt>
                <c:pt idx="6">
                  <c:v>#N/A</c:v>
                </c:pt>
                <c:pt idx="7">
                  <c:v>0.19</c:v>
                </c:pt>
                <c:pt idx="8">
                  <c:v>#N/A</c:v>
                </c:pt>
                <c:pt idx="9">
                  <c:v>0.26</c:v>
                </c:pt>
              </c:numCache>
            </c:numRef>
          </c:val>
          <c:extLst>
            <c:ext xmlns:c16="http://schemas.microsoft.com/office/drawing/2014/chart" uri="{C3380CC4-5D6E-409C-BE32-E72D297353CC}">
              <c16:uniqueId val="{00000004-9944-4201-B781-AFDFB60A1322}"/>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0.19</c:v>
                </c:pt>
                <c:pt idx="4">
                  <c:v>#N/A</c:v>
                </c:pt>
                <c:pt idx="5">
                  <c:v>7.0000000000000007E-2</c:v>
                </c:pt>
                <c:pt idx="6">
                  <c:v>#N/A</c:v>
                </c:pt>
                <c:pt idx="7">
                  <c:v>0.2</c:v>
                </c:pt>
                <c:pt idx="8">
                  <c:v>#N/A</c:v>
                </c:pt>
                <c:pt idx="9">
                  <c:v>0.48</c:v>
                </c:pt>
              </c:numCache>
            </c:numRef>
          </c:val>
          <c:extLst>
            <c:ext xmlns:c16="http://schemas.microsoft.com/office/drawing/2014/chart" uri="{C3380CC4-5D6E-409C-BE32-E72D297353CC}">
              <c16:uniqueId val="{00000005-9944-4201-B781-AFDFB60A132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0.48</c:v>
                </c:pt>
                <c:pt idx="2">
                  <c:v>#N/A</c:v>
                </c:pt>
                <c:pt idx="3">
                  <c:v>0.64</c:v>
                </c:pt>
                <c:pt idx="4">
                  <c:v>#N/A</c:v>
                </c:pt>
                <c:pt idx="5">
                  <c:v>0.1</c:v>
                </c:pt>
                <c:pt idx="6">
                  <c:v>#N/A</c:v>
                </c:pt>
                <c:pt idx="7">
                  <c:v>0.35</c:v>
                </c:pt>
                <c:pt idx="8">
                  <c:v>#N/A</c:v>
                </c:pt>
                <c:pt idx="9">
                  <c:v>0.49</c:v>
                </c:pt>
              </c:numCache>
            </c:numRef>
          </c:val>
          <c:extLst>
            <c:ext xmlns:c16="http://schemas.microsoft.com/office/drawing/2014/chart" uri="{C3380CC4-5D6E-409C-BE32-E72D297353CC}">
              <c16:uniqueId val="{00000006-9944-4201-B781-AFDFB60A1322}"/>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c:v>
                </c:pt>
                <c:pt idx="2">
                  <c:v>#N/A</c:v>
                </c:pt>
                <c:pt idx="3">
                  <c:v>0.76</c:v>
                </c:pt>
                <c:pt idx="4">
                  <c:v>#N/A</c:v>
                </c:pt>
                <c:pt idx="5">
                  <c:v>1.59</c:v>
                </c:pt>
                <c:pt idx="6">
                  <c:v>#N/A</c:v>
                </c:pt>
                <c:pt idx="7">
                  <c:v>1.56</c:v>
                </c:pt>
                <c:pt idx="8">
                  <c:v>#N/A</c:v>
                </c:pt>
                <c:pt idx="9">
                  <c:v>1.42</c:v>
                </c:pt>
              </c:numCache>
            </c:numRef>
          </c:val>
          <c:extLst>
            <c:ext xmlns:c16="http://schemas.microsoft.com/office/drawing/2014/chart" uri="{C3380CC4-5D6E-409C-BE32-E72D297353CC}">
              <c16:uniqueId val="{00000007-9944-4201-B781-AFDFB60A1322}"/>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0.64</c:v>
                </c:pt>
                <c:pt idx="2">
                  <c:v>#N/A</c:v>
                </c:pt>
                <c:pt idx="3">
                  <c:v>0.62</c:v>
                </c:pt>
                <c:pt idx="4">
                  <c:v>#N/A</c:v>
                </c:pt>
                <c:pt idx="5">
                  <c:v>0.7</c:v>
                </c:pt>
                <c:pt idx="6">
                  <c:v>#N/A</c:v>
                </c:pt>
                <c:pt idx="7">
                  <c:v>1.38</c:v>
                </c:pt>
                <c:pt idx="8">
                  <c:v>#N/A</c:v>
                </c:pt>
                <c:pt idx="9">
                  <c:v>2.34</c:v>
                </c:pt>
              </c:numCache>
            </c:numRef>
          </c:val>
          <c:extLst>
            <c:ext xmlns:c16="http://schemas.microsoft.com/office/drawing/2014/chart" uri="{C3380CC4-5D6E-409C-BE32-E72D297353CC}">
              <c16:uniqueId val="{00000008-9944-4201-B781-AFDFB60A13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12.18</c:v>
                </c:pt>
                <c:pt idx="2">
                  <c:v>#N/A</c:v>
                </c:pt>
                <c:pt idx="3">
                  <c:v>13.99</c:v>
                </c:pt>
                <c:pt idx="4">
                  <c:v>#N/A</c:v>
                </c:pt>
                <c:pt idx="5">
                  <c:v>13.97</c:v>
                </c:pt>
                <c:pt idx="6">
                  <c:v>#N/A</c:v>
                </c:pt>
                <c:pt idx="7">
                  <c:v>13.59</c:v>
                </c:pt>
                <c:pt idx="8">
                  <c:v>#N/A</c:v>
                </c:pt>
                <c:pt idx="9">
                  <c:v>24.44</c:v>
                </c:pt>
              </c:numCache>
            </c:numRef>
          </c:val>
          <c:extLst>
            <c:ext xmlns:c16="http://schemas.microsoft.com/office/drawing/2014/chart" uri="{C3380CC4-5D6E-409C-BE32-E72D297353CC}">
              <c16:uniqueId val="{00000009-9944-4201-B781-AFDFB60A13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203</c:v>
                </c:pt>
                <c:pt idx="5">
                  <c:v>197</c:v>
                </c:pt>
                <c:pt idx="8">
                  <c:v>199</c:v>
                </c:pt>
                <c:pt idx="11">
                  <c:v>204</c:v>
                </c:pt>
                <c:pt idx="14">
                  <c:v>205</c:v>
                </c:pt>
              </c:numCache>
            </c:numRef>
          </c:val>
          <c:extLst>
            <c:ext xmlns:c16="http://schemas.microsoft.com/office/drawing/2014/chart" uri="{C3380CC4-5D6E-409C-BE32-E72D297353CC}">
              <c16:uniqueId val="{00000000-486B-4625-B505-8E1BDB3255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6B-4625-B505-8E1BDB3255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44</c:v>
                </c:pt>
                <c:pt idx="3">
                  <c:v>0</c:v>
                </c:pt>
                <c:pt idx="6">
                  <c:v>0</c:v>
                </c:pt>
                <c:pt idx="9">
                  <c:v>0</c:v>
                </c:pt>
                <c:pt idx="12">
                  <c:v>0</c:v>
                </c:pt>
              </c:numCache>
            </c:numRef>
          </c:val>
          <c:extLst>
            <c:ext xmlns:c16="http://schemas.microsoft.com/office/drawing/2014/chart" uri="{C3380CC4-5D6E-409C-BE32-E72D297353CC}">
              <c16:uniqueId val="{00000002-486B-4625-B505-8E1BDB3255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7</c:v>
                </c:pt>
                <c:pt idx="6">
                  <c:v>8</c:v>
                </c:pt>
                <c:pt idx="9">
                  <c:v>9</c:v>
                </c:pt>
                <c:pt idx="12">
                  <c:v>9</c:v>
                </c:pt>
              </c:numCache>
            </c:numRef>
          </c:val>
          <c:extLst>
            <c:ext xmlns:c16="http://schemas.microsoft.com/office/drawing/2014/chart" uri="{C3380CC4-5D6E-409C-BE32-E72D297353CC}">
              <c16:uniqueId val="{00000003-486B-4625-B505-8E1BDB3255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121</c:v>
                </c:pt>
                <c:pt idx="3">
                  <c:v>121</c:v>
                </c:pt>
                <c:pt idx="6">
                  <c:v>112</c:v>
                </c:pt>
                <c:pt idx="9">
                  <c:v>103</c:v>
                </c:pt>
                <c:pt idx="12">
                  <c:v>124</c:v>
                </c:pt>
              </c:numCache>
            </c:numRef>
          </c:val>
          <c:extLst>
            <c:ext xmlns:c16="http://schemas.microsoft.com/office/drawing/2014/chart" uri="{C3380CC4-5D6E-409C-BE32-E72D297353CC}">
              <c16:uniqueId val="{00000004-486B-4625-B505-8E1BDB3255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6B-4625-B505-8E1BDB3255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6B-4625-B505-8E1BDB3255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191</c:v>
                </c:pt>
                <c:pt idx="3">
                  <c:v>201</c:v>
                </c:pt>
                <c:pt idx="6">
                  <c:v>219</c:v>
                </c:pt>
                <c:pt idx="9">
                  <c:v>233</c:v>
                </c:pt>
                <c:pt idx="12">
                  <c:v>300</c:v>
                </c:pt>
              </c:numCache>
            </c:numRef>
          </c:val>
          <c:extLst>
            <c:ext xmlns:c16="http://schemas.microsoft.com/office/drawing/2014/chart" uri="{C3380CC4-5D6E-409C-BE32-E72D297353CC}">
              <c16:uniqueId val="{00000007-486B-4625-B505-8E1BDB3255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157</c:v>
                </c:pt>
                <c:pt idx="2">
                  <c:v>#N/A</c:v>
                </c:pt>
                <c:pt idx="3">
                  <c:v>#N/A</c:v>
                </c:pt>
                <c:pt idx="4">
                  <c:v>132</c:v>
                </c:pt>
                <c:pt idx="5">
                  <c:v>#N/A</c:v>
                </c:pt>
                <c:pt idx="6">
                  <c:v>#N/A</c:v>
                </c:pt>
                <c:pt idx="7">
                  <c:v>140</c:v>
                </c:pt>
                <c:pt idx="8">
                  <c:v>#N/A</c:v>
                </c:pt>
                <c:pt idx="9">
                  <c:v>#N/A</c:v>
                </c:pt>
                <c:pt idx="10">
                  <c:v>141</c:v>
                </c:pt>
                <c:pt idx="11">
                  <c:v>#N/A</c:v>
                </c:pt>
                <c:pt idx="12">
                  <c:v>#N/A</c:v>
                </c:pt>
                <c:pt idx="13">
                  <c:v>228</c:v>
                </c:pt>
                <c:pt idx="14">
                  <c:v>#N/A</c:v>
                </c:pt>
              </c:numCache>
            </c:numRef>
          </c:val>
          <c:smooth val="0"/>
          <c:extLst>
            <c:ext xmlns:c16="http://schemas.microsoft.com/office/drawing/2014/chart" uri="{C3380CC4-5D6E-409C-BE32-E72D297353CC}">
              <c16:uniqueId val="{00000008-486B-4625-B505-8E1BDB3255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2183</c:v>
                </c:pt>
                <c:pt idx="5">
                  <c:v>2113</c:v>
                </c:pt>
                <c:pt idx="8">
                  <c:v>2037</c:v>
                </c:pt>
                <c:pt idx="11">
                  <c:v>2108</c:v>
                </c:pt>
                <c:pt idx="14">
                  <c:v>2116</c:v>
                </c:pt>
              </c:numCache>
            </c:numRef>
          </c:val>
          <c:extLst>
            <c:ext xmlns:c16="http://schemas.microsoft.com/office/drawing/2014/chart" uri="{C3380CC4-5D6E-409C-BE32-E72D297353CC}">
              <c16:uniqueId val="{00000000-1278-41DE-BA39-EE7159F6C5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278-41DE-BA39-EE7159F6C5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1340</c:v>
                </c:pt>
                <c:pt idx="5">
                  <c:v>1342</c:v>
                </c:pt>
                <c:pt idx="8">
                  <c:v>1403</c:v>
                </c:pt>
                <c:pt idx="11">
                  <c:v>1503</c:v>
                </c:pt>
                <c:pt idx="14">
                  <c:v>1306</c:v>
                </c:pt>
              </c:numCache>
            </c:numRef>
          </c:val>
          <c:extLst>
            <c:ext xmlns:c16="http://schemas.microsoft.com/office/drawing/2014/chart" uri="{C3380CC4-5D6E-409C-BE32-E72D297353CC}">
              <c16:uniqueId val="{00000002-1278-41DE-BA39-EE7159F6C5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78-41DE-BA39-EE7159F6C5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78-41DE-BA39-EE7159F6C5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22</c:v>
                </c:pt>
                <c:pt idx="3">
                  <c:v>3</c:v>
                </c:pt>
                <c:pt idx="6">
                  <c:v>33</c:v>
                </c:pt>
                <c:pt idx="9">
                  <c:v>0</c:v>
                </c:pt>
                <c:pt idx="12">
                  <c:v>0</c:v>
                </c:pt>
              </c:numCache>
            </c:numRef>
          </c:val>
          <c:extLst>
            <c:ext xmlns:c16="http://schemas.microsoft.com/office/drawing/2014/chart" uri="{C3380CC4-5D6E-409C-BE32-E72D297353CC}">
              <c16:uniqueId val="{00000005-1278-41DE-BA39-EE7159F6C5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480</c:v>
                </c:pt>
                <c:pt idx="3">
                  <c:v>507</c:v>
                </c:pt>
                <c:pt idx="6">
                  <c:v>419</c:v>
                </c:pt>
                <c:pt idx="9">
                  <c:v>429</c:v>
                </c:pt>
                <c:pt idx="12">
                  <c:v>439</c:v>
                </c:pt>
              </c:numCache>
            </c:numRef>
          </c:val>
          <c:extLst>
            <c:ext xmlns:c16="http://schemas.microsoft.com/office/drawing/2014/chart" uri="{C3380CC4-5D6E-409C-BE32-E72D297353CC}">
              <c16:uniqueId val="{00000006-1278-41DE-BA39-EE7159F6C5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81</c:v>
                </c:pt>
                <c:pt idx="3">
                  <c:v>76</c:v>
                </c:pt>
                <c:pt idx="6">
                  <c:v>68</c:v>
                </c:pt>
                <c:pt idx="9">
                  <c:v>66</c:v>
                </c:pt>
                <c:pt idx="12">
                  <c:v>58</c:v>
                </c:pt>
              </c:numCache>
            </c:numRef>
          </c:val>
          <c:extLst>
            <c:ext xmlns:c16="http://schemas.microsoft.com/office/drawing/2014/chart" uri="{C3380CC4-5D6E-409C-BE32-E72D297353CC}">
              <c16:uniqueId val="{00000007-1278-41DE-BA39-EE7159F6C5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1157</c:v>
                </c:pt>
                <c:pt idx="3">
                  <c:v>1083</c:v>
                </c:pt>
                <c:pt idx="6">
                  <c:v>1007</c:v>
                </c:pt>
                <c:pt idx="9">
                  <c:v>869</c:v>
                </c:pt>
                <c:pt idx="12">
                  <c:v>773</c:v>
                </c:pt>
              </c:numCache>
            </c:numRef>
          </c:val>
          <c:extLst>
            <c:ext xmlns:c16="http://schemas.microsoft.com/office/drawing/2014/chart" uri="{C3380CC4-5D6E-409C-BE32-E72D297353CC}">
              <c16:uniqueId val="{00000008-1278-41DE-BA39-EE7159F6C5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586</c:v>
                </c:pt>
                <c:pt idx="3">
                  <c:v>0</c:v>
                </c:pt>
                <c:pt idx="6">
                  <c:v>0</c:v>
                </c:pt>
                <c:pt idx="9">
                  <c:v>172</c:v>
                </c:pt>
                <c:pt idx="12">
                  <c:v>172</c:v>
                </c:pt>
              </c:numCache>
            </c:numRef>
          </c:val>
          <c:extLst>
            <c:ext xmlns:c16="http://schemas.microsoft.com/office/drawing/2014/chart" uri="{C3380CC4-5D6E-409C-BE32-E72D297353CC}">
              <c16:uniqueId val="{00000009-1278-41DE-BA39-EE7159F6C5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2096</c:v>
                </c:pt>
                <c:pt idx="3">
                  <c:v>2158</c:v>
                </c:pt>
                <c:pt idx="6">
                  <c:v>2147</c:v>
                </c:pt>
                <c:pt idx="9">
                  <c:v>2627</c:v>
                </c:pt>
                <c:pt idx="12">
                  <c:v>3556</c:v>
                </c:pt>
              </c:numCache>
            </c:numRef>
          </c:val>
          <c:extLst>
            <c:ext xmlns:c16="http://schemas.microsoft.com/office/drawing/2014/chart" uri="{C3380CC4-5D6E-409C-BE32-E72D297353CC}">
              <c16:uniqueId val="{0000000A-1278-41DE-BA39-EE7159F6C5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899</c:v>
                </c:pt>
                <c:pt idx="2">
                  <c:v>#N/A</c:v>
                </c:pt>
                <c:pt idx="3">
                  <c:v>#N/A</c:v>
                </c:pt>
                <c:pt idx="4">
                  <c:v>373</c:v>
                </c:pt>
                <c:pt idx="5">
                  <c:v>#N/A</c:v>
                </c:pt>
                <c:pt idx="6">
                  <c:v>#N/A</c:v>
                </c:pt>
                <c:pt idx="7">
                  <c:v>233</c:v>
                </c:pt>
                <c:pt idx="8">
                  <c:v>#N/A</c:v>
                </c:pt>
                <c:pt idx="9">
                  <c:v>#N/A</c:v>
                </c:pt>
                <c:pt idx="10">
                  <c:v>551</c:v>
                </c:pt>
                <c:pt idx="11">
                  <c:v>#N/A</c:v>
                </c:pt>
                <c:pt idx="12">
                  <c:v>#N/A</c:v>
                </c:pt>
                <c:pt idx="13">
                  <c:v>1576</c:v>
                </c:pt>
                <c:pt idx="14">
                  <c:v>#N/A</c:v>
                </c:pt>
              </c:numCache>
            </c:numRef>
          </c:val>
          <c:smooth val="0"/>
          <c:extLst>
            <c:ext xmlns:c16="http://schemas.microsoft.com/office/drawing/2014/chart" uri="{C3380CC4-5D6E-409C-BE32-E72D297353CC}">
              <c16:uniqueId val="{0000000B-1278-41DE-BA39-EE7159F6C5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638</c:v>
                </c:pt>
                <c:pt idx="1">
                  <c:v>765</c:v>
                </c:pt>
                <c:pt idx="2">
                  <c:v>570</c:v>
                </c:pt>
              </c:numCache>
            </c:numRef>
          </c:val>
          <c:extLst>
            <c:ext xmlns:c16="http://schemas.microsoft.com/office/drawing/2014/chart" uri="{C3380CC4-5D6E-409C-BE32-E72D297353CC}">
              <c16:uniqueId val="{00000000-188C-4147-88C4-A9AE3AF994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12</c:v>
                </c:pt>
                <c:pt idx="2">
                  <c:v>13</c:v>
                </c:pt>
              </c:numCache>
            </c:numRef>
          </c:val>
          <c:extLst>
            <c:ext xmlns:c16="http://schemas.microsoft.com/office/drawing/2014/chart" uri="{C3380CC4-5D6E-409C-BE32-E72D297353CC}">
              <c16:uniqueId val="{00000001-188C-4147-88C4-A9AE3AF994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673</c:v>
                </c:pt>
                <c:pt idx="1">
                  <c:v>616</c:v>
                </c:pt>
                <c:pt idx="2">
                  <c:v>594</c:v>
                </c:pt>
              </c:numCache>
            </c:numRef>
          </c:val>
          <c:extLst>
            <c:ext xmlns:c16="http://schemas.microsoft.com/office/drawing/2014/chart" uri="{C3380CC4-5D6E-409C-BE32-E72D297353CC}">
              <c16:uniqueId val="{00000002-188C-4147-88C4-A9AE3AF994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役場庁舎等整備事業等の財源として地方債を充当していくため、今後は増加傾向になると予測される。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交付税措置のある地方債や償還方法の検討を行うことにより、適切な実質公債費比率を抑制していく必要がある。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役場新庁舎等整備事業に伴う地方債の発行により、将来負担比率が上昇した。今後もハード事業が続く見込みであり増加していく見込みである。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地方債等に充当する財源の確保が課題となっている。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財政調整基金および役場庁舎整備基金の取崩しを行ったため全体として減少した。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役場新庁舎等整備事業等により全体として予算規模が増加傾向にあり、今後も基金の取崩しが必要となる見込みである。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取崩しの判断は慎重に行う。また、財源の余裕のある際には積立てを実施し、将来への備えとしていく。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役場庁舎整備基金・・・役場庁舎の整備及び維持管理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ほたかの里基金・・・ふるさとの地域振興事業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友好の森整備基金・・・森林の保護、保全事業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後継者育成基金・・・後継者育成事業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役場庁舎整備基金の減少理由は、新庁舎整備費用に充当するため取崩しを行ったためである。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ほたかの里基金についてはふるさと納税の寄附金を積み立てることとしており、寄附額の増加により積立てを行うことができた。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各基金の目的達成に資する計画的な基金積立て及び取崩しを行っていく。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歳計余剰金として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役場新庁舎等建設事業等により全体として予算規模が増加傾向にあり、今後も基金の取崩しが必要となる見込みである。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単年での多額の取崩しは行わず、取崩しの判断は慎重に行う。また、歳計余剰金については積極的に積立てを行い、基金残高の確保に努める。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条例により毎年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千円積み立てることとしており、取崩しは行わなかったため残高が増加した。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万円以上の積立を行い、今後増加していく公債費の償還に充当する財源としていく。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1B70A49-31DE-4759-9AEA-A2127A273C2C}"/>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7C063A0-303C-4EDB-8294-DB49F6BC1336}"/>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2D4AF38-41A8-467A-B005-A5A34792FEC2}"/>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4E09BCF-68A7-4F08-8C4F-6BC6F9D12F8B}"/>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E9FB3D1-BDC3-4BBD-894D-4538C23A7736}"/>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42D33EA-8D76-4015-B7C5-396DD1240A03}"/>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229BF68-AA7D-410D-B7A1-9E88821CD988}"/>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E26AC16-CE10-4E8B-A812-0CE6F503C62D}"/>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30B6BFD-1E10-4EDD-9E50-D8D521FB4CF4}"/>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51A58BF-FD17-4523-9EC0-485B083FE79E}"/>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3,105
3,092
85.25
5,186,230
4,609,277
469,075
1,919,225
3,555,852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A45278F-B1EC-43C3-B708-76B0FD0CE751}"/>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61FE02E-879D-4CA1-BCF3-D7E8DAE63848}"/>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9627424-65E0-46EE-86AA-1EDEA4824FBD}"/>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74D4003-BCFB-4306-B276-ED1311BA729B}"/>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549EC59-0B1E-48D7-AE1B-C55C255DE48A}"/>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10BAF35-02D2-4EB8-A6E3-953E08984A0A}"/>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6CD9439-D65E-42C8-A0EC-94D22AD39441}"/>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69F5E5C-2EF3-4ABC-B3E4-2B6FB6243174}"/>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F2E4DA6-0ED8-446C-AA4D-3D2493574E2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22CE4E6-7023-4DAA-B825-E5E0B19805B7}"/>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D1116CA-3DF0-4798-91A3-F532DA5A6039}"/>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AE453A0-8456-4AF1-994D-12E59802A1B7}"/>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F5FAFEB-3957-4560-ABFB-4070CFFE315E}"/>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C197BB2-9D71-4FF5-A6BE-C310F7A0FD8F}"/>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99583E5-D7D4-4DCE-A116-90F7BE995EE5}"/>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48EB449-2422-4B7B-A6C5-C0983A35C891}"/>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A5C2A72-06EC-455D-9FF2-C6BCC870D921}"/>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C997463-EFDE-4B19-8B3F-D2C62169D004}"/>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734FDC-0988-4EA3-BD1A-FC199BE0E88A}"/>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A3F0C38-33E3-4824-8E69-EC808BAA39C3}"/>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2B48DA1-27A8-47D1-AB88-44A55EAB619C}"/>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26660A3-5CF3-400C-A634-E6A2FF7D9084}"/>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4F11B70-0269-4A46-BA0E-2E8EB373B1FB}"/>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1E06964-DD9F-437C-AF99-6F25846EA238}"/>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7E729DC-63FF-4F77-AD11-EE5944F598B7}"/>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DC3E351-D3A7-4CEC-970C-EE4AF0F87353}"/>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2338F41-8CFB-4061-BDC6-56B4416ECDCC}"/>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919FE8F-B7F8-45F4-9DFD-EAEEC147D7A5}"/>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605AFE1-F216-4D91-B106-D91324A9F424}"/>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E40B9B1-0EB6-4BA1-9801-D3EB97F97253}"/>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052357A-06D2-499F-BBC7-3748BE02CAF4}"/>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C96C097-811E-48BA-A24A-9014DC01BCDA}"/>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1E5F60D-951A-41BC-BE08-3E21EDF27724}"/>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C41138A-E469-4DBD-9D52-9764E6547A6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9D35BEE-31C6-4CAD-9AF1-917C3F93508F}"/>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75CCE86-58A3-4856-AF65-1ED986F85181}"/>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25F3C04-8972-416A-AEE7-3E673DC3AC92}"/>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村税の収納率は高いものの、若者の流出や出生数の減少により、自主財源の確保が今後も難しくなることが見込まれる。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近年実施している企業誘致や若者定住対策等の取組みを継続することで人口減少を食い止め、財政基盤の強化を図っていく。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FDF3E23-0C80-40DE-BEB7-FB38F2113946}"/>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C0BFEE7C-AAD5-4526-A269-DCE7F759E867}"/>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B05FB54E-CE9C-4C23-BB41-62554167F278}"/>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F41420DD-42E8-4BBA-B632-D52D49F2734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2B77F241-EA37-4C42-957F-D709EF3BFF6C}"/>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5968BB41-F535-45B0-A4F5-224FBC631799}"/>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3D392CBD-AC41-4F09-93F9-085C463D161E}"/>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860C3252-99B7-402A-BA04-6D38C4F2833A}"/>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94348ABD-849F-445F-92B9-E250793CE16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C9DDD988-AE15-48B5-894A-EA5998097178}"/>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481ED58D-B15D-4F97-B222-2E62EA3DEA64}"/>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D6BF84B9-395A-456A-8ACA-C16A9AB285B6}"/>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3BFEEA-1E17-45CA-A6F3-F366783C8BFB}"/>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E280669E-7792-40F9-8F92-8E4F78CEDC0F}"/>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C802A6D7-82EE-40EB-8865-CF73BCF0B2C4}"/>
            </a:ext>
          </a:extLst>
        </xdr:cNvPr>
        <xdr:cNvCxnSpPr/>
      </xdr:nvCxnSpPr>
      <xdr:spPr>
        <a:xfrm flipV="1">
          <a:off x="4514850" y="5857875"/>
          <a:ext cx="0" cy="14911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D5C2D7CE-CE0C-47A4-9501-7A44242BF12D}"/>
            </a:ext>
          </a:extLst>
        </xdr:cNvPr>
        <xdr:cNvSpPr txBox="1"/>
      </xdr:nvSpPr>
      <xdr:spPr>
        <a:xfrm>
          <a:off x="458470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85166A6F-9CCD-4F61-AA78-ACCB6871F71B}"/>
            </a:ext>
          </a:extLst>
        </xdr:cNvPr>
        <xdr:cNvCxnSpPr/>
      </xdr:nvCxnSpPr>
      <xdr:spPr>
        <a:xfrm>
          <a:off x="442595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4ACE0641-E9A6-4945-9005-4DFD1EC99450}"/>
            </a:ext>
          </a:extLst>
        </xdr:cNvPr>
        <xdr:cNvSpPr txBox="1"/>
      </xdr:nvSpPr>
      <xdr:spPr>
        <a:xfrm>
          <a:off x="4584700" y="561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1FCD02C1-6382-4259-BEA2-8C001D2D8E08}"/>
            </a:ext>
          </a:extLst>
        </xdr:cNvPr>
        <xdr:cNvCxnSpPr/>
      </xdr:nvCxnSpPr>
      <xdr:spPr>
        <a:xfrm>
          <a:off x="4425950" y="5857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50946B45-0376-4980-9140-CD0F7387ADC1}"/>
            </a:ext>
          </a:extLst>
        </xdr:cNvPr>
        <xdr:cNvCxnSpPr/>
      </xdr:nvCxnSpPr>
      <xdr:spPr>
        <a:xfrm>
          <a:off x="3752850" y="70400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7451F6B-8E1B-47B2-A4E7-8BCBB0945A01}"/>
            </a:ext>
          </a:extLst>
        </xdr:cNvPr>
        <xdr:cNvSpPr txBox="1"/>
      </xdr:nvSpPr>
      <xdr:spPr>
        <a:xfrm>
          <a:off x="4584700" y="7061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4960D531-A045-415D-AC03-D22993F2F59F}"/>
            </a:ext>
          </a:extLst>
        </xdr:cNvPr>
        <xdr:cNvSpPr/>
      </xdr:nvSpPr>
      <xdr:spPr>
        <a:xfrm>
          <a:off x="4464050" y="7089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56E843BA-16AA-4500-A8FF-F0202B8C702A}"/>
            </a:ext>
          </a:extLst>
        </xdr:cNvPr>
        <xdr:cNvCxnSpPr/>
      </xdr:nvCxnSpPr>
      <xdr:spPr>
        <a:xfrm>
          <a:off x="2940050" y="701992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17264D9C-1456-4E55-BC8B-02375420CEF0}"/>
            </a:ext>
          </a:extLst>
        </xdr:cNvPr>
        <xdr:cNvSpPr/>
      </xdr:nvSpPr>
      <xdr:spPr>
        <a:xfrm>
          <a:off x="3702050" y="70696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EF5B6378-215C-4DF6-AE4E-A2EBB9F69D9D}"/>
            </a:ext>
          </a:extLst>
        </xdr:cNvPr>
        <xdr:cNvSpPr txBox="1"/>
      </xdr:nvSpPr>
      <xdr:spPr>
        <a:xfrm>
          <a:off x="3409950" y="71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4" name="直線コネクタ 73">
          <a:extLst>
            <a:ext uri="{FF2B5EF4-FFF2-40B4-BE49-F238E27FC236}">
              <a16:creationId xmlns:a16="http://schemas.microsoft.com/office/drawing/2014/main" id="{4FCFE8D1-4B6F-41EE-A7C3-DDA482AB9617}"/>
            </a:ext>
          </a:extLst>
        </xdr:cNvPr>
        <xdr:cNvCxnSpPr/>
      </xdr:nvCxnSpPr>
      <xdr:spPr>
        <a:xfrm>
          <a:off x="2127250" y="701992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EA1077DA-52F7-41B3-9285-4D2F873CC30A}"/>
            </a:ext>
          </a:extLst>
        </xdr:cNvPr>
        <xdr:cNvSpPr/>
      </xdr:nvSpPr>
      <xdr:spPr>
        <a:xfrm>
          <a:off x="2889250" y="7089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CAEE6795-05AB-4567-BBA6-CCDE2B9B3A0F}"/>
            </a:ext>
          </a:extLst>
        </xdr:cNvPr>
        <xdr:cNvSpPr txBox="1"/>
      </xdr:nvSpPr>
      <xdr:spPr>
        <a:xfrm>
          <a:off x="2597150" y="71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7" name="直線コネクタ 76">
          <a:extLst>
            <a:ext uri="{FF2B5EF4-FFF2-40B4-BE49-F238E27FC236}">
              <a16:creationId xmlns:a16="http://schemas.microsoft.com/office/drawing/2014/main" id="{AF41C12C-BC01-43D8-9EDA-9D34D6EBB73A}"/>
            </a:ext>
          </a:extLst>
        </xdr:cNvPr>
        <xdr:cNvCxnSpPr/>
      </xdr:nvCxnSpPr>
      <xdr:spPr>
        <a:xfrm>
          <a:off x="1333500" y="701992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30FE7646-C26C-4D82-BE47-5DB77F5A6FE8}"/>
            </a:ext>
          </a:extLst>
        </xdr:cNvPr>
        <xdr:cNvSpPr/>
      </xdr:nvSpPr>
      <xdr:spPr>
        <a:xfrm>
          <a:off x="2095500" y="7103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F0CCA49D-D8D6-4283-9E99-47565C4235E8}"/>
            </a:ext>
          </a:extLst>
        </xdr:cNvPr>
        <xdr:cNvSpPr txBox="1"/>
      </xdr:nvSpPr>
      <xdr:spPr>
        <a:xfrm>
          <a:off x="178435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82772402-A2C2-4705-B91C-19F9ACA7E412}"/>
            </a:ext>
          </a:extLst>
        </xdr:cNvPr>
        <xdr:cNvSpPr/>
      </xdr:nvSpPr>
      <xdr:spPr>
        <a:xfrm>
          <a:off x="1282700" y="7103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AA07EFBC-F9E5-449D-8A56-728809F5537A}"/>
            </a:ext>
          </a:extLst>
        </xdr:cNvPr>
        <xdr:cNvSpPr txBox="1"/>
      </xdr:nvSpPr>
      <xdr:spPr>
        <a:xfrm>
          <a:off x="97155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E3C6123-41E5-47B1-85EC-DFA83C4E0B3F}"/>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DCFE8D4-8662-430F-95BE-6E7C9927F013}"/>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9805602-F4AB-44E5-896C-5B67654257FD}"/>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71D3AE5-FFE1-4A87-85A7-3AF195A3574A}"/>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3B802BF-6EE4-48CB-B8B0-E87080EF395A}"/>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4ED6F8C4-F382-466F-A93D-AB2E26121093}"/>
            </a:ext>
          </a:extLst>
        </xdr:cNvPr>
        <xdr:cNvSpPr/>
      </xdr:nvSpPr>
      <xdr:spPr>
        <a:xfrm>
          <a:off x="4464050" y="69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BDE0A8A6-FB2F-45AB-971D-0B60208006A1}"/>
            </a:ext>
          </a:extLst>
        </xdr:cNvPr>
        <xdr:cNvSpPr txBox="1"/>
      </xdr:nvSpPr>
      <xdr:spPr>
        <a:xfrm>
          <a:off x="4584700" y="684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41840682-ED11-48B2-B65B-F5FC6538C231}"/>
            </a:ext>
          </a:extLst>
        </xdr:cNvPr>
        <xdr:cNvSpPr/>
      </xdr:nvSpPr>
      <xdr:spPr>
        <a:xfrm>
          <a:off x="3702050" y="69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A4387F82-A2A9-4276-874B-F7C643971C16}"/>
            </a:ext>
          </a:extLst>
        </xdr:cNvPr>
        <xdr:cNvSpPr txBox="1"/>
      </xdr:nvSpPr>
      <xdr:spPr>
        <a:xfrm>
          <a:off x="3409950" y="6770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1" name="楕円 90">
          <a:extLst>
            <a:ext uri="{FF2B5EF4-FFF2-40B4-BE49-F238E27FC236}">
              <a16:creationId xmlns:a16="http://schemas.microsoft.com/office/drawing/2014/main" id="{C63FC8D9-E328-4444-8611-47B5524DD6DF}"/>
            </a:ext>
          </a:extLst>
        </xdr:cNvPr>
        <xdr:cNvSpPr/>
      </xdr:nvSpPr>
      <xdr:spPr>
        <a:xfrm>
          <a:off x="288925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2" name="テキスト ボックス 91">
          <a:extLst>
            <a:ext uri="{FF2B5EF4-FFF2-40B4-BE49-F238E27FC236}">
              <a16:creationId xmlns:a16="http://schemas.microsoft.com/office/drawing/2014/main" id="{57A3D0CE-6BA6-4B03-A5C9-589A2881FC2E}"/>
            </a:ext>
          </a:extLst>
        </xdr:cNvPr>
        <xdr:cNvSpPr txBox="1"/>
      </xdr:nvSpPr>
      <xdr:spPr>
        <a:xfrm>
          <a:off x="2597150" y="67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3" name="楕円 92">
          <a:extLst>
            <a:ext uri="{FF2B5EF4-FFF2-40B4-BE49-F238E27FC236}">
              <a16:creationId xmlns:a16="http://schemas.microsoft.com/office/drawing/2014/main" id="{F80DA741-B8E1-45FB-8312-C309EA16A525}"/>
            </a:ext>
          </a:extLst>
        </xdr:cNvPr>
        <xdr:cNvSpPr/>
      </xdr:nvSpPr>
      <xdr:spPr>
        <a:xfrm>
          <a:off x="2095500" y="6969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4" name="テキスト ボックス 93">
          <a:extLst>
            <a:ext uri="{FF2B5EF4-FFF2-40B4-BE49-F238E27FC236}">
              <a16:creationId xmlns:a16="http://schemas.microsoft.com/office/drawing/2014/main" id="{EF02750C-064A-4393-BDCB-6B79A41FFD44}"/>
            </a:ext>
          </a:extLst>
        </xdr:cNvPr>
        <xdr:cNvSpPr txBox="1"/>
      </xdr:nvSpPr>
      <xdr:spPr>
        <a:xfrm>
          <a:off x="1784350" y="67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5" name="楕円 94">
          <a:extLst>
            <a:ext uri="{FF2B5EF4-FFF2-40B4-BE49-F238E27FC236}">
              <a16:creationId xmlns:a16="http://schemas.microsoft.com/office/drawing/2014/main" id="{4AC0B744-E196-475D-B8A5-4907B816E752}"/>
            </a:ext>
          </a:extLst>
        </xdr:cNvPr>
        <xdr:cNvSpPr/>
      </xdr:nvSpPr>
      <xdr:spPr>
        <a:xfrm>
          <a:off x="1282700" y="6969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6" name="テキスト ボックス 95">
          <a:extLst>
            <a:ext uri="{FF2B5EF4-FFF2-40B4-BE49-F238E27FC236}">
              <a16:creationId xmlns:a16="http://schemas.microsoft.com/office/drawing/2014/main" id="{7BCACE45-CF01-492D-A800-F57EEEECB6D2}"/>
            </a:ext>
          </a:extLst>
        </xdr:cNvPr>
        <xdr:cNvSpPr txBox="1"/>
      </xdr:nvSpPr>
      <xdr:spPr>
        <a:xfrm>
          <a:off x="971550" y="67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5B656CC1-6C98-4ECA-94F6-51C6DBA6DCA6}"/>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9FAF7ED1-5381-463E-A0D2-93B4A2F0CED1}"/>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1E5EB48-E986-488D-A43B-AFA09D4FC5FC}"/>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D787A9AF-82BF-4755-AB7B-4A260A565C7F}"/>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F62720B7-2F3F-4563-ADBD-509A66580FC5}"/>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74A2FE88-FB38-4EA1-83AD-49436606F9EB}"/>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A53101CA-1BAA-4F9A-BBAD-B4570FD06D32}"/>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F787D35-7E8C-42EB-8286-28E078FC77EA}"/>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366036FF-3923-496F-A4AF-27447C221FB9}"/>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AEEB99F6-844D-4903-A179-476A2034EEC1}"/>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7400C258-7A80-4CD3-A905-BFB4D2A24598}"/>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53781437-E780-4B42-A5DA-58404D20CA8B}"/>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66A17210-BAD2-4756-805C-6065140252B6}"/>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令和４年度は地方交付税などの経常収入が減少した一方、公債費等の経常経費が増加したことにより経常収支比率が上昇した。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役場新庁舎等整備事業に伴う起債発行により公債費の増加が不可避であるため、起債発行時には交付税措置のある起債の借入れを検討する。また、事業の見直しや工夫を行うことで物件費の減少を図り、経常経費の抑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9F12916-2B2A-4229-89C3-E5126121CB81}"/>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F0238D69-BF24-4BB3-A466-10A901F6CD48}"/>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6DA9F690-4496-41ED-90BE-379EE320379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15FF2299-E845-44B1-B070-92267C616429}"/>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EC374A4C-22EE-4809-9831-61016BC794F5}"/>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AADCECE2-1D44-4189-880C-05422A38FFC3}"/>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604B22E0-274D-46E7-9DD6-737FEE95B7B4}"/>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108E12A3-0106-49DF-A78C-539A3E16935C}"/>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697B4808-6DF4-42EF-9C93-C887C3ACEA3F}"/>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AA24F041-7DFE-449F-860E-325BE7BD63D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AC97D9E6-C6D1-4F91-A3EF-F3DC092CA325}"/>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9BDC733C-4FF7-4B55-A340-DF3B6A2BA8FF}"/>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12BCF957-411E-4E6B-B650-7AABA2027373}"/>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920F2E4-BA7F-41F2-8359-247BD2CA7898}"/>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44FCCF3-8E83-4568-B48C-037AB38A9995}"/>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CADD65FC-47DD-46D3-96E9-0995C29B79E7}"/>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DDA5D3D3-8622-4205-BE93-8A26D297F49F}"/>
            </a:ext>
          </a:extLst>
        </xdr:cNvPr>
        <xdr:cNvCxnSpPr/>
      </xdr:nvCxnSpPr>
      <xdr:spPr>
        <a:xfrm flipV="1">
          <a:off x="4514850" y="9574106"/>
          <a:ext cx="0" cy="15635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227BE0BC-668A-42DF-9C49-AF98B966EBBA}"/>
            </a:ext>
          </a:extLst>
        </xdr:cNvPr>
        <xdr:cNvSpPr txBox="1"/>
      </xdr:nvSpPr>
      <xdr:spPr>
        <a:xfrm>
          <a:off x="4584700" y="111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E2B10C04-119C-4274-835A-A238529B26F7}"/>
            </a:ext>
          </a:extLst>
        </xdr:cNvPr>
        <xdr:cNvCxnSpPr/>
      </xdr:nvCxnSpPr>
      <xdr:spPr>
        <a:xfrm>
          <a:off x="4425950" y="11137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C6A02084-28DD-4D69-8FCC-C3F6941BDCA6}"/>
            </a:ext>
          </a:extLst>
        </xdr:cNvPr>
        <xdr:cNvSpPr txBox="1"/>
      </xdr:nvSpPr>
      <xdr:spPr>
        <a:xfrm>
          <a:off x="4584700" y="933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F508EAAF-BE28-4554-8B24-DAFB69603752}"/>
            </a:ext>
          </a:extLst>
        </xdr:cNvPr>
        <xdr:cNvCxnSpPr/>
      </xdr:nvCxnSpPr>
      <xdr:spPr>
        <a:xfrm>
          <a:off x="4425950" y="9574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63</xdr:row>
      <xdr:rowOff>53975</xdr:rowOff>
    </xdr:to>
    <xdr:cxnSp macro="">
      <xdr:nvCxnSpPr>
        <xdr:cNvPr id="131" name="直線コネクタ 130">
          <a:extLst>
            <a:ext uri="{FF2B5EF4-FFF2-40B4-BE49-F238E27FC236}">
              <a16:creationId xmlns:a16="http://schemas.microsoft.com/office/drawing/2014/main" id="{5ABA6D2C-CE9D-4092-AB31-C264090A3041}"/>
            </a:ext>
          </a:extLst>
        </xdr:cNvPr>
        <xdr:cNvCxnSpPr/>
      </xdr:nvCxnSpPr>
      <xdr:spPr>
        <a:xfrm>
          <a:off x="3752850" y="10182437"/>
          <a:ext cx="762000" cy="27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4AE65449-F6AA-4924-A98A-827483A2E2CC}"/>
            </a:ext>
          </a:extLst>
        </xdr:cNvPr>
        <xdr:cNvSpPr txBox="1"/>
      </xdr:nvSpPr>
      <xdr:spPr>
        <a:xfrm>
          <a:off x="4584700" y="1043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A00D4021-F375-44D0-947F-68AAF14B7553}"/>
            </a:ext>
          </a:extLst>
        </xdr:cNvPr>
        <xdr:cNvSpPr/>
      </xdr:nvSpPr>
      <xdr:spPr>
        <a:xfrm>
          <a:off x="446405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62</xdr:row>
      <xdr:rowOff>56515</xdr:rowOff>
    </xdr:to>
    <xdr:cxnSp macro="">
      <xdr:nvCxnSpPr>
        <xdr:cNvPr id="134" name="直線コネクタ 133">
          <a:extLst>
            <a:ext uri="{FF2B5EF4-FFF2-40B4-BE49-F238E27FC236}">
              <a16:creationId xmlns:a16="http://schemas.microsoft.com/office/drawing/2014/main" id="{5D6A112C-DFF9-4394-81F5-EDA2C40C63F6}"/>
            </a:ext>
          </a:extLst>
        </xdr:cNvPr>
        <xdr:cNvCxnSpPr/>
      </xdr:nvCxnSpPr>
      <xdr:spPr>
        <a:xfrm flipV="1">
          <a:off x="2940050" y="10182437"/>
          <a:ext cx="812800" cy="1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2C1AE08C-03FF-432F-BA8C-A3D4AD02D6B9}"/>
            </a:ext>
          </a:extLst>
        </xdr:cNvPr>
        <xdr:cNvSpPr/>
      </xdr:nvSpPr>
      <xdr:spPr>
        <a:xfrm>
          <a:off x="3702050" y="10326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D04F0950-F6AD-40FC-8EE9-5BD9B649469E}"/>
            </a:ext>
          </a:extLst>
        </xdr:cNvPr>
        <xdr:cNvSpPr txBox="1"/>
      </xdr:nvSpPr>
      <xdr:spPr>
        <a:xfrm>
          <a:off x="3409950" y="1040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63</xdr:row>
      <xdr:rowOff>98213</xdr:rowOff>
    </xdr:to>
    <xdr:cxnSp macro="">
      <xdr:nvCxnSpPr>
        <xdr:cNvPr id="137" name="直線コネクタ 136">
          <a:extLst>
            <a:ext uri="{FF2B5EF4-FFF2-40B4-BE49-F238E27FC236}">
              <a16:creationId xmlns:a16="http://schemas.microsoft.com/office/drawing/2014/main" id="{660AB449-A53C-4EC5-9F9A-1778F505E05D}"/>
            </a:ext>
          </a:extLst>
        </xdr:cNvPr>
        <xdr:cNvCxnSpPr/>
      </xdr:nvCxnSpPr>
      <xdr:spPr>
        <a:xfrm flipV="1">
          <a:off x="2127250" y="10292715"/>
          <a:ext cx="812800" cy="20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79B481FD-2800-4CD9-AD41-9DE4CDF9366D}"/>
            </a:ext>
          </a:extLst>
        </xdr:cNvPr>
        <xdr:cNvSpPr/>
      </xdr:nvSpPr>
      <xdr:spPr>
        <a:xfrm>
          <a:off x="28892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29DCE2E7-0D45-4E8B-9B8A-EC7988A7DF90}"/>
            </a:ext>
          </a:extLst>
        </xdr:cNvPr>
        <xdr:cNvSpPr txBox="1"/>
      </xdr:nvSpPr>
      <xdr:spPr>
        <a:xfrm>
          <a:off x="2597150" y="105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63</xdr:row>
      <xdr:rowOff>162560</xdr:rowOff>
    </xdr:to>
    <xdr:cxnSp macro="">
      <xdr:nvCxnSpPr>
        <xdr:cNvPr id="140" name="直線コネクタ 139">
          <a:extLst>
            <a:ext uri="{FF2B5EF4-FFF2-40B4-BE49-F238E27FC236}">
              <a16:creationId xmlns:a16="http://schemas.microsoft.com/office/drawing/2014/main" id="{765FF72F-3D1A-41BB-9490-8D393D1C9911}"/>
            </a:ext>
          </a:extLst>
        </xdr:cNvPr>
        <xdr:cNvCxnSpPr/>
      </xdr:nvCxnSpPr>
      <xdr:spPr>
        <a:xfrm flipV="1">
          <a:off x="1333500" y="10499513"/>
          <a:ext cx="79375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2F7A8B1C-8A4D-4596-8B64-D8A9F96110A0}"/>
            </a:ext>
          </a:extLst>
        </xdr:cNvPr>
        <xdr:cNvSpPr/>
      </xdr:nvSpPr>
      <xdr:spPr>
        <a:xfrm>
          <a:off x="2095500" y="105653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2D808FC5-6901-4185-A3ED-7A3979B9795B}"/>
            </a:ext>
          </a:extLst>
        </xdr:cNvPr>
        <xdr:cNvSpPr txBox="1"/>
      </xdr:nvSpPr>
      <xdr:spPr>
        <a:xfrm>
          <a:off x="1784350" y="106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ED208321-1E5A-4819-A7CB-B1810BFC7ED7}"/>
            </a:ext>
          </a:extLst>
        </xdr:cNvPr>
        <xdr:cNvSpPr/>
      </xdr:nvSpPr>
      <xdr:spPr>
        <a:xfrm>
          <a:off x="1282700" y="10541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E0114E7C-1849-48AE-B6A7-BBAB83EB62EB}"/>
            </a:ext>
          </a:extLst>
        </xdr:cNvPr>
        <xdr:cNvSpPr txBox="1"/>
      </xdr:nvSpPr>
      <xdr:spPr>
        <a:xfrm>
          <a:off x="971550" y="1062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6A0C041-9C7C-4660-829C-124DFF9C1B77}"/>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E8BA2BE-BD27-4E16-849A-EDC5B2C6A58E}"/>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89AC2BD-18D5-447B-9866-2FCC13A57FCE}"/>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B9D8DD6-9DF1-48CD-8F4F-041A8EAA2D88}"/>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04B164C-D86B-4C74-9518-36F6365D952F}"/>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50" name="楕円 149">
          <a:extLst>
            <a:ext uri="{FF2B5EF4-FFF2-40B4-BE49-F238E27FC236}">
              <a16:creationId xmlns:a16="http://schemas.microsoft.com/office/drawing/2014/main" id="{B118B2C5-F483-4EF8-A8B0-CE6F2819A4AC}"/>
            </a:ext>
          </a:extLst>
        </xdr:cNvPr>
        <xdr:cNvSpPr/>
      </xdr:nvSpPr>
      <xdr:spPr>
        <a:xfrm>
          <a:off x="446405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19702</xdr:rowOff>
    </xdr:from>
    <xdr:ext cx="762000" cy="259045"/>
    <xdr:sp macro="" textlink="">
      <xdr:nvSpPr>
        <xdr:cNvPr id="151" name="財政構造の弾力性該当値テキスト">
          <a:extLst>
            <a:ext uri="{FF2B5EF4-FFF2-40B4-BE49-F238E27FC236}">
              <a16:creationId xmlns:a16="http://schemas.microsoft.com/office/drawing/2014/main" id="{F4422D8C-0C59-4415-A301-49C69B22C6BC}"/>
            </a:ext>
          </a:extLst>
        </xdr:cNvPr>
        <xdr:cNvSpPr txBox="1"/>
      </xdr:nvSpPr>
      <xdr:spPr>
        <a:xfrm>
          <a:off x="4584700" y="1025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2" name="楕円 151">
          <a:extLst>
            <a:ext uri="{FF2B5EF4-FFF2-40B4-BE49-F238E27FC236}">
              <a16:creationId xmlns:a16="http://schemas.microsoft.com/office/drawing/2014/main" id="{0859BC49-FAFA-4B02-88A7-E6491E00FB50}"/>
            </a:ext>
          </a:extLst>
        </xdr:cNvPr>
        <xdr:cNvSpPr/>
      </xdr:nvSpPr>
      <xdr:spPr>
        <a:xfrm>
          <a:off x="3702050" y="101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3" name="テキスト ボックス 152">
          <a:extLst>
            <a:ext uri="{FF2B5EF4-FFF2-40B4-BE49-F238E27FC236}">
              <a16:creationId xmlns:a16="http://schemas.microsoft.com/office/drawing/2014/main" id="{8E92E48A-DC8C-4CF5-8AEE-D3046BF38B7B}"/>
            </a:ext>
          </a:extLst>
        </xdr:cNvPr>
        <xdr:cNvSpPr txBox="1"/>
      </xdr:nvSpPr>
      <xdr:spPr>
        <a:xfrm>
          <a:off x="3409950" y="990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4" name="楕円 153">
          <a:extLst>
            <a:ext uri="{FF2B5EF4-FFF2-40B4-BE49-F238E27FC236}">
              <a16:creationId xmlns:a16="http://schemas.microsoft.com/office/drawing/2014/main" id="{6FEB803D-C426-4E7B-92F9-CB8599270510}"/>
            </a:ext>
          </a:extLst>
        </xdr:cNvPr>
        <xdr:cNvSpPr/>
      </xdr:nvSpPr>
      <xdr:spPr>
        <a:xfrm>
          <a:off x="288925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117492</xdr:rowOff>
    </xdr:from>
    <xdr:ext cx="762000" cy="259045"/>
    <xdr:sp macro="" textlink="">
      <xdr:nvSpPr>
        <xdr:cNvPr id="155" name="テキスト ボックス 154">
          <a:extLst>
            <a:ext uri="{FF2B5EF4-FFF2-40B4-BE49-F238E27FC236}">
              <a16:creationId xmlns:a16="http://schemas.microsoft.com/office/drawing/2014/main" id="{9CB7D9AE-2779-4024-AD6B-F660D4555985}"/>
            </a:ext>
          </a:extLst>
        </xdr:cNvPr>
        <xdr:cNvSpPr txBox="1"/>
      </xdr:nvSpPr>
      <xdr:spPr>
        <a:xfrm>
          <a:off x="2597150" y="1002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6" name="楕円 155">
          <a:extLst>
            <a:ext uri="{FF2B5EF4-FFF2-40B4-BE49-F238E27FC236}">
              <a16:creationId xmlns:a16="http://schemas.microsoft.com/office/drawing/2014/main" id="{96EA5E73-AFC8-484E-AB31-303F48C8BBD1}"/>
            </a:ext>
          </a:extLst>
        </xdr:cNvPr>
        <xdr:cNvSpPr/>
      </xdr:nvSpPr>
      <xdr:spPr>
        <a:xfrm>
          <a:off x="2095500" y="10448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7" name="テキスト ボックス 156">
          <a:extLst>
            <a:ext uri="{FF2B5EF4-FFF2-40B4-BE49-F238E27FC236}">
              <a16:creationId xmlns:a16="http://schemas.microsoft.com/office/drawing/2014/main" id="{0287ACDE-CEE4-4F0D-9D95-A995656D71B3}"/>
            </a:ext>
          </a:extLst>
        </xdr:cNvPr>
        <xdr:cNvSpPr txBox="1"/>
      </xdr:nvSpPr>
      <xdr:spPr>
        <a:xfrm>
          <a:off x="1784350" y="102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8" name="楕円 157">
          <a:extLst>
            <a:ext uri="{FF2B5EF4-FFF2-40B4-BE49-F238E27FC236}">
              <a16:creationId xmlns:a16="http://schemas.microsoft.com/office/drawing/2014/main" id="{A1B7E383-8353-466D-9CA9-309E36685826}"/>
            </a:ext>
          </a:extLst>
        </xdr:cNvPr>
        <xdr:cNvSpPr/>
      </xdr:nvSpPr>
      <xdr:spPr>
        <a:xfrm>
          <a:off x="1282700" y="10513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9" name="テキスト ボックス 158">
          <a:extLst>
            <a:ext uri="{FF2B5EF4-FFF2-40B4-BE49-F238E27FC236}">
              <a16:creationId xmlns:a16="http://schemas.microsoft.com/office/drawing/2014/main" id="{CCD497C2-8230-4415-BD7C-B8A1647B5EDD}"/>
            </a:ext>
          </a:extLst>
        </xdr:cNvPr>
        <xdr:cNvSpPr txBox="1"/>
      </xdr:nvSpPr>
      <xdr:spPr>
        <a:xfrm>
          <a:off x="971550" y="1028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3E62C6CC-DC8D-475E-881E-3A7C7DF52A2A}"/>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AAAD664D-B0B1-40AB-8DBD-85C2D47EC6CC}"/>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8699056-FEED-44EA-BA36-E9D9D8C07D59}"/>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3F23B38-F497-4770-A8D0-493AD3DE969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29A6C2A0-3382-435C-A30A-7159205E2F39}"/>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4BA0B24E-6B5A-401D-97FB-2F7709A3BAF2}"/>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61E46894-7D2A-42FD-9E30-39BE956D8615}"/>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43C07D9C-2B25-4C3F-9930-FAB070F02E86}"/>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A106695F-37DB-4E2A-9683-4CA7ECDFB49B}"/>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4698E64C-54C0-45F4-BBB4-0B45104473A9}"/>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300C7A2D-5715-42C8-B7D6-9EC02364971B}"/>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7EF8377C-3583-4BEA-B4DC-29325141B402}"/>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895DE08-CD7E-4C4C-B4B4-FA22E22AEB35}"/>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人件費に大きな増減はないが、今後給与改定等により増加する見通しである。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物件費について、施設委託料等については指定管理者制度を導入し抑制に努めているものの大きな変化は現れていない状況である。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その他の委託事業等の精査を行い物件費の抑制に努めていきたい。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2255D7FF-283C-4B1C-9FA3-1A3D5ABFBCB1}"/>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BD82860-3DC5-4F6C-8479-AA79C6DCC83B}"/>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C928C4BF-651E-4C27-8334-B4931E649D12}"/>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3E7813A8-E300-4026-9D6A-0D29F4D89E2F}"/>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85FAA925-4E1E-4F06-A536-400D9BFA2285}"/>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70B160D5-B84C-4978-937F-4A8DE471F441}"/>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D3AF1679-7DFA-41E9-8137-ECBFF9DCFE8C}"/>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D3DDC577-B1DB-4086-A5B4-D2B63982E885}"/>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6212D965-4CB0-49DC-8F0E-0E6AE4184F7C}"/>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2D721DC-9EF8-400E-9686-D9DA7D86117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9C6978BA-5B6F-473C-97E6-1C97211A7EA2}"/>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53992C93-B43C-4225-8D85-375A0D8918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80BECF5F-3CE0-417C-89F0-E86002D78E42}"/>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2957CD3-FBEA-4281-A139-DF0D1058A173}"/>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D754575F-3BD9-40AA-AFAB-F75D81EDDD8B}"/>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1478CA3E-0363-4277-900C-9B890A1F97FA}"/>
            </a:ext>
          </a:extLst>
        </xdr:cNvPr>
        <xdr:cNvCxnSpPr/>
      </xdr:nvCxnSpPr>
      <xdr:spPr>
        <a:xfrm flipV="1">
          <a:off x="4514850" y="13494285"/>
          <a:ext cx="0" cy="1288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379AD1BF-2532-4A7C-B55F-87416010D78C}"/>
            </a:ext>
          </a:extLst>
        </xdr:cNvPr>
        <xdr:cNvSpPr txBox="1"/>
      </xdr:nvSpPr>
      <xdr:spPr>
        <a:xfrm>
          <a:off x="4584700" y="1475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E23EC230-B24E-4E55-B11E-CD447C8FCBE0}"/>
            </a:ext>
          </a:extLst>
        </xdr:cNvPr>
        <xdr:cNvCxnSpPr/>
      </xdr:nvCxnSpPr>
      <xdr:spPr>
        <a:xfrm>
          <a:off x="4425950" y="14782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781593B1-3BDB-4D2A-A39E-900BE8E21F46}"/>
            </a:ext>
          </a:extLst>
        </xdr:cNvPr>
        <xdr:cNvSpPr txBox="1"/>
      </xdr:nvSpPr>
      <xdr:spPr>
        <a:xfrm>
          <a:off x="4584700" y="1324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176B121-09D2-4149-BA16-A4EDE2D20908}"/>
            </a:ext>
          </a:extLst>
        </xdr:cNvPr>
        <xdr:cNvCxnSpPr/>
      </xdr:nvCxnSpPr>
      <xdr:spPr>
        <a:xfrm>
          <a:off x="4425950" y="13494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33764</xdr:rowOff>
    </xdr:from>
    <xdr:to>
      <xdr:col>23</xdr:col>
      <xdr:colOff>133350</xdr:colOff>
      <xdr:row>82</xdr:row>
      <xdr:rowOff>58246</xdr:rowOff>
    </xdr:to>
    <xdr:cxnSp macro="">
      <xdr:nvCxnSpPr>
        <xdr:cNvPr id="193" name="直線コネクタ 192">
          <a:extLst>
            <a:ext uri="{FF2B5EF4-FFF2-40B4-BE49-F238E27FC236}">
              <a16:creationId xmlns:a16="http://schemas.microsoft.com/office/drawing/2014/main" id="{394A8548-3574-46BE-B680-6B08F8930A79}"/>
            </a:ext>
          </a:extLst>
        </xdr:cNvPr>
        <xdr:cNvCxnSpPr/>
      </xdr:nvCxnSpPr>
      <xdr:spPr>
        <a:xfrm flipV="1">
          <a:off x="3752850" y="13571964"/>
          <a:ext cx="7620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E78A433C-E37D-4830-BABE-E92E3F22DE06}"/>
            </a:ext>
          </a:extLst>
        </xdr:cNvPr>
        <xdr:cNvSpPr txBox="1"/>
      </xdr:nvSpPr>
      <xdr:spPr>
        <a:xfrm>
          <a:off x="4584700" y="1362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F6F5EA3A-D4DD-4FF0-8C30-4F102C5C4270}"/>
            </a:ext>
          </a:extLst>
        </xdr:cNvPr>
        <xdr:cNvSpPr/>
      </xdr:nvSpPr>
      <xdr:spPr>
        <a:xfrm>
          <a:off x="4464050" y="13651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1581</xdr:rowOff>
    </xdr:from>
    <xdr:to>
      <xdr:col>19</xdr:col>
      <xdr:colOff>133350</xdr:colOff>
      <xdr:row>82</xdr:row>
      <xdr:rowOff>58246</xdr:rowOff>
    </xdr:to>
    <xdr:cxnSp macro="">
      <xdr:nvCxnSpPr>
        <xdr:cNvPr id="196" name="直線コネクタ 195">
          <a:extLst>
            <a:ext uri="{FF2B5EF4-FFF2-40B4-BE49-F238E27FC236}">
              <a16:creationId xmlns:a16="http://schemas.microsoft.com/office/drawing/2014/main" id="{3BF17543-84CA-4875-BE1B-3820B815B8D8}"/>
            </a:ext>
          </a:extLst>
        </xdr:cNvPr>
        <xdr:cNvCxnSpPr/>
      </xdr:nvCxnSpPr>
      <xdr:spPr>
        <a:xfrm>
          <a:off x="2940050" y="13539781"/>
          <a:ext cx="812800" cy="5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A8CDDBCB-0493-4BD2-B756-F67E1FD68C9A}"/>
            </a:ext>
          </a:extLst>
        </xdr:cNvPr>
        <xdr:cNvSpPr/>
      </xdr:nvSpPr>
      <xdr:spPr>
        <a:xfrm>
          <a:off x="3702050" y="13622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696B868A-219E-4AD2-A2C8-69EE583F4577}"/>
            </a:ext>
          </a:extLst>
        </xdr:cNvPr>
        <xdr:cNvSpPr txBox="1"/>
      </xdr:nvSpPr>
      <xdr:spPr>
        <a:xfrm>
          <a:off x="3409950" y="13702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162454</xdr:rowOff>
    </xdr:from>
    <xdr:to>
      <xdr:col>15</xdr:col>
      <xdr:colOff>82550</xdr:colOff>
      <xdr:row>82</xdr:row>
      <xdr:rowOff>1581</xdr:rowOff>
    </xdr:to>
    <xdr:cxnSp macro="">
      <xdr:nvCxnSpPr>
        <xdr:cNvPr id="199" name="直線コネクタ 198">
          <a:extLst>
            <a:ext uri="{FF2B5EF4-FFF2-40B4-BE49-F238E27FC236}">
              <a16:creationId xmlns:a16="http://schemas.microsoft.com/office/drawing/2014/main" id="{88F4D2AE-C19A-408E-8C62-6896913ED705}"/>
            </a:ext>
          </a:extLst>
        </xdr:cNvPr>
        <xdr:cNvCxnSpPr/>
      </xdr:nvCxnSpPr>
      <xdr:spPr>
        <a:xfrm>
          <a:off x="2127250" y="13535554"/>
          <a:ext cx="812800" cy="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9556127E-D4C7-499D-B4CF-2D012B4E8B87}"/>
            </a:ext>
          </a:extLst>
        </xdr:cNvPr>
        <xdr:cNvSpPr/>
      </xdr:nvSpPr>
      <xdr:spPr>
        <a:xfrm>
          <a:off x="2889250" y="13605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4510565B-B3F4-4BAB-8874-E33AC4AFDFDB}"/>
            </a:ext>
          </a:extLst>
        </xdr:cNvPr>
        <xdr:cNvSpPr txBox="1"/>
      </xdr:nvSpPr>
      <xdr:spPr>
        <a:xfrm>
          <a:off x="2597150" y="136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154291</xdr:rowOff>
    </xdr:from>
    <xdr:to>
      <xdr:col>11</xdr:col>
      <xdr:colOff>31750</xdr:colOff>
      <xdr:row>81</xdr:row>
      <xdr:rowOff>162454</xdr:rowOff>
    </xdr:to>
    <xdr:cxnSp macro="">
      <xdr:nvCxnSpPr>
        <xdr:cNvPr id="202" name="直線コネクタ 201">
          <a:extLst>
            <a:ext uri="{FF2B5EF4-FFF2-40B4-BE49-F238E27FC236}">
              <a16:creationId xmlns:a16="http://schemas.microsoft.com/office/drawing/2014/main" id="{F1BC6EEC-5DEA-4651-AFB2-4C395B45A5FC}"/>
            </a:ext>
          </a:extLst>
        </xdr:cNvPr>
        <xdr:cNvCxnSpPr/>
      </xdr:nvCxnSpPr>
      <xdr:spPr>
        <a:xfrm>
          <a:off x="1333500" y="13527391"/>
          <a:ext cx="79375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C3227C2-1426-4FCE-9633-3F05B1DB7A65}"/>
            </a:ext>
          </a:extLst>
        </xdr:cNvPr>
        <xdr:cNvSpPr/>
      </xdr:nvSpPr>
      <xdr:spPr>
        <a:xfrm>
          <a:off x="2095500" y="135737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66D82C48-3EB5-4A4B-A602-B3510E642F85}"/>
            </a:ext>
          </a:extLst>
        </xdr:cNvPr>
        <xdr:cNvSpPr txBox="1"/>
      </xdr:nvSpPr>
      <xdr:spPr>
        <a:xfrm>
          <a:off x="1784350" y="1366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2D157D7B-37A4-4E58-9A6F-6713B401E3A2}"/>
            </a:ext>
          </a:extLst>
        </xdr:cNvPr>
        <xdr:cNvSpPr/>
      </xdr:nvSpPr>
      <xdr:spPr>
        <a:xfrm>
          <a:off x="1282700" y="13566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C80BDCF5-A0D2-48FB-813A-02EF997007E2}"/>
            </a:ext>
          </a:extLst>
        </xdr:cNvPr>
        <xdr:cNvSpPr txBox="1"/>
      </xdr:nvSpPr>
      <xdr:spPr>
        <a:xfrm>
          <a:off x="971550" y="1365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63309E1-ADAC-4144-844C-8AFA6D14962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6D1E65B-7BF3-46D7-8D7B-26DF1F530AA4}"/>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6188B8D-6A27-43C6-9807-8A1AC7617566}"/>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895AEF0-8F81-4E2C-B560-7E5C077877D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9AC836A-1707-4896-9C13-751002A07375}"/>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154414</xdr:rowOff>
    </xdr:from>
    <xdr:to>
      <xdr:col>23</xdr:col>
      <xdr:colOff>184150</xdr:colOff>
      <xdr:row>82</xdr:row>
      <xdr:rowOff>84564</xdr:rowOff>
    </xdr:to>
    <xdr:sp macro="" textlink="">
      <xdr:nvSpPr>
        <xdr:cNvPr id="212" name="楕円 211">
          <a:extLst>
            <a:ext uri="{FF2B5EF4-FFF2-40B4-BE49-F238E27FC236}">
              <a16:creationId xmlns:a16="http://schemas.microsoft.com/office/drawing/2014/main" id="{F0A5E989-83B3-47CF-A550-845AC6186D10}"/>
            </a:ext>
          </a:extLst>
        </xdr:cNvPr>
        <xdr:cNvSpPr/>
      </xdr:nvSpPr>
      <xdr:spPr>
        <a:xfrm>
          <a:off x="4464050" y="135275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75691</xdr:rowOff>
    </xdr:from>
    <xdr:ext cx="762000" cy="259045"/>
    <xdr:sp macro="" textlink="">
      <xdr:nvSpPr>
        <xdr:cNvPr id="213" name="人件費・物件費等の状況該当値テキスト">
          <a:extLst>
            <a:ext uri="{FF2B5EF4-FFF2-40B4-BE49-F238E27FC236}">
              <a16:creationId xmlns:a16="http://schemas.microsoft.com/office/drawing/2014/main" id="{9ED9B6C3-932A-4D1E-A185-79651F83F71E}"/>
            </a:ext>
          </a:extLst>
        </xdr:cNvPr>
        <xdr:cNvSpPr txBox="1"/>
      </xdr:nvSpPr>
      <xdr:spPr>
        <a:xfrm>
          <a:off x="4584700" y="1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7446</xdr:rowOff>
    </xdr:from>
    <xdr:to>
      <xdr:col>19</xdr:col>
      <xdr:colOff>184150</xdr:colOff>
      <xdr:row>82</xdr:row>
      <xdr:rowOff>109046</xdr:rowOff>
    </xdr:to>
    <xdr:sp macro="" textlink="">
      <xdr:nvSpPr>
        <xdr:cNvPr id="214" name="楕円 213">
          <a:extLst>
            <a:ext uri="{FF2B5EF4-FFF2-40B4-BE49-F238E27FC236}">
              <a16:creationId xmlns:a16="http://schemas.microsoft.com/office/drawing/2014/main" id="{02D0665D-069B-43E9-9718-4E091CAA463A}"/>
            </a:ext>
          </a:extLst>
        </xdr:cNvPr>
        <xdr:cNvSpPr/>
      </xdr:nvSpPr>
      <xdr:spPr>
        <a:xfrm>
          <a:off x="3702050" y="135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119223</xdr:rowOff>
    </xdr:from>
    <xdr:ext cx="736600" cy="259045"/>
    <xdr:sp macro="" textlink="">
      <xdr:nvSpPr>
        <xdr:cNvPr id="215" name="テキスト ボックス 214">
          <a:extLst>
            <a:ext uri="{FF2B5EF4-FFF2-40B4-BE49-F238E27FC236}">
              <a16:creationId xmlns:a16="http://schemas.microsoft.com/office/drawing/2014/main" id="{51EA5FC1-B4F3-4257-AC74-57DD871E557F}"/>
            </a:ext>
          </a:extLst>
        </xdr:cNvPr>
        <xdr:cNvSpPr txBox="1"/>
      </xdr:nvSpPr>
      <xdr:spPr>
        <a:xfrm>
          <a:off x="3409950" y="1332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122231</xdr:rowOff>
    </xdr:from>
    <xdr:to>
      <xdr:col>15</xdr:col>
      <xdr:colOff>133350</xdr:colOff>
      <xdr:row>82</xdr:row>
      <xdr:rowOff>52381</xdr:rowOff>
    </xdr:to>
    <xdr:sp macro="" textlink="">
      <xdr:nvSpPr>
        <xdr:cNvPr id="216" name="楕円 215">
          <a:extLst>
            <a:ext uri="{FF2B5EF4-FFF2-40B4-BE49-F238E27FC236}">
              <a16:creationId xmlns:a16="http://schemas.microsoft.com/office/drawing/2014/main" id="{D98C4E64-6FE7-4910-BBF7-FD07B26E50AC}"/>
            </a:ext>
          </a:extLst>
        </xdr:cNvPr>
        <xdr:cNvSpPr/>
      </xdr:nvSpPr>
      <xdr:spPr>
        <a:xfrm>
          <a:off x="2889250" y="134953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62558</xdr:rowOff>
    </xdr:from>
    <xdr:ext cx="762000" cy="259045"/>
    <xdr:sp macro="" textlink="">
      <xdr:nvSpPr>
        <xdr:cNvPr id="217" name="テキスト ボックス 216">
          <a:extLst>
            <a:ext uri="{FF2B5EF4-FFF2-40B4-BE49-F238E27FC236}">
              <a16:creationId xmlns:a16="http://schemas.microsoft.com/office/drawing/2014/main" id="{079B2A7C-7C1D-451A-8EE0-C8FFF6957108}"/>
            </a:ext>
          </a:extLst>
        </xdr:cNvPr>
        <xdr:cNvSpPr txBox="1"/>
      </xdr:nvSpPr>
      <xdr:spPr>
        <a:xfrm>
          <a:off x="2597150" y="132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111654</xdr:rowOff>
    </xdr:from>
    <xdr:to>
      <xdr:col>11</xdr:col>
      <xdr:colOff>82550</xdr:colOff>
      <xdr:row>82</xdr:row>
      <xdr:rowOff>41804</xdr:rowOff>
    </xdr:to>
    <xdr:sp macro="" textlink="">
      <xdr:nvSpPr>
        <xdr:cNvPr id="218" name="楕円 217">
          <a:extLst>
            <a:ext uri="{FF2B5EF4-FFF2-40B4-BE49-F238E27FC236}">
              <a16:creationId xmlns:a16="http://schemas.microsoft.com/office/drawing/2014/main" id="{0DE31E25-BBE7-492A-8698-1D6CCF29F15D}"/>
            </a:ext>
          </a:extLst>
        </xdr:cNvPr>
        <xdr:cNvSpPr/>
      </xdr:nvSpPr>
      <xdr:spPr>
        <a:xfrm>
          <a:off x="2095500" y="134847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51981</xdr:rowOff>
    </xdr:from>
    <xdr:ext cx="762000" cy="259045"/>
    <xdr:sp macro="" textlink="">
      <xdr:nvSpPr>
        <xdr:cNvPr id="219" name="テキスト ボックス 218">
          <a:extLst>
            <a:ext uri="{FF2B5EF4-FFF2-40B4-BE49-F238E27FC236}">
              <a16:creationId xmlns:a16="http://schemas.microsoft.com/office/drawing/2014/main" id="{8A8D5E4C-342C-44B0-A8E0-3464A36BBC37}"/>
            </a:ext>
          </a:extLst>
        </xdr:cNvPr>
        <xdr:cNvSpPr txBox="1"/>
      </xdr:nvSpPr>
      <xdr:spPr>
        <a:xfrm>
          <a:off x="1784350" y="1325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103491</xdr:rowOff>
    </xdr:from>
    <xdr:to>
      <xdr:col>7</xdr:col>
      <xdr:colOff>31750</xdr:colOff>
      <xdr:row>82</xdr:row>
      <xdr:rowOff>33641</xdr:rowOff>
    </xdr:to>
    <xdr:sp macro="" textlink="">
      <xdr:nvSpPr>
        <xdr:cNvPr id="220" name="楕円 219">
          <a:extLst>
            <a:ext uri="{FF2B5EF4-FFF2-40B4-BE49-F238E27FC236}">
              <a16:creationId xmlns:a16="http://schemas.microsoft.com/office/drawing/2014/main" id="{BD458054-D58A-4FE8-AE72-63C8D51CFA29}"/>
            </a:ext>
          </a:extLst>
        </xdr:cNvPr>
        <xdr:cNvSpPr/>
      </xdr:nvSpPr>
      <xdr:spPr>
        <a:xfrm>
          <a:off x="1282700" y="134765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43818</xdr:rowOff>
    </xdr:from>
    <xdr:ext cx="762000" cy="259045"/>
    <xdr:sp macro="" textlink="">
      <xdr:nvSpPr>
        <xdr:cNvPr id="221" name="テキスト ボックス 220">
          <a:extLst>
            <a:ext uri="{FF2B5EF4-FFF2-40B4-BE49-F238E27FC236}">
              <a16:creationId xmlns:a16="http://schemas.microsoft.com/office/drawing/2014/main" id="{AA7D6B1C-47D6-4214-8015-7FD7F567EF59}"/>
            </a:ext>
          </a:extLst>
        </xdr:cNvPr>
        <xdr:cNvSpPr txBox="1"/>
      </xdr:nvSpPr>
      <xdr:spPr>
        <a:xfrm>
          <a:off x="971550" y="1325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68CB2EF4-3F16-417F-97B6-A0DE46CDF1D1}"/>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BA4C993-37F3-45F2-8187-5BFAAC57788D}"/>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4BE304E7-FF84-4D99-BADD-ED23C6AC11A1}"/>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F41D8266-C55F-453F-8FF9-497C951AD786}"/>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D44395D-B88C-4E87-BD44-A460DD16C4DC}"/>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2D87457-CF1D-4B2F-B720-FEFC031F30D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2B15567-D568-4E2B-A752-406803AE79D5}"/>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B9FBD64C-06A2-403F-B296-53344E4CE3D9}"/>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C05D8283-D245-4338-8DA4-8F63FA55D3CE}"/>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1F597FC3-C826-4ED8-BAAE-24407D791075}"/>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38A194E-7A5A-4FA5-8CA2-1D8349CCB81E}"/>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1C80AC9-7088-4313-93AC-35EF9CFC933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268AC787-6E50-4C81-8CA1-7C011A8C4C04}"/>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年齢層の給与水準の高い職員が多いため、数値が増加傾向にある。退職者数に対して新規職員を採用しているため、今後数値は微減していくと思われる。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今後も数値に注意し適正な運営に努める。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891952E-D2C0-4800-88E0-975AA8C0F6DE}"/>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BBC0D68-4C62-41B3-8257-CC78CF183107}"/>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6BB40427-F0B8-4EAC-9234-30141661FBEB}"/>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BE32BF20-D8B6-4C9E-850C-6F46C9A89138}"/>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1585E50D-F67C-436D-8E31-076855169138}"/>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F506E47E-C741-474A-9C0F-209FAC727F73}"/>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BE8F2FBE-1CE0-4EF7-B227-B7B2E40C0C4D}"/>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A1AAB184-E678-4EAF-AFE1-65E1E666447A}"/>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51713498-35CA-44EE-802A-6B57446293AE}"/>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81C140EF-A1C8-41E1-8165-616CC075EC36}"/>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EAA29D34-5379-4500-BAC2-E5F37ACF8FAD}"/>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23136C3D-1DF0-4636-A858-7250A697C893}"/>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BFC133E-0BB4-4152-B88F-497C8C2C7CB8}"/>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651A8258-6CEA-473E-B7A0-5DFD3C0D1EA0}"/>
            </a:ext>
          </a:extLst>
        </xdr:cNvPr>
        <xdr:cNvCxnSpPr/>
      </xdr:nvCxnSpPr>
      <xdr:spPr>
        <a:xfrm flipV="1">
          <a:off x="15474950" y="13567918"/>
          <a:ext cx="0" cy="1186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48937D85-F26C-4876-A64A-568F872985EE}"/>
            </a:ext>
          </a:extLst>
        </xdr:cNvPr>
        <xdr:cNvSpPr txBox="1"/>
      </xdr:nvSpPr>
      <xdr:spPr>
        <a:xfrm>
          <a:off x="15563850" y="1472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D484664-C7D8-448F-946C-15648173AEF4}"/>
            </a:ext>
          </a:extLst>
        </xdr:cNvPr>
        <xdr:cNvCxnSpPr/>
      </xdr:nvCxnSpPr>
      <xdr:spPr>
        <a:xfrm>
          <a:off x="15405100" y="147540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1606BC7C-2B08-4F97-9A37-6141E015FD1B}"/>
            </a:ext>
          </a:extLst>
        </xdr:cNvPr>
        <xdr:cNvSpPr txBox="1"/>
      </xdr:nvSpPr>
      <xdr:spPr>
        <a:xfrm>
          <a:off x="15563850" y="1332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38F7F94-523C-49DE-BB7F-42625B672461}"/>
            </a:ext>
          </a:extLst>
        </xdr:cNvPr>
        <xdr:cNvCxnSpPr/>
      </xdr:nvCxnSpPr>
      <xdr:spPr>
        <a:xfrm>
          <a:off x="15405100" y="135679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67563</xdr:rowOff>
    </xdr:from>
    <xdr:to>
      <xdr:col>81</xdr:col>
      <xdr:colOff>44450</xdr:colOff>
      <xdr:row>88</xdr:row>
      <xdr:rowOff>96520</xdr:rowOff>
    </xdr:to>
    <xdr:cxnSp macro="">
      <xdr:nvCxnSpPr>
        <xdr:cNvPr id="253" name="直線コネクタ 252">
          <a:extLst>
            <a:ext uri="{FF2B5EF4-FFF2-40B4-BE49-F238E27FC236}">
              <a16:creationId xmlns:a16="http://schemas.microsoft.com/office/drawing/2014/main" id="{F2266539-5634-41BD-8A9A-1984CE9DB55C}"/>
            </a:ext>
          </a:extLst>
        </xdr:cNvPr>
        <xdr:cNvCxnSpPr/>
      </xdr:nvCxnSpPr>
      <xdr:spPr>
        <a:xfrm>
          <a:off x="14712950" y="14596363"/>
          <a:ext cx="762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7CDE7313-0F87-4F2F-A39C-2D5E5504819F}"/>
            </a:ext>
          </a:extLst>
        </xdr:cNvPr>
        <xdr:cNvSpPr txBox="1"/>
      </xdr:nvSpPr>
      <xdr:spPr>
        <a:xfrm>
          <a:off x="15563850" y="1435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61BAD90B-CF54-4B3C-8A59-D7A1BDD45CA7}"/>
            </a:ext>
          </a:extLst>
        </xdr:cNvPr>
        <xdr:cNvSpPr/>
      </xdr:nvSpPr>
      <xdr:spPr>
        <a:xfrm>
          <a:off x="15430500" y="145084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67563</xdr:rowOff>
    </xdr:from>
    <xdr:to>
      <xdr:col>77</xdr:col>
      <xdr:colOff>44450</xdr:colOff>
      <xdr:row>88</xdr:row>
      <xdr:rowOff>67563</xdr:rowOff>
    </xdr:to>
    <xdr:cxnSp macro="">
      <xdr:nvCxnSpPr>
        <xdr:cNvPr id="256" name="直線コネクタ 255">
          <a:extLst>
            <a:ext uri="{FF2B5EF4-FFF2-40B4-BE49-F238E27FC236}">
              <a16:creationId xmlns:a16="http://schemas.microsoft.com/office/drawing/2014/main" id="{5F7C164D-325A-40BE-9D98-AFB29567B9C7}"/>
            </a:ext>
          </a:extLst>
        </xdr:cNvPr>
        <xdr:cNvCxnSpPr/>
      </xdr:nvCxnSpPr>
      <xdr:spPr>
        <a:xfrm>
          <a:off x="13906500" y="1459636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BF253157-39DB-4E6B-92B3-5AF478F0F961}"/>
            </a:ext>
          </a:extLst>
        </xdr:cNvPr>
        <xdr:cNvSpPr/>
      </xdr:nvSpPr>
      <xdr:spPr>
        <a:xfrm>
          <a:off x="14668500" y="145181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2166A55C-3BAD-4290-812F-97AB03BC4EE4}"/>
            </a:ext>
          </a:extLst>
        </xdr:cNvPr>
        <xdr:cNvSpPr txBox="1"/>
      </xdr:nvSpPr>
      <xdr:spPr>
        <a:xfrm>
          <a:off x="14370050" y="14293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67563</xdr:rowOff>
    </xdr:from>
    <xdr:to>
      <xdr:col>72</xdr:col>
      <xdr:colOff>203200</xdr:colOff>
      <xdr:row>88</xdr:row>
      <xdr:rowOff>77215</xdr:rowOff>
    </xdr:to>
    <xdr:cxnSp macro="">
      <xdr:nvCxnSpPr>
        <xdr:cNvPr id="259" name="直線コネクタ 258">
          <a:extLst>
            <a:ext uri="{FF2B5EF4-FFF2-40B4-BE49-F238E27FC236}">
              <a16:creationId xmlns:a16="http://schemas.microsoft.com/office/drawing/2014/main" id="{372BDE79-DB3F-4CB1-A467-287B96919D91}"/>
            </a:ext>
          </a:extLst>
        </xdr:cNvPr>
        <xdr:cNvCxnSpPr/>
      </xdr:nvCxnSpPr>
      <xdr:spPr>
        <a:xfrm flipV="1">
          <a:off x="13106400" y="14596363"/>
          <a:ext cx="8001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5F72EA3E-3B29-4D72-B2D3-48C53DB996F1}"/>
            </a:ext>
          </a:extLst>
        </xdr:cNvPr>
        <xdr:cNvSpPr/>
      </xdr:nvSpPr>
      <xdr:spPr>
        <a:xfrm>
          <a:off x="13868400" y="145133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9254AB8F-79C6-4859-8013-DD7D78DE7134}"/>
            </a:ext>
          </a:extLst>
        </xdr:cNvPr>
        <xdr:cNvSpPr txBox="1"/>
      </xdr:nvSpPr>
      <xdr:spPr>
        <a:xfrm>
          <a:off x="13557250" y="142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57913</xdr:rowOff>
    </xdr:from>
    <xdr:to>
      <xdr:col>68</xdr:col>
      <xdr:colOff>152400</xdr:colOff>
      <xdr:row>88</xdr:row>
      <xdr:rowOff>77215</xdr:rowOff>
    </xdr:to>
    <xdr:cxnSp macro="">
      <xdr:nvCxnSpPr>
        <xdr:cNvPr id="262" name="直線コネクタ 261">
          <a:extLst>
            <a:ext uri="{FF2B5EF4-FFF2-40B4-BE49-F238E27FC236}">
              <a16:creationId xmlns:a16="http://schemas.microsoft.com/office/drawing/2014/main" id="{A1CFB998-AA45-4309-AE6E-22C035195891}"/>
            </a:ext>
          </a:extLst>
        </xdr:cNvPr>
        <xdr:cNvCxnSpPr/>
      </xdr:nvCxnSpPr>
      <xdr:spPr>
        <a:xfrm>
          <a:off x="12293600" y="14586713"/>
          <a:ext cx="8128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33B9A6E-CFBF-48DA-B7B9-208C3FE4180B}"/>
            </a:ext>
          </a:extLst>
        </xdr:cNvPr>
        <xdr:cNvSpPr/>
      </xdr:nvSpPr>
      <xdr:spPr>
        <a:xfrm>
          <a:off x="13055600" y="1451330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5D12EC2D-7D3D-4CB5-9AF9-440737779567}"/>
            </a:ext>
          </a:extLst>
        </xdr:cNvPr>
        <xdr:cNvSpPr txBox="1"/>
      </xdr:nvSpPr>
      <xdr:spPr>
        <a:xfrm>
          <a:off x="12763500" y="142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E9D0DE7-76D7-44DD-BBD0-B0195DEDFFCE}"/>
            </a:ext>
          </a:extLst>
        </xdr:cNvPr>
        <xdr:cNvSpPr/>
      </xdr:nvSpPr>
      <xdr:spPr>
        <a:xfrm>
          <a:off x="12242800" y="145133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5C131D43-3398-4100-8A33-3C7A9B7CD56A}"/>
            </a:ext>
          </a:extLst>
        </xdr:cNvPr>
        <xdr:cNvSpPr txBox="1"/>
      </xdr:nvSpPr>
      <xdr:spPr>
        <a:xfrm>
          <a:off x="11950700" y="142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8E270EA1-690C-4299-B7D8-17808F935B87}"/>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C16F0546-5B03-4E78-AC86-87A8EE75547F}"/>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DCA8CEC-9DC7-431C-9749-02E679DBB659}"/>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C234B3C-8D4B-46D6-A2D2-9184BC37E0ED}"/>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5BBCFCC-C4B2-4FF1-820F-5CEC7A4A28AB}"/>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2" name="楕円 271">
          <a:extLst>
            <a:ext uri="{FF2B5EF4-FFF2-40B4-BE49-F238E27FC236}">
              <a16:creationId xmlns:a16="http://schemas.microsoft.com/office/drawing/2014/main" id="{B9713585-2A15-4BE9-91CE-5B3933D69A78}"/>
            </a:ext>
          </a:extLst>
        </xdr:cNvPr>
        <xdr:cNvSpPr/>
      </xdr:nvSpPr>
      <xdr:spPr>
        <a:xfrm>
          <a:off x="15430500" y="145745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3" name="給与水準   （国との比較）該当値テキスト">
          <a:extLst>
            <a:ext uri="{FF2B5EF4-FFF2-40B4-BE49-F238E27FC236}">
              <a16:creationId xmlns:a16="http://schemas.microsoft.com/office/drawing/2014/main" id="{9676881F-BF2B-4DFD-993F-648BEB0CB006}"/>
            </a:ext>
          </a:extLst>
        </xdr:cNvPr>
        <xdr:cNvSpPr txBox="1"/>
      </xdr:nvSpPr>
      <xdr:spPr>
        <a:xfrm>
          <a:off x="1556385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16763</xdr:rowOff>
    </xdr:from>
    <xdr:to>
      <xdr:col>77</xdr:col>
      <xdr:colOff>95250</xdr:colOff>
      <xdr:row>88</xdr:row>
      <xdr:rowOff>118363</xdr:rowOff>
    </xdr:to>
    <xdr:sp macro="" textlink="">
      <xdr:nvSpPr>
        <xdr:cNvPr id="274" name="楕円 273">
          <a:extLst>
            <a:ext uri="{FF2B5EF4-FFF2-40B4-BE49-F238E27FC236}">
              <a16:creationId xmlns:a16="http://schemas.microsoft.com/office/drawing/2014/main" id="{8E213896-78C3-48AB-8F74-0B199B891053}"/>
            </a:ext>
          </a:extLst>
        </xdr:cNvPr>
        <xdr:cNvSpPr/>
      </xdr:nvSpPr>
      <xdr:spPr>
        <a:xfrm>
          <a:off x="14668500" y="145455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103140</xdr:rowOff>
    </xdr:from>
    <xdr:ext cx="736600" cy="259045"/>
    <xdr:sp macro="" textlink="">
      <xdr:nvSpPr>
        <xdr:cNvPr id="275" name="テキスト ボックス 274">
          <a:extLst>
            <a:ext uri="{FF2B5EF4-FFF2-40B4-BE49-F238E27FC236}">
              <a16:creationId xmlns:a16="http://schemas.microsoft.com/office/drawing/2014/main" id="{403E2B19-A30B-4499-91B0-0B5AA82F2757}"/>
            </a:ext>
          </a:extLst>
        </xdr:cNvPr>
        <xdr:cNvSpPr txBox="1"/>
      </xdr:nvSpPr>
      <xdr:spPr>
        <a:xfrm>
          <a:off x="14370050" y="1463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16763</xdr:rowOff>
    </xdr:from>
    <xdr:to>
      <xdr:col>73</xdr:col>
      <xdr:colOff>44450</xdr:colOff>
      <xdr:row>88</xdr:row>
      <xdr:rowOff>118363</xdr:rowOff>
    </xdr:to>
    <xdr:sp macro="" textlink="">
      <xdr:nvSpPr>
        <xdr:cNvPr id="276" name="楕円 275">
          <a:extLst>
            <a:ext uri="{FF2B5EF4-FFF2-40B4-BE49-F238E27FC236}">
              <a16:creationId xmlns:a16="http://schemas.microsoft.com/office/drawing/2014/main" id="{D3C0832B-3B4D-4ACF-BFE6-5F70CA214FC6}"/>
            </a:ext>
          </a:extLst>
        </xdr:cNvPr>
        <xdr:cNvSpPr/>
      </xdr:nvSpPr>
      <xdr:spPr>
        <a:xfrm>
          <a:off x="13868400" y="145455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103140</xdr:rowOff>
    </xdr:from>
    <xdr:ext cx="762000" cy="259045"/>
    <xdr:sp macro="" textlink="">
      <xdr:nvSpPr>
        <xdr:cNvPr id="277" name="テキスト ボックス 276">
          <a:extLst>
            <a:ext uri="{FF2B5EF4-FFF2-40B4-BE49-F238E27FC236}">
              <a16:creationId xmlns:a16="http://schemas.microsoft.com/office/drawing/2014/main" id="{6C4E57A6-6F2F-4DE0-AB7C-92D7EB42D860}"/>
            </a:ext>
          </a:extLst>
        </xdr:cNvPr>
        <xdr:cNvSpPr txBox="1"/>
      </xdr:nvSpPr>
      <xdr:spPr>
        <a:xfrm>
          <a:off x="1355725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26415</xdr:rowOff>
    </xdr:from>
    <xdr:to>
      <xdr:col>68</xdr:col>
      <xdr:colOff>203200</xdr:colOff>
      <xdr:row>88</xdr:row>
      <xdr:rowOff>128015</xdr:rowOff>
    </xdr:to>
    <xdr:sp macro="" textlink="">
      <xdr:nvSpPr>
        <xdr:cNvPr id="278" name="楕円 277">
          <a:extLst>
            <a:ext uri="{FF2B5EF4-FFF2-40B4-BE49-F238E27FC236}">
              <a16:creationId xmlns:a16="http://schemas.microsoft.com/office/drawing/2014/main" id="{AFACE00D-6C32-4F77-B244-628345AE84FC}"/>
            </a:ext>
          </a:extLst>
        </xdr:cNvPr>
        <xdr:cNvSpPr/>
      </xdr:nvSpPr>
      <xdr:spPr>
        <a:xfrm>
          <a:off x="13055600" y="1455521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112792</xdr:rowOff>
    </xdr:from>
    <xdr:ext cx="762000" cy="259045"/>
    <xdr:sp macro="" textlink="">
      <xdr:nvSpPr>
        <xdr:cNvPr id="279" name="テキスト ボックス 278">
          <a:extLst>
            <a:ext uri="{FF2B5EF4-FFF2-40B4-BE49-F238E27FC236}">
              <a16:creationId xmlns:a16="http://schemas.microsoft.com/office/drawing/2014/main" id="{16A9D16D-6357-4B2D-8FA3-2E9F400AF20A}"/>
            </a:ext>
          </a:extLst>
        </xdr:cNvPr>
        <xdr:cNvSpPr txBox="1"/>
      </xdr:nvSpPr>
      <xdr:spPr>
        <a:xfrm>
          <a:off x="127635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7113</xdr:rowOff>
    </xdr:from>
    <xdr:to>
      <xdr:col>64</xdr:col>
      <xdr:colOff>152400</xdr:colOff>
      <xdr:row>88</xdr:row>
      <xdr:rowOff>108713</xdr:rowOff>
    </xdr:to>
    <xdr:sp macro="" textlink="">
      <xdr:nvSpPr>
        <xdr:cNvPr id="280" name="楕円 279">
          <a:extLst>
            <a:ext uri="{FF2B5EF4-FFF2-40B4-BE49-F238E27FC236}">
              <a16:creationId xmlns:a16="http://schemas.microsoft.com/office/drawing/2014/main" id="{73ADE968-FDB8-49C5-83A9-19918DF22F78}"/>
            </a:ext>
          </a:extLst>
        </xdr:cNvPr>
        <xdr:cNvSpPr/>
      </xdr:nvSpPr>
      <xdr:spPr>
        <a:xfrm>
          <a:off x="12242800" y="14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93490</xdr:rowOff>
    </xdr:from>
    <xdr:ext cx="762000" cy="259045"/>
    <xdr:sp macro="" textlink="">
      <xdr:nvSpPr>
        <xdr:cNvPr id="281" name="テキスト ボックス 280">
          <a:extLst>
            <a:ext uri="{FF2B5EF4-FFF2-40B4-BE49-F238E27FC236}">
              <a16:creationId xmlns:a16="http://schemas.microsoft.com/office/drawing/2014/main" id="{2E8402C0-F52F-4968-B899-38BC8A8DEC49}"/>
            </a:ext>
          </a:extLst>
        </xdr:cNvPr>
        <xdr:cNvSpPr txBox="1"/>
      </xdr:nvSpPr>
      <xdr:spPr>
        <a:xfrm>
          <a:off x="11950700" y="1462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2ED72B6-7B97-4077-BFEF-DEDC74AB3B64}"/>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E7A8EA50-39ED-4E57-A450-9FD172574321}"/>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9DA42133-3BAE-4CC9-B70E-A515F77F459C}"/>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A3FC2A96-3CB0-4E85-9125-65D7FF7B8DE8}"/>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54AA5F8D-57A9-4DC4-8423-150F35987EF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1555AFE-CB50-4D6E-AE45-AFA9166B53B1}"/>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D7F8C3D6-1618-4186-863B-E729E507112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61330F69-1B01-44A3-9467-C0E6A67BBA5A}"/>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4ECE0181-90A4-458E-BD52-4F49EB62F43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75A5E534-0507-4973-B1A8-B16808A8A5F9}"/>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8D267E9-1333-4648-9CBE-C7892DD385DB}"/>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CF76777-6F80-448C-A6AF-8D8FE9C213D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6CDFCF5C-DB83-48E2-BE39-5688C6EAEEE8}"/>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平成の大合併において自主自立を選択</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し、経費の節減を実施するため職員数を抑制してきた。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しかし、近年は業務の多様化等により事務量が増加していることから、一定の職員数を維持している。今後も行財政規模、住民のニーズに見合った水準で職員数を管理していく。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F294261-C9CE-477F-A83B-1BDD4B601135}"/>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5C25C1D-6F49-4AF7-8B6F-A6863A87254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AB8DF92-706E-43C5-B0C8-5D5CCD9CC844}"/>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511B9D1C-ADFE-488D-99D7-2A8C41AC8533}"/>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1CC08C32-CDD0-4542-B80C-211F2887B99C}"/>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712B30BB-5CFE-450A-ACF4-831BFF644EFC}"/>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DC3CEF69-28D6-4ECF-8EA9-1D2F26351251}"/>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879F1946-9541-4622-80C4-5D82CBABFAAE}"/>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D3484A6E-4A45-45AB-94B8-D16FAE532068}"/>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C3F16280-55D0-41A3-8FB9-B1F890C14638}"/>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A2303AAC-FF3A-4BB8-9974-92887CB99D2B}"/>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631E05C9-E976-4D8F-949C-FCD542DA7168}"/>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2E3A72-B2C1-403D-8584-17900143BF13}"/>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5EA5B8FE-18D3-4053-B882-61305D58E233}"/>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A7D2A32E-A8AC-4AA0-8444-D40D251370E6}"/>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F305D13F-1D79-42F8-95D0-7D5682EF06D1}"/>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133FDB8-D6D3-4B0A-A5A7-884E5687865D}"/>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DBC41F16-EB7C-48AD-B52D-9ECA22A2D623}"/>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9F0B7E11-F482-43D0-8D5D-D43A5BCD4FB5}"/>
            </a:ext>
          </a:extLst>
        </xdr:cNvPr>
        <xdr:cNvCxnSpPr/>
      </xdr:nvCxnSpPr>
      <xdr:spPr>
        <a:xfrm flipV="1">
          <a:off x="15474950" y="9671086"/>
          <a:ext cx="0" cy="1581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1BE5B215-1F71-4883-966C-982A230801F2}"/>
            </a:ext>
          </a:extLst>
        </xdr:cNvPr>
        <xdr:cNvSpPr txBox="1"/>
      </xdr:nvSpPr>
      <xdr:spPr>
        <a:xfrm>
          <a:off x="15563850" y="112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92118A92-D4F6-499E-8192-3DB9160885CB}"/>
            </a:ext>
          </a:extLst>
        </xdr:cNvPr>
        <xdr:cNvCxnSpPr/>
      </xdr:nvCxnSpPr>
      <xdr:spPr>
        <a:xfrm>
          <a:off x="15405100" y="11252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CDDB43FD-B62B-41A5-9A32-44C099FCAF89}"/>
            </a:ext>
          </a:extLst>
        </xdr:cNvPr>
        <xdr:cNvSpPr txBox="1"/>
      </xdr:nvSpPr>
      <xdr:spPr>
        <a:xfrm>
          <a:off x="15563850" y="942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1D445862-DE53-4755-8F16-E11A602F18A3}"/>
            </a:ext>
          </a:extLst>
        </xdr:cNvPr>
        <xdr:cNvCxnSpPr/>
      </xdr:nvCxnSpPr>
      <xdr:spPr>
        <a:xfrm>
          <a:off x="15405100" y="9671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16909</xdr:rowOff>
    </xdr:from>
    <xdr:to>
      <xdr:col>81</xdr:col>
      <xdr:colOff>44450</xdr:colOff>
      <xdr:row>59</xdr:row>
      <xdr:rowOff>36558</xdr:rowOff>
    </xdr:to>
    <xdr:cxnSp macro="">
      <xdr:nvCxnSpPr>
        <xdr:cNvPr id="318" name="直線コネクタ 317">
          <a:extLst>
            <a:ext uri="{FF2B5EF4-FFF2-40B4-BE49-F238E27FC236}">
              <a16:creationId xmlns:a16="http://schemas.microsoft.com/office/drawing/2014/main" id="{EFA3D867-CB20-4C4E-8A22-4D796616E505}"/>
            </a:ext>
          </a:extLst>
        </xdr:cNvPr>
        <xdr:cNvCxnSpPr/>
      </xdr:nvCxnSpPr>
      <xdr:spPr>
        <a:xfrm flipV="1">
          <a:off x="14712950" y="9757809"/>
          <a:ext cx="762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EA5D2CD5-096D-4148-9253-40791ADD1F86}"/>
            </a:ext>
          </a:extLst>
        </xdr:cNvPr>
        <xdr:cNvSpPr txBox="1"/>
      </xdr:nvSpPr>
      <xdr:spPr>
        <a:xfrm>
          <a:off x="15563850" y="9951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6829E748-F929-4DC2-A505-353C22B74E7F}"/>
            </a:ext>
          </a:extLst>
        </xdr:cNvPr>
        <xdr:cNvSpPr/>
      </xdr:nvSpPr>
      <xdr:spPr>
        <a:xfrm>
          <a:off x="15430500" y="99791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29663</xdr:rowOff>
    </xdr:from>
    <xdr:to>
      <xdr:col>77</xdr:col>
      <xdr:colOff>44450</xdr:colOff>
      <xdr:row>59</xdr:row>
      <xdr:rowOff>36558</xdr:rowOff>
    </xdr:to>
    <xdr:cxnSp macro="">
      <xdr:nvCxnSpPr>
        <xdr:cNvPr id="321" name="直線コネクタ 320">
          <a:extLst>
            <a:ext uri="{FF2B5EF4-FFF2-40B4-BE49-F238E27FC236}">
              <a16:creationId xmlns:a16="http://schemas.microsoft.com/office/drawing/2014/main" id="{81CB3DE6-B2CC-42D4-BB16-89558F168AD3}"/>
            </a:ext>
          </a:extLst>
        </xdr:cNvPr>
        <xdr:cNvCxnSpPr/>
      </xdr:nvCxnSpPr>
      <xdr:spPr>
        <a:xfrm>
          <a:off x="13906500" y="9770563"/>
          <a:ext cx="80645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BBCA93CA-EEC8-4E28-99EF-978C0A8B3537}"/>
            </a:ext>
          </a:extLst>
        </xdr:cNvPr>
        <xdr:cNvSpPr/>
      </xdr:nvSpPr>
      <xdr:spPr>
        <a:xfrm>
          <a:off x="14668500" y="99543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15BA3138-7B41-431E-8DCD-CD01825989B4}"/>
            </a:ext>
          </a:extLst>
        </xdr:cNvPr>
        <xdr:cNvSpPr txBox="1"/>
      </xdr:nvSpPr>
      <xdr:spPr>
        <a:xfrm>
          <a:off x="14370050" y="1004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22080</xdr:rowOff>
    </xdr:from>
    <xdr:to>
      <xdr:col>72</xdr:col>
      <xdr:colOff>203200</xdr:colOff>
      <xdr:row>59</xdr:row>
      <xdr:rowOff>29663</xdr:rowOff>
    </xdr:to>
    <xdr:cxnSp macro="">
      <xdr:nvCxnSpPr>
        <xdr:cNvPr id="324" name="直線コネクタ 323">
          <a:extLst>
            <a:ext uri="{FF2B5EF4-FFF2-40B4-BE49-F238E27FC236}">
              <a16:creationId xmlns:a16="http://schemas.microsoft.com/office/drawing/2014/main" id="{2F6F18E1-2E33-434C-82EC-E5EA6508AA2D}"/>
            </a:ext>
          </a:extLst>
        </xdr:cNvPr>
        <xdr:cNvCxnSpPr/>
      </xdr:nvCxnSpPr>
      <xdr:spPr>
        <a:xfrm>
          <a:off x="13106400" y="9762980"/>
          <a:ext cx="8001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234FBBA2-0D5F-4AF9-B941-A8CD04D00B66}"/>
            </a:ext>
          </a:extLst>
        </xdr:cNvPr>
        <xdr:cNvSpPr/>
      </xdr:nvSpPr>
      <xdr:spPr>
        <a:xfrm>
          <a:off x="13868400" y="9940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6C6B9F50-0D73-4F71-948C-96BA65A788DA}"/>
            </a:ext>
          </a:extLst>
        </xdr:cNvPr>
        <xdr:cNvSpPr txBox="1"/>
      </xdr:nvSpPr>
      <xdr:spPr>
        <a:xfrm>
          <a:off x="13557250" y="1002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22080</xdr:rowOff>
    </xdr:from>
    <xdr:to>
      <xdr:col>68</xdr:col>
      <xdr:colOff>152400</xdr:colOff>
      <xdr:row>59</xdr:row>
      <xdr:rowOff>36558</xdr:rowOff>
    </xdr:to>
    <xdr:cxnSp macro="">
      <xdr:nvCxnSpPr>
        <xdr:cNvPr id="327" name="直線コネクタ 326">
          <a:extLst>
            <a:ext uri="{FF2B5EF4-FFF2-40B4-BE49-F238E27FC236}">
              <a16:creationId xmlns:a16="http://schemas.microsoft.com/office/drawing/2014/main" id="{4E3F2575-B054-4A5C-AA03-7BD605A784F7}"/>
            </a:ext>
          </a:extLst>
        </xdr:cNvPr>
        <xdr:cNvCxnSpPr/>
      </xdr:nvCxnSpPr>
      <xdr:spPr>
        <a:xfrm flipV="1">
          <a:off x="12293600" y="9762980"/>
          <a:ext cx="8128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15654590-6029-429E-87E7-FD6B7A7131C9}"/>
            </a:ext>
          </a:extLst>
        </xdr:cNvPr>
        <xdr:cNvSpPr/>
      </xdr:nvSpPr>
      <xdr:spPr>
        <a:xfrm>
          <a:off x="13055600" y="992748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A638F5CD-97A6-4159-852A-D8238F42EC25}"/>
            </a:ext>
          </a:extLst>
        </xdr:cNvPr>
        <xdr:cNvSpPr txBox="1"/>
      </xdr:nvSpPr>
      <xdr:spPr>
        <a:xfrm>
          <a:off x="12763500" y="1001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18F30201-CA3E-4BAE-B361-8C7CE5721AAE}"/>
            </a:ext>
          </a:extLst>
        </xdr:cNvPr>
        <xdr:cNvSpPr/>
      </xdr:nvSpPr>
      <xdr:spPr>
        <a:xfrm>
          <a:off x="12242800" y="990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7F3F5752-EC00-4495-A2B1-B7D7E71E3A1F}"/>
            </a:ext>
          </a:extLst>
        </xdr:cNvPr>
        <xdr:cNvSpPr txBox="1"/>
      </xdr:nvSpPr>
      <xdr:spPr>
        <a:xfrm>
          <a:off x="11950700" y="999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BE59C86-64B5-4DB0-8402-DF6EBDC22BDB}"/>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7F2A93C-D368-4C67-B53B-6DA5CBD83D38}"/>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822CE81-3E08-4096-A3D2-72BABB8C5D9C}"/>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2FDBA5B-6B51-4801-9913-7F19824EF6A1}"/>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9713AAF-D972-47F9-A0EE-80DD582333A8}"/>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137559</xdr:rowOff>
    </xdr:from>
    <xdr:to>
      <xdr:col>81</xdr:col>
      <xdr:colOff>95250</xdr:colOff>
      <xdr:row>59</xdr:row>
      <xdr:rowOff>67709</xdr:rowOff>
    </xdr:to>
    <xdr:sp macro="" textlink="">
      <xdr:nvSpPr>
        <xdr:cNvPr id="337" name="楕円 336">
          <a:extLst>
            <a:ext uri="{FF2B5EF4-FFF2-40B4-BE49-F238E27FC236}">
              <a16:creationId xmlns:a16="http://schemas.microsoft.com/office/drawing/2014/main" id="{C84A08D4-34C5-421E-A79B-8055D9B1FB6E}"/>
            </a:ext>
          </a:extLst>
        </xdr:cNvPr>
        <xdr:cNvSpPr/>
      </xdr:nvSpPr>
      <xdr:spPr>
        <a:xfrm>
          <a:off x="15430500" y="97133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58836</xdr:rowOff>
    </xdr:from>
    <xdr:ext cx="762000" cy="259045"/>
    <xdr:sp macro="" textlink="">
      <xdr:nvSpPr>
        <xdr:cNvPr id="338" name="定員管理の状況該当値テキスト">
          <a:extLst>
            <a:ext uri="{FF2B5EF4-FFF2-40B4-BE49-F238E27FC236}">
              <a16:creationId xmlns:a16="http://schemas.microsoft.com/office/drawing/2014/main" id="{9E6096F6-6408-44AB-9A03-9BB17AC8FE83}"/>
            </a:ext>
          </a:extLst>
        </xdr:cNvPr>
        <xdr:cNvSpPr txBox="1"/>
      </xdr:nvSpPr>
      <xdr:spPr>
        <a:xfrm>
          <a:off x="15563850" y="963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157208</xdr:rowOff>
    </xdr:from>
    <xdr:to>
      <xdr:col>77</xdr:col>
      <xdr:colOff>95250</xdr:colOff>
      <xdr:row>59</xdr:row>
      <xdr:rowOff>87358</xdr:rowOff>
    </xdr:to>
    <xdr:sp macro="" textlink="">
      <xdr:nvSpPr>
        <xdr:cNvPr id="339" name="楕円 338">
          <a:extLst>
            <a:ext uri="{FF2B5EF4-FFF2-40B4-BE49-F238E27FC236}">
              <a16:creationId xmlns:a16="http://schemas.microsoft.com/office/drawing/2014/main" id="{DED010D3-AC59-4B5C-98A3-A934B325F402}"/>
            </a:ext>
          </a:extLst>
        </xdr:cNvPr>
        <xdr:cNvSpPr/>
      </xdr:nvSpPr>
      <xdr:spPr>
        <a:xfrm>
          <a:off x="14668500" y="97330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97535</xdr:rowOff>
    </xdr:from>
    <xdr:ext cx="736600" cy="259045"/>
    <xdr:sp macro="" textlink="">
      <xdr:nvSpPr>
        <xdr:cNvPr id="340" name="テキスト ボックス 339">
          <a:extLst>
            <a:ext uri="{FF2B5EF4-FFF2-40B4-BE49-F238E27FC236}">
              <a16:creationId xmlns:a16="http://schemas.microsoft.com/office/drawing/2014/main" id="{B2823BE2-1CDC-4930-B24E-CFC4D9936AF1}"/>
            </a:ext>
          </a:extLst>
        </xdr:cNvPr>
        <xdr:cNvSpPr txBox="1"/>
      </xdr:nvSpPr>
      <xdr:spPr>
        <a:xfrm>
          <a:off x="14370050" y="950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150313</xdr:rowOff>
    </xdr:from>
    <xdr:to>
      <xdr:col>73</xdr:col>
      <xdr:colOff>44450</xdr:colOff>
      <xdr:row>59</xdr:row>
      <xdr:rowOff>80463</xdr:rowOff>
    </xdr:to>
    <xdr:sp macro="" textlink="">
      <xdr:nvSpPr>
        <xdr:cNvPr id="341" name="楕円 340">
          <a:extLst>
            <a:ext uri="{FF2B5EF4-FFF2-40B4-BE49-F238E27FC236}">
              <a16:creationId xmlns:a16="http://schemas.microsoft.com/office/drawing/2014/main" id="{0D3A04D4-1C79-4061-B0D0-F32E77C84E03}"/>
            </a:ext>
          </a:extLst>
        </xdr:cNvPr>
        <xdr:cNvSpPr/>
      </xdr:nvSpPr>
      <xdr:spPr>
        <a:xfrm>
          <a:off x="13868400" y="9726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90640</xdr:rowOff>
    </xdr:from>
    <xdr:ext cx="762000" cy="259045"/>
    <xdr:sp macro="" textlink="">
      <xdr:nvSpPr>
        <xdr:cNvPr id="342" name="テキスト ボックス 341">
          <a:extLst>
            <a:ext uri="{FF2B5EF4-FFF2-40B4-BE49-F238E27FC236}">
              <a16:creationId xmlns:a16="http://schemas.microsoft.com/office/drawing/2014/main" id="{C54F9956-739C-42CC-A83C-462327B341EB}"/>
            </a:ext>
          </a:extLst>
        </xdr:cNvPr>
        <xdr:cNvSpPr txBox="1"/>
      </xdr:nvSpPr>
      <xdr:spPr>
        <a:xfrm>
          <a:off x="13557250" y="950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142730</xdr:rowOff>
    </xdr:from>
    <xdr:to>
      <xdr:col>68</xdr:col>
      <xdr:colOff>203200</xdr:colOff>
      <xdr:row>59</xdr:row>
      <xdr:rowOff>72880</xdr:rowOff>
    </xdr:to>
    <xdr:sp macro="" textlink="">
      <xdr:nvSpPr>
        <xdr:cNvPr id="343" name="楕円 342">
          <a:extLst>
            <a:ext uri="{FF2B5EF4-FFF2-40B4-BE49-F238E27FC236}">
              <a16:creationId xmlns:a16="http://schemas.microsoft.com/office/drawing/2014/main" id="{F89AA6BE-B018-4658-990E-CEF63B077960}"/>
            </a:ext>
          </a:extLst>
        </xdr:cNvPr>
        <xdr:cNvSpPr/>
      </xdr:nvSpPr>
      <xdr:spPr>
        <a:xfrm>
          <a:off x="13055600" y="971853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83057</xdr:rowOff>
    </xdr:from>
    <xdr:ext cx="762000" cy="259045"/>
    <xdr:sp macro="" textlink="">
      <xdr:nvSpPr>
        <xdr:cNvPr id="344" name="テキスト ボックス 343">
          <a:extLst>
            <a:ext uri="{FF2B5EF4-FFF2-40B4-BE49-F238E27FC236}">
              <a16:creationId xmlns:a16="http://schemas.microsoft.com/office/drawing/2014/main" id="{632055AE-B2DC-4D03-9163-F3D04304736D}"/>
            </a:ext>
          </a:extLst>
        </xdr:cNvPr>
        <xdr:cNvSpPr txBox="1"/>
      </xdr:nvSpPr>
      <xdr:spPr>
        <a:xfrm>
          <a:off x="12763500" y="949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157208</xdr:rowOff>
    </xdr:from>
    <xdr:to>
      <xdr:col>64</xdr:col>
      <xdr:colOff>152400</xdr:colOff>
      <xdr:row>59</xdr:row>
      <xdr:rowOff>87358</xdr:rowOff>
    </xdr:to>
    <xdr:sp macro="" textlink="">
      <xdr:nvSpPr>
        <xdr:cNvPr id="345" name="楕円 344">
          <a:extLst>
            <a:ext uri="{FF2B5EF4-FFF2-40B4-BE49-F238E27FC236}">
              <a16:creationId xmlns:a16="http://schemas.microsoft.com/office/drawing/2014/main" id="{B898D60F-6796-4F3F-892D-A3C37141C560}"/>
            </a:ext>
          </a:extLst>
        </xdr:cNvPr>
        <xdr:cNvSpPr/>
      </xdr:nvSpPr>
      <xdr:spPr>
        <a:xfrm>
          <a:off x="12242800" y="97330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97535</xdr:rowOff>
    </xdr:from>
    <xdr:ext cx="762000" cy="259045"/>
    <xdr:sp macro="" textlink="">
      <xdr:nvSpPr>
        <xdr:cNvPr id="346" name="テキスト ボックス 345">
          <a:extLst>
            <a:ext uri="{FF2B5EF4-FFF2-40B4-BE49-F238E27FC236}">
              <a16:creationId xmlns:a16="http://schemas.microsoft.com/office/drawing/2014/main" id="{72339CB7-B5D6-40B0-A26C-5B039791D80B}"/>
            </a:ext>
          </a:extLst>
        </xdr:cNvPr>
        <xdr:cNvSpPr txBox="1"/>
      </xdr:nvSpPr>
      <xdr:spPr>
        <a:xfrm>
          <a:off x="11950700" y="950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4D47C240-0883-4C7D-AD1F-A0FD8E18716D}"/>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CB46ADE7-3028-4E97-99EE-B47AB9FF2C5E}"/>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93455EE5-9E3F-497D-BA76-D236045C7EA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84F1646-EFAB-4625-826F-D640C0D6B2D3}"/>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9B11285C-87CD-4066-AF77-7EE113B19D02}"/>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6104F01F-CCE7-4B1B-8C7C-C9CA1B7D7C65}"/>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F9C0549-AFE9-481D-96CF-6BB71F36A755}"/>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9FCB683-23F9-434E-91FC-34AE4D31A5CF}"/>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E44DBEE7-5AA1-4392-9606-315D1F564832}"/>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59D04B4-1C8A-40FB-A2DF-343932DDC86E}"/>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54A7A09C-1FC9-4E84-B80E-A23A4E782A3C}"/>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9A5B82B6-EA30-4AC2-92C2-5FCEDA935375}"/>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C5774BA6-0258-46F5-AF07-F57293C14888}"/>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役場新庁舎等整備事業に伴う起債の発行により増加傾向にある。今後も起債発行を行う事業が続く見込みであるため、財源確保や財政的に有利な起債、償還方法の検討を行い、適切な財政運営に努めたい。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AC31331-5785-405C-8218-A24733FB8635}"/>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DE2A03E6-B648-4E01-BE4E-E231C8740E95}"/>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1A6CBF59-2404-4BF4-BB65-C4064CA8D0E6}"/>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7FB7568E-2067-4CA6-8111-85B09C3EBC1C}"/>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2CD762AC-96CE-452C-AB8E-0037DB614435}"/>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66AEAB05-14E4-42D5-89C6-814E4F71E982}"/>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73267977-61A0-41D2-9EBA-2D13E93B7FD3}"/>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C64F9A89-25AD-4756-BCAB-4C179C2A3BE5}"/>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A539092E-5745-4EAF-98EC-B26BF7E678C7}"/>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FA0D833-2BBC-4820-B2C0-E4D9A3DC123C}"/>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5D291CF5-D087-442D-81E9-C2309D3C02B4}"/>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68C3AE0A-25C7-4973-BFA6-FA69792E7A81}"/>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E39CFEFC-8913-4858-BD98-255CA0A0BDAA}"/>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7E7E1529-2094-4FC7-A226-BE711485866B}"/>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6C4AEF3E-AD81-49E6-B3DA-04396E96F6B2}"/>
            </a:ext>
          </a:extLst>
        </xdr:cNvPr>
        <xdr:cNvCxnSpPr/>
      </xdr:nvCxnSpPr>
      <xdr:spPr>
        <a:xfrm flipV="1">
          <a:off x="15474950" y="5976197"/>
          <a:ext cx="0" cy="1495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8B0DE440-9EFA-4157-AAB3-82E9A29B85D4}"/>
            </a:ext>
          </a:extLst>
        </xdr:cNvPr>
        <xdr:cNvSpPr txBox="1"/>
      </xdr:nvSpPr>
      <xdr:spPr>
        <a:xfrm>
          <a:off x="15563850" y="74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E79FF466-D1DB-4961-AB84-3A5CA22F95EB}"/>
            </a:ext>
          </a:extLst>
        </xdr:cNvPr>
        <xdr:cNvCxnSpPr/>
      </xdr:nvCxnSpPr>
      <xdr:spPr>
        <a:xfrm>
          <a:off x="15405100" y="7471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835D7017-1495-45D0-B415-815F4346B1C8}"/>
            </a:ext>
          </a:extLst>
        </xdr:cNvPr>
        <xdr:cNvSpPr txBox="1"/>
      </xdr:nvSpPr>
      <xdr:spPr>
        <a:xfrm>
          <a:off x="15563850" y="573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10DF3883-C67C-4DD6-8E67-826B36CFA894}"/>
            </a:ext>
          </a:extLst>
        </xdr:cNvPr>
        <xdr:cNvCxnSpPr/>
      </xdr:nvCxnSpPr>
      <xdr:spPr>
        <a:xfrm>
          <a:off x="15405100" y="5976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43</xdr:row>
      <xdr:rowOff>6773</xdr:rowOff>
    </xdr:to>
    <xdr:cxnSp macro="">
      <xdr:nvCxnSpPr>
        <xdr:cNvPr id="379" name="直線コネクタ 378">
          <a:extLst>
            <a:ext uri="{FF2B5EF4-FFF2-40B4-BE49-F238E27FC236}">
              <a16:creationId xmlns:a16="http://schemas.microsoft.com/office/drawing/2014/main" id="{B124E61F-3777-4153-822C-A51A03B73DDE}"/>
            </a:ext>
          </a:extLst>
        </xdr:cNvPr>
        <xdr:cNvCxnSpPr/>
      </xdr:nvCxnSpPr>
      <xdr:spPr>
        <a:xfrm>
          <a:off x="14712950" y="6991773"/>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CC3C73CE-A84F-4215-8CF7-F618AFD6CE58}"/>
            </a:ext>
          </a:extLst>
        </xdr:cNvPr>
        <xdr:cNvSpPr txBox="1"/>
      </xdr:nvSpPr>
      <xdr:spPr>
        <a:xfrm>
          <a:off x="15563850" y="6726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3B010392-B49D-4043-85F1-98C858A7D9C0}"/>
            </a:ext>
          </a:extLst>
        </xdr:cNvPr>
        <xdr:cNvSpPr/>
      </xdr:nvSpPr>
      <xdr:spPr>
        <a:xfrm>
          <a:off x="15430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121920</xdr:rowOff>
    </xdr:to>
    <xdr:cxnSp macro="">
      <xdr:nvCxnSpPr>
        <xdr:cNvPr id="382" name="直線コネクタ 381">
          <a:extLst>
            <a:ext uri="{FF2B5EF4-FFF2-40B4-BE49-F238E27FC236}">
              <a16:creationId xmlns:a16="http://schemas.microsoft.com/office/drawing/2014/main" id="{3353F280-CA76-4954-8E2D-63CD3140B467}"/>
            </a:ext>
          </a:extLst>
        </xdr:cNvPr>
        <xdr:cNvCxnSpPr/>
      </xdr:nvCxnSpPr>
      <xdr:spPr>
        <a:xfrm flipV="1">
          <a:off x="13906500" y="6991773"/>
          <a:ext cx="80645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FCADFC88-5A6B-4C55-859F-EBADAAD6D6F5}"/>
            </a:ext>
          </a:extLst>
        </xdr:cNvPr>
        <xdr:cNvSpPr/>
      </xdr:nvSpPr>
      <xdr:spPr>
        <a:xfrm>
          <a:off x="14668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675D84AF-F8FB-4116-9B5A-96FCB372623D}"/>
            </a:ext>
          </a:extLst>
        </xdr:cNvPr>
        <xdr:cNvSpPr txBox="1"/>
      </xdr:nvSpPr>
      <xdr:spPr>
        <a:xfrm>
          <a:off x="14370050" y="6650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121920</xdr:rowOff>
    </xdr:to>
    <xdr:cxnSp macro="">
      <xdr:nvCxnSpPr>
        <xdr:cNvPr id="385" name="直線コネクタ 384">
          <a:extLst>
            <a:ext uri="{FF2B5EF4-FFF2-40B4-BE49-F238E27FC236}">
              <a16:creationId xmlns:a16="http://schemas.microsoft.com/office/drawing/2014/main" id="{FCC36CED-1B30-4018-BB60-9EB261484E82}"/>
            </a:ext>
          </a:extLst>
        </xdr:cNvPr>
        <xdr:cNvCxnSpPr/>
      </xdr:nvCxnSpPr>
      <xdr:spPr>
        <a:xfrm>
          <a:off x="13106400" y="70561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DDAFB6B8-E886-411A-A265-83229D551743}"/>
            </a:ext>
          </a:extLst>
        </xdr:cNvPr>
        <xdr:cNvSpPr/>
      </xdr:nvSpPr>
      <xdr:spPr>
        <a:xfrm>
          <a:off x="13868400" y="6866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E85ED2DB-E777-4A1A-BDE9-0132FF0CEEC2}"/>
            </a:ext>
          </a:extLst>
        </xdr:cNvPr>
        <xdr:cNvSpPr txBox="1"/>
      </xdr:nvSpPr>
      <xdr:spPr>
        <a:xfrm>
          <a:off x="1355725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129963</xdr:rowOff>
    </xdr:to>
    <xdr:cxnSp macro="">
      <xdr:nvCxnSpPr>
        <xdr:cNvPr id="388" name="直線コネクタ 387">
          <a:extLst>
            <a:ext uri="{FF2B5EF4-FFF2-40B4-BE49-F238E27FC236}">
              <a16:creationId xmlns:a16="http://schemas.microsoft.com/office/drawing/2014/main" id="{5CDB3C3D-2719-40E8-BB9C-162D735B0D3E}"/>
            </a:ext>
          </a:extLst>
        </xdr:cNvPr>
        <xdr:cNvCxnSpPr/>
      </xdr:nvCxnSpPr>
      <xdr:spPr>
        <a:xfrm flipV="1">
          <a:off x="12293600" y="7056120"/>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34754C24-0137-4689-AF8A-271D7BA11E8C}"/>
            </a:ext>
          </a:extLst>
        </xdr:cNvPr>
        <xdr:cNvSpPr/>
      </xdr:nvSpPr>
      <xdr:spPr>
        <a:xfrm>
          <a:off x="13055600" y="685884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830218FB-0D25-4522-95CC-34E7C9C2D62A}"/>
            </a:ext>
          </a:extLst>
        </xdr:cNvPr>
        <xdr:cNvSpPr txBox="1"/>
      </xdr:nvSpPr>
      <xdr:spPr>
        <a:xfrm>
          <a:off x="12763500" y="663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BE88DBA-7259-4CDD-88F1-AFC277FADB05}"/>
            </a:ext>
          </a:extLst>
        </xdr:cNvPr>
        <xdr:cNvSpPr/>
      </xdr:nvSpPr>
      <xdr:spPr>
        <a:xfrm>
          <a:off x="12242800" y="6842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50339EF2-63D1-4B9D-9349-738C251BD170}"/>
            </a:ext>
          </a:extLst>
        </xdr:cNvPr>
        <xdr:cNvSpPr txBox="1"/>
      </xdr:nvSpPr>
      <xdr:spPr>
        <a:xfrm>
          <a:off x="11950700" y="661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86D1D3E-C1BB-407B-888D-17330D3DDE83}"/>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360705D-39EA-4D15-A980-8E0DD47379FA}"/>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B98C65A-1672-4D54-B828-ED54F9D42356}"/>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BE09D40-9288-4250-8E92-61A98256DAEC}"/>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1FD5F35-43AB-48A2-A1B6-D16EE47A4DEA}"/>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398" name="楕円 397">
          <a:extLst>
            <a:ext uri="{FF2B5EF4-FFF2-40B4-BE49-F238E27FC236}">
              <a16:creationId xmlns:a16="http://schemas.microsoft.com/office/drawing/2014/main" id="{85454457-9EC5-4521-8A49-047D82A03560}"/>
            </a:ext>
          </a:extLst>
        </xdr:cNvPr>
        <xdr:cNvSpPr/>
      </xdr:nvSpPr>
      <xdr:spPr>
        <a:xfrm>
          <a:off x="15430500" y="70616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399" name="公債費負担の状況該当値テキスト">
          <a:extLst>
            <a:ext uri="{FF2B5EF4-FFF2-40B4-BE49-F238E27FC236}">
              <a16:creationId xmlns:a16="http://schemas.microsoft.com/office/drawing/2014/main" id="{D95F1D30-3AFF-4AE9-8492-155C3C9B1EFF}"/>
            </a:ext>
          </a:extLst>
        </xdr:cNvPr>
        <xdr:cNvSpPr txBox="1"/>
      </xdr:nvSpPr>
      <xdr:spPr>
        <a:xfrm>
          <a:off x="15563850" y="703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0" name="楕円 399">
          <a:extLst>
            <a:ext uri="{FF2B5EF4-FFF2-40B4-BE49-F238E27FC236}">
              <a16:creationId xmlns:a16="http://schemas.microsoft.com/office/drawing/2014/main" id="{58E95E3D-4D59-4EC5-81C8-424B6F005BE7}"/>
            </a:ext>
          </a:extLst>
        </xdr:cNvPr>
        <xdr:cNvSpPr/>
      </xdr:nvSpPr>
      <xdr:spPr>
        <a:xfrm>
          <a:off x="14668500" y="694097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1" name="テキスト ボックス 400">
          <a:extLst>
            <a:ext uri="{FF2B5EF4-FFF2-40B4-BE49-F238E27FC236}">
              <a16:creationId xmlns:a16="http://schemas.microsoft.com/office/drawing/2014/main" id="{AB7C4115-57C9-4CDB-9D00-76C02D7F660A}"/>
            </a:ext>
          </a:extLst>
        </xdr:cNvPr>
        <xdr:cNvSpPr txBox="1"/>
      </xdr:nvSpPr>
      <xdr:spPr>
        <a:xfrm>
          <a:off x="14370050" y="702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2" name="楕円 401">
          <a:extLst>
            <a:ext uri="{FF2B5EF4-FFF2-40B4-BE49-F238E27FC236}">
              <a16:creationId xmlns:a16="http://schemas.microsoft.com/office/drawing/2014/main" id="{60691586-C1EA-4164-90D3-90BE5D749202}"/>
            </a:ext>
          </a:extLst>
        </xdr:cNvPr>
        <xdr:cNvSpPr/>
      </xdr:nvSpPr>
      <xdr:spPr>
        <a:xfrm>
          <a:off x="13868400" y="7005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3" name="テキスト ボックス 402">
          <a:extLst>
            <a:ext uri="{FF2B5EF4-FFF2-40B4-BE49-F238E27FC236}">
              <a16:creationId xmlns:a16="http://schemas.microsoft.com/office/drawing/2014/main" id="{7289EF35-4419-4C18-8D79-70A099563AFA}"/>
            </a:ext>
          </a:extLst>
        </xdr:cNvPr>
        <xdr:cNvSpPr txBox="1"/>
      </xdr:nvSpPr>
      <xdr:spPr>
        <a:xfrm>
          <a:off x="13557250" y="70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4" name="楕円 403">
          <a:extLst>
            <a:ext uri="{FF2B5EF4-FFF2-40B4-BE49-F238E27FC236}">
              <a16:creationId xmlns:a16="http://schemas.microsoft.com/office/drawing/2014/main" id="{7C7B06BC-44AF-4546-A68F-3C9ADFA7D61A}"/>
            </a:ext>
          </a:extLst>
        </xdr:cNvPr>
        <xdr:cNvSpPr/>
      </xdr:nvSpPr>
      <xdr:spPr>
        <a:xfrm>
          <a:off x="13055600" y="700532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5" name="テキスト ボックス 404">
          <a:extLst>
            <a:ext uri="{FF2B5EF4-FFF2-40B4-BE49-F238E27FC236}">
              <a16:creationId xmlns:a16="http://schemas.microsoft.com/office/drawing/2014/main" id="{5A94696B-2A5F-43E4-90F5-3B102BCDAE88}"/>
            </a:ext>
          </a:extLst>
        </xdr:cNvPr>
        <xdr:cNvSpPr txBox="1"/>
      </xdr:nvSpPr>
      <xdr:spPr>
        <a:xfrm>
          <a:off x="12763500" y="70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6" name="楕円 405">
          <a:extLst>
            <a:ext uri="{FF2B5EF4-FFF2-40B4-BE49-F238E27FC236}">
              <a16:creationId xmlns:a16="http://schemas.microsoft.com/office/drawing/2014/main" id="{6BA3C858-E541-4A62-9ECA-8837B6713F13}"/>
            </a:ext>
          </a:extLst>
        </xdr:cNvPr>
        <xdr:cNvSpPr/>
      </xdr:nvSpPr>
      <xdr:spPr>
        <a:xfrm>
          <a:off x="12242800" y="70133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id="{2AB75018-4D6D-404B-8B91-220B3B10D1A8}"/>
            </a:ext>
          </a:extLst>
        </xdr:cNvPr>
        <xdr:cNvSpPr txBox="1"/>
      </xdr:nvSpPr>
      <xdr:spPr>
        <a:xfrm>
          <a:off x="11950700" y="70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F37E478B-D61C-4A84-B5B3-F50522B90D3E}"/>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28B1E940-334C-417C-95C7-4C5CCBF38696}"/>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C420CC82-DA4C-4908-87B2-C1E9C55757A8}"/>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CAB18723-559B-4863-985F-0EC2E226F92A}"/>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57FCDBB5-8597-4AB1-B958-294119B50DB1}"/>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F0E16845-1D2D-4129-A8F9-F9D0DE73FD0C}"/>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FE581799-05C0-4229-8AD2-6F02AC5E8C4E}"/>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7B7E7537-BCAA-4D59-A0B0-ACE7FA77C0C7}"/>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97092540-193E-4950-9314-806F725344D1}"/>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AEA460AE-FD17-4CF7-B557-1F8C748AE46F}"/>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5F2E4BAC-4C0F-4371-8388-4293B440C298}"/>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4D2E2377-3F77-49BF-B903-3B1A470B0EF1}"/>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270DC47C-1452-4663-947B-19432105E761}"/>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新庁舎等整備事業にかかる起債の発行額が増加したことに加え、基金の取崩しを行ったこと等により昨年度に比べ大幅に上昇した。今後も小中一貫校建設事業等の建設事業に起債を発行する見込みであり、計画的な財政運営、基金の確保により財政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FF40034B-58E0-4D93-9A1D-CAE8B529C13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52BDF6A3-B459-4E65-9CD9-5314E761D1A2}"/>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374A3FC9-F11D-4E52-A727-EC16022E844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C25FBDAD-F245-4F22-A01E-F3ED89EB9655}"/>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AAC4FA75-E18C-4BAC-9E79-DDD55A68BBF2}"/>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26685C3C-07F5-4396-8820-473DDCB2217C}"/>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650FD7BE-4D1E-43BE-8E5F-E01DE85E4F0B}"/>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6495FE61-F6FE-4654-BDD3-97813DC8ECE5}"/>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270798F4-76AC-4ACF-8B17-0680C67B292A}"/>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D37E0740-2B20-4014-9AE7-7D2766BEC6F8}"/>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F6E4D29B-9644-4EC3-99A0-68C347E6D441}"/>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F2ECB9B0-6BBC-479A-93AD-7C7DACF82DAA}"/>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54B49C7F-E03F-4B59-B142-247C766B345E}"/>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BA267D35-2B38-4D6D-ADDE-EB83E031B57B}"/>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772A137F-C334-4562-80E8-CA9DC9353B25}"/>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815A331A-E12D-410E-853A-CFBE691C41C4}"/>
            </a:ext>
          </a:extLst>
        </xdr:cNvPr>
        <xdr:cNvCxnSpPr/>
      </xdr:nvCxnSpPr>
      <xdr:spPr>
        <a:xfrm flipV="1">
          <a:off x="15474950" y="2288117"/>
          <a:ext cx="0" cy="1344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A2F65A5E-B8B4-4809-B542-78F2B9766E27}"/>
            </a:ext>
          </a:extLst>
        </xdr:cNvPr>
        <xdr:cNvSpPr txBox="1"/>
      </xdr:nvSpPr>
      <xdr:spPr>
        <a:xfrm>
          <a:off x="15563850" y="360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5A3624D5-31D3-4039-9801-0729AF34FE37}"/>
            </a:ext>
          </a:extLst>
        </xdr:cNvPr>
        <xdr:cNvCxnSpPr/>
      </xdr:nvCxnSpPr>
      <xdr:spPr>
        <a:xfrm>
          <a:off x="15405100" y="3632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AFFAA0B3-A837-4C3D-B7DD-D2FF27E4D0F1}"/>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45987482-F1BC-4BF1-BC74-7B8B1F70D24C}"/>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40358</xdr:rowOff>
    </xdr:from>
    <xdr:to>
      <xdr:col>81</xdr:col>
      <xdr:colOff>44450</xdr:colOff>
      <xdr:row>21</xdr:row>
      <xdr:rowOff>2187</xdr:rowOff>
    </xdr:to>
    <xdr:cxnSp macro="">
      <xdr:nvCxnSpPr>
        <xdr:cNvPr id="441" name="直線コネクタ 440">
          <a:extLst>
            <a:ext uri="{FF2B5EF4-FFF2-40B4-BE49-F238E27FC236}">
              <a16:creationId xmlns:a16="http://schemas.microsoft.com/office/drawing/2014/main" id="{0CD8BE81-6964-49E6-A1B8-B01D393E1F9B}"/>
            </a:ext>
          </a:extLst>
        </xdr:cNvPr>
        <xdr:cNvCxnSpPr/>
      </xdr:nvCxnSpPr>
      <xdr:spPr>
        <a:xfrm>
          <a:off x="14712950" y="2681958"/>
          <a:ext cx="762000" cy="78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CD7FE165-1F00-4463-ADB7-7D613234C241}"/>
            </a:ext>
          </a:extLst>
        </xdr:cNvPr>
        <xdr:cNvSpPr txBox="1"/>
      </xdr:nvSpPr>
      <xdr:spPr>
        <a:xfrm>
          <a:off x="15563850" y="210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50C14CC6-94ED-46F1-B0F9-5935F0F1DEFD}"/>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164747</xdr:rowOff>
    </xdr:from>
    <xdr:to>
      <xdr:col>77</xdr:col>
      <xdr:colOff>44450</xdr:colOff>
      <xdr:row>16</xdr:row>
      <xdr:rowOff>40358</xdr:rowOff>
    </xdr:to>
    <xdr:cxnSp macro="">
      <xdr:nvCxnSpPr>
        <xdr:cNvPr id="444" name="直線コネクタ 443">
          <a:extLst>
            <a:ext uri="{FF2B5EF4-FFF2-40B4-BE49-F238E27FC236}">
              <a16:creationId xmlns:a16="http://schemas.microsoft.com/office/drawing/2014/main" id="{86615713-049F-43FF-AF89-8C6A5A35E3C0}"/>
            </a:ext>
          </a:extLst>
        </xdr:cNvPr>
        <xdr:cNvCxnSpPr/>
      </xdr:nvCxnSpPr>
      <xdr:spPr>
        <a:xfrm>
          <a:off x="13906500" y="2476147"/>
          <a:ext cx="806450" cy="20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D7E4ECC-8584-43CE-A36A-147D35C899F9}"/>
            </a:ext>
          </a:extLst>
        </xdr:cNvPr>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204A0B2-4462-4841-9888-F764F0DC1BEB}"/>
            </a:ext>
          </a:extLst>
        </xdr:cNvPr>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164747</xdr:rowOff>
    </xdr:from>
    <xdr:to>
      <xdr:col>72</xdr:col>
      <xdr:colOff>203200</xdr:colOff>
      <xdr:row>15</xdr:row>
      <xdr:rowOff>127353</xdr:rowOff>
    </xdr:to>
    <xdr:cxnSp macro="">
      <xdr:nvCxnSpPr>
        <xdr:cNvPr id="447" name="直線コネクタ 446">
          <a:extLst>
            <a:ext uri="{FF2B5EF4-FFF2-40B4-BE49-F238E27FC236}">
              <a16:creationId xmlns:a16="http://schemas.microsoft.com/office/drawing/2014/main" id="{8FC1A104-0026-4096-919C-D47EDACF93F6}"/>
            </a:ext>
          </a:extLst>
        </xdr:cNvPr>
        <xdr:cNvCxnSpPr/>
      </xdr:nvCxnSpPr>
      <xdr:spPr>
        <a:xfrm flipV="1">
          <a:off x="13106400" y="2476147"/>
          <a:ext cx="800100" cy="1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D1DC0C9B-37A0-44D6-BAB7-F8BFA6AAE7AD}"/>
            </a:ext>
          </a:extLst>
        </xdr:cNvPr>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6558BF0-B517-441E-97BE-2A086A668BE6}"/>
            </a:ext>
          </a:extLst>
        </xdr:cNvPr>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127353</xdr:rowOff>
    </xdr:from>
    <xdr:to>
      <xdr:col>68</xdr:col>
      <xdr:colOff>152400</xdr:colOff>
      <xdr:row>18</xdr:row>
      <xdr:rowOff>83538</xdr:rowOff>
    </xdr:to>
    <xdr:cxnSp macro="">
      <xdr:nvCxnSpPr>
        <xdr:cNvPr id="450" name="直線コネクタ 449">
          <a:extLst>
            <a:ext uri="{FF2B5EF4-FFF2-40B4-BE49-F238E27FC236}">
              <a16:creationId xmlns:a16="http://schemas.microsoft.com/office/drawing/2014/main" id="{87222A83-5020-4398-B2C8-9D5D1C0E143F}"/>
            </a:ext>
          </a:extLst>
        </xdr:cNvPr>
        <xdr:cNvCxnSpPr/>
      </xdr:nvCxnSpPr>
      <xdr:spPr>
        <a:xfrm flipV="1">
          <a:off x="12293600" y="2603853"/>
          <a:ext cx="8128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8EC8F435-3F21-4D7B-AC91-ED4686D9241C}"/>
            </a:ext>
          </a:extLst>
        </xdr:cNvPr>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5457E6C0-4FEF-4C1D-9233-3E75D30D4894}"/>
            </a:ext>
          </a:extLst>
        </xdr:cNvPr>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58CDFFCD-CBBC-4503-823F-3D07A04FED00}"/>
            </a:ext>
          </a:extLst>
        </xdr:cNvPr>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5D62010A-89BF-4EC8-A5AC-D733B2960453}"/>
            </a:ext>
          </a:extLst>
        </xdr:cNvPr>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9FDCEF8A-6B69-4493-BFD2-0CBC01813A4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7B1B1B7-EA30-4530-B6BD-FFA7862CDB8C}"/>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64944F1-4D12-47E0-AE77-8F442C099086}"/>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0F1CD12-6D4F-4FF2-9741-628901E0F734}"/>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C55BF50-E984-4691-94FB-B1FAE6DDE52B}"/>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122837</xdr:rowOff>
    </xdr:from>
    <xdr:to>
      <xdr:col>81</xdr:col>
      <xdr:colOff>95250</xdr:colOff>
      <xdr:row>21</xdr:row>
      <xdr:rowOff>52987</xdr:rowOff>
    </xdr:to>
    <xdr:sp macro="" textlink="">
      <xdr:nvSpPr>
        <xdr:cNvPr id="460" name="楕円 459">
          <a:extLst>
            <a:ext uri="{FF2B5EF4-FFF2-40B4-BE49-F238E27FC236}">
              <a16:creationId xmlns:a16="http://schemas.microsoft.com/office/drawing/2014/main" id="{420DECEC-C194-4227-B1D8-C628D29CFF0C}"/>
            </a:ext>
          </a:extLst>
        </xdr:cNvPr>
        <xdr:cNvSpPr/>
      </xdr:nvSpPr>
      <xdr:spPr>
        <a:xfrm>
          <a:off x="15430500" y="34248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94914</xdr:rowOff>
    </xdr:from>
    <xdr:ext cx="762000" cy="259045"/>
    <xdr:sp macro="" textlink="">
      <xdr:nvSpPr>
        <xdr:cNvPr id="461" name="将来負担の状況該当値テキスト">
          <a:extLst>
            <a:ext uri="{FF2B5EF4-FFF2-40B4-BE49-F238E27FC236}">
              <a16:creationId xmlns:a16="http://schemas.microsoft.com/office/drawing/2014/main" id="{9ECB0D57-1BF8-4991-BAC0-A4B2EED62E7C}"/>
            </a:ext>
          </a:extLst>
        </xdr:cNvPr>
        <xdr:cNvSpPr txBox="1"/>
      </xdr:nvSpPr>
      <xdr:spPr>
        <a:xfrm>
          <a:off x="15563850" y="33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161008</xdr:rowOff>
    </xdr:from>
    <xdr:to>
      <xdr:col>77</xdr:col>
      <xdr:colOff>95250</xdr:colOff>
      <xdr:row>16</xdr:row>
      <xdr:rowOff>91158</xdr:rowOff>
    </xdr:to>
    <xdr:sp macro="" textlink="">
      <xdr:nvSpPr>
        <xdr:cNvPr id="462" name="楕円 461">
          <a:extLst>
            <a:ext uri="{FF2B5EF4-FFF2-40B4-BE49-F238E27FC236}">
              <a16:creationId xmlns:a16="http://schemas.microsoft.com/office/drawing/2014/main" id="{03EE9DE6-6470-4F41-BA33-BE02DB363595}"/>
            </a:ext>
          </a:extLst>
        </xdr:cNvPr>
        <xdr:cNvSpPr/>
      </xdr:nvSpPr>
      <xdr:spPr>
        <a:xfrm>
          <a:off x="14668500" y="26375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75935</xdr:rowOff>
    </xdr:from>
    <xdr:ext cx="736600" cy="259045"/>
    <xdr:sp macro="" textlink="">
      <xdr:nvSpPr>
        <xdr:cNvPr id="463" name="テキスト ボックス 462">
          <a:extLst>
            <a:ext uri="{FF2B5EF4-FFF2-40B4-BE49-F238E27FC236}">
              <a16:creationId xmlns:a16="http://schemas.microsoft.com/office/drawing/2014/main" id="{FD82AB5B-A6DA-4299-9CD4-A1C1C2D03C3E}"/>
            </a:ext>
          </a:extLst>
        </xdr:cNvPr>
        <xdr:cNvSpPr txBox="1"/>
      </xdr:nvSpPr>
      <xdr:spPr>
        <a:xfrm>
          <a:off x="14370050" y="271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64" name="楕円 463">
          <a:extLst>
            <a:ext uri="{FF2B5EF4-FFF2-40B4-BE49-F238E27FC236}">
              <a16:creationId xmlns:a16="http://schemas.microsoft.com/office/drawing/2014/main" id="{527248AC-ED71-4FB3-B01F-54BF11681F6B}"/>
            </a:ext>
          </a:extLst>
        </xdr:cNvPr>
        <xdr:cNvSpPr/>
      </xdr:nvSpPr>
      <xdr:spPr>
        <a:xfrm>
          <a:off x="13868400" y="24253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28874</xdr:rowOff>
    </xdr:from>
    <xdr:ext cx="762000" cy="259045"/>
    <xdr:sp macro="" textlink="">
      <xdr:nvSpPr>
        <xdr:cNvPr id="465" name="テキスト ボックス 464">
          <a:extLst>
            <a:ext uri="{FF2B5EF4-FFF2-40B4-BE49-F238E27FC236}">
              <a16:creationId xmlns:a16="http://schemas.microsoft.com/office/drawing/2014/main" id="{DABE8E0A-95A0-4591-BABC-70D5427EE25A}"/>
            </a:ext>
          </a:extLst>
        </xdr:cNvPr>
        <xdr:cNvSpPr txBox="1"/>
      </xdr:nvSpPr>
      <xdr:spPr>
        <a:xfrm>
          <a:off x="13557250" y="250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76553</xdr:rowOff>
    </xdr:from>
    <xdr:to>
      <xdr:col>68</xdr:col>
      <xdr:colOff>203200</xdr:colOff>
      <xdr:row>16</xdr:row>
      <xdr:rowOff>6703</xdr:rowOff>
    </xdr:to>
    <xdr:sp macro="" textlink="">
      <xdr:nvSpPr>
        <xdr:cNvPr id="466" name="楕円 465">
          <a:extLst>
            <a:ext uri="{FF2B5EF4-FFF2-40B4-BE49-F238E27FC236}">
              <a16:creationId xmlns:a16="http://schemas.microsoft.com/office/drawing/2014/main" id="{4BFB8FBE-F547-4E6C-9B94-C2561197074C}"/>
            </a:ext>
          </a:extLst>
        </xdr:cNvPr>
        <xdr:cNvSpPr/>
      </xdr:nvSpPr>
      <xdr:spPr>
        <a:xfrm>
          <a:off x="13055600" y="255305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162930</xdr:rowOff>
    </xdr:from>
    <xdr:ext cx="762000" cy="259045"/>
    <xdr:sp macro="" textlink="">
      <xdr:nvSpPr>
        <xdr:cNvPr id="467" name="テキスト ボックス 466">
          <a:extLst>
            <a:ext uri="{FF2B5EF4-FFF2-40B4-BE49-F238E27FC236}">
              <a16:creationId xmlns:a16="http://schemas.microsoft.com/office/drawing/2014/main" id="{DA7508FA-D7DA-4638-AC60-19CC9858E310}"/>
            </a:ext>
          </a:extLst>
        </xdr:cNvPr>
        <xdr:cNvSpPr txBox="1"/>
      </xdr:nvSpPr>
      <xdr:spPr>
        <a:xfrm>
          <a:off x="12763500" y="263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32738</xdr:rowOff>
    </xdr:from>
    <xdr:to>
      <xdr:col>64</xdr:col>
      <xdr:colOff>152400</xdr:colOff>
      <xdr:row>18</xdr:row>
      <xdr:rowOff>134338</xdr:rowOff>
    </xdr:to>
    <xdr:sp macro="" textlink="">
      <xdr:nvSpPr>
        <xdr:cNvPr id="468" name="楕円 467">
          <a:extLst>
            <a:ext uri="{FF2B5EF4-FFF2-40B4-BE49-F238E27FC236}">
              <a16:creationId xmlns:a16="http://schemas.microsoft.com/office/drawing/2014/main" id="{6EC67211-992C-4126-9A88-981210D10525}"/>
            </a:ext>
          </a:extLst>
        </xdr:cNvPr>
        <xdr:cNvSpPr/>
      </xdr:nvSpPr>
      <xdr:spPr>
        <a:xfrm>
          <a:off x="12242800" y="30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119115</xdr:rowOff>
    </xdr:from>
    <xdr:ext cx="762000" cy="259045"/>
    <xdr:sp macro="" textlink="">
      <xdr:nvSpPr>
        <xdr:cNvPr id="469" name="テキスト ボックス 468">
          <a:extLst>
            <a:ext uri="{FF2B5EF4-FFF2-40B4-BE49-F238E27FC236}">
              <a16:creationId xmlns:a16="http://schemas.microsoft.com/office/drawing/2014/main" id="{4FF036BA-48C0-4BB8-B702-A82B9644BA5A}"/>
            </a:ext>
          </a:extLst>
        </xdr:cNvPr>
        <xdr:cNvSpPr txBox="1"/>
      </xdr:nvSpPr>
      <xdr:spPr>
        <a:xfrm>
          <a:off x="11950700" y="309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3,105
3,092
85.25
5,186,230
4,609,277
469,075
1,919,225
3,555,852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高年齢層の給与水準の高い職員の退職及び時間外手当等の減少により一時的に数値が減少したが、今後給与改定等により増加していくと思われる。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職員数は現状維持していく予定である。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3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冬期の除雪をはじめ建設事業に伴う各種委託料が増加傾向にあり類似団体と比較しても数値が高い。また、令和４年度は、これまで新型コロナウイルス感染症による影響で抑制されていた旅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物件費は、経常経費の中でも比較的大きな比率を占めていることから、抑制に向けて事業の精査、業務の縮小等も検討していかなければならない。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18</xdr:row>
      <xdr:rowOff>72136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805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156718</xdr:rowOff>
    </xdr:from>
    <xdr:to>
      <xdr:col>78</xdr:col>
      <xdr:colOff>69850</xdr:colOff>
      <xdr:row>17</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71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156718</xdr:rowOff>
    </xdr:from>
    <xdr:to>
      <xdr:col>73</xdr:col>
      <xdr:colOff>180975</xdr:colOff>
      <xdr:row>18</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713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163576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213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112776</xdr:rowOff>
    </xdr:from>
    <xdr:to>
      <xdr:col>65</xdr:col>
      <xdr:colOff>53975</xdr:colOff>
      <xdr:row>19</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27703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価格高騰緊急支援給付金、特別定額給付金等の支給により微増となった。子どもの人数は減少傾向にあるが、高齢者の人数は増加していくと予測されるため、今後も大きな変化は無いと思われる。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302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302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道路補修等の工事請負費の増加により維持修繕費が微増した。村の公共施設は老朽化が進んでおり、今後も維持修繕費の増加が見込まれる。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財政状況を見据え、計画的な事業実施に努める。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24130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85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85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138430</xdr:rowOff>
    </xdr:from>
    <xdr:to>
      <xdr:col>69</xdr:col>
      <xdr:colOff>92075</xdr:colOff>
      <xdr:row>57</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39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87630</xdr:rowOff>
    </xdr:from>
    <xdr:to>
      <xdr:col>65</xdr:col>
      <xdr:colOff>53975</xdr:colOff>
      <xdr:row>57</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27957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一部事務組合への負担金や、村の基幹産業である農業、観光関係の補助金、負担金等が多くを占めている。</a:t>
          </a:r>
          <a:endParaRPr kumimoji="1" lang="en-US" altLang="ja-JP" sz="1100">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　近年、林業を村の重要施策の一つとして位置づけており、これに関連した補助費等の増加が見込まれる。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他の分野との均衡を図りながら事業の実施に努めていく。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894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44704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169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令和２年度から始まった役場新庁舎整備事業に伴う起債発行により増加している。財政的に有利な起債の検討や、今後の負担を考慮した償還計画を立てるなど、適切な財政運営を行っていく。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76</xdr:row>
      <xdr:rowOff>66039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4765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4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107950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4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物件費、補助費等の増加により増加となった。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業務及び事業の精査を行い、経常経費の縮小を図っていかなければならない。</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130811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8198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8889</xdr:rowOff>
    </xdr:from>
    <xdr:to>
      <xdr:col>78</xdr:col>
      <xdr:colOff>69850</xdr:colOff>
      <xdr:row>78</xdr:row>
      <xdr:rowOff>100330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819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100330</xdr:rowOff>
    </xdr:from>
    <xdr:to>
      <xdr:col>73</xdr:col>
      <xdr:colOff>180975</xdr:colOff>
      <xdr:row>79</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47343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149861</xdr:rowOff>
    </xdr:from>
    <xdr:to>
      <xdr:col>69</xdr:col>
      <xdr:colOff>92075</xdr:colOff>
      <xdr:row>80</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944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52088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129539</xdr:rowOff>
    </xdr:from>
    <xdr:to>
      <xdr:col>78</xdr:col>
      <xdr:colOff>120650</xdr:colOff>
      <xdr:row>78</xdr:row>
      <xdr:rowOff>59689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49530</xdr:rowOff>
    </xdr:from>
    <xdr:to>
      <xdr:col>74</xdr:col>
      <xdr:colOff>31750</xdr:colOff>
      <xdr:row>78</xdr:row>
      <xdr:rowOff>151130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161307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99061</xdr:rowOff>
    </xdr:from>
    <xdr:to>
      <xdr:col>69</xdr:col>
      <xdr:colOff>142875</xdr:colOff>
      <xdr:row>80</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44261</xdr:rowOff>
    </xdr:from>
    <xdr:to>
      <xdr:col>29</xdr:col>
      <xdr:colOff>127000</xdr:colOff>
      <xdr:row>20</xdr:row>
      <xdr:rowOff>44902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520886"/>
          <a:ext cx="647700" cy="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44261</xdr:rowOff>
    </xdr:from>
    <xdr:to>
      <xdr:col>26</xdr:col>
      <xdr:colOff>50800</xdr:colOff>
      <xdr:row>20</xdr:row>
      <xdr:rowOff>75388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20886"/>
          <a:ext cx="698500" cy="3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75388</xdr:rowOff>
    </xdr:from>
    <xdr:to>
      <xdr:col>22</xdr:col>
      <xdr:colOff>114300</xdr:colOff>
      <xdr:row>20</xdr:row>
      <xdr:rowOff>77276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52013"/>
          <a:ext cx="698500" cy="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77276</xdr:rowOff>
    </xdr:from>
    <xdr:to>
      <xdr:col>18</xdr:col>
      <xdr:colOff>177800</xdr:colOff>
      <xdr:row>20</xdr:row>
      <xdr:rowOff>81461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53901"/>
          <a:ext cx="698500" cy="4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165552</xdr:rowOff>
    </xdr:from>
    <xdr:to>
      <xdr:col>29</xdr:col>
      <xdr:colOff>177800</xdr:colOff>
      <xdr:row>20</xdr:row>
      <xdr:rowOff>95702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7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74129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7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164911</xdr:rowOff>
    </xdr:from>
    <xdr:to>
      <xdr:col>26</xdr:col>
      <xdr:colOff>101600</xdr:colOff>
      <xdr:row>20</xdr:row>
      <xdr:rowOff>95061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7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79838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5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24588</xdr:rowOff>
    </xdr:from>
    <xdr:to>
      <xdr:col>22</xdr:col>
      <xdr:colOff>165100</xdr:colOff>
      <xdr:row>20</xdr:row>
      <xdr:rowOff>126188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50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110965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8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26476</xdr:rowOff>
    </xdr:from>
    <xdr:to>
      <xdr:col>19</xdr:col>
      <xdr:colOff>38100</xdr:colOff>
      <xdr:row>20</xdr:row>
      <xdr:rowOff>128076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0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112853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8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30661</xdr:rowOff>
    </xdr:from>
    <xdr:to>
      <xdr:col>15</xdr:col>
      <xdr:colOff>101600</xdr:colOff>
      <xdr:row>20</xdr:row>
      <xdr:rowOff>132261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0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117038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9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20372</xdr:rowOff>
    </xdr:from>
    <xdr:to>
      <xdr:col>29</xdr:col>
      <xdr:colOff>127000</xdr:colOff>
      <xdr:row>37</xdr:row>
      <xdr:rowOff>154318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45072"/>
          <a:ext cx="647700" cy="13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154318</xdr:rowOff>
    </xdr:from>
    <xdr:to>
      <xdr:col>26</xdr:col>
      <xdr:colOff>50800</xdr:colOff>
      <xdr:row>37</xdr:row>
      <xdr:rowOff>157943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79018"/>
          <a:ext cx="698500" cy="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157943</xdr:rowOff>
    </xdr:from>
    <xdr:to>
      <xdr:col>22</xdr:col>
      <xdr:colOff>114300</xdr:colOff>
      <xdr:row>37</xdr:row>
      <xdr:rowOff>170987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82643"/>
          <a:ext cx="698500" cy="13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140016</xdr:rowOff>
    </xdr:from>
    <xdr:to>
      <xdr:col>18</xdr:col>
      <xdr:colOff>177800</xdr:colOff>
      <xdr:row>37</xdr:row>
      <xdr:rowOff>170987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264716"/>
          <a:ext cx="698500" cy="30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141022</xdr:rowOff>
    </xdr:from>
    <xdr:to>
      <xdr:col>29</xdr:col>
      <xdr:colOff>177800</xdr:colOff>
      <xdr:row>37</xdr:row>
      <xdr:rowOff>71172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9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328999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103518</xdr:rowOff>
    </xdr:from>
    <xdr:to>
      <xdr:col>26</xdr:col>
      <xdr:colOff>101600</xdr:colOff>
      <xdr:row>37</xdr:row>
      <xdr:rowOff>205118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2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189895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14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107143</xdr:rowOff>
    </xdr:from>
    <xdr:to>
      <xdr:col>22</xdr:col>
      <xdr:colOff>165100</xdr:colOff>
      <xdr:row>37</xdr:row>
      <xdr:rowOff>208743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3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193520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1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120187</xdr:rowOff>
    </xdr:from>
    <xdr:to>
      <xdr:col>19</xdr:col>
      <xdr:colOff>38100</xdr:colOff>
      <xdr:row>37</xdr:row>
      <xdr:rowOff>221787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4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206564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3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89216</xdr:rowOff>
    </xdr:from>
    <xdr:to>
      <xdr:col>15</xdr:col>
      <xdr:colOff>101600</xdr:colOff>
      <xdr:row>37</xdr:row>
      <xdr:rowOff>190816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1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29543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3,105
3,092
85.25
5,186,230
4,609,277
469,075
1,919,225
3,555,852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92123</xdr:rowOff>
    </xdr:from>
    <xdr:to>
      <xdr:col>24</xdr:col>
      <xdr:colOff>63500</xdr:colOff>
      <xdr:row>37</xdr:row>
      <xdr:rowOff>104038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35773"/>
          <a:ext cx="838200" cy="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92123</xdr:rowOff>
    </xdr:from>
    <xdr:to>
      <xdr:col>19</xdr:col>
      <xdr:colOff>177800</xdr:colOff>
      <xdr:row>37</xdr:row>
      <xdr:rowOff>121016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35773"/>
          <a:ext cx="8890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121016</xdr:rowOff>
    </xdr:from>
    <xdr:to>
      <xdr:col>15</xdr:col>
      <xdr:colOff>50800</xdr:colOff>
      <xdr:row>37</xdr:row>
      <xdr:rowOff>123951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4666"/>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123951</xdr:rowOff>
    </xdr:from>
    <xdr:to>
      <xdr:col>10</xdr:col>
      <xdr:colOff>114300</xdr:colOff>
      <xdr:row>37</xdr:row>
      <xdr:rowOff>126944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7601"/>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53238</xdr:rowOff>
    </xdr:from>
    <xdr:to>
      <xdr:col>24</xdr:col>
      <xdr:colOff>114300</xdr:colOff>
      <xdr:row>37</xdr:row>
      <xdr:rowOff>154838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139615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41323</xdr:rowOff>
    </xdr:from>
    <xdr:to>
      <xdr:col>20</xdr:col>
      <xdr:colOff>38100</xdr:colOff>
      <xdr:row>37</xdr:row>
      <xdr:rowOff>142923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134049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7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70216</xdr:rowOff>
    </xdr:from>
    <xdr:to>
      <xdr:col>15</xdr:col>
      <xdr:colOff>101600</xdr:colOff>
      <xdr:row>38</xdr:row>
      <xdr:rowOff>366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162943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73151</xdr:rowOff>
    </xdr:from>
    <xdr:to>
      <xdr:col>10</xdr:col>
      <xdr:colOff>165100</xdr:colOff>
      <xdr:row>38</xdr:row>
      <xdr:rowOff>3301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165878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76144</xdr:rowOff>
    </xdr:from>
    <xdr:to>
      <xdr:col>6</xdr:col>
      <xdr:colOff>38100</xdr:colOff>
      <xdr:row>38</xdr:row>
      <xdr:rowOff>6294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168871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10490</xdr:rowOff>
    </xdr:from>
    <xdr:to>
      <xdr:col>24</xdr:col>
      <xdr:colOff>63500</xdr:colOff>
      <xdr:row>58</xdr:row>
      <xdr:rowOff>40705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54590"/>
          <a:ext cx="838200" cy="3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10490</xdr:rowOff>
    </xdr:from>
    <xdr:to>
      <xdr:col>19</xdr:col>
      <xdr:colOff>177800</xdr:colOff>
      <xdr:row>58</xdr:row>
      <xdr:rowOff>73857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4590"/>
          <a:ext cx="889000" cy="6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73857</xdr:rowOff>
    </xdr:from>
    <xdr:to>
      <xdr:col>15</xdr:col>
      <xdr:colOff>50800</xdr:colOff>
      <xdr:row>58</xdr:row>
      <xdr:rowOff>83826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17957"/>
          <a:ext cx="8890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83826</xdr:rowOff>
    </xdr:from>
    <xdr:to>
      <xdr:col>10</xdr:col>
      <xdr:colOff>114300</xdr:colOff>
      <xdr:row>58</xdr:row>
      <xdr:rowOff>89969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7926"/>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161355</xdr:rowOff>
    </xdr:from>
    <xdr:to>
      <xdr:col>24</xdr:col>
      <xdr:colOff>114300</xdr:colOff>
      <xdr:row>58</xdr:row>
      <xdr:rowOff>91505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139782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131140</xdr:rowOff>
    </xdr:from>
    <xdr:to>
      <xdr:col>20</xdr:col>
      <xdr:colOff>38100</xdr:colOff>
      <xdr:row>58</xdr:row>
      <xdr:rowOff>61290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77817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7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23057</xdr:rowOff>
    </xdr:from>
    <xdr:to>
      <xdr:col>15</xdr:col>
      <xdr:colOff>101600</xdr:colOff>
      <xdr:row>58</xdr:row>
      <xdr:rowOff>124657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115784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5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33026</xdr:rowOff>
    </xdr:from>
    <xdr:to>
      <xdr:col>10</xdr:col>
      <xdr:colOff>165100</xdr:colOff>
      <xdr:row>58</xdr:row>
      <xdr:rowOff>134626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125753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6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39169</xdr:rowOff>
    </xdr:from>
    <xdr:to>
      <xdr:col>6</xdr:col>
      <xdr:colOff>38100</xdr:colOff>
      <xdr:row>58</xdr:row>
      <xdr:rowOff>140769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131896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134688</xdr:rowOff>
    </xdr:from>
    <xdr:to>
      <xdr:col>24</xdr:col>
      <xdr:colOff>63500</xdr:colOff>
      <xdr:row>77</xdr:row>
      <xdr:rowOff>137322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6338"/>
          <a:ext cx="8382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137322</xdr:rowOff>
    </xdr:from>
    <xdr:to>
      <xdr:col>19</xdr:col>
      <xdr:colOff>177800</xdr:colOff>
      <xdr:row>77</xdr:row>
      <xdr:rowOff>146763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8972"/>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137779</xdr:rowOff>
    </xdr:from>
    <xdr:to>
      <xdr:col>15</xdr:col>
      <xdr:colOff>50800</xdr:colOff>
      <xdr:row>77</xdr:row>
      <xdr:rowOff>146763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39429"/>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137779</xdr:rowOff>
    </xdr:from>
    <xdr:to>
      <xdr:col>10</xdr:col>
      <xdr:colOff>114300</xdr:colOff>
      <xdr:row>77</xdr:row>
      <xdr:rowOff>150558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39429"/>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83888</xdr:rowOff>
    </xdr:from>
    <xdr:to>
      <xdr:col>24</xdr:col>
      <xdr:colOff>114300</xdr:colOff>
      <xdr:row>78</xdr:row>
      <xdr:rowOff>14038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170265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86522</xdr:rowOff>
    </xdr:from>
    <xdr:to>
      <xdr:col>20</xdr:col>
      <xdr:colOff>38100</xdr:colOff>
      <xdr:row>78</xdr:row>
      <xdr:rowOff>16672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7799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95963</xdr:rowOff>
    </xdr:from>
    <xdr:to>
      <xdr:col>15</xdr:col>
      <xdr:colOff>101600</xdr:colOff>
      <xdr:row>78</xdr:row>
      <xdr:rowOff>26113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17240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9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86979</xdr:rowOff>
    </xdr:from>
    <xdr:to>
      <xdr:col>10</xdr:col>
      <xdr:colOff>165100</xdr:colOff>
      <xdr:row>78</xdr:row>
      <xdr:rowOff>17129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8256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99758</xdr:rowOff>
    </xdr:from>
    <xdr:to>
      <xdr:col>6</xdr:col>
      <xdr:colOff>38100</xdr:colOff>
      <xdr:row>78</xdr:row>
      <xdr:rowOff>29908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21035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116018</xdr:rowOff>
    </xdr:from>
    <xdr:to>
      <xdr:col>24</xdr:col>
      <xdr:colOff>63500</xdr:colOff>
      <xdr:row>94</xdr:row>
      <xdr:rowOff>161699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32318"/>
          <a:ext cx="838200" cy="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116018</xdr:rowOff>
    </xdr:from>
    <xdr:to>
      <xdr:col>19</xdr:col>
      <xdr:colOff>177800</xdr:colOff>
      <xdr:row>95</xdr:row>
      <xdr:rowOff>87373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32318"/>
          <a:ext cx="889000" cy="1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87373</xdr:rowOff>
    </xdr:from>
    <xdr:to>
      <xdr:col>15</xdr:col>
      <xdr:colOff>50800</xdr:colOff>
      <xdr:row>95</xdr:row>
      <xdr:rowOff>119819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75123"/>
          <a:ext cx="889000" cy="3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119819</xdr:rowOff>
    </xdr:from>
    <xdr:to>
      <xdr:col>10</xdr:col>
      <xdr:colOff>114300</xdr:colOff>
      <xdr:row>95</xdr:row>
      <xdr:rowOff>120924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0756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110899</xdr:rowOff>
    </xdr:from>
    <xdr:to>
      <xdr:col>24</xdr:col>
      <xdr:colOff>114300</xdr:colOff>
      <xdr:row>95</xdr:row>
      <xdr:rowOff>41049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133776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7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65218</xdr:rowOff>
    </xdr:from>
    <xdr:to>
      <xdr:col>20</xdr:col>
      <xdr:colOff>38100</xdr:colOff>
      <xdr:row>94</xdr:row>
      <xdr:rowOff>166818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11895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5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36573</xdr:rowOff>
    </xdr:from>
    <xdr:to>
      <xdr:col>15</xdr:col>
      <xdr:colOff>101600</xdr:colOff>
      <xdr:row>95</xdr:row>
      <xdr:rowOff>138173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2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154700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69019</xdr:rowOff>
    </xdr:from>
    <xdr:to>
      <xdr:col>10</xdr:col>
      <xdr:colOff>165100</xdr:colOff>
      <xdr:row>95</xdr:row>
      <xdr:rowOff>170619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70124</xdr:rowOff>
    </xdr:from>
    <xdr:to>
      <xdr:col>6</xdr:col>
      <xdr:colOff>38100</xdr:colOff>
      <xdr:row>96</xdr:row>
      <xdr:rowOff>274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14837</xdr:rowOff>
    </xdr:from>
    <xdr:to>
      <xdr:col>55</xdr:col>
      <xdr:colOff>0</xdr:colOff>
      <xdr:row>38</xdr:row>
      <xdr:rowOff>23186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29937"/>
          <a:ext cx="8382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125081</xdr:rowOff>
    </xdr:from>
    <xdr:to>
      <xdr:col>50</xdr:col>
      <xdr:colOff>114300</xdr:colOff>
      <xdr:row>38</xdr:row>
      <xdr:rowOff>23186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97281"/>
          <a:ext cx="889000" cy="2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125081</xdr:rowOff>
    </xdr:from>
    <xdr:to>
      <xdr:col>45</xdr:col>
      <xdr:colOff>177800</xdr:colOff>
      <xdr:row>38</xdr:row>
      <xdr:rowOff>13488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97281"/>
          <a:ext cx="889000" cy="2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13488</xdr:rowOff>
    </xdr:from>
    <xdr:to>
      <xdr:col>41</xdr:col>
      <xdr:colOff>50800</xdr:colOff>
      <xdr:row>38</xdr:row>
      <xdr:rowOff>27861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28588"/>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135487</xdr:rowOff>
    </xdr:from>
    <xdr:to>
      <xdr:col>55</xdr:col>
      <xdr:colOff>50800</xdr:colOff>
      <xdr:row>38</xdr:row>
      <xdr:rowOff>65636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791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50414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9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143837</xdr:rowOff>
    </xdr:from>
    <xdr:to>
      <xdr:col>50</xdr:col>
      <xdr:colOff>165100</xdr:colOff>
      <xdr:row>38</xdr:row>
      <xdr:rowOff>73986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874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65113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74281</xdr:rowOff>
    </xdr:from>
    <xdr:to>
      <xdr:col>46</xdr:col>
      <xdr:colOff>38100</xdr:colOff>
      <xdr:row>37</xdr:row>
      <xdr:rowOff>4431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167008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3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134138</xdr:rowOff>
    </xdr:from>
    <xdr:to>
      <xdr:col>41</xdr:col>
      <xdr:colOff>101600</xdr:colOff>
      <xdr:row>38</xdr:row>
      <xdr:rowOff>64288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55415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7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148511</xdr:rowOff>
    </xdr:from>
    <xdr:to>
      <xdr:col>36</xdr:col>
      <xdr:colOff>165100</xdr:colOff>
      <xdr:row>38</xdr:row>
      <xdr:rowOff>78661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69788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162558</xdr:rowOff>
    </xdr:from>
    <xdr:to>
      <xdr:col>55</xdr:col>
      <xdr:colOff>0</xdr:colOff>
      <xdr:row>56</xdr:row>
      <xdr:rowOff>166341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592308"/>
          <a:ext cx="838200" cy="17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166341</xdr:rowOff>
    </xdr:from>
    <xdr:to>
      <xdr:col>50</xdr:col>
      <xdr:colOff>114300</xdr:colOff>
      <xdr:row>57</xdr:row>
      <xdr:rowOff>87978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67541"/>
          <a:ext cx="889000" cy="9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58037</xdr:rowOff>
    </xdr:from>
    <xdr:to>
      <xdr:col>45</xdr:col>
      <xdr:colOff>177800</xdr:colOff>
      <xdr:row>57</xdr:row>
      <xdr:rowOff>87978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30687"/>
          <a:ext cx="889000" cy="2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58037</xdr:rowOff>
    </xdr:from>
    <xdr:to>
      <xdr:col>41</xdr:col>
      <xdr:colOff>50800</xdr:colOff>
      <xdr:row>57</xdr:row>
      <xdr:rowOff>121214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30687"/>
          <a:ext cx="889000" cy="6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111758</xdr:rowOff>
    </xdr:from>
    <xdr:to>
      <xdr:col>55</xdr:col>
      <xdr:colOff>50800</xdr:colOff>
      <xdr:row>56</xdr:row>
      <xdr:rowOff>41908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134635</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39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115541</xdr:rowOff>
    </xdr:from>
    <xdr:to>
      <xdr:col>50</xdr:col>
      <xdr:colOff>165100</xdr:colOff>
      <xdr:row>57</xdr:row>
      <xdr:rowOff>45691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62218</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9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37178</xdr:rowOff>
    </xdr:from>
    <xdr:to>
      <xdr:col>46</xdr:col>
      <xdr:colOff>38100</xdr:colOff>
      <xdr:row>57</xdr:row>
      <xdr:rowOff>138778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129905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0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7237</xdr:rowOff>
    </xdr:from>
    <xdr:to>
      <xdr:col>41</xdr:col>
      <xdr:colOff>101600</xdr:colOff>
      <xdr:row>57</xdr:row>
      <xdr:rowOff>108837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99964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70414</xdr:rowOff>
    </xdr:from>
    <xdr:to>
      <xdr:col>36</xdr:col>
      <xdr:colOff>165100</xdr:colOff>
      <xdr:row>58</xdr:row>
      <xdr:rowOff>564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163141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3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10303</xdr:rowOff>
    </xdr:from>
    <xdr:to>
      <xdr:col>55</xdr:col>
      <xdr:colOff>0</xdr:colOff>
      <xdr:row>77</xdr:row>
      <xdr:rowOff>127347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040503"/>
          <a:ext cx="838200" cy="28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127347</xdr:rowOff>
    </xdr:from>
    <xdr:to>
      <xdr:col>50</xdr:col>
      <xdr:colOff>114300</xdr:colOff>
      <xdr:row>78</xdr:row>
      <xdr:rowOff>19221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28997"/>
          <a:ext cx="889000" cy="6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157635</xdr:rowOff>
    </xdr:from>
    <xdr:to>
      <xdr:col>45</xdr:col>
      <xdr:colOff>177800</xdr:colOff>
      <xdr:row>78</xdr:row>
      <xdr:rowOff>19221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59285"/>
          <a:ext cx="889000" cy="3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157635</xdr:rowOff>
    </xdr:from>
    <xdr:to>
      <xdr:col>41</xdr:col>
      <xdr:colOff>50800</xdr:colOff>
      <xdr:row>78</xdr:row>
      <xdr:rowOff>7448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59285"/>
          <a:ext cx="889000" cy="2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130953</xdr:rowOff>
    </xdr:from>
    <xdr:to>
      <xdr:col>55</xdr:col>
      <xdr:colOff>50800</xdr:colOff>
      <xdr:row>76</xdr:row>
      <xdr:rowOff>61103</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2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153830</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284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76547</xdr:rowOff>
    </xdr:from>
    <xdr:to>
      <xdr:col>50</xdr:col>
      <xdr:colOff>165100</xdr:colOff>
      <xdr:row>78</xdr:row>
      <xdr:rowOff>6697</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23224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5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139871</xdr:rowOff>
    </xdr:from>
    <xdr:to>
      <xdr:col>46</xdr:col>
      <xdr:colOff>38100</xdr:colOff>
      <xdr:row>78</xdr:row>
      <xdr:rowOff>70021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61148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106835</xdr:rowOff>
    </xdr:from>
    <xdr:to>
      <xdr:col>41</xdr:col>
      <xdr:colOff>101600</xdr:colOff>
      <xdr:row>78</xdr:row>
      <xdr:rowOff>36985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28112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128098</xdr:rowOff>
    </xdr:from>
    <xdr:to>
      <xdr:col>36</xdr:col>
      <xdr:colOff>165100</xdr:colOff>
      <xdr:row>78</xdr:row>
      <xdr:rowOff>58248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49375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66534</xdr:rowOff>
    </xdr:from>
    <xdr:to>
      <xdr:col>55</xdr:col>
      <xdr:colOff>0</xdr:colOff>
      <xdr:row>98</xdr:row>
      <xdr:rowOff>151915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697184"/>
          <a:ext cx="838200" cy="25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60154</xdr:rowOff>
    </xdr:from>
    <xdr:to>
      <xdr:col>50</xdr:col>
      <xdr:colOff>114300</xdr:colOff>
      <xdr:row>97</xdr:row>
      <xdr:rowOff>66534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690804"/>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60154</xdr:rowOff>
    </xdr:from>
    <xdr:to>
      <xdr:col>45</xdr:col>
      <xdr:colOff>177800</xdr:colOff>
      <xdr:row>97</xdr:row>
      <xdr:rowOff>84108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90804"/>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84108</xdr:rowOff>
    </xdr:from>
    <xdr:to>
      <xdr:col>41</xdr:col>
      <xdr:colOff>50800</xdr:colOff>
      <xdr:row>98</xdr:row>
      <xdr:rowOff>49436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714758"/>
          <a:ext cx="889000" cy="13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101115</xdr:rowOff>
    </xdr:from>
    <xdr:to>
      <xdr:col>55</xdr:col>
      <xdr:colOff>50800</xdr:colOff>
      <xdr:row>99</xdr:row>
      <xdr:rowOff>31265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9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16042</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15734</xdr:rowOff>
    </xdr:from>
    <xdr:to>
      <xdr:col>50</xdr:col>
      <xdr:colOff>165100</xdr:colOff>
      <xdr:row>97</xdr:row>
      <xdr:rowOff>117334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133861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42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9354</xdr:rowOff>
    </xdr:from>
    <xdr:to>
      <xdr:col>46</xdr:col>
      <xdr:colOff>38100</xdr:colOff>
      <xdr:row>97</xdr:row>
      <xdr:rowOff>110954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102081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3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33308</xdr:rowOff>
    </xdr:from>
    <xdr:to>
      <xdr:col>41</xdr:col>
      <xdr:colOff>101600</xdr:colOff>
      <xdr:row>97</xdr:row>
      <xdr:rowOff>134908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151435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3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170086</xdr:rowOff>
    </xdr:from>
    <xdr:to>
      <xdr:col>36</xdr:col>
      <xdr:colOff>165100</xdr:colOff>
      <xdr:row>98</xdr:row>
      <xdr:rowOff>100236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91363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31908</xdr:rowOff>
    </xdr:from>
    <xdr:to>
      <xdr:col>85</xdr:col>
      <xdr:colOff>127000</xdr:colOff>
      <xdr:row>78</xdr:row>
      <xdr:rowOff>76327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05008"/>
          <a:ext cx="838200" cy="4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76327</xdr:rowOff>
    </xdr:from>
    <xdr:to>
      <xdr:col>81</xdr:col>
      <xdr:colOff>50800</xdr:colOff>
      <xdr:row>78</xdr:row>
      <xdr:rowOff>86423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4942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86423</xdr:rowOff>
    </xdr:from>
    <xdr:to>
      <xdr:col>76</xdr:col>
      <xdr:colOff>114300</xdr:colOff>
      <xdr:row>78</xdr:row>
      <xdr:rowOff>98703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59523"/>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98703</xdr:rowOff>
    </xdr:from>
    <xdr:to>
      <xdr:col>71</xdr:col>
      <xdr:colOff>177800</xdr:colOff>
      <xdr:row>78</xdr:row>
      <xdr:rowOff>105532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71803"/>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152558</xdr:rowOff>
    </xdr:from>
    <xdr:to>
      <xdr:col>85</xdr:col>
      <xdr:colOff>177800</xdr:colOff>
      <xdr:row>78</xdr:row>
      <xdr:rowOff>82708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67485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25527</xdr:rowOff>
    </xdr:from>
    <xdr:to>
      <xdr:col>81</xdr:col>
      <xdr:colOff>101600</xdr:colOff>
      <xdr:row>78</xdr:row>
      <xdr:rowOff>127127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118254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9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35623</xdr:rowOff>
    </xdr:from>
    <xdr:to>
      <xdr:col>76</xdr:col>
      <xdr:colOff>165100</xdr:colOff>
      <xdr:row>78</xdr:row>
      <xdr:rowOff>137223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128350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47903</xdr:rowOff>
    </xdr:from>
    <xdr:to>
      <xdr:col>72</xdr:col>
      <xdr:colOff>38100</xdr:colOff>
      <xdr:row>78</xdr:row>
      <xdr:rowOff>149503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140630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54732</xdr:rowOff>
    </xdr:from>
    <xdr:to>
      <xdr:col>67</xdr:col>
      <xdr:colOff>101600</xdr:colOff>
      <xdr:row>78</xdr:row>
      <xdr:rowOff>156332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147459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2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95176</xdr:rowOff>
    </xdr:from>
    <xdr:to>
      <xdr:col>85</xdr:col>
      <xdr:colOff>127000</xdr:colOff>
      <xdr:row>98</xdr:row>
      <xdr:rowOff>117221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97276"/>
          <a:ext cx="8382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113584</xdr:rowOff>
    </xdr:from>
    <xdr:to>
      <xdr:col>81</xdr:col>
      <xdr:colOff>50800</xdr:colOff>
      <xdr:row>98</xdr:row>
      <xdr:rowOff>117221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15684"/>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113584</xdr:rowOff>
    </xdr:from>
    <xdr:to>
      <xdr:col>76</xdr:col>
      <xdr:colOff>114300</xdr:colOff>
      <xdr:row>98</xdr:row>
      <xdr:rowOff>121495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15684"/>
          <a:ext cx="889000" cy="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114142</xdr:rowOff>
    </xdr:from>
    <xdr:to>
      <xdr:col>71</xdr:col>
      <xdr:colOff>177800</xdr:colOff>
      <xdr:row>98</xdr:row>
      <xdr:rowOff>121495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624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44376</xdr:rowOff>
    </xdr:from>
    <xdr:to>
      <xdr:col>85</xdr:col>
      <xdr:colOff>177800</xdr:colOff>
      <xdr:row>98</xdr:row>
      <xdr:rowOff>145976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130753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66421</xdr:rowOff>
    </xdr:from>
    <xdr:to>
      <xdr:col>81</xdr:col>
      <xdr:colOff>101600</xdr:colOff>
      <xdr:row>98</xdr:row>
      <xdr:rowOff>168021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159148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6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62784</xdr:rowOff>
    </xdr:from>
    <xdr:to>
      <xdr:col>76</xdr:col>
      <xdr:colOff>165100</xdr:colOff>
      <xdr:row>98</xdr:row>
      <xdr:rowOff>164384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155511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70695</xdr:rowOff>
    </xdr:from>
    <xdr:to>
      <xdr:col>72</xdr:col>
      <xdr:colOff>38100</xdr:colOff>
      <xdr:row>99</xdr:row>
      <xdr:rowOff>845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163422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63342</xdr:rowOff>
    </xdr:from>
    <xdr:to>
      <xdr:col>67</xdr:col>
      <xdr:colOff>101600</xdr:colOff>
      <xdr:row>98</xdr:row>
      <xdr:rowOff>164942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156069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141700</xdr:rowOff>
    </xdr:from>
    <xdr:to>
      <xdr:col>116</xdr:col>
      <xdr:colOff>63500</xdr:colOff>
      <xdr:row>76</xdr:row>
      <xdr:rowOff>154970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171900"/>
          <a:ext cx="8382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141700</xdr:rowOff>
    </xdr:from>
    <xdr:to>
      <xdr:col>111</xdr:col>
      <xdr:colOff>177800</xdr:colOff>
      <xdr:row>77</xdr:row>
      <xdr:rowOff>8248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71900"/>
          <a:ext cx="889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3522</xdr:rowOff>
    </xdr:from>
    <xdr:to>
      <xdr:col>107</xdr:col>
      <xdr:colOff>50800</xdr:colOff>
      <xdr:row>77</xdr:row>
      <xdr:rowOff>8248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05172"/>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3522</xdr:rowOff>
    </xdr:from>
    <xdr:to>
      <xdr:col>102</xdr:col>
      <xdr:colOff>114300</xdr:colOff>
      <xdr:row>77</xdr:row>
      <xdr:rowOff>34449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05172"/>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104170</xdr:rowOff>
    </xdr:from>
    <xdr:to>
      <xdr:col>116</xdr:col>
      <xdr:colOff>114300</xdr:colOff>
      <xdr:row>77</xdr:row>
      <xdr:rowOff>34320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82597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1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90900</xdr:rowOff>
    </xdr:from>
    <xdr:to>
      <xdr:col>112</xdr:col>
      <xdr:colOff>38100</xdr:colOff>
      <xdr:row>77</xdr:row>
      <xdr:rowOff>21050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12177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21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128898</xdr:rowOff>
    </xdr:from>
    <xdr:to>
      <xdr:col>107</xdr:col>
      <xdr:colOff>101600</xdr:colOff>
      <xdr:row>77</xdr:row>
      <xdr:rowOff>59048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124172</xdr:rowOff>
    </xdr:from>
    <xdr:to>
      <xdr:col>102</xdr:col>
      <xdr:colOff>165100</xdr:colOff>
      <xdr:row>77</xdr:row>
      <xdr:rowOff>54322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45449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24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155099</xdr:rowOff>
    </xdr:from>
    <xdr:to>
      <xdr:col>98</xdr:col>
      <xdr:colOff>38100</xdr:colOff>
      <xdr:row>77</xdr:row>
      <xdr:rowOff>85249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76376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比率の推移を類似団体と比較すると、大きな差は無い。令和４年度は役場新庁舎整備事業の実施に伴い普通建設事業費が増加し、今後数年は建設事業にかかる経費が増加する見込みである。また、老朽化している各種公共施設の維持修繕費も今後確保していかなければならない。人口減少対策を進めつつ財源の確保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3,105
3,092
85.25
5,186,230
4,609,277
469,075
1,919,225
3,555,852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98171</xdr:rowOff>
    </xdr:from>
    <xdr:to>
      <xdr:col>24</xdr:col>
      <xdr:colOff>63500</xdr:colOff>
      <xdr:row>37</xdr:row>
      <xdr:rowOff>114992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1821"/>
          <a:ext cx="8382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114992</xdr:rowOff>
    </xdr:from>
    <xdr:to>
      <xdr:col>19</xdr:col>
      <xdr:colOff>177800</xdr:colOff>
      <xdr:row>37</xdr:row>
      <xdr:rowOff>116040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8642"/>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103734</xdr:rowOff>
    </xdr:from>
    <xdr:to>
      <xdr:col>15</xdr:col>
      <xdr:colOff>50800</xdr:colOff>
      <xdr:row>37</xdr:row>
      <xdr:rowOff>116040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7384"/>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103734</xdr:rowOff>
    </xdr:from>
    <xdr:to>
      <xdr:col>10</xdr:col>
      <xdr:colOff>114300</xdr:colOff>
      <xdr:row>37</xdr:row>
      <xdr:rowOff>109182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7384"/>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47371</xdr:rowOff>
    </xdr:from>
    <xdr:to>
      <xdr:col>24</xdr:col>
      <xdr:colOff>114300</xdr:colOff>
      <xdr:row>37</xdr:row>
      <xdr:rowOff>148971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64192</xdr:rowOff>
    </xdr:from>
    <xdr:to>
      <xdr:col>20</xdr:col>
      <xdr:colOff>38100</xdr:colOff>
      <xdr:row>37</xdr:row>
      <xdr:rowOff>165792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156919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65240</xdr:rowOff>
    </xdr:from>
    <xdr:to>
      <xdr:col>15</xdr:col>
      <xdr:colOff>101600</xdr:colOff>
      <xdr:row>37</xdr:row>
      <xdr:rowOff>166839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157967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52934</xdr:rowOff>
    </xdr:from>
    <xdr:to>
      <xdr:col>10</xdr:col>
      <xdr:colOff>165100</xdr:colOff>
      <xdr:row>37</xdr:row>
      <xdr:rowOff>154534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145661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58382</xdr:rowOff>
    </xdr:from>
    <xdr:to>
      <xdr:col>6</xdr:col>
      <xdr:colOff>38100</xdr:colOff>
      <xdr:row>37</xdr:row>
      <xdr:rowOff>159982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151109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104910</xdr:rowOff>
    </xdr:from>
    <xdr:to>
      <xdr:col>24</xdr:col>
      <xdr:colOff>63500</xdr:colOff>
      <xdr:row>57</xdr:row>
      <xdr:rowOff>85165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34660"/>
          <a:ext cx="838200" cy="3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85165</xdr:rowOff>
    </xdr:from>
    <xdr:to>
      <xdr:col>19</xdr:col>
      <xdr:colOff>177800</xdr:colOff>
      <xdr:row>57</xdr:row>
      <xdr:rowOff>136038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57815"/>
          <a:ext cx="889000" cy="5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136038</xdr:rowOff>
    </xdr:from>
    <xdr:to>
      <xdr:col>15</xdr:col>
      <xdr:colOff>50800</xdr:colOff>
      <xdr:row>58</xdr:row>
      <xdr:rowOff>89846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08688"/>
          <a:ext cx="889000" cy="1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89846</xdr:rowOff>
    </xdr:from>
    <xdr:to>
      <xdr:col>10</xdr:col>
      <xdr:colOff>114300</xdr:colOff>
      <xdr:row>58</xdr:row>
      <xdr:rowOff>91868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33946"/>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54110</xdr:rowOff>
    </xdr:from>
    <xdr:to>
      <xdr:col>24</xdr:col>
      <xdr:colOff>114300</xdr:colOff>
      <xdr:row>55</xdr:row>
      <xdr:rowOff>155710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76987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3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34365</xdr:rowOff>
    </xdr:from>
    <xdr:to>
      <xdr:col>20</xdr:col>
      <xdr:colOff>38100</xdr:colOff>
      <xdr:row>57</xdr:row>
      <xdr:rowOff>135965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152492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8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85238</xdr:rowOff>
    </xdr:from>
    <xdr:to>
      <xdr:col>15</xdr:col>
      <xdr:colOff>101600</xdr:colOff>
      <xdr:row>58</xdr:row>
      <xdr:rowOff>15388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6515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5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39046</xdr:rowOff>
    </xdr:from>
    <xdr:to>
      <xdr:col>10</xdr:col>
      <xdr:colOff>165100</xdr:colOff>
      <xdr:row>58</xdr:row>
      <xdr:rowOff>140646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131773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7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41068</xdr:rowOff>
    </xdr:from>
    <xdr:to>
      <xdr:col>6</xdr:col>
      <xdr:colOff>38100</xdr:colOff>
      <xdr:row>58</xdr:row>
      <xdr:rowOff>142668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133795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137336</xdr:rowOff>
    </xdr:from>
    <xdr:to>
      <xdr:col>24</xdr:col>
      <xdr:colOff>63500</xdr:colOff>
      <xdr:row>77</xdr:row>
      <xdr:rowOff>161123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38986"/>
          <a:ext cx="8382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137336</xdr:rowOff>
    </xdr:from>
    <xdr:to>
      <xdr:col>19</xdr:col>
      <xdr:colOff>177800</xdr:colOff>
      <xdr:row>78</xdr:row>
      <xdr:rowOff>33251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38986"/>
          <a:ext cx="889000" cy="6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33251</xdr:rowOff>
    </xdr:from>
    <xdr:to>
      <xdr:col>15</xdr:col>
      <xdr:colOff>50800</xdr:colOff>
      <xdr:row>78</xdr:row>
      <xdr:rowOff>57942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06351"/>
          <a:ext cx="889000" cy="2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4428</xdr:rowOff>
    </xdr:from>
    <xdr:to>
      <xdr:col>10</xdr:col>
      <xdr:colOff>114300</xdr:colOff>
      <xdr:row>78</xdr:row>
      <xdr:rowOff>57942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77528"/>
          <a:ext cx="889000" cy="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110323</xdr:rowOff>
    </xdr:from>
    <xdr:to>
      <xdr:col>24</xdr:col>
      <xdr:colOff>114300</xdr:colOff>
      <xdr:row>78</xdr:row>
      <xdr:rowOff>40473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88750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9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86536</xdr:rowOff>
    </xdr:from>
    <xdr:to>
      <xdr:col>20</xdr:col>
      <xdr:colOff>38100</xdr:colOff>
      <xdr:row>78</xdr:row>
      <xdr:rowOff>16686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7813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8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153901</xdr:rowOff>
    </xdr:from>
    <xdr:to>
      <xdr:col>15</xdr:col>
      <xdr:colOff>101600</xdr:colOff>
      <xdr:row>78</xdr:row>
      <xdr:rowOff>84051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75178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4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7142</xdr:rowOff>
    </xdr:from>
    <xdr:to>
      <xdr:col>10</xdr:col>
      <xdr:colOff>165100</xdr:colOff>
      <xdr:row>78</xdr:row>
      <xdr:rowOff>108742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99869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125078</xdr:rowOff>
    </xdr:from>
    <xdr:to>
      <xdr:col>6</xdr:col>
      <xdr:colOff>38100</xdr:colOff>
      <xdr:row>78</xdr:row>
      <xdr:rowOff>55228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46355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1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99493</xdr:rowOff>
    </xdr:from>
    <xdr:to>
      <xdr:col>24</xdr:col>
      <xdr:colOff>63500</xdr:colOff>
      <xdr:row>98</xdr:row>
      <xdr:rowOff>119270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01593"/>
          <a:ext cx="838200" cy="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99493</xdr:rowOff>
    </xdr:from>
    <xdr:to>
      <xdr:col>19</xdr:col>
      <xdr:colOff>177800</xdr:colOff>
      <xdr:row>98</xdr:row>
      <xdr:rowOff>163506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1593"/>
          <a:ext cx="889000" cy="6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65039</xdr:rowOff>
    </xdr:from>
    <xdr:to>
      <xdr:col>15</xdr:col>
      <xdr:colOff>50800</xdr:colOff>
      <xdr:row>98</xdr:row>
      <xdr:rowOff>163506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67139"/>
          <a:ext cx="889000" cy="9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65039</xdr:rowOff>
    </xdr:from>
    <xdr:to>
      <xdr:col>10</xdr:col>
      <xdr:colOff>114300</xdr:colOff>
      <xdr:row>99</xdr:row>
      <xdr:rowOff>3118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67139"/>
          <a:ext cx="889000" cy="10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68470</xdr:rowOff>
    </xdr:from>
    <xdr:to>
      <xdr:col>24</xdr:col>
      <xdr:colOff>114300</xdr:colOff>
      <xdr:row>98</xdr:row>
      <xdr:rowOff>170070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154847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48693</xdr:rowOff>
    </xdr:from>
    <xdr:to>
      <xdr:col>20</xdr:col>
      <xdr:colOff>38100</xdr:colOff>
      <xdr:row>98</xdr:row>
      <xdr:rowOff>150293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141420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112706</xdr:rowOff>
    </xdr:from>
    <xdr:to>
      <xdr:col>15</xdr:col>
      <xdr:colOff>101600</xdr:colOff>
      <xdr:row>99</xdr:row>
      <xdr:rowOff>42856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33983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14239</xdr:rowOff>
    </xdr:from>
    <xdr:to>
      <xdr:col>10</xdr:col>
      <xdr:colOff>165100</xdr:colOff>
      <xdr:row>98</xdr:row>
      <xdr:rowOff>115839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106966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123768</xdr:rowOff>
    </xdr:from>
    <xdr:to>
      <xdr:col>6</xdr:col>
      <xdr:colOff>38100</xdr:colOff>
      <xdr:row>99</xdr:row>
      <xdr:rowOff>53918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45045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42672</xdr:rowOff>
    </xdr:from>
    <xdr:to>
      <xdr:col>55</xdr:col>
      <xdr:colOff>0</xdr:colOff>
      <xdr:row>39</xdr:row>
      <xdr:rowOff>42672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9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42545</xdr:rowOff>
    </xdr:from>
    <xdr:to>
      <xdr:col>50</xdr:col>
      <xdr:colOff>114300</xdr:colOff>
      <xdr:row>39</xdr:row>
      <xdr:rowOff>42672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2909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42545</xdr:rowOff>
    </xdr:from>
    <xdr:to>
      <xdr:col>45</xdr:col>
      <xdr:colOff>177800</xdr:colOff>
      <xdr:row>39</xdr:row>
      <xdr:rowOff>42545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9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42545</xdr:rowOff>
    </xdr:from>
    <xdr:to>
      <xdr:col>41</xdr:col>
      <xdr:colOff>50800</xdr:colOff>
      <xdr:row>39</xdr:row>
      <xdr:rowOff>42545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29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163322</xdr:rowOff>
    </xdr:from>
    <xdr:to>
      <xdr:col>55</xdr:col>
      <xdr:colOff>50800</xdr:colOff>
      <xdr:row>39</xdr:row>
      <xdr:rowOff>93472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78249</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3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163322</xdr:rowOff>
    </xdr:from>
    <xdr:to>
      <xdr:col>50</xdr:col>
      <xdr:colOff>165100</xdr:colOff>
      <xdr:row>39</xdr:row>
      <xdr:rowOff>93472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84599</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7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163195</xdr:rowOff>
    </xdr:from>
    <xdr:to>
      <xdr:col>46</xdr:col>
      <xdr:colOff>38100</xdr:colOff>
      <xdr:row>39</xdr:row>
      <xdr:rowOff>93345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84472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84472</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163195</xdr:rowOff>
    </xdr:from>
    <xdr:to>
      <xdr:col>36</xdr:col>
      <xdr:colOff>165100</xdr:colOff>
      <xdr:row>39</xdr:row>
      <xdr:rowOff>93345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84472</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101879</xdr:rowOff>
    </xdr:from>
    <xdr:to>
      <xdr:col>55</xdr:col>
      <xdr:colOff>0</xdr:colOff>
      <xdr:row>58</xdr:row>
      <xdr:rowOff>113597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45979"/>
          <a:ext cx="8382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101879</xdr:rowOff>
    </xdr:from>
    <xdr:to>
      <xdr:col>50</xdr:col>
      <xdr:colOff>114300</xdr:colOff>
      <xdr:row>58</xdr:row>
      <xdr:rowOff>102796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5979"/>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102364</xdr:rowOff>
    </xdr:from>
    <xdr:to>
      <xdr:col>45</xdr:col>
      <xdr:colOff>177800</xdr:colOff>
      <xdr:row>58</xdr:row>
      <xdr:rowOff>102796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46464"/>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102364</xdr:rowOff>
    </xdr:from>
    <xdr:to>
      <xdr:col>41</xdr:col>
      <xdr:colOff>50800</xdr:colOff>
      <xdr:row>58</xdr:row>
      <xdr:rowOff>110918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6464"/>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62797</xdr:rowOff>
    </xdr:from>
    <xdr:to>
      <xdr:col>55</xdr:col>
      <xdr:colOff>50800</xdr:colOff>
      <xdr:row>58</xdr:row>
      <xdr:rowOff>164397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51079</xdr:rowOff>
    </xdr:from>
    <xdr:to>
      <xdr:col>50</xdr:col>
      <xdr:colOff>165100</xdr:colOff>
      <xdr:row>58</xdr:row>
      <xdr:rowOff>152679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143806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51996</xdr:rowOff>
    </xdr:from>
    <xdr:to>
      <xdr:col>46</xdr:col>
      <xdr:colOff>38100</xdr:colOff>
      <xdr:row>58</xdr:row>
      <xdr:rowOff>153596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144723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51564</xdr:rowOff>
    </xdr:from>
    <xdr:to>
      <xdr:col>41</xdr:col>
      <xdr:colOff>101600</xdr:colOff>
      <xdr:row>58</xdr:row>
      <xdr:rowOff>153164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144291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60118</xdr:rowOff>
    </xdr:from>
    <xdr:to>
      <xdr:col>36</xdr:col>
      <xdr:colOff>165100</xdr:colOff>
      <xdr:row>58</xdr:row>
      <xdr:rowOff>161718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152845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6136</xdr:rowOff>
    </xdr:from>
    <xdr:to>
      <xdr:col>55</xdr:col>
      <xdr:colOff>0</xdr:colOff>
      <xdr:row>78</xdr:row>
      <xdr:rowOff>31372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79236"/>
          <a:ext cx="8382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16542</xdr:rowOff>
    </xdr:from>
    <xdr:to>
      <xdr:col>50</xdr:col>
      <xdr:colOff>114300</xdr:colOff>
      <xdr:row>78</xdr:row>
      <xdr:rowOff>31372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89642"/>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16542</xdr:rowOff>
    </xdr:from>
    <xdr:to>
      <xdr:col>45</xdr:col>
      <xdr:colOff>177800</xdr:colOff>
      <xdr:row>78</xdr:row>
      <xdr:rowOff>54057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89642"/>
          <a:ext cx="889000" cy="3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54057</xdr:rowOff>
    </xdr:from>
    <xdr:to>
      <xdr:col>41</xdr:col>
      <xdr:colOff>50800</xdr:colOff>
      <xdr:row>78</xdr:row>
      <xdr:rowOff>60176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27157"/>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126786</xdr:rowOff>
    </xdr:from>
    <xdr:to>
      <xdr:col>55</xdr:col>
      <xdr:colOff>50800</xdr:colOff>
      <xdr:row>78</xdr:row>
      <xdr:rowOff>56936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105213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152022</xdr:rowOff>
    </xdr:from>
    <xdr:to>
      <xdr:col>50</xdr:col>
      <xdr:colOff>165100</xdr:colOff>
      <xdr:row>78</xdr:row>
      <xdr:rowOff>82172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73299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4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137192</xdr:rowOff>
    </xdr:from>
    <xdr:to>
      <xdr:col>46</xdr:col>
      <xdr:colOff>38100</xdr:colOff>
      <xdr:row>78</xdr:row>
      <xdr:rowOff>67342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58469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3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3257</xdr:rowOff>
    </xdr:from>
    <xdr:to>
      <xdr:col>41</xdr:col>
      <xdr:colOff>101600</xdr:colOff>
      <xdr:row>78</xdr:row>
      <xdr:rowOff>104857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95984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9376</xdr:rowOff>
    </xdr:from>
    <xdr:to>
      <xdr:col>36</xdr:col>
      <xdr:colOff>165100</xdr:colOff>
      <xdr:row>78</xdr:row>
      <xdr:rowOff>110976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102103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97651</xdr:rowOff>
    </xdr:from>
    <xdr:to>
      <xdr:col>55</xdr:col>
      <xdr:colOff>0</xdr:colOff>
      <xdr:row>98</xdr:row>
      <xdr:rowOff>96647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56851"/>
          <a:ext cx="838200" cy="34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97651</xdr:rowOff>
    </xdr:from>
    <xdr:to>
      <xdr:col>50</xdr:col>
      <xdr:colOff>114300</xdr:colOff>
      <xdr:row>97</xdr:row>
      <xdr:rowOff>16548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56851"/>
          <a:ext cx="889000" cy="9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9404</xdr:rowOff>
    </xdr:from>
    <xdr:to>
      <xdr:col>45</xdr:col>
      <xdr:colOff>177800</xdr:colOff>
      <xdr:row>97</xdr:row>
      <xdr:rowOff>16548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68604"/>
          <a:ext cx="889000" cy="17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9404</xdr:rowOff>
    </xdr:from>
    <xdr:to>
      <xdr:col>41</xdr:col>
      <xdr:colOff>50800</xdr:colOff>
      <xdr:row>97</xdr:row>
      <xdr:rowOff>96938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68604"/>
          <a:ext cx="889000" cy="2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45847</xdr:rowOff>
    </xdr:from>
    <xdr:to>
      <xdr:col>55</xdr:col>
      <xdr:colOff>50800</xdr:colOff>
      <xdr:row>98</xdr:row>
      <xdr:rowOff>147447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132224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46851</xdr:rowOff>
    </xdr:from>
    <xdr:to>
      <xdr:col>50</xdr:col>
      <xdr:colOff>165100</xdr:colOff>
      <xdr:row>96</xdr:row>
      <xdr:rowOff>148451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164978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28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137198</xdr:rowOff>
    </xdr:from>
    <xdr:to>
      <xdr:col>46</xdr:col>
      <xdr:colOff>38100</xdr:colOff>
      <xdr:row>97</xdr:row>
      <xdr:rowOff>67348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83875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130054</xdr:rowOff>
    </xdr:from>
    <xdr:to>
      <xdr:col>41</xdr:col>
      <xdr:colOff>101600</xdr:colOff>
      <xdr:row>96</xdr:row>
      <xdr:rowOff>60204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76731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19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46138</xdr:rowOff>
    </xdr:from>
    <xdr:to>
      <xdr:col>36</xdr:col>
      <xdr:colOff>165100</xdr:colOff>
      <xdr:row>97</xdr:row>
      <xdr:rowOff>147738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7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138865</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76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53115</xdr:rowOff>
    </xdr:from>
    <xdr:to>
      <xdr:col>85</xdr:col>
      <xdr:colOff>127000</xdr:colOff>
      <xdr:row>38</xdr:row>
      <xdr:rowOff>53604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8215"/>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53604</xdr:rowOff>
    </xdr:from>
    <xdr:to>
      <xdr:col>81</xdr:col>
      <xdr:colOff>50800</xdr:colOff>
      <xdr:row>38</xdr:row>
      <xdr:rowOff>68942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68704"/>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68445</xdr:rowOff>
    </xdr:from>
    <xdr:to>
      <xdr:col>76</xdr:col>
      <xdr:colOff>114300</xdr:colOff>
      <xdr:row>38</xdr:row>
      <xdr:rowOff>68942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83545"/>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60408</xdr:rowOff>
    </xdr:from>
    <xdr:to>
      <xdr:col>71</xdr:col>
      <xdr:colOff>177800</xdr:colOff>
      <xdr:row>38</xdr:row>
      <xdr:rowOff>68445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75508"/>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2315</xdr:rowOff>
    </xdr:from>
    <xdr:to>
      <xdr:col>85</xdr:col>
      <xdr:colOff>177800</xdr:colOff>
      <xdr:row>38</xdr:row>
      <xdr:rowOff>103915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2804</xdr:rowOff>
    </xdr:from>
    <xdr:to>
      <xdr:col>81</xdr:col>
      <xdr:colOff>101600</xdr:colOff>
      <xdr:row>38</xdr:row>
      <xdr:rowOff>104404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95531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18142</xdr:rowOff>
    </xdr:from>
    <xdr:to>
      <xdr:col>76</xdr:col>
      <xdr:colOff>165100</xdr:colOff>
      <xdr:row>38</xdr:row>
      <xdr:rowOff>119742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110869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17645</xdr:rowOff>
    </xdr:from>
    <xdr:to>
      <xdr:col>72</xdr:col>
      <xdr:colOff>38100</xdr:colOff>
      <xdr:row>38</xdr:row>
      <xdr:rowOff>119245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110372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9608</xdr:rowOff>
    </xdr:from>
    <xdr:to>
      <xdr:col>67</xdr:col>
      <xdr:colOff>101600</xdr:colOff>
      <xdr:row>38</xdr:row>
      <xdr:rowOff>111208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102335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41828</xdr:rowOff>
    </xdr:from>
    <xdr:to>
      <xdr:col>85</xdr:col>
      <xdr:colOff>127000</xdr:colOff>
      <xdr:row>58</xdr:row>
      <xdr:rowOff>69407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85928"/>
          <a:ext cx="838200" cy="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60357</xdr:rowOff>
    </xdr:from>
    <xdr:to>
      <xdr:col>81</xdr:col>
      <xdr:colOff>50800</xdr:colOff>
      <xdr:row>58</xdr:row>
      <xdr:rowOff>69407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04457"/>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52605</xdr:rowOff>
    </xdr:from>
    <xdr:to>
      <xdr:col>76</xdr:col>
      <xdr:colOff>114300</xdr:colOff>
      <xdr:row>58</xdr:row>
      <xdr:rowOff>60357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96705"/>
          <a:ext cx="8890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51022</xdr:rowOff>
    </xdr:from>
    <xdr:to>
      <xdr:col>71</xdr:col>
      <xdr:colOff>177800</xdr:colOff>
      <xdr:row>58</xdr:row>
      <xdr:rowOff>52605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95122"/>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162478</xdr:rowOff>
    </xdr:from>
    <xdr:to>
      <xdr:col>85</xdr:col>
      <xdr:colOff>177800</xdr:colOff>
      <xdr:row>58</xdr:row>
      <xdr:rowOff>92628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77405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18607</xdr:rowOff>
    </xdr:from>
    <xdr:to>
      <xdr:col>81</xdr:col>
      <xdr:colOff>101600</xdr:colOff>
      <xdr:row>58</xdr:row>
      <xdr:rowOff>120207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111334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5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9557</xdr:rowOff>
    </xdr:from>
    <xdr:to>
      <xdr:col>76</xdr:col>
      <xdr:colOff>165100</xdr:colOff>
      <xdr:row>58</xdr:row>
      <xdr:rowOff>111157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102284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1805</xdr:rowOff>
    </xdr:from>
    <xdr:to>
      <xdr:col>72</xdr:col>
      <xdr:colOff>38100</xdr:colOff>
      <xdr:row>58</xdr:row>
      <xdr:rowOff>103405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94532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222</xdr:rowOff>
    </xdr:from>
    <xdr:to>
      <xdr:col>67</xdr:col>
      <xdr:colOff>101600</xdr:colOff>
      <xdr:row>58</xdr:row>
      <xdr:rowOff>101822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92949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31908</xdr:rowOff>
    </xdr:from>
    <xdr:to>
      <xdr:col>85</xdr:col>
      <xdr:colOff>127000</xdr:colOff>
      <xdr:row>98</xdr:row>
      <xdr:rowOff>76327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34008"/>
          <a:ext cx="838200" cy="4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76327</xdr:rowOff>
    </xdr:from>
    <xdr:to>
      <xdr:col>81</xdr:col>
      <xdr:colOff>50800</xdr:colOff>
      <xdr:row>98</xdr:row>
      <xdr:rowOff>86423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7842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86423</xdr:rowOff>
    </xdr:from>
    <xdr:to>
      <xdr:col>76</xdr:col>
      <xdr:colOff>114300</xdr:colOff>
      <xdr:row>98</xdr:row>
      <xdr:rowOff>98703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88523"/>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98703</xdr:rowOff>
    </xdr:from>
    <xdr:to>
      <xdr:col>71</xdr:col>
      <xdr:colOff>177800</xdr:colOff>
      <xdr:row>98</xdr:row>
      <xdr:rowOff>105532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00803"/>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152558</xdr:rowOff>
    </xdr:from>
    <xdr:to>
      <xdr:col>85</xdr:col>
      <xdr:colOff>177800</xdr:colOff>
      <xdr:row>98</xdr:row>
      <xdr:rowOff>82708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67485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25527</xdr:rowOff>
    </xdr:from>
    <xdr:to>
      <xdr:col>81</xdr:col>
      <xdr:colOff>101600</xdr:colOff>
      <xdr:row>98</xdr:row>
      <xdr:rowOff>127127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118254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35623</xdr:rowOff>
    </xdr:from>
    <xdr:to>
      <xdr:col>76</xdr:col>
      <xdr:colOff>165100</xdr:colOff>
      <xdr:row>98</xdr:row>
      <xdr:rowOff>137223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128350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3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47903</xdr:rowOff>
    </xdr:from>
    <xdr:to>
      <xdr:col>72</xdr:col>
      <xdr:colOff>38100</xdr:colOff>
      <xdr:row>98</xdr:row>
      <xdr:rowOff>149503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140630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54732</xdr:rowOff>
    </xdr:from>
    <xdr:to>
      <xdr:col>67</xdr:col>
      <xdr:colOff>101600</xdr:colOff>
      <xdr:row>98</xdr:row>
      <xdr:rowOff>156332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147459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役場新庁舎整備事業の増加により令和２年度から増加が続いている。また、これに伴う地方債の発行により公債費も増加となった。一方で、土木費については令和３年度までに完了した橋梁の整備が皆減したことにより減少している。こうしたハード事業の整備による費用の増加は一時的なものではあるが、民生費、衛生費など村民サービスに直結する費用について今後も継続して確保していけるよう、物件費等の削減に努め、適切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取崩しを行ったことにより、令和４年度の実質単年度収支はマイナスとなった。ハード事業の実施により予算規模が増加し、これに伴う財政調整基金からの繰入れが今後も必要になると思われる。今後も続く施設整備費用に備え、基金の取り崩しについては慎重に検討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一般会計をはじめ、全ての事業会計において赤字となっているものはない。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一般会計では役場新庁舎等整備事業に伴い地方債残高が増加していく見込みであり、基金の繰入れについても検討していく必要がある。今後においては物件費の抑制及び各種事業の精査等を行い標準財政規模に見合った財政運営に努めていかなければならな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5186230</v>
      </c>
      <c r="BO4" s="371"/>
      <c r="BP4" s="371"/>
      <c r="BQ4" s="371"/>
      <c r="BR4" s="371"/>
      <c r="BS4" s="371"/>
      <c r="BT4" s="371"/>
      <c r="BU4" s="372"/>
      <c r="BV4" s="370">
        <v>4136143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24.4</v>
      </c>
      <c r="CU4" s="377"/>
      <c r="CV4" s="377"/>
      <c r="CW4" s="377"/>
      <c r="CX4" s="377"/>
      <c r="CY4" s="377"/>
      <c r="CZ4" s="377"/>
      <c r="DA4" s="378"/>
      <c r="DB4" s="376">
        <v>13.6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4609277</v>
      </c>
      <c r="BO5" s="408"/>
      <c r="BP5" s="408"/>
      <c r="BQ5" s="408"/>
      <c r="BR5" s="408"/>
      <c r="BS5" s="408"/>
      <c r="BT5" s="408"/>
      <c r="BU5" s="409"/>
      <c r="BV5" s="407">
        <v>3718805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81.5</v>
      </c>
      <c r="CU5" s="405"/>
      <c r="CV5" s="405"/>
      <c r="CW5" s="405"/>
      <c r="CX5" s="405"/>
      <c r="CY5" s="405"/>
      <c r="CZ5" s="405"/>
      <c r="DA5" s="406"/>
      <c r="DB5" s="404">
        <v>74.400000000000006</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576953</v>
      </c>
      <c r="BO6" s="408"/>
      <c r="BP6" s="408"/>
      <c r="BQ6" s="408"/>
      <c r="BR6" s="408"/>
      <c r="BS6" s="408"/>
      <c r="BT6" s="408"/>
      <c r="BU6" s="409"/>
      <c r="BV6" s="407">
        <v>417338</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82.3</v>
      </c>
      <c r="CU6" s="445"/>
      <c r="CV6" s="445"/>
      <c r="CW6" s="445"/>
      <c r="CX6" s="445"/>
      <c r="CY6" s="445"/>
      <c r="CZ6" s="445"/>
      <c r="DA6" s="446"/>
      <c r="DB6" s="444">
        <v>77.099999999999994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107878</v>
      </c>
      <c r="BO7" s="408"/>
      <c r="BP7" s="408"/>
      <c r="BQ7" s="408"/>
      <c r="BR7" s="408"/>
      <c r="BS7" s="408"/>
      <c r="BT7" s="408"/>
      <c r="BU7" s="409"/>
      <c r="BV7" s="407">
        <v>147091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1919225</v>
      </c>
      <c r="CU7" s="408"/>
      <c r="CV7" s="408"/>
      <c r="CW7" s="408"/>
      <c r="CX7" s="408"/>
      <c r="CY7" s="408"/>
      <c r="CZ7" s="408"/>
      <c r="DA7" s="409"/>
      <c r="DB7" s="407">
        <v>1987590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469075</v>
      </c>
      <c r="BO8" s="408"/>
      <c r="BP8" s="408"/>
      <c r="BQ8" s="408"/>
      <c r="BR8" s="408"/>
      <c r="BS8" s="408"/>
      <c r="BT8" s="408"/>
      <c r="BU8" s="409"/>
      <c r="BV8" s="407">
        <v>270247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0.24</v>
      </c>
      <c r="CU8" s="448"/>
      <c r="CV8" s="448"/>
      <c r="CW8" s="448"/>
      <c r="CX8" s="448"/>
      <c r="CY8" s="448"/>
      <c r="CZ8" s="448"/>
      <c r="DA8" s="449"/>
      <c r="DB8" s="447">
        <v>0.24</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3480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198828</v>
      </c>
      <c r="BO9" s="408"/>
      <c r="BP9" s="408"/>
      <c r="BQ9" s="408"/>
      <c r="BR9" s="408"/>
      <c r="BS9" s="408"/>
      <c r="BT9" s="408"/>
      <c r="BU9" s="409"/>
      <c r="BV9" s="407">
        <v>18120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10.6</v>
      </c>
      <c r="CU9" s="405"/>
      <c r="CV9" s="405"/>
      <c r="CW9" s="405"/>
      <c r="CX9" s="405"/>
      <c r="CY9" s="405"/>
      <c r="CZ9" s="405"/>
      <c r="DA9" s="406"/>
      <c r="DB9" s="404">
        <v>9.5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3647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13</v>
      </c>
      <c r="BO10" s="408"/>
      <c r="BP10" s="408"/>
      <c r="BQ10" s="408"/>
      <c r="BR10" s="408"/>
      <c r="BS10" s="408"/>
      <c r="BT10" s="408"/>
      <c r="BU10" s="409"/>
      <c r="BV10" s="407">
        <v>20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3105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126</v>
      </c>
      <c r="AV12" s="440"/>
      <c r="AW12" s="440"/>
      <c r="AX12" s="440"/>
      <c r="AY12" s="441" t="s">
        <v>136</v>
      </c>
      <c r="AZ12" s="442"/>
      <c r="BA12" s="442"/>
      <c r="BB12" s="442"/>
      <c r="BC12" s="442"/>
      <c r="BD12" s="442"/>
      <c r="BE12" s="442"/>
      <c r="BF12" s="442"/>
      <c r="BG12" s="442"/>
      <c r="BH12" s="442"/>
      <c r="BI12" s="442"/>
      <c r="BJ12" s="442"/>
      <c r="BK12" s="442"/>
      <c r="BL12" s="442"/>
      <c r="BM12" s="443"/>
      <c r="BN12" s="407">
        <v>331400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3092</v>
      </c>
      <c r="S13" s="492"/>
      <c r="T13" s="492"/>
      <c r="U13" s="492"/>
      <c r="V13" s="493"/>
      <c r="W13" s="423" t="s">
        <v>140</v>
      </c>
      <c r="X13" s="424"/>
      <c r="Y13" s="424"/>
      <c r="Z13" s="424"/>
      <c r="AA13" s="424"/>
      <c r="AB13" s="414"/>
      <c r="AC13" s="458">
        <v>427</v>
      </c>
      <c r="AD13" s="459"/>
      <c r="AE13" s="459"/>
      <c r="AF13" s="459"/>
      <c r="AG13" s="501"/>
      <c r="AH13" s="458">
        <v>438</v>
      </c>
      <c r="AI13" s="459"/>
      <c r="AJ13" s="459"/>
      <c r="AK13" s="459"/>
      <c r="AL13" s="460"/>
      <c r="AM13" s="436" t="s">
        <v>141</v>
      </c>
      <c r="AN13" s="437"/>
      <c r="AO13" s="437"/>
      <c r="AP13" s="437"/>
      <c r="AQ13" s="437"/>
      <c r="AR13" s="437"/>
      <c r="AS13" s="437"/>
      <c r="AT13" s="438"/>
      <c r="AU13" s="439" t="s">
        <v>126</v>
      </c>
      <c r="AV13" s="440"/>
      <c r="AW13" s="440"/>
      <c r="AX13" s="440"/>
      <c r="AY13" s="441" t="s">
        <v>142</v>
      </c>
      <c r="AZ13" s="442"/>
      <c r="BA13" s="442"/>
      <c r="BB13" s="442"/>
      <c r="BC13" s="442"/>
      <c r="BD13" s="442"/>
      <c r="BE13" s="442"/>
      <c r="BF13" s="442"/>
      <c r="BG13" s="442"/>
      <c r="BH13" s="442"/>
      <c r="BI13" s="442"/>
      <c r="BJ13" s="442"/>
      <c r="BK13" s="442"/>
      <c r="BL13" s="442"/>
      <c r="BM13" s="443"/>
      <c r="BN13" s="407">
        <v>-132559</v>
      </c>
      <c r="BO13" s="408"/>
      <c r="BP13" s="408"/>
      <c r="BQ13" s="408"/>
      <c r="BR13" s="408"/>
      <c r="BS13" s="408"/>
      <c r="BT13" s="408"/>
      <c r="BU13" s="409"/>
      <c r="BV13" s="407">
        <v>18140</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9.9</v>
      </c>
      <c r="CU13" s="405"/>
      <c r="CV13" s="405"/>
      <c r="CW13" s="405"/>
      <c r="CX13" s="405"/>
      <c r="CY13" s="405"/>
      <c r="CZ13" s="405"/>
      <c r="DA13" s="406"/>
      <c r="DB13" s="404">
        <v>8.4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3181</v>
      </c>
      <c r="S14" s="492"/>
      <c r="T14" s="492"/>
      <c r="U14" s="492"/>
      <c r="V14" s="493"/>
      <c r="W14" s="397"/>
      <c r="X14" s="398"/>
      <c r="Y14" s="398"/>
      <c r="Z14" s="398"/>
      <c r="AA14" s="398"/>
      <c r="AB14" s="387"/>
      <c r="AC14" s="494">
        <v>26.2</v>
      </c>
      <c r="AD14" s="495"/>
      <c r="AE14" s="495"/>
      <c r="AF14" s="495"/>
      <c r="AG14" s="496"/>
      <c r="AH14" s="494">
        <v>26.2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91.9</v>
      </c>
      <c r="CU14" s="506"/>
      <c r="CV14" s="506"/>
      <c r="CW14" s="506"/>
      <c r="CX14" s="506"/>
      <c r="CY14" s="506"/>
      <c r="CZ14" s="506"/>
      <c r="DA14" s="507"/>
      <c r="DB14" s="505">
        <v>30.8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3163</v>
      </c>
      <c r="S15" s="492"/>
      <c r="T15" s="492"/>
      <c r="U15" s="492"/>
      <c r="V15" s="493"/>
      <c r="W15" s="423" t="s">
        <v>146</v>
      </c>
      <c r="X15" s="424"/>
      <c r="Y15" s="424"/>
      <c r="Z15" s="424"/>
      <c r="AA15" s="424"/>
      <c r="AB15" s="414"/>
      <c r="AC15" s="458">
        <v>328</v>
      </c>
      <c r="AD15" s="459"/>
      <c r="AE15" s="459"/>
      <c r="AF15" s="459"/>
      <c r="AG15" s="501"/>
      <c r="AH15" s="458">
        <v>356</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435586</v>
      </c>
      <c r="BO15" s="371"/>
      <c r="BP15" s="371"/>
      <c r="BQ15" s="371"/>
      <c r="BR15" s="371"/>
      <c r="BS15" s="371"/>
      <c r="BT15" s="371"/>
      <c r="BU15" s="372"/>
      <c r="BV15" s="370">
        <v>416660</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20.2</v>
      </c>
      <c r="AD16" s="495"/>
      <c r="AE16" s="495"/>
      <c r="AF16" s="495"/>
      <c r="AG16" s="496"/>
      <c r="AH16" s="494">
        <v>21.3</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1813802</v>
      </c>
      <c r="BO16" s="408"/>
      <c r="BP16" s="408"/>
      <c r="BQ16" s="408"/>
      <c r="BR16" s="408"/>
      <c r="BS16" s="408"/>
      <c r="BT16" s="408"/>
      <c r="BU16" s="409"/>
      <c r="BV16" s="407">
        <v>1823066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872</v>
      </c>
      <c r="AD17" s="459"/>
      <c r="AE17" s="459"/>
      <c r="AF17" s="459"/>
      <c r="AG17" s="501"/>
      <c r="AH17" s="458">
        <v>876</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535384</v>
      </c>
      <c r="BO17" s="408"/>
      <c r="BP17" s="408"/>
      <c r="BQ17" s="408"/>
      <c r="BR17" s="408"/>
      <c r="BS17" s="408"/>
      <c r="BT17" s="408"/>
      <c r="BU17" s="409"/>
      <c r="BV17" s="407">
        <v>510940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85.25</v>
      </c>
      <c r="M18" s="531"/>
      <c r="N18" s="531"/>
      <c r="O18" s="531"/>
      <c r="P18" s="531"/>
      <c r="Q18" s="531"/>
      <c r="R18" s="532"/>
      <c r="S18" s="532"/>
      <c r="T18" s="532"/>
      <c r="U18" s="532"/>
      <c r="V18" s="533"/>
      <c r="W18" s="425"/>
      <c r="X18" s="426"/>
      <c r="Y18" s="426"/>
      <c r="Z18" s="426"/>
      <c r="AA18" s="426"/>
      <c r="AB18" s="417"/>
      <c r="AC18" s="534">
        <v>53.6</v>
      </c>
      <c r="AD18" s="535"/>
      <c r="AE18" s="535"/>
      <c r="AF18" s="535"/>
      <c r="AG18" s="536"/>
      <c r="AH18" s="534">
        <v>52.5</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1584505</v>
      </c>
      <c r="BO18" s="408"/>
      <c r="BP18" s="408"/>
      <c r="BQ18" s="408"/>
      <c r="BR18" s="408"/>
      <c r="BS18" s="408"/>
      <c r="BT18" s="408"/>
      <c r="BU18" s="409"/>
      <c r="BV18" s="407">
        <v>1501506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41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2838669</v>
      </c>
      <c r="BO19" s="408"/>
      <c r="BP19" s="408"/>
      <c r="BQ19" s="408"/>
      <c r="BR19" s="408"/>
      <c r="BS19" s="408"/>
      <c r="BT19" s="408"/>
      <c r="BU19" s="409"/>
      <c r="BV19" s="407">
        <v>2463947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997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3555852</v>
      </c>
      <c r="BO22" s="371"/>
      <c r="BP22" s="371"/>
      <c r="BQ22" s="371"/>
      <c r="BR22" s="371"/>
      <c r="BS22" s="371"/>
      <c r="BT22" s="371"/>
      <c r="BU22" s="372"/>
      <c r="BV22" s="370">
        <v>2626683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1965932</v>
      </c>
      <c r="BO23" s="408"/>
      <c r="BP23" s="408"/>
      <c r="BQ23" s="408"/>
      <c r="BR23" s="408"/>
      <c r="BS23" s="408"/>
      <c r="BT23" s="408"/>
      <c r="BU23" s="409"/>
      <c r="BV23" s="407">
        <v>1807814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6200</v>
      </c>
      <c r="R24" s="459"/>
      <c r="S24" s="459"/>
      <c r="T24" s="459"/>
      <c r="U24" s="459"/>
      <c r="V24" s="501"/>
      <c r="W24" s="553"/>
      <c r="X24" s="554"/>
      <c r="Y24" s="555"/>
      <c r="Z24" s="457" t="s">
        <v>171</v>
      </c>
      <c r="AA24" s="437"/>
      <c r="AB24" s="437"/>
      <c r="AC24" s="437"/>
      <c r="AD24" s="437"/>
      <c r="AE24" s="437"/>
      <c r="AF24" s="437"/>
      <c r="AG24" s="438"/>
      <c r="AH24" s="458">
        <v>49</v>
      </c>
      <c r="AI24" s="459"/>
      <c r="AJ24" s="459"/>
      <c r="AK24" s="459"/>
      <c r="AL24" s="501"/>
      <c r="AM24" s="458">
        <v>140777</v>
      </c>
      <c r="AN24" s="459"/>
      <c r="AO24" s="459"/>
      <c r="AP24" s="459"/>
      <c r="AQ24" s="459"/>
      <c r="AR24" s="501"/>
      <c r="AS24" s="458">
        <v>2873</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2671999</v>
      </c>
      <c r="BO24" s="408"/>
      <c r="BP24" s="408"/>
      <c r="BQ24" s="408"/>
      <c r="BR24" s="408"/>
      <c r="BS24" s="408"/>
      <c r="BT24" s="408"/>
      <c r="BU24" s="409"/>
      <c r="BV24" s="407">
        <v>1649551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5200</v>
      </c>
      <c r="R25" s="459"/>
      <c r="S25" s="459"/>
      <c r="T25" s="459"/>
      <c r="U25" s="459"/>
      <c r="V25" s="501"/>
      <c r="W25" s="553"/>
      <c r="X25" s="554"/>
      <c r="Y25" s="555"/>
      <c r="Z25" s="457" t="s">
        <v>174</v>
      </c>
      <c r="AA25" s="437"/>
      <c r="AB25" s="437"/>
      <c r="AC25" s="437"/>
      <c r="AD25" s="437"/>
      <c r="AE25" s="437"/>
      <c r="AF25" s="437"/>
      <c r="AG25" s="438"/>
      <c r="AH25" s="458" t="s">
        <v>138</v>
      </c>
      <c r="AI25" s="459"/>
      <c r="AJ25" s="459"/>
      <c r="AK25" s="459"/>
      <c r="AL25" s="501"/>
      <c r="AM25" s="458" t="s">
        <v>175</v>
      </c>
      <c r="AN25" s="459"/>
      <c r="AO25" s="459"/>
      <c r="AP25" s="459"/>
      <c r="AQ25" s="459"/>
      <c r="AR25" s="501"/>
      <c r="AS25" s="458" t="s">
        <v>130</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503477</v>
      </c>
      <c r="BO25" s="371"/>
      <c r="BP25" s="371"/>
      <c r="BQ25" s="371"/>
      <c r="BR25" s="371"/>
      <c r="BS25" s="371"/>
      <c r="BT25" s="371"/>
      <c r="BU25" s="372"/>
      <c r="BV25" s="370" t="s">
        <v>138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5200</v>
      </c>
      <c r="R26" s="459"/>
      <c r="S26" s="459"/>
      <c r="T26" s="459"/>
      <c r="U26" s="459"/>
      <c r="V26" s="501"/>
      <c r="W26" s="553"/>
      <c r="X26" s="554"/>
      <c r="Y26" s="555"/>
      <c r="Z26" s="457" t="s">
        <v>178</v>
      </c>
      <c r="AA26" s="559"/>
      <c r="AB26" s="559"/>
      <c r="AC26" s="559"/>
      <c r="AD26" s="559"/>
      <c r="AE26" s="559"/>
      <c r="AF26" s="559"/>
      <c r="AG26" s="560"/>
      <c r="AH26" s="458">
        <v>1</v>
      </c>
      <c r="AI26" s="459"/>
      <c r="AJ26" s="459"/>
      <c r="AK26" s="459"/>
      <c r="AL26" s="501"/>
      <c r="AM26" s="458" t="s">
        <v>179</v>
      </c>
      <c r="AN26" s="459"/>
      <c r="AO26" s="459"/>
      <c r="AP26" s="459"/>
      <c r="AQ26" s="459"/>
      <c r="AR26" s="501"/>
      <c r="AS26" s="458" t="s">
        <v>180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175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2300</v>
      </c>
      <c r="R27" s="459"/>
      <c r="S27" s="459"/>
      <c r="T27" s="459"/>
      <c r="U27" s="459"/>
      <c r="V27" s="501"/>
      <c r="W27" s="553"/>
      <c r="X27" s="554"/>
      <c r="Y27" s="555"/>
      <c r="Z27" s="457" t="s">
        <v>183</v>
      </c>
      <c r="AA27" s="437"/>
      <c r="AB27" s="437"/>
      <c r="AC27" s="437"/>
      <c r="AD27" s="437"/>
      <c r="AE27" s="437"/>
      <c r="AF27" s="437"/>
      <c r="AG27" s="438"/>
      <c r="AH27" s="458" t="s">
        <v>175</v>
      </c>
      <c r="AI27" s="459"/>
      <c r="AJ27" s="459"/>
      <c r="AK27" s="459"/>
      <c r="AL27" s="501"/>
      <c r="AM27" s="458" t="s">
        <v>138</v>
      </c>
      <c r="AN27" s="459"/>
      <c r="AO27" s="459"/>
      <c r="AP27" s="459"/>
      <c r="AQ27" s="459"/>
      <c r="AR27" s="501"/>
      <c r="AS27" s="458" t="s">
        <v>138</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73219</v>
      </c>
      <c r="BO27" s="527"/>
      <c r="BP27" s="527"/>
      <c r="BQ27" s="527"/>
      <c r="BR27" s="527"/>
      <c r="BS27" s="527"/>
      <c r="BT27" s="527"/>
      <c r="BU27" s="528"/>
      <c r="BV27" s="526">
        <v>73219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1700</v>
      </c>
      <c r="R28" s="459"/>
      <c r="S28" s="459"/>
      <c r="T28" s="459"/>
      <c r="U28" s="459"/>
      <c r="V28" s="501"/>
      <c r="W28" s="553"/>
      <c r="X28" s="554"/>
      <c r="Y28" s="555"/>
      <c r="Z28" s="457" t="s">
        <v>186</v>
      </c>
      <c r="AA28" s="437"/>
      <c r="AB28" s="437"/>
      <c r="AC28" s="437"/>
      <c r="AD28" s="437"/>
      <c r="AE28" s="437"/>
      <c r="AF28" s="437"/>
      <c r="AG28" s="438"/>
      <c r="AH28" s="458" t="s">
        <v>175</v>
      </c>
      <c r="AI28" s="459"/>
      <c r="AJ28" s="459"/>
      <c r="AK28" s="459"/>
      <c r="AL28" s="501"/>
      <c r="AM28" s="458" t="s">
        <v>175</v>
      </c>
      <c r="AN28" s="459"/>
      <c r="AO28" s="459"/>
      <c r="AP28" s="459"/>
      <c r="AQ28" s="459"/>
      <c r="AR28" s="501"/>
      <c r="AS28" s="458" t="s">
        <v>138</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569707</v>
      </c>
      <c r="BO28" s="371"/>
      <c r="BP28" s="371"/>
      <c r="BQ28" s="371"/>
      <c r="BR28" s="371"/>
      <c r="BS28" s="371"/>
      <c r="BT28" s="371"/>
      <c r="BU28" s="372"/>
      <c r="BV28" s="370">
        <v>765094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8</v>
      </c>
      <c r="M29" s="459"/>
      <c r="N29" s="459"/>
      <c r="O29" s="459"/>
      <c r="P29" s="501"/>
      <c r="Q29" s="458">
        <v>1523</v>
      </c>
      <c r="R29" s="459"/>
      <c r="S29" s="459"/>
      <c r="T29" s="459"/>
      <c r="U29" s="459"/>
      <c r="V29" s="501"/>
      <c r="W29" s="556"/>
      <c r="X29" s="557"/>
      <c r="Y29" s="558"/>
      <c r="Z29" s="457" t="s">
        <v>189</v>
      </c>
      <c r="AA29" s="437"/>
      <c r="AB29" s="437"/>
      <c r="AC29" s="437"/>
      <c r="AD29" s="437"/>
      <c r="AE29" s="437"/>
      <c r="AF29" s="437"/>
      <c r="AG29" s="438"/>
      <c r="AH29" s="458">
        <v>49</v>
      </c>
      <c r="AI29" s="459"/>
      <c r="AJ29" s="459"/>
      <c r="AK29" s="459"/>
      <c r="AL29" s="501"/>
      <c r="AM29" s="458">
        <v>140777</v>
      </c>
      <c r="AN29" s="459"/>
      <c r="AO29" s="459"/>
      <c r="AP29" s="459"/>
      <c r="AQ29" s="459"/>
      <c r="AR29" s="501"/>
      <c r="AS29" s="458">
        <v>2873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13371</v>
      </c>
      <c r="BO29" s="408"/>
      <c r="BP29" s="408"/>
      <c r="BQ29" s="408"/>
      <c r="BR29" s="408"/>
      <c r="BS29" s="408"/>
      <c r="BT29" s="408"/>
      <c r="BU29" s="409"/>
      <c r="BV29" s="407">
        <v>12370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593713</v>
      </c>
      <c r="BO30" s="527"/>
      <c r="BP30" s="527"/>
      <c r="BQ30" s="527"/>
      <c r="BR30" s="527"/>
      <c r="BS30" s="527"/>
      <c r="BT30" s="527"/>
      <c r="BU30" s="528"/>
      <c r="BV30" s="526">
        <v>616148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198</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沼田市外二箇村清掃施設組合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田園プラザ川場</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利根沼田広域市町村圏振興整備組合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川場村土地開発公社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利根沼田学校組合</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ウッドビレジ川場</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群馬県市町村会館管理組合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群馬県市町村総合事務組合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群馬県後期高齢者医療広域連合（一般会計）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群馬県後期高齢者医療広域連合（事業会計）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mpdIqc3iDmbIV39kxo3Aqul2wgsFDCOiPnEBFX9ZrVzPUiem2WBrqGYpINNLvJ99BwaA38DO+wEl8vj9o9rVFw==" saltValue="r52Zu+MoMRmDH19HptNT9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562</v>
      </c>
      <c r="D34" s="1151"/>
      <c r="E34" s="1152"/>
      <c r="F34" s="32">
        <v>12.18</v>
      </c>
      <c r="G34" s="33">
        <v>13.99</v>
      </c>
      <c r="H34" s="33">
        <v>13.97</v>
      </c>
      <c r="I34" s="33">
        <v>13.59</v>
      </c>
      <c r="J34" s="34">
        <v>24.44</v>
      </c>
      <c r="K34" s="22"/>
      <c r="L34" s="22"/>
      <c r="M34" s="22"/>
      <c r="N34" s="22"/>
      <c r="O34" s="22"/>
      <c r="P34" s="22"/>
    </row>
    <row r="35" spans="1:16" ht="39" customHeight="1" x14ac:dyDescent="0.2">
      <c r="A35" s="22"/>
      <c r="B35" s="35"/>
      <c r="C35" s="1145" t="s">
        <v>563</v>
      </c>
      <c r="D35" s="1146"/>
      <c r="E35" s="1147"/>
      <c r="F35" s="36">
        <v>0.64</v>
      </c>
      <c r="G35" s="37">
        <v>0.62</v>
      </c>
      <c r="H35" s="37">
        <v>0.7</v>
      </c>
      <c r="I35" s="37">
        <v>1.38</v>
      </c>
      <c r="J35" s="38">
        <v>2.34</v>
      </c>
      <c r="K35" s="22"/>
      <c r="L35" s="22"/>
      <c r="M35" s="22"/>
      <c r="N35" s="22"/>
      <c r="O35" s="22"/>
      <c r="P35" s="22"/>
    </row>
    <row r="36" spans="1:16" ht="39" customHeight="1" x14ac:dyDescent="0.2">
      <c r="A36" s="22"/>
      <c r="B36" s="35"/>
      <c r="C36" s="1145" t="s">
        <v>564</v>
      </c>
      <c r="D36" s="1146"/>
      <c r="E36" s="1147"/>
      <c r="F36" s="36">
        <v>0.7</v>
      </c>
      <c r="G36" s="37">
        <v>0.76</v>
      </c>
      <c r="H36" s="37">
        <v>1.59</v>
      </c>
      <c r="I36" s="37">
        <v>1.56</v>
      </c>
      <c r="J36" s="38">
        <v>1.42</v>
      </c>
      <c r="K36" s="22"/>
      <c r="L36" s="22"/>
      <c r="M36" s="22"/>
      <c r="N36" s="22"/>
      <c r="O36" s="22"/>
      <c r="P36" s="22"/>
    </row>
    <row r="37" spans="1:16" ht="39" customHeight="1" x14ac:dyDescent="0.2">
      <c r="A37" s="22"/>
      <c r="B37" s="35"/>
      <c r="C37" s="1145" t="s">
        <v>565</v>
      </c>
      <c r="D37" s="1146"/>
      <c r="E37" s="1147"/>
      <c r="F37" s="36">
        <v>0.48</v>
      </c>
      <c r="G37" s="37">
        <v>0.64</v>
      </c>
      <c r="H37" s="37">
        <v>0.1</v>
      </c>
      <c r="I37" s="37">
        <v>0.35</v>
      </c>
      <c r="J37" s="38">
        <v>0.49</v>
      </c>
      <c r="K37" s="22"/>
      <c r="L37" s="22"/>
      <c r="M37" s="22"/>
      <c r="N37" s="22"/>
      <c r="O37" s="22"/>
      <c r="P37" s="22"/>
    </row>
    <row r="38" spans="1:16" ht="39" customHeight="1" x14ac:dyDescent="0.2">
      <c r="A38" s="22"/>
      <c r="B38" s="35"/>
      <c r="C38" s="1145" t="s">
        <v>566</v>
      </c>
      <c r="D38" s="1146"/>
      <c r="E38" s="1147"/>
      <c r="F38" s="36">
        <v>0.3</v>
      </c>
      <c r="G38" s="37">
        <v>0.19</v>
      </c>
      <c r="H38" s="37">
        <v>7.0000000000000007E-2</v>
      </c>
      <c r="I38" s="37">
        <v>0.2</v>
      </c>
      <c r="J38" s="38">
        <v>0.48</v>
      </c>
      <c r="K38" s="22"/>
      <c r="L38" s="22"/>
      <c r="M38" s="22"/>
      <c r="N38" s="22"/>
      <c r="O38" s="22"/>
      <c r="P38" s="22"/>
    </row>
    <row r="39" spans="1:16" ht="39" customHeight="1" x14ac:dyDescent="0.2">
      <c r="A39" s="22"/>
      <c r="B39" s="35"/>
      <c r="C39" s="1145" t="s">
        <v>567</v>
      </c>
      <c r="D39" s="1146"/>
      <c r="E39" s="1147"/>
      <c r="F39" s="36">
        <v>0.06</v>
      </c>
      <c r="G39" s="37">
        <v>0.12</v>
      </c>
      <c r="H39" s="37">
        <v>0.17</v>
      </c>
      <c r="I39" s="37">
        <v>0.19</v>
      </c>
      <c r="J39" s="38">
        <v>0.26</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568</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569</v>
      </c>
      <c r="D43" s="1149"/>
      <c r="E43" s="1150"/>
      <c r="F43" s="41" t="s">
        <v>512</v>
      </c>
      <c r="G43" s="42" t="s">
        <v>512</v>
      </c>
      <c r="H43" s="42" t="s">
        <v>512</v>
      </c>
      <c r="I43" s="42" t="s">
        <v>512</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g9wPU+zSYtE0H9Za0uomxN0h0PybS4dqg4Dyp7abiB+yAIOd+1CrtroWFe/HidHrO9wLC9Jsplv0GgiXZPsLQ==" saltValue="h/YtJEhqWKjaoS1fnAwT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191</v>
      </c>
      <c r="L45" s="60">
        <v>201</v>
      </c>
      <c r="M45" s="60">
        <v>219</v>
      </c>
      <c r="N45" s="60">
        <v>233</v>
      </c>
      <c r="O45" s="61">
        <v>300</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2">
      <c r="A48" s="48"/>
      <c r="B48" s="1155"/>
      <c r="C48" s="1156"/>
      <c r="D48" s="62"/>
      <c r="E48" s="1161" t="s">
        <v>14</v>
      </c>
      <c r="F48" s="1161"/>
      <c r="G48" s="1161"/>
      <c r="H48" s="1161"/>
      <c r="I48" s="1161"/>
      <c r="J48" s="1162"/>
      <c r="K48" s="63">
        <v>121</v>
      </c>
      <c r="L48" s="64">
        <v>121</v>
      </c>
      <c r="M48" s="64">
        <v>112</v>
      </c>
      <c r="N48" s="64">
        <v>103</v>
      </c>
      <c r="O48" s="65">
        <v>124</v>
      </c>
      <c r="P48" s="48"/>
      <c r="Q48" s="48"/>
      <c r="R48" s="48"/>
      <c r="S48" s="48"/>
      <c r="T48" s="48"/>
      <c r="U48" s="48"/>
    </row>
    <row r="49" spans="1:21" ht="30.75" customHeight="1" x14ac:dyDescent="0.2">
      <c r="A49" s="48"/>
      <c r="B49" s="1155"/>
      <c r="C49" s="1156"/>
      <c r="D49" s="62"/>
      <c r="E49" s="1161" t="s">
        <v>15</v>
      </c>
      <c r="F49" s="1161"/>
      <c r="G49" s="1161"/>
      <c r="H49" s="1161"/>
      <c r="I49" s="1161"/>
      <c r="J49" s="1162"/>
      <c r="K49" s="63">
        <v>4</v>
      </c>
      <c r="L49" s="64">
        <v>7</v>
      </c>
      <c r="M49" s="64">
        <v>8</v>
      </c>
      <c r="N49" s="64">
        <v>9</v>
      </c>
      <c r="O49" s="65">
        <v>9</v>
      </c>
      <c r="P49" s="48"/>
      <c r="Q49" s="48"/>
      <c r="R49" s="48"/>
      <c r="S49" s="48"/>
      <c r="T49" s="48"/>
      <c r="U49" s="48"/>
    </row>
    <row r="50" spans="1:21" ht="30.75" customHeight="1" x14ac:dyDescent="0.2">
      <c r="A50" s="48"/>
      <c r="B50" s="1155"/>
      <c r="C50" s="1156"/>
      <c r="D50" s="62"/>
      <c r="E50" s="1161" t="s">
        <v>16</v>
      </c>
      <c r="F50" s="1161"/>
      <c r="G50" s="1161"/>
      <c r="H50" s="1161"/>
      <c r="I50" s="1161"/>
      <c r="J50" s="1162"/>
      <c r="K50" s="63">
        <v>44</v>
      </c>
      <c r="L50" s="64" t="s">
        <v>512</v>
      </c>
      <c r="M50" s="64" t="s">
        <v>512</v>
      </c>
      <c r="N50" s="64" t="s">
        <v>512</v>
      </c>
      <c r="O50" s="65" t="s">
        <v>512</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203</v>
      </c>
      <c r="L52" s="64">
        <v>197</v>
      </c>
      <c r="M52" s="64">
        <v>199</v>
      </c>
      <c r="N52" s="64">
        <v>204</v>
      </c>
      <c r="O52" s="65">
        <v>205</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157</v>
      </c>
      <c r="L53" s="69">
        <v>132</v>
      </c>
      <c r="M53" s="69">
        <v>140</v>
      </c>
      <c r="N53" s="69">
        <v>141</v>
      </c>
      <c r="O53" s="70">
        <v>228</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3">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DVm0I0SEM3W6gIpJFZtrPw4wVNhuaUyKUIKbolK6YUKy8G/2PMfTK8YANcDUewzmRDk+1nj/qqViZ/c+gKIag==" saltValue="Ss+7YKDr4aqwswAs2fm11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554</v>
      </c>
      <c r="J40" s="103" t="s">
        <v>555</v>
      </c>
      <c r="K40" s="103" t="s">
        <v>556</v>
      </c>
      <c r="L40" s="103" t="s">
        <v>557</v>
      </c>
      <c r="M40" s="104" t="s">
        <v>558</v>
      </c>
    </row>
    <row r="41" spans="2:13" ht="27.75" customHeight="1" x14ac:dyDescent="0.2">
      <c r="B41" s="1184" t="s">
        <v>31</v>
      </c>
      <c r="C41" s="1185"/>
      <c r="D41" s="105"/>
      <c r="E41" s="1190" t="s">
        <v>32</v>
      </c>
      <c r="F41" s="1190"/>
      <c r="G41" s="1190"/>
      <c r="H41" s="1191"/>
      <c r="I41" s="355">
        <v>2096</v>
      </c>
      <c r="J41" s="356">
        <v>2158</v>
      </c>
      <c r="K41" s="356">
        <v>2147</v>
      </c>
      <c r="L41" s="356">
        <v>2627</v>
      </c>
      <c r="M41" s="357">
        <v>3556</v>
      </c>
    </row>
    <row r="42" spans="2:13" ht="27.75" customHeight="1" x14ac:dyDescent="0.2">
      <c r="B42" s="1186"/>
      <c r="C42" s="1187"/>
      <c r="D42" s="106"/>
      <c r="E42" s="1192" t="s">
        <v>33</v>
      </c>
      <c r="F42" s="1192"/>
      <c r="G42" s="1192"/>
      <c r="H42" s="1193"/>
      <c r="I42" s="358">
        <v>586</v>
      </c>
      <c r="J42" s="359" t="s">
        <v>512</v>
      </c>
      <c r="K42" s="359" t="s">
        <v>512</v>
      </c>
      <c r="L42" s="359">
        <v>172</v>
      </c>
      <c r="M42" s="360">
        <v>172</v>
      </c>
    </row>
    <row r="43" spans="2:13" ht="27.75" customHeight="1" x14ac:dyDescent="0.2">
      <c r="B43" s="1186"/>
      <c r="C43" s="1187"/>
      <c r="D43" s="106"/>
      <c r="E43" s="1192" t="s">
        <v>34</v>
      </c>
      <c r="F43" s="1192"/>
      <c r="G43" s="1192"/>
      <c r="H43" s="1193"/>
      <c r="I43" s="358">
        <v>1157</v>
      </c>
      <c r="J43" s="359">
        <v>1083</v>
      </c>
      <c r="K43" s="359">
        <v>1007</v>
      </c>
      <c r="L43" s="359">
        <v>869</v>
      </c>
      <c r="M43" s="360">
        <v>773</v>
      </c>
    </row>
    <row r="44" spans="2:13" ht="27.75" customHeight="1" x14ac:dyDescent="0.2">
      <c r="B44" s="1186"/>
      <c r="C44" s="1187"/>
      <c r="D44" s="106"/>
      <c r="E44" s="1192" t="s">
        <v>35</v>
      </c>
      <c r="F44" s="1192"/>
      <c r="G44" s="1192"/>
      <c r="H44" s="1193"/>
      <c r="I44" s="358">
        <v>81</v>
      </c>
      <c r="J44" s="359">
        <v>76</v>
      </c>
      <c r="K44" s="359">
        <v>68</v>
      </c>
      <c r="L44" s="359">
        <v>66</v>
      </c>
      <c r="M44" s="360">
        <v>58</v>
      </c>
    </row>
    <row r="45" spans="2:13" ht="27.75" customHeight="1" x14ac:dyDescent="0.2">
      <c r="B45" s="1186"/>
      <c r="C45" s="1187"/>
      <c r="D45" s="106"/>
      <c r="E45" s="1192" t="s">
        <v>36</v>
      </c>
      <c r="F45" s="1192"/>
      <c r="G45" s="1192"/>
      <c r="H45" s="1193"/>
      <c r="I45" s="358">
        <v>480</v>
      </c>
      <c r="J45" s="359">
        <v>507</v>
      </c>
      <c r="K45" s="359">
        <v>419</v>
      </c>
      <c r="L45" s="359">
        <v>429</v>
      </c>
      <c r="M45" s="360">
        <v>439</v>
      </c>
    </row>
    <row r="46" spans="2:13" ht="27.75" customHeight="1" x14ac:dyDescent="0.2">
      <c r="B46" s="1186"/>
      <c r="C46" s="1187"/>
      <c r="D46" s="107"/>
      <c r="E46" s="1192" t="s">
        <v>37</v>
      </c>
      <c r="F46" s="1192"/>
      <c r="G46" s="1192"/>
      <c r="H46" s="1193"/>
      <c r="I46" s="358">
        <v>22</v>
      </c>
      <c r="J46" s="359">
        <v>3</v>
      </c>
      <c r="K46" s="359">
        <v>33</v>
      </c>
      <c r="L46" s="359" t="s">
        <v>512</v>
      </c>
      <c r="M46" s="360" t="s">
        <v>512</v>
      </c>
    </row>
    <row r="47" spans="2:13" ht="27.75" customHeight="1" x14ac:dyDescent="0.2">
      <c r="B47" s="1186"/>
      <c r="C47" s="1187"/>
      <c r="D47" s="108"/>
      <c r="E47" s="1194" t="s">
        <v>38</v>
      </c>
      <c r="F47" s="1195"/>
      <c r="G47" s="1195"/>
      <c r="H47" s="1196"/>
      <c r="I47" s="358" t="s">
        <v>512</v>
      </c>
      <c r="J47" s="359" t="s">
        <v>512</v>
      </c>
      <c r="K47" s="359" t="s">
        <v>512</v>
      </c>
      <c r="L47" s="359" t="s">
        <v>512</v>
      </c>
      <c r="M47" s="360" t="s">
        <v>512</v>
      </c>
    </row>
    <row r="48" spans="2:13" ht="27.75" customHeight="1" x14ac:dyDescent="0.2">
      <c r="B48" s="1186"/>
      <c r="C48" s="1187"/>
      <c r="D48" s="106"/>
      <c r="E48" s="1192" t="s">
        <v>39</v>
      </c>
      <c r="F48" s="1192"/>
      <c r="G48" s="1192"/>
      <c r="H48" s="1193"/>
      <c r="I48" s="358" t="s">
        <v>512</v>
      </c>
      <c r="J48" s="359" t="s">
        <v>512</v>
      </c>
      <c r="K48" s="359" t="s">
        <v>512</v>
      </c>
      <c r="L48" s="359" t="s">
        <v>512</v>
      </c>
      <c r="M48" s="360" t="s">
        <v>512</v>
      </c>
    </row>
    <row r="49" spans="2:13" ht="27.75" customHeight="1" x14ac:dyDescent="0.2">
      <c r="B49" s="1188"/>
      <c r="C49" s="1189"/>
      <c r="D49" s="106"/>
      <c r="E49" s="1192" t="s">
        <v>40</v>
      </c>
      <c r="F49" s="1192"/>
      <c r="G49" s="1192"/>
      <c r="H49" s="1193"/>
      <c r="I49" s="358" t="s">
        <v>512</v>
      </c>
      <c r="J49" s="359" t="s">
        <v>512</v>
      </c>
      <c r="K49" s="359" t="s">
        <v>512</v>
      </c>
      <c r="L49" s="359" t="s">
        <v>512</v>
      </c>
      <c r="M49" s="360" t="s">
        <v>512</v>
      </c>
    </row>
    <row r="50" spans="2:13" ht="27.75" customHeight="1" x14ac:dyDescent="0.2">
      <c r="B50" s="1197" t="s">
        <v>41</v>
      </c>
      <c r="C50" s="1198"/>
      <c r="D50" s="109"/>
      <c r="E50" s="1192" t="s">
        <v>42</v>
      </c>
      <c r="F50" s="1192"/>
      <c r="G50" s="1192"/>
      <c r="H50" s="1193"/>
      <c r="I50" s="358">
        <v>1340</v>
      </c>
      <c r="J50" s="359">
        <v>1342</v>
      </c>
      <c r="K50" s="359">
        <v>1403</v>
      </c>
      <c r="L50" s="359">
        <v>1503</v>
      </c>
      <c r="M50" s="360">
        <v>1306</v>
      </c>
    </row>
    <row r="51" spans="2:13" ht="27.75" customHeight="1" x14ac:dyDescent="0.2">
      <c r="B51" s="1186"/>
      <c r="C51" s="1187"/>
      <c r="D51" s="106"/>
      <c r="E51" s="1192" t="s">
        <v>43</v>
      </c>
      <c r="F51" s="1192"/>
      <c r="G51" s="1192"/>
      <c r="H51" s="1193"/>
      <c r="I51" s="358" t="s">
        <v>512</v>
      </c>
      <c r="J51" s="359" t="s">
        <v>512</v>
      </c>
      <c r="K51" s="359" t="s">
        <v>512</v>
      </c>
      <c r="L51" s="359" t="s">
        <v>512</v>
      </c>
      <c r="M51" s="360" t="s">
        <v>512</v>
      </c>
    </row>
    <row r="52" spans="2:13" ht="27.75" customHeight="1" x14ac:dyDescent="0.2">
      <c r="B52" s="1188"/>
      <c r="C52" s="1189"/>
      <c r="D52" s="106"/>
      <c r="E52" s="1192" t="s">
        <v>44</v>
      </c>
      <c r="F52" s="1192"/>
      <c r="G52" s="1192"/>
      <c r="H52" s="1193"/>
      <c r="I52" s="358">
        <v>2183</v>
      </c>
      <c r="J52" s="359">
        <v>2113</v>
      </c>
      <c r="K52" s="359">
        <v>2037</v>
      </c>
      <c r="L52" s="359">
        <v>2108</v>
      </c>
      <c r="M52" s="360">
        <v>2116</v>
      </c>
    </row>
    <row r="53" spans="2:13" ht="27.75" customHeight="1" thickBot="1" x14ac:dyDescent="0.25">
      <c r="B53" s="1199" t="s">
        <v>45</v>
      </c>
      <c r="C53" s="1200"/>
      <c r="D53" s="110"/>
      <c r="E53" s="1201" t="s">
        <v>46</v>
      </c>
      <c r="F53" s="1201"/>
      <c r="G53" s="1201"/>
      <c r="H53" s="1202"/>
      <c r="I53" s="361">
        <v>899</v>
      </c>
      <c r="J53" s="362">
        <v>373</v>
      </c>
      <c r="K53" s="362">
        <v>233</v>
      </c>
      <c r="L53" s="362">
        <v>551</v>
      </c>
      <c r="M53" s="363">
        <v>1576</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BRatSeIRkp7g6uUsQO+CK7THpfo3IXQgaijwBob+mAqt487p0Uiv7ET4+ygNjQRUfKLblQ/M0FjuDf72pRcoVA==" saltValue="/3FnjMpwgFZMo6lrONao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556</v>
      </c>
      <c r="G54" s="119" t="s">
        <v>557</v>
      </c>
      <c r="H54" s="120" t="s">
        <v>558</v>
      </c>
    </row>
    <row r="55" spans="2:8" ht="52.5" customHeight="1" x14ac:dyDescent="0.2">
      <c r="B55" s="121"/>
      <c r="C55" s="1211" t="s">
        <v>49</v>
      </c>
      <c r="D55" s="1211"/>
      <c r="E55" s="1212"/>
      <c r="F55" s="122">
        <v>638</v>
      </c>
      <c r="G55" s="122">
        <v>765</v>
      </c>
      <c r="H55" s="123">
        <v>570</v>
      </c>
    </row>
    <row r="56" spans="2:8" ht="52.5" customHeight="1" x14ac:dyDescent="0.2">
      <c r="B56" s="124"/>
      <c r="C56" s="1213" t="s">
        <v>50</v>
      </c>
      <c r="D56" s="1213"/>
      <c r="E56" s="1214"/>
      <c r="F56" s="125">
        <v>11</v>
      </c>
      <c r="G56" s="125">
        <v>12</v>
      </c>
      <c r="H56" s="126">
        <v>13</v>
      </c>
    </row>
    <row r="57" spans="2:8" ht="53.25" customHeight="1" x14ac:dyDescent="0.2">
      <c r="B57" s="124"/>
      <c r="C57" s="1215" t="s">
        <v>51</v>
      </c>
      <c r="D57" s="1215"/>
      <c r="E57" s="1216"/>
      <c r="F57" s="127">
        <v>673</v>
      </c>
      <c r="G57" s="127">
        <v>616</v>
      </c>
      <c r="H57" s="128">
        <v>594</v>
      </c>
    </row>
    <row r="58" spans="2:8" ht="45.75" customHeight="1" x14ac:dyDescent="0.2">
      <c r="B58" s="129"/>
      <c r="C58" s="1203" t="s">
        <v>587</v>
      </c>
      <c r="D58" s="1204"/>
      <c r="E58" s="1205"/>
      <c r="F58" s="130">
        <v>386</v>
      </c>
      <c r="G58" s="130">
        <v>268</v>
      </c>
      <c r="H58" s="131">
        <v>233</v>
      </c>
    </row>
    <row r="59" spans="2:8" ht="45.75" customHeight="1" x14ac:dyDescent="0.2">
      <c r="B59" s="129"/>
      <c r="C59" s="1203" t="s">
        <v>588</v>
      </c>
      <c r="D59" s="1204"/>
      <c r="E59" s="1205"/>
      <c r="F59" s="130">
        <v>132</v>
      </c>
      <c r="G59" s="130">
        <v>181</v>
      </c>
      <c r="H59" s="131">
        <v>213</v>
      </c>
    </row>
    <row r="60" spans="2:8" ht="45.75" customHeight="1" x14ac:dyDescent="0.2">
      <c r="B60" s="129"/>
      <c r="C60" s="1203" t="s">
        <v>589</v>
      </c>
      <c r="D60" s="1204"/>
      <c r="E60" s="1205"/>
      <c r="F60" s="130">
        <v>47</v>
      </c>
      <c r="G60" s="130">
        <v>48</v>
      </c>
      <c r="H60" s="131">
        <v>49</v>
      </c>
    </row>
    <row r="61" spans="2:8" ht="45.75" customHeight="1" x14ac:dyDescent="0.2">
      <c r="B61" s="129"/>
      <c r="C61" s="1203" t="s">
        <v>590</v>
      </c>
      <c r="D61" s="1204"/>
      <c r="E61" s="1205"/>
      <c r="F61" s="130">
        <v>35</v>
      </c>
      <c r="G61" s="130">
        <v>35</v>
      </c>
      <c r="H61" s="131">
        <v>35</v>
      </c>
    </row>
    <row r="62" spans="2:8" ht="45.75" customHeight="1" thickBot="1" x14ac:dyDescent="0.25">
      <c r="B62" s="132"/>
      <c r="C62" s="1206" t="s">
        <v>591</v>
      </c>
      <c r="D62" s="1207"/>
      <c r="E62" s="1208"/>
      <c r="F62" s="133">
        <v>17</v>
      </c>
      <c r="G62" s="133">
        <v>17</v>
      </c>
      <c r="H62" s="134">
        <v>17</v>
      </c>
    </row>
    <row r="63" spans="2:8" ht="52.5" customHeight="1" thickBot="1" x14ac:dyDescent="0.25">
      <c r="B63" s="135"/>
      <c r="C63" s="1209" t="s">
        <v>52</v>
      </c>
      <c r="D63" s="1209"/>
      <c r="E63" s="1210"/>
      <c r="F63" s="136">
        <v>1323</v>
      </c>
      <c r="G63" s="136">
        <v>1394</v>
      </c>
      <c r="H63" s="137">
        <v>1177</v>
      </c>
    </row>
    <row r="64" spans="2:8" ht="13" x14ac:dyDescent="0.2"/>
  </sheetData>
  <sheetProtection algorithmName="SHA-512" hashValue="2lx1BpX2EXLck7xKQ8xBVxghvmuMO/xSJmaMd4jiKFjU6JMW94yEOAMzNelN++JzXZVGwAUwhepmZ+SSKcmR4w==" saltValue="MXet/eIFfG1xwIIwSX1J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551</v>
      </c>
      <c r="G2" s="151"/>
      <c r="H2" s="152"/>
    </row>
    <row r="3" spans="1:8" x14ac:dyDescent="0.2">
      <c r="A3" s="148" t="s">
        <v>544</v>
      </c>
      <c r="B3" s="153"/>
      <c r="C3" s="154"/>
      <c r="D3" s="155">
        <v>132346</v>
      </c>
      <c r="E3" s="156"/>
      <c r="F3" s="157">
        <v>271581</v>
      </c>
      <c r="G3" s="158"/>
      <c r="H3" s="159"/>
    </row>
    <row r="4" spans="1:8" x14ac:dyDescent="0.2">
      <c r="A4" s="160"/>
      <c r="B4" s="161"/>
      <c r="C4" s="162"/>
      <c r="D4" s="163">
        <v>52921</v>
      </c>
      <c r="E4" s="164"/>
      <c r="F4" s="165">
        <v>117844</v>
      </c>
      <c r="G4" s="166"/>
      <c r="H4" s="167"/>
    </row>
    <row r="5" spans="1:8" x14ac:dyDescent="0.2">
      <c r="A5" s="148" t="s">
        <v>546</v>
      </c>
      <c r="B5" s="153"/>
      <c r="C5" s="154"/>
      <c r="D5" s="155">
        <v>242893</v>
      </c>
      <c r="E5" s="156"/>
      <c r="F5" s="157">
        <v>268375</v>
      </c>
      <c r="G5" s="158"/>
      <c r="H5" s="159"/>
    </row>
    <row r="6" spans="1:8" x14ac:dyDescent="0.2">
      <c r="A6" s="160"/>
      <c r="B6" s="161"/>
      <c r="C6" s="162"/>
      <c r="D6" s="163">
        <v>70953</v>
      </c>
      <c r="E6" s="164"/>
      <c r="F6" s="165">
        <v>119602</v>
      </c>
      <c r="G6" s="166"/>
      <c r="H6" s="167"/>
    </row>
    <row r="7" spans="1:8" x14ac:dyDescent="0.2">
      <c r="A7" s="148" t="s">
        <v>547</v>
      </c>
      <c r="B7" s="153"/>
      <c r="C7" s="154"/>
      <c r="D7" s="155">
        <v>190502</v>
      </c>
      <c r="E7" s="156"/>
      <c r="F7" s="157">
        <v>301035</v>
      </c>
      <c r="G7" s="158"/>
      <c r="H7" s="159"/>
    </row>
    <row r="8" spans="1:8" x14ac:dyDescent="0.2">
      <c r="A8" s="160"/>
      <c r="B8" s="161"/>
      <c r="C8" s="162"/>
      <c r="D8" s="163">
        <v>83136</v>
      </c>
      <c r="E8" s="164"/>
      <c r="F8" s="165">
        <v>154376</v>
      </c>
      <c r="G8" s="166"/>
      <c r="H8" s="167"/>
    </row>
    <row r="9" spans="1:8" x14ac:dyDescent="0.2">
      <c r="A9" s="148" t="s">
        <v>548</v>
      </c>
      <c r="B9" s="153"/>
      <c r="C9" s="154"/>
      <c r="D9" s="155">
        <v>353384</v>
      </c>
      <c r="E9" s="156"/>
      <c r="F9" s="157">
        <v>277467</v>
      </c>
      <c r="G9" s="158"/>
      <c r="H9" s="159"/>
    </row>
    <row r="10" spans="1:8" x14ac:dyDescent="0.2">
      <c r="A10" s="160"/>
      <c r="B10" s="161"/>
      <c r="C10" s="162"/>
      <c r="D10" s="163">
        <v>221863</v>
      </c>
      <c r="E10" s="164"/>
      <c r="F10" s="165">
        <v>128378</v>
      </c>
      <c r="G10" s="166"/>
      <c r="H10" s="167"/>
    </row>
    <row r="11" spans="1:8" x14ac:dyDescent="0.2">
      <c r="A11" s="148" t="s">
        <v>549</v>
      </c>
      <c r="B11" s="153"/>
      <c r="C11" s="154"/>
      <c r="D11" s="155">
        <v>660004</v>
      </c>
      <c r="E11" s="156"/>
      <c r="F11" s="157">
        <v>282256</v>
      </c>
      <c r="G11" s="158"/>
      <c r="H11" s="159"/>
    </row>
    <row r="12" spans="1:8" x14ac:dyDescent="0.2">
      <c r="A12" s="160"/>
      <c r="B12" s="161"/>
      <c r="C12" s="168"/>
      <c r="D12" s="163">
        <v>537823</v>
      </c>
      <c r="E12" s="164"/>
      <c r="F12" s="165">
        <v>145453</v>
      </c>
      <c r="G12" s="166"/>
      <c r="H12" s="167"/>
    </row>
    <row r="13" spans="1:8" x14ac:dyDescent="0.2">
      <c r="A13" s="148"/>
      <c r="B13" s="153"/>
      <c r="C13" s="169"/>
      <c r="D13" s="170">
        <v>315826</v>
      </c>
      <c r="E13" s="171"/>
      <c r="F13" s="172">
        <v>280143</v>
      </c>
      <c r="G13" s="173"/>
      <c r="H13" s="159"/>
    </row>
    <row r="14" spans="1:8" x14ac:dyDescent="0.2">
      <c r="A14" s="160"/>
      <c r="B14" s="161"/>
      <c r="C14" s="162"/>
      <c r="D14" s="163">
        <v>193339</v>
      </c>
      <c r="E14" s="164"/>
      <c r="F14" s="165">
        <v>133131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12.18</v>
      </c>
      <c r="C19" s="174">
        <f>ROUND(VALUE(SUBSTITUTE(実質収支比率等に係る経年分析!G$48,"▲","-")),2)</f>
        <v>13.99</v>
      </c>
      <c r="D19" s="174">
        <f>ROUND(VALUE(SUBSTITUTE(実質収支比率等に係る経年分析!H$48,"▲","-")),2)</f>
        <v>13.98</v>
      </c>
      <c r="E19" s="174">
        <f>ROUND(VALUE(SUBSTITUTE(実質収支比率等に係る経年分析!I$48,"▲","-")),2)</f>
        <v>13.6</v>
      </c>
      <c r="F19" s="174">
        <f>ROUND(VALUE(SUBSTITUTE(実質収支比率等に係る経年分析!J$48,"▲","-")),2)</f>
        <v>24.44</v>
      </c>
    </row>
    <row r="20" spans="1:11" x14ac:dyDescent="0.2">
      <c r="A20" s="174" t="s">
        <v>56</v>
      </c>
      <c r="B20" s="174">
        <f>ROUND(VALUE(SUBSTITUTE(実質収支比率等に係る経年分析!F$47,"▲","-")),2)</f>
        <v>30.45</v>
      </c>
      <c r="C20" s="174">
        <f>ROUND(VALUE(SUBSTITUTE(実質収支比率等に係る経年分析!G$47,"▲","-")),2)</f>
        <v>28.17</v>
      </c>
      <c r="D20" s="174">
        <f>ROUND(VALUE(SUBSTITUTE(実質収支比率等に係る経年分析!H$47,"▲","-")),2)</f>
        <v>35.380000000000003</v>
      </c>
      <c r="E20" s="174">
        <f>ROUND(VALUE(SUBSTITUTE(実質収支比率等に係る経年分析!I$47,"▲","-")),2)</f>
        <v>38.49</v>
      </c>
      <c r="F20" s="174">
        <f>ROUND(VALUE(SUBSTITUTE(実質収支比率等に係る経年分析!J$47,"▲","-")),2)</f>
        <v>29.68</v>
      </c>
    </row>
    <row r="21" spans="1:11" x14ac:dyDescent="0.2">
      <c r="A21" s="174" t="s">
        <v>57</v>
      </c>
      <c r="B21" s="174">
        <f>IF(ISNUMBER(VALUE(SUBSTITUTE(実質収支比率等に係る経年分析!F$49,"▲","-"))),ROUND(VALUE(SUBSTITUTE(実質収支比率等に係る経年分析!F$49,"▲","-")),2),NA())</f>
        <v>-7.54</v>
      </c>
      <c r="C21" s="174">
        <f>IF(ISNUMBER(VALUE(SUBSTITUTE(実質収支比率等に係る経年分析!G$49,"▲","-"))),ROUND(VALUE(SUBSTITUTE(実質収支比率等に係る経年分析!G$49,"▲","-")),2),NA())</f>
        <v>-6.5</v>
      </c>
      <c r="D21" s="174">
        <f>IF(ISNUMBER(VALUE(SUBSTITUTE(実質収支比率等に係る経年分析!H$49,"▲","-"))),ROUND(VALUE(SUBSTITUTE(実質収支比率等に係る経年分析!H$49,"▲","-")),2),NA())</f>
        <v>2.62</v>
      </c>
      <c r="E21" s="174">
        <f>IF(ISNUMBER(VALUE(SUBSTITUTE(実質収支比率等に係る経年分析!I$49,"▲","-"))),ROUND(VALUE(SUBSTITUTE(実質収支比率等に係る経年分析!I$49,"▲","-")),2),NA())</f>
        <v>0.91</v>
      </c>
      <c r="F21" s="174">
        <f>IF(ISNUMBER(VALUE(SUBSTITUTE(実質収支比率等に係る経年分析!J$49,"▲","-"))),ROUND(VALUE(SUBSTITUTE(実質収支比率等に係る経年分析!J$49,"▲","-")),2),NA())</f>
        <v>-6.91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0.26</v>
      </c>
    </row>
    <row r="32" spans="1:11" x14ac:dyDescent="0.2">
      <c r="A32" s="175" t="str">
        <f>IF(連結実質赤字比率に係る赤字・黒字の構成分析!C$38="",NA(),連結実質赤字比率に係る赤字・黒字の構成分析!C$38)</f>
        <v>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0.48</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x14ac:dyDescent="0.2">
      <c r="A34" s="175" t="str">
        <f>IF(連結実質赤字比率に係る赤字・黒字の構成分析!C$36="",NA(),連結実質赤字比率に係る赤字・黒字の構成分析!C$36)</f>
        <v>国民健康保険事業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1.42</v>
      </c>
    </row>
    <row r="35" spans="1:16" x14ac:dyDescent="0.2">
      <c r="A35" s="175" t="str">
        <f>IF(連結実質赤字比率に係る赤字・黒字の構成分析!C$35="",NA(),連結実質赤字比率に係る赤字・黒字の構成分析!C$35)</f>
        <v>介護保険事業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0.64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24.44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203</v>
      </c>
      <c r="E42" s="176"/>
      <c r="F42" s="176"/>
      <c r="G42" s="176">
        <f>'実質公債費比率（分子）の構造'!L$52</f>
        <v>197</v>
      </c>
      <c r="H42" s="176"/>
      <c r="I42" s="176"/>
      <c r="J42" s="176">
        <f>'実質公債費比率（分子）の構造'!M$52</f>
        <v>199</v>
      </c>
      <c r="K42" s="176"/>
      <c r="L42" s="176"/>
      <c r="M42" s="176">
        <f>'実質公債費比率（分子）の構造'!N$52</f>
        <v>204</v>
      </c>
      <c r="N42" s="176"/>
      <c r="O42" s="176"/>
      <c r="P42" s="176">
        <f>'実質公債費比率（分子）の構造'!O$52</f>
        <v>205</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44</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4</v>
      </c>
      <c r="C45" s="176"/>
      <c r="D45" s="176"/>
      <c r="E45" s="176">
        <f>'実質公債費比率（分子）の構造'!L$49</f>
        <v>7</v>
      </c>
      <c r="F45" s="176"/>
      <c r="G45" s="176"/>
      <c r="H45" s="176">
        <f>'実質公債費比率（分子）の構造'!M$49</f>
        <v>8</v>
      </c>
      <c r="I45" s="176"/>
      <c r="J45" s="176"/>
      <c r="K45" s="176">
        <f>'実質公債費比率（分子）の構造'!N$49</f>
        <v>9</v>
      </c>
      <c r="L45" s="176"/>
      <c r="M45" s="176"/>
      <c r="N45" s="176">
        <f>'実質公債費比率（分子）の構造'!O$49</f>
        <v>9</v>
      </c>
      <c r="O45" s="176"/>
      <c r="P45" s="176"/>
    </row>
    <row r="46" spans="1:16" x14ac:dyDescent="0.2">
      <c r="A46" s="176" t="s">
        <v>68</v>
      </c>
      <c r="B46" s="176">
        <f>'実質公債費比率（分子）の構造'!K$48</f>
        <v>121</v>
      </c>
      <c r="C46" s="176"/>
      <c r="D46" s="176"/>
      <c r="E46" s="176">
        <f>'実質公債費比率（分子）の構造'!L$48</f>
        <v>121</v>
      </c>
      <c r="F46" s="176"/>
      <c r="G46" s="176"/>
      <c r="H46" s="176">
        <f>'実質公債費比率（分子）の構造'!M$48</f>
        <v>112</v>
      </c>
      <c r="I46" s="176"/>
      <c r="J46" s="176"/>
      <c r="K46" s="176">
        <f>'実質公債費比率（分子）の構造'!N$48</f>
        <v>103</v>
      </c>
      <c r="L46" s="176"/>
      <c r="M46" s="176"/>
      <c r="N46" s="176">
        <f>'実質公債費比率（分子）の構造'!O$48</f>
        <v>124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191</v>
      </c>
      <c r="C49" s="176"/>
      <c r="D49" s="176"/>
      <c r="E49" s="176">
        <f>'実質公債費比率（分子）の構造'!L$45</f>
        <v>201</v>
      </c>
      <c r="F49" s="176"/>
      <c r="G49" s="176"/>
      <c r="H49" s="176">
        <f>'実質公債費比率（分子）の構造'!M$45</f>
        <v>219</v>
      </c>
      <c r="I49" s="176"/>
      <c r="J49" s="176"/>
      <c r="K49" s="176">
        <f>'実質公債費比率（分子）の構造'!N$45</f>
        <v>233</v>
      </c>
      <c r="L49" s="176"/>
      <c r="M49" s="176"/>
      <c r="N49" s="176">
        <f>'実質公債費比率（分子）の構造'!O$45</f>
        <v>300</v>
      </c>
      <c r="O49" s="176"/>
      <c r="P49" s="176"/>
    </row>
    <row r="50" spans="1:16" x14ac:dyDescent="0.2">
      <c r="A50" s="176" t="s">
        <v>72</v>
      </c>
      <c r="B50" s="176" t="e">
        <f>NA()</f>
        <v>#N/A</v>
      </c>
      <c r="C50" s="176">
        <f>IF(ISNUMBER('実質公債費比率（分子）の構造'!K$53),'実質公債費比率（分子）の構造'!K$53,NA())</f>
        <v>157</v>
      </c>
      <c r="D50" s="176" t="e">
        <f>NA()</f>
        <v>#N/A</v>
      </c>
      <c r="E50" s="176" t="e">
        <f>NA()</f>
        <v>#N/A</v>
      </c>
      <c r="F50" s="176">
        <f>IF(ISNUMBER('実質公債費比率（分子）の構造'!L$53),'実質公債費比率（分子）の構造'!L$53,NA())</f>
        <v>132</v>
      </c>
      <c r="G50" s="176" t="e">
        <f>NA()</f>
        <v>#N/A</v>
      </c>
      <c r="H50" s="176" t="e">
        <f>NA()</f>
        <v>#N/A</v>
      </c>
      <c r="I50" s="176">
        <f>IF(ISNUMBER('実質公債費比率（分子）の構造'!M$53),'実質公債費比率（分子）の構造'!M$53,NA())</f>
        <v>140</v>
      </c>
      <c r="J50" s="176" t="e">
        <f>NA()</f>
        <v>#N/A</v>
      </c>
      <c r="K50" s="176" t="e">
        <f>NA()</f>
        <v>#N/A</v>
      </c>
      <c r="L50" s="176">
        <f>IF(ISNUMBER('実質公債費比率（分子）の構造'!N$53),'実質公債費比率（分子）の構造'!N$53,NA())</f>
        <v>141</v>
      </c>
      <c r="M50" s="176" t="e">
        <f>NA()</f>
        <v>#N/A</v>
      </c>
      <c r="N50" s="176" t="e">
        <f>NA()</f>
        <v>#N/A</v>
      </c>
      <c r="O50" s="176">
        <f>IF(ISNUMBER('実質公債費比率（分子）の構造'!O$53),'実質公債費比率（分子）の構造'!O$53,NA())</f>
        <v>228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2183</v>
      </c>
      <c r="E56" s="175"/>
      <c r="F56" s="175"/>
      <c r="G56" s="175">
        <f>'将来負担比率（分子）の構造'!J$52</f>
        <v>2113</v>
      </c>
      <c r="H56" s="175"/>
      <c r="I56" s="175"/>
      <c r="J56" s="175">
        <f>'将来負担比率（分子）の構造'!K$52</f>
        <v>2037</v>
      </c>
      <c r="K56" s="175"/>
      <c r="L56" s="175"/>
      <c r="M56" s="175">
        <f>'将来負担比率（分子）の構造'!L$52</f>
        <v>2108</v>
      </c>
      <c r="N56" s="175"/>
      <c r="O56" s="175"/>
      <c r="P56" s="175">
        <f>'将来負担比率（分子）の構造'!M$52</f>
        <v>2116</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1340</v>
      </c>
      <c r="E58" s="175"/>
      <c r="F58" s="175"/>
      <c r="G58" s="175">
        <f>'将来負担比率（分子）の構造'!J$50</f>
        <v>1342</v>
      </c>
      <c r="H58" s="175"/>
      <c r="I58" s="175"/>
      <c r="J58" s="175">
        <f>'将来負担比率（分子）の構造'!K$50</f>
        <v>1403</v>
      </c>
      <c r="K58" s="175"/>
      <c r="L58" s="175"/>
      <c r="M58" s="175">
        <f>'将来負担比率（分子）の構造'!L$50</f>
        <v>1503</v>
      </c>
      <c r="N58" s="175"/>
      <c r="O58" s="175"/>
      <c r="P58" s="175">
        <f>'将来負担比率（分子）の構造'!M$50</f>
        <v>1306</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22</v>
      </c>
      <c r="C61" s="175"/>
      <c r="D61" s="175"/>
      <c r="E61" s="175">
        <f>'将来負担比率（分子）の構造'!J$46</f>
        <v>3</v>
      </c>
      <c r="F61" s="175"/>
      <c r="G61" s="175"/>
      <c r="H61" s="175">
        <f>'将来負担比率（分子）の構造'!K$46</f>
        <v>33</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480</v>
      </c>
      <c r="C62" s="175"/>
      <c r="D62" s="175"/>
      <c r="E62" s="175">
        <f>'将来負担比率（分子）の構造'!J$45</f>
        <v>507</v>
      </c>
      <c r="F62" s="175"/>
      <c r="G62" s="175"/>
      <c r="H62" s="175">
        <f>'将来負担比率（分子）の構造'!K$45</f>
        <v>419</v>
      </c>
      <c r="I62" s="175"/>
      <c r="J62" s="175"/>
      <c r="K62" s="175">
        <f>'将来負担比率（分子）の構造'!L$45</f>
        <v>429</v>
      </c>
      <c r="L62" s="175"/>
      <c r="M62" s="175"/>
      <c r="N62" s="175">
        <f>'将来負担比率（分子）の構造'!M$45</f>
        <v>439</v>
      </c>
      <c r="O62" s="175"/>
      <c r="P62" s="175"/>
    </row>
    <row r="63" spans="1:16" x14ac:dyDescent="0.2">
      <c r="A63" s="175" t="s">
        <v>35</v>
      </c>
      <c r="B63" s="175">
        <f>'将来負担比率（分子）の構造'!I$44</f>
        <v>81</v>
      </c>
      <c r="C63" s="175"/>
      <c r="D63" s="175"/>
      <c r="E63" s="175">
        <f>'将来負担比率（分子）の構造'!J$44</f>
        <v>76</v>
      </c>
      <c r="F63" s="175"/>
      <c r="G63" s="175"/>
      <c r="H63" s="175">
        <f>'将来負担比率（分子）の構造'!K$44</f>
        <v>68</v>
      </c>
      <c r="I63" s="175"/>
      <c r="J63" s="175"/>
      <c r="K63" s="175">
        <f>'将来負担比率（分子）の構造'!L$44</f>
        <v>66</v>
      </c>
      <c r="L63" s="175"/>
      <c r="M63" s="175"/>
      <c r="N63" s="175">
        <f>'将来負担比率（分子）の構造'!M$44</f>
        <v>58</v>
      </c>
      <c r="O63" s="175"/>
      <c r="P63" s="175"/>
    </row>
    <row r="64" spans="1:16" x14ac:dyDescent="0.2">
      <c r="A64" s="175" t="s">
        <v>34</v>
      </c>
      <c r="B64" s="175">
        <f>'将来負担比率（分子）の構造'!I$43</f>
        <v>1157</v>
      </c>
      <c r="C64" s="175"/>
      <c r="D64" s="175"/>
      <c r="E64" s="175">
        <f>'将来負担比率（分子）の構造'!J$43</f>
        <v>1083</v>
      </c>
      <c r="F64" s="175"/>
      <c r="G64" s="175"/>
      <c r="H64" s="175">
        <f>'将来負担比率（分子）の構造'!K$43</f>
        <v>1007</v>
      </c>
      <c r="I64" s="175"/>
      <c r="J64" s="175"/>
      <c r="K64" s="175">
        <f>'将来負担比率（分子）の構造'!L$43</f>
        <v>869</v>
      </c>
      <c r="L64" s="175"/>
      <c r="M64" s="175"/>
      <c r="N64" s="175">
        <f>'将来負担比率（分子）の構造'!M$43</f>
        <v>773</v>
      </c>
      <c r="O64" s="175"/>
      <c r="P64" s="175"/>
    </row>
    <row r="65" spans="1:16" x14ac:dyDescent="0.2">
      <c r="A65" s="175" t="s">
        <v>33</v>
      </c>
      <c r="B65" s="175">
        <f>'将来負担比率（分子）の構造'!I$42</f>
        <v>586</v>
      </c>
      <c r="C65" s="175"/>
      <c r="D65" s="175"/>
      <c r="E65" s="175" t="str">
        <f>'将来負担比率（分子）の構造'!J$42</f>
        <v>-</v>
      </c>
      <c r="F65" s="175"/>
      <c r="G65" s="175"/>
      <c r="H65" s="175" t="str">
        <f>'将来負担比率（分子）の構造'!K$42</f>
        <v>-</v>
      </c>
      <c r="I65" s="175"/>
      <c r="J65" s="175"/>
      <c r="K65" s="175">
        <f>'将来負担比率（分子）の構造'!L$42</f>
        <v>172</v>
      </c>
      <c r="L65" s="175"/>
      <c r="M65" s="175"/>
      <c r="N65" s="175">
        <f>'将来負担比率（分子）の構造'!M$42</f>
        <v>172</v>
      </c>
      <c r="O65" s="175"/>
      <c r="P65" s="175"/>
    </row>
    <row r="66" spans="1:16" x14ac:dyDescent="0.2">
      <c r="A66" s="175" t="s">
        <v>32</v>
      </c>
      <c r="B66" s="175">
        <f>'将来負担比率（分子）の構造'!I$41</f>
        <v>2096</v>
      </c>
      <c r="C66" s="175"/>
      <c r="D66" s="175"/>
      <c r="E66" s="175">
        <f>'将来負担比率（分子）の構造'!J$41</f>
        <v>2158</v>
      </c>
      <c r="F66" s="175"/>
      <c r="G66" s="175"/>
      <c r="H66" s="175">
        <f>'将来負担比率（分子）の構造'!K$41</f>
        <v>2147</v>
      </c>
      <c r="I66" s="175"/>
      <c r="J66" s="175"/>
      <c r="K66" s="175">
        <f>'将来負担比率（分子）の構造'!L$41</f>
        <v>2627</v>
      </c>
      <c r="L66" s="175"/>
      <c r="M66" s="175"/>
      <c r="N66" s="175">
        <f>'将来負担比率（分子）の構造'!M$41</f>
        <v>3556</v>
      </c>
      <c r="O66" s="175"/>
      <c r="P66" s="175"/>
    </row>
    <row r="67" spans="1:16" x14ac:dyDescent="0.2">
      <c r="A67" s="175" t="s">
        <v>76</v>
      </c>
      <c r="B67" s="175" t="e">
        <f>NA()</f>
        <v>#N/A</v>
      </c>
      <c r="C67" s="175">
        <f>IF(ISNUMBER('将来負担比率（分子）の構造'!I$53), IF('将来負担比率（分子）の構造'!I$53 &lt; 0, 0, '将来負担比率（分子）の構造'!I$53), NA())</f>
        <v>899</v>
      </c>
      <c r="D67" s="175" t="e">
        <f>NA()</f>
        <v>#N/A</v>
      </c>
      <c r="E67" s="175" t="e">
        <f>NA()</f>
        <v>#N/A</v>
      </c>
      <c r="F67" s="175">
        <f>IF(ISNUMBER('将来負担比率（分子）の構造'!J$53), IF('将来負担比率（分子）の構造'!J$53 &lt; 0, 0, '将来負担比率（分子）の構造'!J$53), NA())</f>
        <v>373</v>
      </c>
      <c r="G67" s="175" t="e">
        <f>NA()</f>
        <v>#N/A</v>
      </c>
      <c r="H67" s="175" t="e">
        <f>NA()</f>
        <v>#N/A</v>
      </c>
      <c r="I67" s="175">
        <f>IF(ISNUMBER('将来負担比率（分子）の構造'!K$53), IF('将来負担比率（分子）の構造'!K$53 &lt; 0, 0, '将来負担比率（分子）の構造'!K$53), NA())</f>
        <v>233</v>
      </c>
      <c r="J67" s="175" t="e">
        <f>NA()</f>
        <v>#N/A</v>
      </c>
      <c r="K67" s="175" t="e">
        <f>NA()</f>
        <v>#N/A</v>
      </c>
      <c r="L67" s="175">
        <f>IF(ISNUMBER('将来負担比率（分子）の構造'!L$53), IF('将来負担比率（分子）の構造'!L$53 &lt; 0, 0, '将来負担比率（分子）の構造'!L$53), NA())</f>
        <v>551</v>
      </c>
      <c r="M67" s="175" t="e">
        <f>NA()</f>
        <v>#N/A</v>
      </c>
      <c r="N67" s="175" t="e">
        <f>NA()</f>
        <v>#N/A</v>
      </c>
      <c r="O67" s="175">
        <f>IF(ISNUMBER('将来負担比率（分子）の構造'!M$53), IF('将来負担比率（分子）の構造'!M$53 &lt; 0, 0, '将来負担比率（分子）の構造'!M$53), NA())</f>
        <v>1576</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638</v>
      </c>
      <c r="C72" s="179">
        <f>基金残高に係る経年分析!G55</f>
        <v>765</v>
      </c>
      <c r="D72" s="179">
        <f>基金残高に係る経年分析!H55</f>
        <v>570</v>
      </c>
    </row>
    <row r="73" spans="1:16" x14ac:dyDescent="0.2">
      <c r="A73" s="178" t="s">
        <v>79</v>
      </c>
      <c r="B73" s="179">
        <f>基金残高に係る経年分析!F56</f>
        <v>11</v>
      </c>
      <c r="C73" s="179">
        <f>基金残高に係る経年分析!G56</f>
        <v>12</v>
      </c>
      <c r="D73" s="179">
        <f>基金残高に係る経年分析!H56</f>
        <v>13</v>
      </c>
    </row>
    <row r="74" spans="1:16" x14ac:dyDescent="0.2">
      <c r="A74" s="178" t="s">
        <v>80</v>
      </c>
      <c r="B74" s="179">
        <f>基金残高に係る経年分析!F57</f>
        <v>673</v>
      </c>
      <c r="C74" s="179">
        <f>基金残高に係る経年分析!G57</f>
        <v>616</v>
      </c>
      <c r="D74" s="179">
        <f>基金残高に係る経年分析!H57</f>
        <v>594</v>
      </c>
    </row>
  </sheetData>
  <sheetProtection algorithmName="SHA-512" hashValue="pOXbn6ViRU3znvHBdZ2mTfnHz6HQT6gDDzAp0wWWIJt6Pt4sqg7CbM5zykMY9A4A7vjk7+13iANh9JM85262oQ==" saltValue="XvKHc6ElilPWvMi+tfw4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390986</v>
      </c>
      <c r="S5" s="613"/>
      <c r="T5" s="613"/>
      <c r="U5" s="613"/>
      <c r="V5" s="613"/>
      <c r="W5" s="613"/>
      <c r="X5" s="613"/>
      <c r="Y5" s="614"/>
      <c r="Z5" s="615">
        <v>7.5</v>
      </c>
      <c r="AA5" s="615"/>
      <c r="AB5" s="615"/>
      <c r="AC5" s="615"/>
      <c r="AD5" s="616">
        <v>390986</v>
      </c>
      <c r="AE5" s="616"/>
      <c r="AF5" s="616"/>
      <c r="AG5" s="616"/>
      <c r="AH5" s="616"/>
      <c r="AI5" s="616"/>
      <c r="AJ5" s="616"/>
      <c r="AK5" s="616"/>
      <c r="AL5" s="617">
        <v>20.3</v>
      </c>
      <c r="AM5" s="618"/>
      <c r="AN5" s="618"/>
      <c r="AO5" s="619"/>
      <c r="AP5" s="609" t="s">
        <v>229</v>
      </c>
      <c r="AQ5" s="610"/>
      <c r="AR5" s="610"/>
      <c r="AS5" s="610"/>
      <c r="AT5" s="610"/>
      <c r="AU5" s="610"/>
      <c r="AV5" s="610"/>
      <c r="AW5" s="610"/>
      <c r="AX5" s="610"/>
      <c r="AY5" s="610"/>
      <c r="AZ5" s="610"/>
      <c r="BA5" s="610"/>
      <c r="BB5" s="610"/>
      <c r="BC5" s="610"/>
      <c r="BD5" s="610"/>
      <c r="BE5" s="610"/>
      <c r="BF5" s="611"/>
      <c r="BG5" s="623">
        <v>383659</v>
      </c>
      <c r="BH5" s="624"/>
      <c r="BI5" s="624"/>
      <c r="BJ5" s="624"/>
      <c r="BK5" s="624"/>
      <c r="BL5" s="624"/>
      <c r="BM5" s="624"/>
      <c r="BN5" s="625"/>
      <c r="BO5" s="626">
        <v>98.1</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53434</v>
      </c>
      <c r="S6" s="624"/>
      <c r="T6" s="624"/>
      <c r="U6" s="624"/>
      <c r="V6" s="624"/>
      <c r="W6" s="624"/>
      <c r="X6" s="624"/>
      <c r="Y6" s="625"/>
      <c r="Z6" s="626">
        <v>1</v>
      </c>
      <c r="AA6" s="626"/>
      <c r="AB6" s="626"/>
      <c r="AC6" s="626"/>
      <c r="AD6" s="627">
        <v>53434</v>
      </c>
      <c r="AE6" s="627"/>
      <c r="AF6" s="627"/>
      <c r="AG6" s="627"/>
      <c r="AH6" s="627"/>
      <c r="AI6" s="627"/>
      <c r="AJ6" s="627"/>
      <c r="AK6" s="627"/>
      <c r="AL6" s="628">
        <v>2.8</v>
      </c>
      <c r="AM6" s="629"/>
      <c r="AN6" s="629"/>
      <c r="AO6" s="630"/>
      <c r="AP6" s="620" t="s">
        <v>235</v>
      </c>
      <c r="AQ6" s="621"/>
      <c r="AR6" s="621"/>
      <c r="AS6" s="621"/>
      <c r="AT6" s="621"/>
      <c r="AU6" s="621"/>
      <c r="AV6" s="621"/>
      <c r="AW6" s="621"/>
      <c r="AX6" s="621"/>
      <c r="AY6" s="621"/>
      <c r="AZ6" s="621"/>
      <c r="BA6" s="621"/>
      <c r="BB6" s="621"/>
      <c r="BC6" s="621"/>
      <c r="BD6" s="621"/>
      <c r="BE6" s="621"/>
      <c r="BF6" s="622"/>
      <c r="BG6" s="623">
        <v>383659</v>
      </c>
      <c r="BH6" s="624"/>
      <c r="BI6" s="624"/>
      <c r="BJ6" s="624"/>
      <c r="BK6" s="624"/>
      <c r="BL6" s="624"/>
      <c r="BM6" s="624"/>
      <c r="BN6" s="625"/>
      <c r="BO6" s="626">
        <v>98.1</v>
      </c>
      <c r="BP6" s="626"/>
      <c r="BQ6" s="626"/>
      <c r="BR6" s="626"/>
      <c r="BS6" s="627" t="s">
        <v>138</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47135</v>
      </c>
      <c r="CS6" s="624"/>
      <c r="CT6" s="624"/>
      <c r="CU6" s="624"/>
      <c r="CV6" s="624"/>
      <c r="CW6" s="624"/>
      <c r="CX6" s="624"/>
      <c r="CY6" s="625"/>
      <c r="CZ6" s="617">
        <v>1</v>
      </c>
      <c r="DA6" s="618"/>
      <c r="DB6" s="618"/>
      <c r="DC6" s="634"/>
      <c r="DD6" s="632" t="s">
        <v>138</v>
      </c>
      <c r="DE6" s="624"/>
      <c r="DF6" s="624"/>
      <c r="DG6" s="624"/>
      <c r="DH6" s="624"/>
      <c r="DI6" s="624"/>
      <c r="DJ6" s="624"/>
      <c r="DK6" s="624"/>
      <c r="DL6" s="624"/>
      <c r="DM6" s="624"/>
      <c r="DN6" s="624"/>
      <c r="DO6" s="624"/>
      <c r="DP6" s="625"/>
      <c r="DQ6" s="632">
        <v>47135</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116</v>
      </c>
      <c r="S7" s="624"/>
      <c r="T7" s="624"/>
      <c r="U7" s="624"/>
      <c r="V7" s="624"/>
      <c r="W7" s="624"/>
      <c r="X7" s="624"/>
      <c r="Y7" s="625"/>
      <c r="Z7" s="626">
        <v>0</v>
      </c>
      <c r="AA7" s="626"/>
      <c r="AB7" s="626"/>
      <c r="AC7" s="626"/>
      <c r="AD7" s="627">
        <v>116</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130853</v>
      </c>
      <c r="BH7" s="624"/>
      <c r="BI7" s="624"/>
      <c r="BJ7" s="624"/>
      <c r="BK7" s="624"/>
      <c r="BL7" s="624"/>
      <c r="BM7" s="624"/>
      <c r="BN7" s="625"/>
      <c r="BO7" s="626">
        <v>33.5</v>
      </c>
      <c r="BP7" s="626"/>
      <c r="BQ7" s="626"/>
      <c r="BR7" s="626"/>
      <c r="BS7" s="627" t="s">
        <v>230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2548138</v>
      </c>
      <c r="CS7" s="624"/>
      <c r="CT7" s="624"/>
      <c r="CU7" s="624"/>
      <c r="CV7" s="624"/>
      <c r="CW7" s="624"/>
      <c r="CX7" s="624"/>
      <c r="CY7" s="625"/>
      <c r="CZ7" s="626">
        <v>55.3</v>
      </c>
      <c r="DA7" s="626"/>
      <c r="DB7" s="626"/>
      <c r="DC7" s="626"/>
      <c r="DD7" s="632">
        <v>1881399</v>
      </c>
      <c r="DE7" s="624"/>
      <c r="DF7" s="624"/>
      <c r="DG7" s="624"/>
      <c r="DH7" s="624"/>
      <c r="DI7" s="624"/>
      <c r="DJ7" s="624"/>
      <c r="DK7" s="624"/>
      <c r="DL7" s="624"/>
      <c r="DM7" s="624"/>
      <c r="DN7" s="624"/>
      <c r="DO7" s="624"/>
      <c r="DP7" s="625"/>
      <c r="DQ7" s="632">
        <v>662458</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1523</v>
      </c>
      <c r="S8" s="624"/>
      <c r="T8" s="624"/>
      <c r="U8" s="624"/>
      <c r="V8" s="624"/>
      <c r="W8" s="624"/>
      <c r="X8" s="624"/>
      <c r="Y8" s="625"/>
      <c r="Z8" s="626">
        <v>0</v>
      </c>
      <c r="AA8" s="626"/>
      <c r="AB8" s="626"/>
      <c r="AC8" s="626"/>
      <c r="AD8" s="627">
        <v>1523</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5466</v>
      </c>
      <c r="BH8" s="624"/>
      <c r="BI8" s="624"/>
      <c r="BJ8" s="624"/>
      <c r="BK8" s="624"/>
      <c r="BL8" s="624"/>
      <c r="BM8" s="624"/>
      <c r="BN8" s="625"/>
      <c r="BO8" s="626">
        <v>1.4</v>
      </c>
      <c r="BP8" s="626"/>
      <c r="BQ8" s="626"/>
      <c r="BR8" s="626"/>
      <c r="BS8" s="627" t="s">
        <v>138</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577344</v>
      </c>
      <c r="CS8" s="624"/>
      <c r="CT8" s="624"/>
      <c r="CU8" s="624"/>
      <c r="CV8" s="624"/>
      <c r="CW8" s="624"/>
      <c r="CX8" s="624"/>
      <c r="CY8" s="625"/>
      <c r="CZ8" s="626">
        <v>12.5</v>
      </c>
      <c r="DA8" s="626"/>
      <c r="DB8" s="626"/>
      <c r="DC8" s="626"/>
      <c r="DD8" s="632" t="s">
        <v>138</v>
      </c>
      <c r="DE8" s="624"/>
      <c r="DF8" s="624"/>
      <c r="DG8" s="624"/>
      <c r="DH8" s="624"/>
      <c r="DI8" s="624"/>
      <c r="DJ8" s="624"/>
      <c r="DK8" s="624"/>
      <c r="DL8" s="624"/>
      <c r="DM8" s="624"/>
      <c r="DN8" s="624"/>
      <c r="DO8" s="624"/>
      <c r="DP8" s="625"/>
      <c r="DQ8" s="632">
        <v>330033</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1158</v>
      </c>
      <c r="S9" s="624"/>
      <c r="T9" s="624"/>
      <c r="U9" s="624"/>
      <c r="V9" s="624"/>
      <c r="W9" s="624"/>
      <c r="X9" s="624"/>
      <c r="Y9" s="625"/>
      <c r="Z9" s="626">
        <v>0</v>
      </c>
      <c r="AA9" s="626"/>
      <c r="AB9" s="626"/>
      <c r="AC9" s="626"/>
      <c r="AD9" s="627">
        <v>1158</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111139</v>
      </c>
      <c r="BH9" s="624"/>
      <c r="BI9" s="624"/>
      <c r="BJ9" s="624"/>
      <c r="BK9" s="624"/>
      <c r="BL9" s="624"/>
      <c r="BM9" s="624"/>
      <c r="BN9" s="625"/>
      <c r="BO9" s="626">
        <v>28.4</v>
      </c>
      <c r="BP9" s="626"/>
      <c r="BQ9" s="626"/>
      <c r="BR9" s="626"/>
      <c r="BS9" s="627" t="s">
        <v>230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143624</v>
      </c>
      <c r="CS9" s="624"/>
      <c r="CT9" s="624"/>
      <c r="CU9" s="624"/>
      <c r="CV9" s="624"/>
      <c r="CW9" s="624"/>
      <c r="CX9" s="624"/>
      <c r="CY9" s="625"/>
      <c r="CZ9" s="626">
        <v>3.1</v>
      </c>
      <c r="DA9" s="626"/>
      <c r="DB9" s="626"/>
      <c r="DC9" s="626"/>
      <c r="DD9" s="632">
        <v>1467</v>
      </c>
      <c r="DE9" s="624"/>
      <c r="DF9" s="624"/>
      <c r="DG9" s="624"/>
      <c r="DH9" s="624"/>
      <c r="DI9" s="624"/>
      <c r="DJ9" s="624"/>
      <c r="DK9" s="624"/>
      <c r="DL9" s="624"/>
      <c r="DM9" s="624"/>
      <c r="DN9" s="624"/>
      <c r="DO9" s="624"/>
      <c r="DP9" s="625"/>
      <c r="DQ9" s="632">
        <v>117995</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138</v>
      </c>
      <c r="S10" s="624"/>
      <c r="T10" s="624"/>
      <c r="U10" s="624"/>
      <c r="V10" s="624"/>
      <c r="W10" s="624"/>
      <c r="X10" s="624"/>
      <c r="Y10" s="625"/>
      <c r="Z10" s="626" t="s">
        <v>230</v>
      </c>
      <c r="AA10" s="626"/>
      <c r="AB10" s="626"/>
      <c r="AC10" s="626"/>
      <c r="AD10" s="627" t="s">
        <v>138</v>
      </c>
      <c r="AE10" s="627"/>
      <c r="AF10" s="627"/>
      <c r="AG10" s="627"/>
      <c r="AH10" s="627"/>
      <c r="AI10" s="627"/>
      <c r="AJ10" s="627"/>
      <c r="AK10" s="627"/>
      <c r="AL10" s="628" t="s">
        <v>138</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7755</v>
      </c>
      <c r="BH10" s="624"/>
      <c r="BI10" s="624"/>
      <c r="BJ10" s="624"/>
      <c r="BK10" s="624"/>
      <c r="BL10" s="624"/>
      <c r="BM10" s="624"/>
      <c r="BN10" s="625"/>
      <c r="BO10" s="626">
        <v>2</v>
      </c>
      <c r="BP10" s="626"/>
      <c r="BQ10" s="626"/>
      <c r="BR10" s="626"/>
      <c r="BS10" s="627" t="s">
        <v>138</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42</v>
      </c>
      <c r="CS10" s="624"/>
      <c r="CT10" s="624"/>
      <c r="CU10" s="624"/>
      <c r="CV10" s="624"/>
      <c r="CW10" s="624"/>
      <c r="CX10" s="624"/>
      <c r="CY10" s="625"/>
      <c r="CZ10" s="626">
        <v>0</v>
      </c>
      <c r="DA10" s="626"/>
      <c r="DB10" s="626"/>
      <c r="DC10" s="626"/>
      <c r="DD10" s="632" t="s">
        <v>230</v>
      </c>
      <c r="DE10" s="624"/>
      <c r="DF10" s="624"/>
      <c r="DG10" s="624"/>
      <c r="DH10" s="624"/>
      <c r="DI10" s="624"/>
      <c r="DJ10" s="624"/>
      <c r="DK10" s="624"/>
      <c r="DL10" s="624"/>
      <c r="DM10" s="624"/>
      <c r="DN10" s="624"/>
      <c r="DO10" s="624"/>
      <c r="DP10" s="625"/>
      <c r="DQ10" s="632">
        <v>42</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88517</v>
      </c>
      <c r="S11" s="624"/>
      <c r="T11" s="624"/>
      <c r="U11" s="624"/>
      <c r="V11" s="624"/>
      <c r="W11" s="624"/>
      <c r="X11" s="624"/>
      <c r="Y11" s="625"/>
      <c r="Z11" s="628">
        <v>1.7</v>
      </c>
      <c r="AA11" s="629"/>
      <c r="AB11" s="629"/>
      <c r="AC11" s="635"/>
      <c r="AD11" s="632">
        <v>88517</v>
      </c>
      <c r="AE11" s="624"/>
      <c r="AF11" s="624"/>
      <c r="AG11" s="624"/>
      <c r="AH11" s="624"/>
      <c r="AI11" s="624"/>
      <c r="AJ11" s="624"/>
      <c r="AK11" s="625"/>
      <c r="AL11" s="628">
        <v>4.5999999999999996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6493</v>
      </c>
      <c r="BH11" s="624"/>
      <c r="BI11" s="624"/>
      <c r="BJ11" s="624"/>
      <c r="BK11" s="624"/>
      <c r="BL11" s="624"/>
      <c r="BM11" s="624"/>
      <c r="BN11" s="625"/>
      <c r="BO11" s="626">
        <v>1.7</v>
      </c>
      <c r="BP11" s="626"/>
      <c r="BQ11" s="626"/>
      <c r="BR11" s="626"/>
      <c r="BS11" s="627" t="s">
        <v>230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177275</v>
      </c>
      <c r="CS11" s="624"/>
      <c r="CT11" s="624"/>
      <c r="CU11" s="624"/>
      <c r="CV11" s="624"/>
      <c r="CW11" s="624"/>
      <c r="CX11" s="624"/>
      <c r="CY11" s="625"/>
      <c r="CZ11" s="626">
        <v>3.8</v>
      </c>
      <c r="DA11" s="626"/>
      <c r="DB11" s="626"/>
      <c r="DC11" s="626"/>
      <c r="DD11" s="632">
        <v>64732</v>
      </c>
      <c r="DE11" s="624"/>
      <c r="DF11" s="624"/>
      <c r="DG11" s="624"/>
      <c r="DH11" s="624"/>
      <c r="DI11" s="624"/>
      <c r="DJ11" s="624"/>
      <c r="DK11" s="624"/>
      <c r="DL11" s="624"/>
      <c r="DM11" s="624"/>
      <c r="DN11" s="624"/>
      <c r="DO11" s="624"/>
      <c r="DP11" s="625"/>
      <c r="DQ11" s="632">
        <v>91462</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138</v>
      </c>
      <c r="S12" s="624"/>
      <c r="T12" s="624"/>
      <c r="U12" s="624"/>
      <c r="V12" s="624"/>
      <c r="W12" s="624"/>
      <c r="X12" s="624"/>
      <c r="Y12" s="625"/>
      <c r="Z12" s="626" t="s">
        <v>138</v>
      </c>
      <c r="AA12" s="626"/>
      <c r="AB12" s="626"/>
      <c r="AC12" s="626"/>
      <c r="AD12" s="627" t="s">
        <v>138</v>
      </c>
      <c r="AE12" s="627"/>
      <c r="AF12" s="627"/>
      <c r="AG12" s="627"/>
      <c r="AH12" s="627"/>
      <c r="AI12" s="627"/>
      <c r="AJ12" s="627"/>
      <c r="AK12" s="627"/>
      <c r="AL12" s="628" t="s">
        <v>138</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234190</v>
      </c>
      <c r="BH12" s="624"/>
      <c r="BI12" s="624"/>
      <c r="BJ12" s="624"/>
      <c r="BK12" s="624"/>
      <c r="BL12" s="624"/>
      <c r="BM12" s="624"/>
      <c r="BN12" s="625"/>
      <c r="BO12" s="626">
        <v>59.9</v>
      </c>
      <c r="BP12" s="626"/>
      <c r="BQ12" s="626"/>
      <c r="BR12" s="626"/>
      <c r="BS12" s="627" t="s">
        <v>138</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181415</v>
      </c>
      <c r="CS12" s="624"/>
      <c r="CT12" s="624"/>
      <c r="CU12" s="624"/>
      <c r="CV12" s="624"/>
      <c r="CW12" s="624"/>
      <c r="CX12" s="624"/>
      <c r="CY12" s="625"/>
      <c r="CZ12" s="626">
        <v>3.9</v>
      </c>
      <c r="DA12" s="626"/>
      <c r="DB12" s="626"/>
      <c r="DC12" s="626"/>
      <c r="DD12" s="632">
        <v>6049</v>
      </c>
      <c r="DE12" s="624"/>
      <c r="DF12" s="624"/>
      <c r="DG12" s="624"/>
      <c r="DH12" s="624"/>
      <c r="DI12" s="624"/>
      <c r="DJ12" s="624"/>
      <c r="DK12" s="624"/>
      <c r="DL12" s="624"/>
      <c r="DM12" s="624"/>
      <c r="DN12" s="624"/>
      <c r="DO12" s="624"/>
      <c r="DP12" s="625"/>
      <c r="DQ12" s="632">
        <v>108737</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138</v>
      </c>
      <c r="AA13" s="626"/>
      <c r="AB13" s="626"/>
      <c r="AC13" s="626"/>
      <c r="AD13" s="627" t="s">
        <v>138</v>
      </c>
      <c r="AE13" s="627"/>
      <c r="AF13" s="627"/>
      <c r="AG13" s="627"/>
      <c r="AH13" s="627"/>
      <c r="AI13" s="627"/>
      <c r="AJ13" s="627"/>
      <c r="AK13" s="627"/>
      <c r="AL13" s="628" t="s">
        <v>256</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224338</v>
      </c>
      <c r="BH13" s="624"/>
      <c r="BI13" s="624"/>
      <c r="BJ13" s="624"/>
      <c r="BK13" s="624"/>
      <c r="BL13" s="624"/>
      <c r="BM13" s="624"/>
      <c r="BN13" s="625"/>
      <c r="BO13" s="626">
        <v>57.4</v>
      </c>
      <c r="BP13" s="626"/>
      <c r="BQ13" s="626"/>
      <c r="BR13" s="626"/>
      <c r="BS13" s="627" t="s">
        <v>138</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233083</v>
      </c>
      <c r="CS13" s="624"/>
      <c r="CT13" s="624"/>
      <c r="CU13" s="624"/>
      <c r="CV13" s="624"/>
      <c r="CW13" s="624"/>
      <c r="CX13" s="624"/>
      <c r="CY13" s="625"/>
      <c r="CZ13" s="626">
        <v>5.0999999999999996</v>
      </c>
      <c r="DA13" s="626"/>
      <c r="DB13" s="626"/>
      <c r="DC13" s="626"/>
      <c r="DD13" s="632">
        <v>34446</v>
      </c>
      <c r="DE13" s="624"/>
      <c r="DF13" s="624"/>
      <c r="DG13" s="624"/>
      <c r="DH13" s="624"/>
      <c r="DI13" s="624"/>
      <c r="DJ13" s="624"/>
      <c r="DK13" s="624"/>
      <c r="DL13" s="624"/>
      <c r="DM13" s="624"/>
      <c r="DN13" s="624"/>
      <c r="DO13" s="624"/>
      <c r="DP13" s="625"/>
      <c r="DQ13" s="632">
        <v>214708</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71</v>
      </c>
      <c r="S14" s="624"/>
      <c r="T14" s="624"/>
      <c r="U14" s="624"/>
      <c r="V14" s="624"/>
      <c r="W14" s="624"/>
      <c r="X14" s="624"/>
      <c r="Y14" s="625"/>
      <c r="Z14" s="626">
        <v>0</v>
      </c>
      <c r="AA14" s="626"/>
      <c r="AB14" s="626"/>
      <c r="AC14" s="626"/>
      <c r="AD14" s="627">
        <v>71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17330</v>
      </c>
      <c r="BH14" s="624"/>
      <c r="BI14" s="624"/>
      <c r="BJ14" s="624"/>
      <c r="BK14" s="624"/>
      <c r="BL14" s="624"/>
      <c r="BM14" s="624"/>
      <c r="BN14" s="625"/>
      <c r="BO14" s="626">
        <v>4.4000000000000004</v>
      </c>
      <c r="BP14" s="626"/>
      <c r="BQ14" s="626"/>
      <c r="BR14" s="626"/>
      <c r="BS14" s="627" t="s">
        <v>138</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117605</v>
      </c>
      <c r="CS14" s="624"/>
      <c r="CT14" s="624"/>
      <c r="CU14" s="624"/>
      <c r="CV14" s="624"/>
      <c r="CW14" s="624"/>
      <c r="CX14" s="624"/>
      <c r="CY14" s="625"/>
      <c r="CZ14" s="626">
        <v>2.6</v>
      </c>
      <c r="DA14" s="626"/>
      <c r="DB14" s="626"/>
      <c r="DC14" s="626"/>
      <c r="DD14" s="632" t="s">
        <v>230</v>
      </c>
      <c r="DE14" s="624"/>
      <c r="DF14" s="624"/>
      <c r="DG14" s="624"/>
      <c r="DH14" s="624"/>
      <c r="DI14" s="624"/>
      <c r="DJ14" s="624"/>
      <c r="DK14" s="624"/>
      <c r="DL14" s="624"/>
      <c r="DM14" s="624"/>
      <c r="DN14" s="624"/>
      <c r="DO14" s="624"/>
      <c r="DP14" s="625"/>
      <c r="DQ14" s="632">
        <v>117581</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138</v>
      </c>
      <c r="S15" s="624"/>
      <c r="T15" s="624"/>
      <c r="U15" s="624"/>
      <c r="V15" s="624"/>
      <c r="W15" s="624"/>
      <c r="X15" s="624"/>
      <c r="Y15" s="625"/>
      <c r="Z15" s="626" t="s">
        <v>138</v>
      </c>
      <c r="AA15" s="626"/>
      <c r="AB15" s="626"/>
      <c r="AC15" s="626"/>
      <c r="AD15" s="627" t="s">
        <v>138</v>
      </c>
      <c r="AE15" s="627"/>
      <c r="AF15" s="627"/>
      <c r="AG15" s="627"/>
      <c r="AH15" s="627"/>
      <c r="AI15" s="627"/>
      <c r="AJ15" s="627"/>
      <c r="AK15" s="627"/>
      <c r="AL15" s="628" t="s">
        <v>138</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1286</v>
      </c>
      <c r="BH15" s="624"/>
      <c r="BI15" s="624"/>
      <c r="BJ15" s="624"/>
      <c r="BK15" s="624"/>
      <c r="BL15" s="624"/>
      <c r="BM15" s="624"/>
      <c r="BN15" s="625"/>
      <c r="BO15" s="626">
        <v>0.3</v>
      </c>
      <c r="BP15" s="626"/>
      <c r="BQ15" s="626"/>
      <c r="BR15" s="626"/>
      <c r="BS15" s="627" t="s">
        <v>230</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283722</v>
      </c>
      <c r="CS15" s="624"/>
      <c r="CT15" s="624"/>
      <c r="CU15" s="624"/>
      <c r="CV15" s="624"/>
      <c r="CW15" s="624"/>
      <c r="CX15" s="624"/>
      <c r="CY15" s="625"/>
      <c r="CZ15" s="626">
        <v>6.2</v>
      </c>
      <c r="DA15" s="626"/>
      <c r="DB15" s="626"/>
      <c r="DC15" s="626"/>
      <c r="DD15" s="632">
        <v>61219</v>
      </c>
      <c r="DE15" s="624"/>
      <c r="DF15" s="624"/>
      <c r="DG15" s="624"/>
      <c r="DH15" s="624"/>
      <c r="DI15" s="624"/>
      <c r="DJ15" s="624"/>
      <c r="DK15" s="624"/>
      <c r="DL15" s="624"/>
      <c r="DM15" s="624"/>
      <c r="DN15" s="624"/>
      <c r="DO15" s="624"/>
      <c r="DP15" s="625"/>
      <c r="DQ15" s="632">
        <v>271671</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4583</v>
      </c>
      <c r="S16" s="624"/>
      <c r="T16" s="624"/>
      <c r="U16" s="624"/>
      <c r="V16" s="624"/>
      <c r="W16" s="624"/>
      <c r="X16" s="624"/>
      <c r="Y16" s="625"/>
      <c r="Z16" s="626">
        <v>0.1</v>
      </c>
      <c r="AA16" s="626"/>
      <c r="AB16" s="626"/>
      <c r="AC16" s="626"/>
      <c r="AD16" s="627">
        <v>4583</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230</v>
      </c>
      <c r="BH16" s="624"/>
      <c r="BI16" s="624"/>
      <c r="BJ16" s="624"/>
      <c r="BK16" s="624"/>
      <c r="BL16" s="624"/>
      <c r="BM16" s="624"/>
      <c r="BN16" s="625"/>
      <c r="BO16" s="626" t="s">
        <v>230</v>
      </c>
      <c r="BP16" s="626"/>
      <c r="BQ16" s="626"/>
      <c r="BR16" s="626"/>
      <c r="BS16" s="627" t="s">
        <v>138</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138</v>
      </c>
      <c r="CS16" s="624"/>
      <c r="CT16" s="624"/>
      <c r="CU16" s="624"/>
      <c r="CV16" s="624"/>
      <c r="CW16" s="624"/>
      <c r="CX16" s="624"/>
      <c r="CY16" s="625"/>
      <c r="CZ16" s="626" t="s">
        <v>230</v>
      </c>
      <c r="DA16" s="626"/>
      <c r="DB16" s="626"/>
      <c r="DC16" s="626"/>
      <c r="DD16" s="632" t="s">
        <v>230</v>
      </c>
      <c r="DE16" s="624"/>
      <c r="DF16" s="624"/>
      <c r="DG16" s="624"/>
      <c r="DH16" s="624"/>
      <c r="DI16" s="624"/>
      <c r="DJ16" s="624"/>
      <c r="DK16" s="624"/>
      <c r="DL16" s="624"/>
      <c r="DM16" s="624"/>
      <c r="DN16" s="624"/>
      <c r="DO16" s="624"/>
      <c r="DP16" s="625"/>
      <c r="DQ16" s="632" t="s">
        <v>138</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6172</v>
      </c>
      <c r="S17" s="624"/>
      <c r="T17" s="624"/>
      <c r="U17" s="624"/>
      <c r="V17" s="624"/>
      <c r="W17" s="624"/>
      <c r="X17" s="624"/>
      <c r="Y17" s="625"/>
      <c r="Z17" s="626">
        <v>0.1</v>
      </c>
      <c r="AA17" s="626"/>
      <c r="AB17" s="626"/>
      <c r="AC17" s="626"/>
      <c r="AD17" s="627">
        <v>6172</v>
      </c>
      <c r="AE17" s="627"/>
      <c r="AF17" s="627"/>
      <c r="AG17" s="627"/>
      <c r="AH17" s="627"/>
      <c r="AI17" s="627"/>
      <c r="AJ17" s="627"/>
      <c r="AK17" s="627"/>
      <c r="AL17" s="628">
        <v>0.3</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138</v>
      </c>
      <c r="BH17" s="624"/>
      <c r="BI17" s="624"/>
      <c r="BJ17" s="624"/>
      <c r="BK17" s="624"/>
      <c r="BL17" s="624"/>
      <c r="BM17" s="624"/>
      <c r="BN17" s="625"/>
      <c r="BO17" s="626" t="s">
        <v>230</v>
      </c>
      <c r="BP17" s="626"/>
      <c r="BQ17" s="626"/>
      <c r="BR17" s="626"/>
      <c r="BS17" s="627" t="s">
        <v>138</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299894</v>
      </c>
      <c r="CS17" s="624"/>
      <c r="CT17" s="624"/>
      <c r="CU17" s="624"/>
      <c r="CV17" s="624"/>
      <c r="CW17" s="624"/>
      <c r="CX17" s="624"/>
      <c r="CY17" s="625"/>
      <c r="CZ17" s="626">
        <v>6.5</v>
      </c>
      <c r="DA17" s="626"/>
      <c r="DB17" s="626"/>
      <c r="DC17" s="626"/>
      <c r="DD17" s="632" t="s">
        <v>138</v>
      </c>
      <c r="DE17" s="624"/>
      <c r="DF17" s="624"/>
      <c r="DG17" s="624"/>
      <c r="DH17" s="624"/>
      <c r="DI17" s="624"/>
      <c r="DJ17" s="624"/>
      <c r="DK17" s="624"/>
      <c r="DL17" s="624"/>
      <c r="DM17" s="624"/>
      <c r="DN17" s="624"/>
      <c r="DO17" s="624"/>
      <c r="DP17" s="625"/>
      <c r="DQ17" s="632">
        <v>299894</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3041</v>
      </c>
      <c r="S18" s="624"/>
      <c r="T18" s="624"/>
      <c r="U18" s="624"/>
      <c r="V18" s="624"/>
      <c r="W18" s="624"/>
      <c r="X18" s="624"/>
      <c r="Y18" s="625"/>
      <c r="Z18" s="626">
        <v>0.1</v>
      </c>
      <c r="AA18" s="626"/>
      <c r="AB18" s="626"/>
      <c r="AC18" s="626"/>
      <c r="AD18" s="627">
        <v>3041</v>
      </c>
      <c r="AE18" s="627"/>
      <c r="AF18" s="627"/>
      <c r="AG18" s="627"/>
      <c r="AH18" s="627"/>
      <c r="AI18" s="627"/>
      <c r="AJ18" s="627"/>
      <c r="AK18" s="627"/>
      <c r="AL18" s="628">
        <v>0.2</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230</v>
      </c>
      <c r="BH18" s="624"/>
      <c r="BI18" s="624"/>
      <c r="BJ18" s="624"/>
      <c r="BK18" s="624"/>
      <c r="BL18" s="624"/>
      <c r="BM18" s="624"/>
      <c r="BN18" s="625"/>
      <c r="BO18" s="626" t="s">
        <v>138</v>
      </c>
      <c r="BP18" s="626"/>
      <c r="BQ18" s="626"/>
      <c r="BR18" s="626"/>
      <c r="BS18" s="627" t="s">
        <v>138</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138</v>
      </c>
      <c r="CS18" s="624"/>
      <c r="CT18" s="624"/>
      <c r="CU18" s="624"/>
      <c r="CV18" s="624"/>
      <c r="CW18" s="624"/>
      <c r="CX18" s="624"/>
      <c r="CY18" s="625"/>
      <c r="CZ18" s="626" t="s">
        <v>138</v>
      </c>
      <c r="DA18" s="626"/>
      <c r="DB18" s="626"/>
      <c r="DC18" s="626"/>
      <c r="DD18" s="632" t="s">
        <v>138</v>
      </c>
      <c r="DE18" s="624"/>
      <c r="DF18" s="624"/>
      <c r="DG18" s="624"/>
      <c r="DH18" s="624"/>
      <c r="DI18" s="624"/>
      <c r="DJ18" s="624"/>
      <c r="DK18" s="624"/>
      <c r="DL18" s="624"/>
      <c r="DM18" s="624"/>
      <c r="DN18" s="624"/>
      <c r="DO18" s="624"/>
      <c r="DP18" s="625"/>
      <c r="DQ18" s="632" t="s">
        <v>138</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3041</v>
      </c>
      <c r="S19" s="624"/>
      <c r="T19" s="624"/>
      <c r="U19" s="624"/>
      <c r="V19" s="624"/>
      <c r="W19" s="624"/>
      <c r="X19" s="624"/>
      <c r="Y19" s="625"/>
      <c r="Z19" s="626">
        <v>0.1</v>
      </c>
      <c r="AA19" s="626"/>
      <c r="AB19" s="626"/>
      <c r="AC19" s="626"/>
      <c r="AD19" s="627">
        <v>3041</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7327</v>
      </c>
      <c r="BH19" s="624"/>
      <c r="BI19" s="624"/>
      <c r="BJ19" s="624"/>
      <c r="BK19" s="624"/>
      <c r="BL19" s="624"/>
      <c r="BM19" s="624"/>
      <c r="BN19" s="625"/>
      <c r="BO19" s="626">
        <v>1.9</v>
      </c>
      <c r="BP19" s="626"/>
      <c r="BQ19" s="626"/>
      <c r="BR19" s="626"/>
      <c r="BS19" s="627" t="s">
        <v>138</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230</v>
      </c>
      <c r="CS19" s="624"/>
      <c r="CT19" s="624"/>
      <c r="CU19" s="624"/>
      <c r="CV19" s="624"/>
      <c r="CW19" s="624"/>
      <c r="CX19" s="624"/>
      <c r="CY19" s="625"/>
      <c r="CZ19" s="626" t="s">
        <v>230</v>
      </c>
      <c r="DA19" s="626"/>
      <c r="DB19" s="626"/>
      <c r="DC19" s="626"/>
      <c r="DD19" s="632" t="s">
        <v>230</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t="s">
        <v>138</v>
      </c>
      <c r="S20" s="624"/>
      <c r="T20" s="624"/>
      <c r="U20" s="624"/>
      <c r="V20" s="624"/>
      <c r="W20" s="624"/>
      <c r="X20" s="624"/>
      <c r="Y20" s="625"/>
      <c r="Z20" s="626" t="s">
        <v>138</v>
      </c>
      <c r="AA20" s="626"/>
      <c r="AB20" s="626"/>
      <c r="AC20" s="626"/>
      <c r="AD20" s="627" t="s">
        <v>138</v>
      </c>
      <c r="AE20" s="627"/>
      <c r="AF20" s="627"/>
      <c r="AG20" s="627"/>
      <c r="AH20" s="627"/>
      <c r="AI20" s="627"/>
      <c r="AJ20" s="627"/>
      <c r="AK20" s="627"/>
      <c r="AL20" s="628" t="s">
        <v>138</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7327</v>
      </c>
      <c r="BH20" s="624"/>
      <c r="BI20" s="624"/>
      <c r="BJ20" s="624"/>
      <c r="BK20" s="624"/>
      <c r="BL20" s="624"/>
      <c r="BM20" s="624"/>
      <c r="BN20" s="625"/>
      <c r="BO20" s="626">
        <v>1.9</v>
      </c>
      <c r="BP20" s="626"/>
      <c r="BQ20" s="626"/>
      <c r="BR20" s="626"/>
      <c r="BS20" s="627" t="s">
        <v>138</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4609277</v>
      </c>
      <c r="CS20" s="624"/>
      <c r="CT20" s="624"/>
      <c r="CU20" s="624"/>
      <c r="CV20" s="624"/>
      <c r="CW20" s="624"/>
      <c r="CX20" s="624"/>
      <c r="CY20" s="625"/>
      <c r="CZ20" s="626">
        <v>100</v>
      </c>
      <c r="DA20" s="626"/>
      <c r="DB20" s="626"/>
      <c r="DC20" s="626"/>
      <c r="DD20" s="632">
        <v>2049312</v>
      </c>
      <c r="DE20" s="624"/>
      <c r="DF20" s="624"/>
      <c r="DG20" s="624"/>
      <c r="DH20" s="624"/>
      <c r="DI20" s="624"/>
      <c r="DJ20" s="624"/>
      <c r="DK20" s="624"/>
      <c r="DL20" s="624"/>
      <c r="DM20" s="624"/>
      <c r="DN20" s="624"/>
      <c r="DO20" s="624"/>
      <c r="DP20" s="625"/>
      <c r="DQ20" s="632">
        <v>2261716</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1500286</v>
      </c>
      <c r="S21" s="624"/>
      <c r="T21" s="624"/>
      <c r="U21" s="624"/>
      <c r="V21" s="624"/>
      <c r="W21" s="624"/>
      <c r="X21" s="624"/>
      <c r="Y21" s="625"/>
      <c r="Z21" s="626">
        <v>28.9</v>
      </c>
      <c r="AA21" s="626"/>
      <c r="AB21" s="626"/>
      <c r="AC21" s="626"/>
      <c r="AD21" s="627">
        <v>1365277</v>
      </c>
      <c r="AE21" s="627"/>
      <c r="AF21" s="627"/>
      <c r="AG21" s="627"/>
      <c r="AH21" s="627"/>
      <c r="AI21" s="627"/>
      <c r="AJ21" s="627"/>
      <c r="AK21" s="627"/>
      <c r="AL21" s="628">
        <v>70.900000000000006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7327</v>
      </c>
      <c r="BH21" s="624"/>
      <c r="BI21" s="624"/>
      <c r="BJ21" s="624"/>
      <c r="BK21" s="624"/>
      <c r="BL21" s="624"/>
      <c r="BM21" s="624"/>
      <c r="BN21" s="625"/>
      <c r="BO21" s="626">
        <v>1.9</v>
      </c>
      <c r="BP21" s="626"/>
      <c r="BQ21" s="626"/>
      <c r="BR21" s="626"/>
      <c r="BS21" s="627" t="s">
        <v>138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1365277</v>
      </c>
      <c r="S22" s="624"/>
      <c r="T22" s="624"/>
      <c r="U22" s="624"/>
      <c r="V22" s="624"/>
      <c r="W22" s="624"/>
      <c r="X22" s="624"/>
      <c r="Y22" s="625"/>
      <c r="Z22" s="626">
        <v>26.3</v>
      </c>
      <c r="AA22" s="626"/>
      <c r="AB22" s="626"/>
      <c r="AC22" s="626"/>
      <c r="AD22" s="627">
        <v>1365277</v>
      </c>
      <c r="AE22" s="627"/>
      <c r="AF22" s="627"/>
      <c r="AG22" s="627"/>
      <c r="AH22" s="627"/>
      <c r="AI22" s="627"/>
      <c r="AJ22" s="627"/>
      <c r="AK22" s="627"/>
      <c r="AL22" s="628">
        <v>70.900000000000006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230</v>
      </c>
      <c r="BH22" s="624"/>
      <c r="BI22" s="624"/>
      <c r="BJ22" s="624"/>
      <c r="BK22" s="624"/>
      <c r="BL22" s="624"/>
      <c r="BM22" s="624"/>
      <c r="BN22" s="625"/>
      <c r="BO22" s="626" t="s">
        <v>230</v>
      </c>
      <c r="BP22" s="626"/>
      <c r="BQ22" s="626"/>
      <c r="BR22" s="626"/>
      <c r="BS22" s="627" t="s">
        <v>138</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135009</v>
      </c>
      <c r="S23" s="624"/>
      <c r="T23" s="624"/>
      <c r="U23" s="624"/>
      <c r="V23" s="624"/>
      <c r="W23" s="624"/>
      <c r="X23" s="624"/>
      <c r="Y23" s="625"/>
      <c r="Z23" s="626">
        <v>2.6</v>
      </c>
      <c r="AA23" s="626"/>
      <c r="AB23" s="626"/>
      <c r="AC23" s="626"/>
      <c r="AD23" s="627" t="s">
        <v>138</v>
      </c>
      <c r="AE23" s="627"/>
      <c r="AF23" s="627"/>
      <c r="AG23" s="627"/>
      <c r="AH23" s="627"/>
      <c r="AI23" s="627"/>
      <c r="AJ23" s="627"/>
      <c r="AK23" s="627"/>
      <c r="AL23" s="628" t="s">
        <v>230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138</v>
      </c>
      <c r="BH23" s="624"/>
      <c r="BI23" s="624"/>
      <c r="BJ23" s="624"/>
      <c r="BK23" s="624"/>
      <c r="BL23" s="624"/>
      <c r="BM23" s="624"/>
      <c r="BN23" s="625"/>
      <c r="BO23" s="626" t="s">
        <v>230</v>
      </c>
      <c r="BP23" s="626"/>
      <c r="BQ23" s="626"/>
      <c r="BR23" s="626"/>
      <c r="BS23" s="627" t="s">
        <v>138</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2" t="s">
        <v>290</v>
      </c>
      <c r="DM23" s="653"/>
      <c r="DN23" s="653"/>
      <c r="DO23" s="653"/>
      <c r="DP23" s="653"/>
      <c r="DQ23" s="653"/>
      <c r="DR23" s="653"/>
      <c r="DS23" s="653"/>
      <c r="DT23" s="653"/>
      <c r="DU23" s="653"/>
      <c r="DV23" s="654"/>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138</v>
      </c>
      <c r="S24" s="624"/>
      <c r="T24" s="624"/>
      <c r="U24" s="624"/>
      <c r="V24" s="624"/>
      <c r="W24" s="624"/>
      <c r="X24" s="624"/>
      <c r="Y24" s="625"/>
      <c r="Z24" s="626" t="s">
        <v>230</v>
      </c>
      <c r="AA24" s="626"/>
      <c r="AB24" s="626"/>
      <c r="AC24" s="626"/>
      <c r="AD24" s="627" t="s">
        <v>138</v>
      </c>
      <c r="AE24" s="627"/>
      <c r="AF24" s="627"/>
      <c r="AG24" s="627"/>
      <c r="AH24" s="627"/>
      <c r="AI24" s="627"/>
      <c r="AJ24" s="627"/>
      <c r="AK24" s="627"/>
      <c r="AL24" s="628" t="s">
        <v>138</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138</v>
      </c>
      <c r="BH24" s="624"/>
      <c r="BI24" s="624"/>
      <c r="BJ24" s="624"/>
      <c r="BK24" s="624"/>
      <c r="BL24" s="624"/>
      <c r="BM24" s="624"/>
      <c r="BN24" s="625"/>
      <c r="BO24" s="626" t="s">
        <v>138</v>
      </c>
      <c r="BP24" s="626"/>
      <c r="BQ24" s="626"/>
      <c r="BR24" s="626"/>
      <c r="BS24" s="627" t="s">
        <v>138</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1063207</v>
      </c>
      <c r="CS24" s="613"/>
      <c r="CT24" s="613"/>
      <c r="CU24" s="613"/>
      <c r="CV24" s="613"/>
      <c r="CW24" s="613"/>
      <c r="CX24" s="613"/>
      <c r="CY24" s="614"/>
      <c r="CZ24" s="617">
        <v>23.1</v>
      </c>
      <c r="DA24" s="618"/>
      <c r="DB24" s="618"/>
      <c r="DC24" s="634"/>
      <c r="DD24" s="655">
        <v>839958</v>
      </c>
      <c r="DE24" s="613"/>
      <c r="DF24" s="613"/>
      <c r="DG24" s="613"/>
      <c r="DH24" s="613"/>
      <c r="DI24" s="613"/>
      <c r="DJ24" s="613"/>
      <c r="DK24" s="614"/>
      <c r="DL24" s="655">
        <v>816914</v>
      </c>
      <c r="DM24" s="613"/>
      <c r="DN24" s="613"/>
      <c r="DO24" s="613"/>
      <c r="DP24" s="613"/>
      <c r="DQ24" s="613"/>
      <c r="DR24" s="613"/>
      <c r="DS24" s="613"/>
      <c r="DT24" s="613"/>
      <c r="DU24" s="613"/>
      <c r="DV24" s="614"/>
      <c r="DW24" s="617">
        <v>42</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2049887</v>
      </c>
      <c r="S25" s="624"/>
      <c r="T25" s="624"/>
      <c r="U25" s="624"/>
      <c r="V25" s="624"/>
      <c r="W25" s="624"/>
      <c r="X25" s="624"/>
      <c r="Y25" s="625"/>
      <c r="Z25" s="626">
        <v>39.5</v>
      </c>
      <c r="AA25" s="626"/>
      <c r="AB25" s="626"/>
      <c r="AC25" s="626"/>
      <c r="AD25" s="627">
        <v>1914878</v>
      </c>
      <c r="AE25" s="627"/>
      <c r="AF25" s="627"/>
      <c r="AG25" s="627"/>
      <c r="AH25" s="627"/>
      <c r="AI25" s="627"/>
      <c r="AJ25" s="627"/>
      <c r="AK25" s="627"/>
      <c r="AL25" s="628">
        <v>99.5</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138</v>
      </c>
      <c r="BP25" s="626"/>
      <c r="BQ25" s="626"/>
      <c r="BR25" s="626"/>
      <c r="BS25" s="627" t="s">
        <v>138</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461776</v>
      </c>
      <c r="CS25" s="644"/>
      <c r="CT25" s="644"/>
      <c r="CU25" s="644"/>
      <c r="CV25" s="644"/>
      <c r="CW25" s="644"/>
      <c r="CX25" s="644"/>
      <c r="CY25" s="645"/>
      <c r="CZ25" s="628">
        <v>10</v>
      </c>
      <c r="DA25" s="656"/>
      <c r="DB25" s="656"/>
      <c r="DC25" s="658"/>
      <c r="DD25" s="632">
        <v>440599</v>
      </c>
      <c r="DE25" s="644"/>
      <c r="DF25" s="644"/>
      <c r="DG25" s="644"/>
      <c r="DH25" s="644"/>
      <c r="DI25" s="644"/>
      <c r="DJ25" s="644"/>
      <c r="DK25" s="645"/>
      <c r="DL25" s="632">
        <v>439562</v>
      </c>
      <c r="DM25" s="644"/>
      <c r="DN25" s="644"/>
      <c r="DO25" s="644"/>
      <c r="DP25" s="644"/>
      <c r="DQ25" s="644"/>
      <c r="DR25" s="644"/>
      <c r="DS25" s="644"/>
      <c r="DT25" s="644"/>
      <c r="DU25" s="644"/>
      <c r="DV25" s="645"/>
      <c r="DW25" s="628">
        <v>22.6</v>
      </c>
      <c r="DX25" s="656"/>
      <c r="DY25" s="656"/>
      <c r="DZ25" s="656"/>
      <c r="EA25" s="656"/>
      <c r="EB25" s="656"/>
      <c r="EC25" s="657"/>
    </row>
    <row r="26" spans="2:133" ht="11.25" customHeight="1" x14ac:dyDescent="0.2">
      <c r="B26" s="620" t="s">
        <v>298</v>
      </c>
      <c r="C26" s="621"/>
      <c r="D26" s="621"/>
      <c r="E26" s="621"/>
      <c r="F26" s="621"/>
      <c r="G26" s="621"/>
      <c r="H26" s="621"/>
      <c r="I26" s="621"/>
      <c r="J26" s="621"/>
      <c r="K26" s="621"/>
      <c r="L26" s="621"/>
      <c r="M26" s="621"/>
      <c r="N26" s="621"/>
      <c r="O26" s="621"/>
      <c r="P26" s="621"/>
      <c r="Q26" s="622"/>
      <c r="R26" s="623">
        <v>699</v>
      </c>
      <c r="S26" s="624"/>
      <c r="T26" s="624"/>
      <c r="U26" s="624"/>
      <c r="V26" s="624"/>
      <c r="W26" s="624"/>
      <c r="X26" s="624"/>
      <c r="Y26" s="625"/>
      <c r="Z26" s="626">
        <v>0</v>
      </c>
      <c r="AA26" s="626"/>
      <c r="AB26" s="626"/>
      <c r="AC26" s="626"/>
      <c r="AD26" s="627">
        <v>699</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230</v>
      </c>
      <c r="BH26" s="624"/>
      <c r="BI26" s="624"/>
      <c r="BJ26" s="624"/>
      <c r="BK26" s="624"/>
      <c r="BL26" s="624"/>
      <c r="BM26" s="624"/>
      <c r="BN26" s="625"/>
      <c r="BO26" s="626" t="s">
        <v>138</v>
      </c>
      <c r="BP26" s="626"/>
      <c r="BQ26" s="626"/>
      <c r="BR26" s="626"/>
      <c r="BS26" s="627" t="s">
        <v>138</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265398</v>
      </c>
      <c r="CS26" s="624"/>
      <c r="CT26" s="624"/>
      <c r="CU26" s="624"/>
      <c r="CV26" s="624"/>
      <c r="CW26" s="624"/>
      <c r="CX26" s="624"/>
      <c r="CY26" s="625"/>
      <c r="CZ26" s="628">
        <v>5.8</v>
      </c>
      <c r="DA26" s="656"/>
      <c r="DB26" s="656"/>
      <c r="DC26" s="658"/>
      <c r="DD26" s="632">
        <v>255205</v>
      </c>
      <c r="DE26" s="624"/>
      <c r="DF26" s="624"/>
      <c r="DG26" s="624"/>
      <c r="DH26" s="624"/>
      <c r="DI26" s="624"/>
      <c r="DJ26" s="624"/>
      <c r="DK26" s="625"/>
      <c r="DL26" s="632" t="s">
        <v>138</v>
      </c>
      <c r="DM26" s="624"/>
      <c r="DN26" s="624"/>
      <c r="DO26" s="624"/>
      <c r="DP26" s="624"/>
      <c r="DQ26" s="624"/>
      <c r="DR26" s="624"/>
      <c r="DS26" s="624"/>
      <c r="DT26" s="624"/>
      <c r="DU26" s="624"/>
      <c r="DV26" s="625"/>
      <c r="DW26" s="628" t="s">
        <v>138</v>
      </c>
      <c r="DX26" s="656"/>
      <c r="DY26" s="656"/>
      <c r="DZ26" s="656"/>
      <c r="EA26" s="656"/>
      <c r="EB26" s="656"/>
      <c r="EC26" s="657"/>
    </row>
    <row r="27" spans="2:133" ht="11.25" customHeight="1" x14ac:dyDescent="0.2">
      <c r="B27" s="620" t="s">
        <v>301</v>
      </c>
      <c r="C27" s="621"/>
      <c r="D27" s="621"/>
      <c r="E27" s="621"/>
      <c r="F27" s="621"/>
      <c r="G27" s="621"/>
      <c r="H27" s="621"/>
      <c r="I27" s="621"/>
      <c r="J27" s="621"/>
      <c r="K27" s="621"/>
      <c r="L27" s="621"/>
      <c r="M27" s="621"/>
      <c r="N27" s="621"/>
      <c r="O27" s="621"/>
      <c r="P27" s="621"/>
      <c r="Q27" s="622"/>
      <c r="R27" s="623">
        <v>8329</v>
      </c>
      <c r="S27" s="624"/>
      <c r="T27" s="624"/>
      <c r="U27" s="624"/>
      <c r="V27" s="624"/>
      <c r="W27" s="624"/>
      <c r="X27" s="624"/>
      <c r="Y27" s="625"/>
      <c r="Z27" s="626">
        <v>0.2</v>
      </c>
      <c r="AA27" s="626"/>
      <c r="AB27" s="626"/>
      <c r="AC27" s="626"/>
      <c r="AD27" s="627" t="s">
        <v>230</v>
      </c>
      <c r="AE27" s="627"/>
      <c r="AF27" s="627"/>
      <c r="AG27" s="627"/>
      <c r="AH27" s="627"/>
      <c r="AI27" s="627"/>
      <c r="AJ27" s="627"/>
      <c r="AK27" s="627"/>
      <c r="AL27" s="628" t="s">
        <v>230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390986</v>
      </c>
      <c r="BH27" s="624"/>
      <c r="BI27" s="624"/>
      <c r="BJ27" s="624"/>
      <c r="BK27" s="624"/>
      <c r="BL27" s="624"/>
      <c r="BM27" s="624"/>
      <c r="BN27" s="625"/>
      <c r="BO27" s="626">
        <v>100</v>
      </c>
      <c r="BP27" s="626"/>
      <c r="BQ27" s="626"/>
      <c r="BR27" s="626"/>
      <c r="BS27" s="627" t="s">
        <v>138</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301537</v>
      </c>
      <c r="CS27" s="644"/>
      <c r="CT27" s="644"/>
      <c r="CU27" s="644"/>
      <c r="CV27" s="644"/>
      <c r="CW27" s="644"/>
      <c r="CX27" s="644"/>
      <c r="CY27" s="645"/>
      <c r="CZ27" s="628">
        <v>6.5</v>
      </c>
      <c r="DA27" s="656"/>
      <c r="DB27" s="656"/>
      <c r="DC27" s="658"/>
      <c r="DD27" s="632">
        <v>99465</v>
      </c>
      <c r="DE27" s="644"/>
      <c r="DF27" s="644"/>
      <c r="DG27" s="644"/>
      <c r="DH27" s="644"/>
      <c r="DI27" s="644"/>
      <c r="DJ27" s="644"/>
      <c r="DK27" s="645"/>
      <c r="DL27" s="632">
        <v>77458</v>
      </c>
      <c r="DM27" s="644"/>
      <c r="DN27" s="644"/>
      <c r="DO27" s="644"/>
      <c r="DP27" s="644"/>
      <c r="DQ27" s="644"/>
      <c r="DR27" s="644"/>
      <c r="DS27" s="644"/>
      <c r="DT27" s="644"/>
      <c r="DU27" s="644"/>
      <c r="DV27" s="645"/>
      <c r="DW27" s="628">
        <v>4</v>
      </c>
      <c r="DX27" s="656"/>
      <c r="DY27" s="656"/>
      <c r="DZ27" s="656"/>
      <c r="EA27" s="656"/>
      <c r="EB27" s="656"/>
      <c r="EC27" s="657"/>
    </row>
    <row r="28" spans="2:133" ht="11.25" customHeight="1" x14ac:dyDescent="0.2">
      <c r="B28" s="620" t="s">
        <v>304</v>
      </c>
      <c r="C28" s="621"/>
      <c r="D28" s="621"/>
      <c r="E28" s="621"/>
      <c r="F28" s="621"/>
      <c r="G28" s="621"/>
      <c r="H28" s="621"/>
      <c r="I28" s="621"/>
      <c r="J28" s="621"/>
      <c r="K28" s="621"/>
      <c r="L28" s="621"/>
      <c r="M28" s="621"/>
      <c r="N28" s="621"/>
      <c r="O28" s="621"/>
      <c r="P28" s="621"/>
      <c r="Q28" s="622"/>
      <c r="R28" s="623">
        <v>57362</v>
      </c>
      <c r="S28" s="624"/>
      <c r="T28" s="624"/>
      <c r="U28" s="624"/>
      <c r="V28" s="624"/>
      <c r="W28" s="624"/>
      <c r="X28" s="624"/>
      <c r="Y28" s="625"/>
      <c r="Z28" s="626">
        <v>1.1000000000000001</v>
      </c>
      <c r="AA28" s="626"/>
      <c r="AB28" s="626"/>
      <c r="AC28" s="626"/>
      <c r="AD28" s="627">
        <v>6150</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299894</v>
      </c>
      <c r="CS28" s="624"/>
      <c r="CT28" s="624"/>
      <c r="CU28" s="624"/>
      <c r="CV28" s="624"/>
      <c r="CW28" s="624"/>
      <c r="CX28" s="624"/>
      <c r="CY28" s="625"/>
      <c r="CZ28" s="628">
        <v>6.5</v>
      </c>
      <c r="DA28" s="656"/>
      <c r="DB28" s="656"/>
      <c r="DC28" s="658"/>
      <c r="DD28" s="632">
        <v>299894</v>
      </c>
      <c r="DE28" s="624"/>
      <c r="DF28" s="624"/>
      <c r="DG28" s="624"/>
      <c r="DH28" s="624"/>
      <c r="DI28" s="624"/>
      <c r="DJ28" s="624"/>
      <c r="DK28" s="625"/>
      <c r="DL28" s="632">
        <v>299894</v>
      </c>
      <c r="DM28" s="624"/>
      <c r="DN28" s="624"/>
      <c r="DO28" s="624"/>
      <c r="DP28" s="624"/>
      <c r="DQ28" s="624"/>
      <c r="DR28" s="624"/>
      <c r="DS28" s="624"/>
      <c r="DT28" s="624"/>
      <c r="DU28" s="624"/>
      <c r="DV28" s="625"/>
      <c r="DW28" s="628">
        <v>15.4</v>
      </c>
      <c r="DX28" s="656"/>
      <c r="DY28" s="656"/>
      <c r="DZ28" s="656"/>
      <c r="EA28" s="656"/>
      <c r="EB28" s="656"/>
      <c r="EC28" s="657"/>
    </row>
    <row r="29" spans="2:133" ht="11.25" customHeight="1" x14ac:dyDescent="0.2">
      <c r="B29" s="620" t="s">
        <v>306</v>
      </c>
      <c r="C29" s="621"/>
      <c r="D29" s="621"/>
      <c r="E29" s="621"/>
      <c r="F29" s="621"/>
      <c r="G29" s="621"/>
      <c r="H29" s="621"/>
      <c r="I29" s="621"/>
      <c r="J29" s="621"/>
      <c r="K29" s="621"/>
      <c r="L29" s="621"/>
      <c r="M29" s="621"/>
      <c r="N29" s="621"/>
      <c r="O29" s="621"/>
      <c r="P29" s="621"/>
      <c r="Q29" s="622"/>
      <c r="R29" s="623">
        <v>7040</v>
      </c>
      <c r="S29" s="624"/>
      <c r="T29" s="624"/>
      <c r="U29" s="624"/>
      <c r="V29" s="624"/>
      <c r="W29" s="624"/>
      <c r="X29" s="624"/>
      <c r="Y29" s="625"/>
      <c r="Z29" s="626">
        <v>0.1</v>
      </c>
      <c r="AA29" s="626"/>
      <c r="AB29" s="626"/>
      <c r="AC29" s="626"/>
      <c r="AD29" s="627">
        <v>179</v>
      </c>
      <c r="AE29" s="627"/>
      <c r="AF29" s="627"/>
      <c r="AG29" s="627"/>
      <c r="AH29" s="627"/>
      <c r="AI29" s="627"/>
      <c r="AJ29" s="627"/>
      <c r="AK29" s="627"/>
      <c r="AL29" s="628">
        <v>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71</v>
      </c>
      <c r="CG29" s="621"/>
      <c r="CH29" s="621"/>
      <c r="CI29" s="621"/>
      <c r="CJ29" s="621"/>
      <c r="CK29" s="621"/>
      <c r="CL29" s="621"/>
      <c r="CM29" s="621"/>
      <c r="CN29" s="621"/>
      <c r="CO29" s="621"/>
      <c r="CP29" s="621"/>
      <c r="CQ29" s="622"/>
      <c r="CR29" s="623">
        <v>299894</v>
      </c>
      <c r="CS29" s="644"/>
      <c r="CT29" s="644"/>
      <c r="CU29" s="644"/>
      <c r="CV29" s="644"/>
      <c r="CW29" s="644"/>
      <c r="CX29" s="644"/>
      <c r="CY29" s="645"/>
      <c r="CZ29" s="628">
        <v>6.5</v>
      </c>
      <c r="DA29" s="656"/>
      <c r="DB29" s="656"/>
      <c r="DC29" s="658"/>
      <c r="DD29" s="632">
        <v>299894</v>
      </c>
      <c r="DE29" s="644"/>
      <c r="DF29" s="644"/>
      <c r="DG29" s="644"/>
      <c r="DH29" s="644"/>
      <c r="DI29" s="644"/>
      <c r="DJ29" s="644"/>
      <c r="DK29" s="645"/>
      <c r="DL29" s="632">
        <v>299894</v>
      </c>
      <c r="DM29" s="644"/>
      <c r="DN29" s="644"/>
      <c r="DO29" s="644"/>
      <c r="DP29" s="644"/>
      <c r="DQ29" s="644"/>
      <c r="DR29" s="644"/>
      <c r="DS29" s="644"/>
      <c r="DT29" s="644"/>
      <c r="DU29" s="644"/>
      <c r="DV29" s="645"/>
      <c r="DW29" s="628">
        <v>15.4</v>
      </c>
      <c r="DX29" s="656"/>
      <c r="DY29" s="656"/>
      <c r="DZ29" s="656"/>
      <c r="EA29" s="656"/>
      <c r="EB29" s="656"/>
      <c r="EC29" s="657"/>
    </row>
    <row r="30" spans="2:133" ht="11.25" customHeight="1" x14ac:dyDescent="0.2">
      <c r="B30" s="620" t="s">
        <v>308</v>
      </c>
      <c r="C30" s="621"/>
      <c r="D30" s="621"/>
      <c r="E30" s="621"/>
      <c r="F30" s="621"/>
      <c r="G30" s="621"/>
      <c r="H30" s="621"/>
      <c r="I30" s="621"/>
      <c r="J30" s="621"/>
      <c r="K30" s="621"/>
      <c r="L30" s="621"/>
      <c r="M30" s="621"/>
      <c r="N30" s="621"/>
      <c r="O30" s="621"/>
      <c r="P30" s="621"/>
      <c r="Q30" s="622"/>
      <c r="R30" s="623">
        <v>679943</v>
      </c>
      <c r="S30" s="624"/>
      <c r="T30" s="624"/>
      <c r="U30" s="624"/>
      <c r="V30" s="624"/>
      <c r="W30" s="624"/>
      <c r="X30" s="624"/>
      <c r="Y30" s="625"/>
      <c r="Z30" s="626">
        <v>13.1</v>
      </c>
      <c r="AA30" s="626"/>
      <c r="AB30" s="626"/>
      <c r="AC30" s="626"/>
      <c r="AD30" s="627" t="s">
        <v>230</v>
      </c>
      <c r="AE30" s="627"/>
      <c r="AF30" s="627"/>
      <c r="AG30" s="627"/>
      <c r="AH30" s="627"/>
      <c r="AI30" s="627"/>
      <c r="AJ30" s="627"/>
      <c r="AK30" s="627"/>
      <c r="AL30" s="628" t="s">
        <v>138</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291496</v>
      </c>
      <c r="CS30" s="624"/>
      <c r="CT30" s="624"/>
      <c r="CU30" s="624"/>
      <c r="CV30" s="624"/>
      <c r="CW30" s="624"/>
      <c r="CX30" s="624"/>
      <c r="CY30" s="625"/>
      <c r="CZ30" s="628">
        <v>6.3</v>
      </c>
      <c r="DA30" s="656"/>
      <c r="DB30" s="656"/>
      <c r="DC30" s="658"/>
      <c r="DD30" s="632">
        <v>291496</v>
      </c>
      <c r="DE30" s="624"/>
      <c r="DF30" s="624"/>
      <c r="DG30" s="624"/>
      <c r="DH30" s="624"/>
      <c r="DI30" s="624"/>
      <c r="DJ30" s="624"/>
      <c r="DK30" s="625"/>
      <c r="DL30" s="632">
        <v>291496</v>
      </c>
      <c r="DM30" s="624"/>
      <c r="DN30" s="624"/>
      <c r="DO30" s="624"/>
      <c r="DP30" s="624"/>
      <c r="DQ30" s="624"/>
      <c r="DR30" s="624"/>
      <c r="DS30" s="624"/>
      <c r="DT30" s="624"/>
      <c r="DU30" s="624"/>
      <c r="DV30" s="625"/>
      <c r="DW30" s="628">
        <v>15</v>
      </c>
      <c r="DX30" s="656"/>
      <c r="DY30" s="656"/>
      <c r="DZ30" s="656"/>
      <c r="EA30" s="656"/>
      <c r="EB30" s="656"/>
      <c r="EC30" s="657"/>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230</v>
      </c>
      <c r="S31" s="624"/>
      <c r="T31" s="624"/>
      <c r="U31" s="624"/>
      <c r="V31" s="624"/>
      <c r="W31" s="624"/>
      <c r="X31" s="624"/>
      <c r="Y31" s="625"/>
      <c r="Z31" s="626" t="s">
        <v>138</v>
      </c>
      <c r="AA31" s="626"/>
      <c r="AB31" s="626"/>
      <c r="AC31" s="626"/>
      <c r="AD31" s="627" t="s">
        <v>230</v>
      </c>
      <c r="AE31" s="627"/>
      <c r="AF31" s="627"/>
      <c r="AG31" s="627"/>
      <c r="AH31" s="627"/>
      <c r="AI31" s="627"/>
      <c r="AJ31" s="627"/>
      <c r="AK31" s="627"/>
      <c r="AL31" s="628" t="s">
        <v>230</v>
      </c>
      <c r="AM31" s="629"/>
      <c r="AN31" s="629"/>
      <c r="AO31" s="630"/>
      <c r="AP31" s="671" t="s">
        <v>313</v>
      </c>
      <c r="AQ31" s="672"/>
      <c r="AR31" s="672"/>
      <c r="AS31" s="672"/>
      <c r="AT31" s="677" t="s">
        <v>314</v>
      </c>
      <c r="AU31" s="218"/>
      <c r="AV31" s="218"/>
      <c r="AW31" s="218"/>
      <c r="AX31" s="609" t="s">
        <v>189</v>
      </c>
      <c r="AY31" s="610"/>
      <c r="AZ31" s="610"/>
      <c r="BA31" s="610"/>
      <c r="BB31" s="610"/>
      <c r="BC31" s="610"/>
      <c r="BD31" s="610"/>
      <c r="BE31" s="610"/>
      <c r="BF31" s="611"/>
      <c r="BG31" s="670">
        <v>99.9</v>
      </c>
      <c r="BH31" s="667"/>
      <c r="BI31" s="667"/>
      <c r="BJ31" s="667"/>
      <c r="BK31" s="667"/>
      <c r="BL31" s="667"/>
      <c r="BM31" s="618">
        <v>99.9</v>
      </c>
      <c r="BN31" s="667"/>
      <c r="BO31" s="667"/>
      <c r="BP31" s="667"/>
      <c r="BQ31" s="668"/>
      <c r="BR31" s="670">
        <v>99.9</v>
      </c>
      <c r="BS31" s="667"/>
      <c r="BT31" s="667"/>
      <c r="BU31" s="667"/>
      <c r="BV31" s="667"/>
      <c r="BW31" s="667"/>
      <c r="BX31" s="618">
        <v>99.8</v>
      </c>
      <c r="BY31" s="667"/>
      <c r="BZ31" s="667"/>
      <c r="CA31" s="667"/>
      <c r="CB31" s="668"/>
      <c r="CD31" s="663"/>
      <c r="CE31" s="664"/>
      <c r="CF31" s="620" t="s">
        <v>315</v>
      </c>
      <c r="CG31" s="621"/>
      <c r="CH31" s="621"/>
      <c r="CI31" s="621"/>
      <c r="CJ31" s="621"/>
      <c r="CK31" s="621"/>
      <c r="CL31" s="621"/>
      <c r="CM31" s="621"/>
      <c r="CN31" s="621"/>
      <c r="CO31" s="621"/>
      <c r="CP31" s="621"/>
      <c r="CQ31" s="622"/>
      <c r="CR31" s="623">
        <v>8398</v>
      </c>
      <c r="CS31" s="644"/>
      <c r="CT31" s="644"/>
      <c r="CU31" s="644"/>
      <c r="CV31" s="644"/>
      <c r="CW31" s="644"/>
      <c r="CX31" s="644"/>
      <c r="CY31" s="645"/>
      <c r="CZ31" s="628">
        <v>0.2</v>
      </c>
      <c r="DA31" s="656"/>
      <c r="DB31" s="656"/>
      <c r="DC31" s="658"/>
      <c r="DD31" s="632">
        <v>8398</v>
      </c>
      <c r="DE31" s="644"/>
      <c r="DF31" s="644"/>
      <c r="DG31" s="644"/>
      <c r="DH31" s="644"/>
      <c r="DI31" s="644"/>
      <c r="DJ31" s="644"/>
      <c r="DK31" s="645"/>
      <c r="DL31" s="632">
        <v>8398</v>
      </c>
      <c r="DM31" s="644"/>
      <c r="DN31" s="644"/>
      <c r="DO31" s="644"/>
      <c r="DP31" s="644"/>
      <c r="DQ31" s="644"/>
      <c r="DR31" s="644"/>
      <c r="DS31" s="644"/>
      <c r="DT31" s="644"/>
      <c r="DU31" s="644"/>
      <c r="DV31" s="645"/>
      <c r="DW31" s="628">
        <v>0.4</v>
      </c>
      <c r="DX31" s="656"/>
      <c r="DY31" s="656"/>
      <c r="DZ31" s="656"/>
      <c r="EA31" s="656"/>
      <c r="EB31" s="656"/>
      <c r="EC31" s="657"/>
    </row>
    <row r="32" spans="2:133" ht="11.25" customHeight="1" x14ac:dyDescent="0.2">
      <c r="B32" s="620" t="s">
        <v>316</v>
      </c>
      <c r="C32" s="621"/>
      <c r="D32" s="621"/>
      <c r="E32" s="621"/>
      <c r="F32" s="621"/>
      <c r="G32" s="621"/>
      <c r="H32" s="621"/>
      <c r="I32" s="621"/>
      <c r="J32" s="621"/>
      <c r="K32" s="621"/>
      <c r="L32" s="621"/>
      <c r="M32" s="621"/>
      <c r="N32" s="621"/>
      <c r="O32" s="621"/>
      <c r="P32" s="621"/>
      <c r="Q32" s="622"/>
      <c r="R32" s="623">
        <v>175154</v>
      </c>
      <c r="S32" s="624"/>
      <c r="T32" s="624"/>
      <c r="U32" s="624"/>
      <c r="V32" s="624"/>
      <c r="W32" s="624"/>
      <c r="X32" s="624"/>
      <c r="Y32" s="625"/>
      <c r="Z32" s="626">
        <v>3.4</v>
      </c>
      <c r="AA32" s="626"/>
      <c r="AB32" s="626"/>
      <c r="AC32" s="626"/>
      <c r="AD32" s="627" t="s">
        <v>230</v>
      </c>
      <c r="AE32" s="627"/>
      <c r="AF32" s="627"/>
      <c r="AG32" s="627"/>
      <c r="AH32" s="627"/>
      <c r="AI32" s="627"/>
      <c r="AJ32" s="627"/>
      <c r="AK32" s="627"/>
      <c r="AL32" s="628" t="s">
        <v>138</v>
      </c>
      <c r="AM32" s="629"/>
      <c r="AN32" s="629"/>
      <c r="AO32" s="630"/>
      <c r="AP32" s="673"/>
      <c r="AQ32" s="674"/>
      <c r="AR32" s="674"/>
      <c r="AS32" s="674"/>
      <c r="AT32" s="678"/>
      <c r="AU32" s="214" t="s">
        <v>317</v>
      </c>
      <c r="AX32" s="620" t="s">
        <v>318</v>
      </c>
      <c r="AY32" s="621"/>
      <c r="AZ32" s="621"/>
      <c r="BA32" s="621"/>
      <c r="BB32" s="621"/>
      <c r="BC32" s="621"/>
      <c r="BD32" s="621"/>
      <c r="BE32" s="621"/>
      <c r="BF32" s="622"/>
      <c r="BG32" s="680">
        <v>100</v>
      </c>
      <c r="BH32" s="644"/>
      <c r="BI32" s="644"/>
      <c r="BJ32" s="644"/>
      <c r="BK32" s="644"/>
      <c r="BL32" s="644"/>
      <c r="BM32" s="629">
        <v>99.8</v>
      </c>
      <c r="BN32" s="644"/>
      <c r="BO32" s="644"/>
      <c r="BP32" s="644"/>
      <c r="BQ32" s="669"/>
      <c r="BR32" s="680">
        <v>100</v>
      </c>
      <c r="BS32" s="644"/>
      <c r="BT32" s="644"/>
      <c r="BU32" s="644"/>
      <c r="BV32" s="644"/>
      <c r="BW32" s="644"/>
      <c r="BX32" s="629">
        <v>99.7</v>
      </c>
      <c r="BY32" s="644"/>
      <c r="BZ32" s="644"/>
      <c r="CA32" s="644"/>
      <c r="CB32" s="669"/>
      <c r="CD32" s="665"/>
      <c r="CE32" s="666"/>
      <c r="CF32" s="620" t="s">
        <v>319</v>
      </c>
      <c r="CG32" s="621"/>
      <c r="CH32" s="621"/>
      <c r="CI32" s="621"/>
      <c r="CJ32" s="621"/>
      <c r="CK32" s="621"/>
      <c r="CL32" s="621"/>
      <c r="CM32" s="621"/>
      <c r="CN32" s="621"/>
      <c r="CO32" s="621"/>
      <c r="CP32" s="621"/>
      <c r="CQ32" s="622"/>
      <c r="CR32" s="623" t="s">
        <v>138</v>
      </c>
      <c r="CS32" s="624"/>
      <c r="CT32" s="624"/>
      <c r="CU32" s="624"/>
      <c r="CV32" s="624"/>
      <c r="CW32" s="624"/>
      <c r="CX32" s="624"/>
      <c r="CY32" s="625"/>
      <c r="CZ32" s="628" t="s">
        <v>138</v>
      </c>
      <c r="DA32" s="656"/>
      <c r="DB32" s="656"/>
      <c r="DC32" s="658"/>
      <c r="DD32" s="632" t="s">
        <v>230</v>
      </c>
      <c r="DE32" s="624"/>
      <c r="DF32" s="624"/>
      <c r="DG32" s="624"/>
      <c r="DH32" s="624"/>
      <c r="DI32" s="624"/>
      <c r="DJ32" s="624"/>
      <c r="DK32" s="625"/>
      <c r="DL32" s="632" t="s">
        <v>230</v>
      </c>
      <c r="DM32" s="624"/>
      <c r="DN32" s="624"/>
      <c r="DO32" s="624"/>
      <c r="DP32" s="624"/>
      <c r="DQ32" s="624"/>
      <c r="DR32" s="624"/>
      <c r="DS32" s="624"/>
      <c r="DT32" s="624"/>
      <c r="DU32" s="624"/>
      <c r="DV32" s="625"/>
      <c r="DW32" s="628" t="s">
        <v>138</v>
      </c>
      <c r="DX32" s="656"/>
      <c r="DY32" s="656"/>
      <c r="DZ32" s="656"/>
      <c r="EA32" s="656"/>
      <c r="EB32" s="656"/>
      <c r="EC32" s="657"/>
    </row>
    <row r="33" spans="2:133" ht="11.25" customHeight="1" x14ac:dyDescent="0.2">
      <c r="B33" s="620" t="s">
        <v>320</v>
      </c>
      <c r="C33" s="621"/>
      <c r="D33" s="621"/>
      <c r="E33" s="621"/>
      <c r="F33" s="621"/>
      <c r="G33" s="621"/>
      <c r="H33" s="621"/>
      <c r="I33" s="621"/>
      <c r="J33" s="621"/>
      <c r="K33" s="621"/>
      <c r="L33" s="621"/>
      <c r="M33" s="621"/>
      <c r="N33" s="621"/>
      <c r="O33" s="621"/>
      <c r="P33" s="621"/>
      <c r="Q33" s="622"/>
      <c r="R33" s="623">
        <v>6328</v>
      </c>
      <c r="S33" s="624"/>
      <c r="T33" s="624"/>
      <c r="U33" s="624"/>
      <c r="V33" s="624"/>
      <c r="W33" s="624"/>
      <c r="X33" s="624"/>
      <c r="Y33" s="625"/>
      <c r="Z33" s="626">
        <v>0.1</v>
      </c>
      <c r="AA33" s="626"/>
      <c r="AB33" s="626"/>
      <c r="AC33" s="626"/>
      <c r="AD33" s="627">
        <v>1489</v>
      </c>
      <c r="AE33" s="627"/>
      <c r="AF33" s="627"/>
      <c r="AG33" s="627"/>
      <c r="AH33" s="627"/>
      <c r="AI33" s="627"/>
      <c r="AJ33" s="627"/>
      <c r="AK33" s="627"/>
      <c r="AL33" s="628">
        <v>0.1</v>
      </c>
      <c r="AM33" s="629"/>
      <c r="AN33" s="629"/>
      <c r="AO33" s="630"/>
      <c r="AP33" s="675"/>
      <c r="AQ33" s="676"/>
      <c r="AR33" s="676"/>
      <c r="AS33" s="676"/>
      <c r="AT33" s="679"/>
      <c r="AU33" s="219"/>
      <c r="AV33" s="219"/>
      <c r="AW33" s="219"/>
      <c r="AX33" s="646" t="s">
        <v>321</v>
      </c>
      <c r="AY33" s="647"/>
      <c r="AZ33" s="647"/>
      <c r="BA33" s="647"/>
      <c r="BB33" s="647"/>
      <c r="BC33" s="647"/>
      <c r="BD33" s="647"/>
      <c r="BE33" s="647"/>
      <c r="BF33" s="648"/>
      <c r="BG33" s="681">
        <v>99.9</v>
      </c>
      <c r="BH33" s="682"/>
      <c r="BI33" s="682"/>
      <c r="BJ33" s="682"/>
      <c r="BK33" s="682"/>
      <c r="BL33" s="682"/>
      <c r="BM33" s="683">
        <v>99.9</v>
      </c>
      <c r="BN33" s="682"/>
      <c r="BO33" s="682"/>
      <c r="BP33" s="682"/>
      <c r="BQ33" s="684"/>
      <c r="BR33" s="681">
        <v>99.8</v>
      </c>
      <c r="BS33" s="682"/>
      <c r="BT33" s="682"/>
      <c r="BU33" s="682"/>
      <c r="BV33" s="682"/>
      <c r="BW33" s="682"/>
      <c r="BX33" s="683">
        <v>99.8</v>
      </c>
      <c r="BY33" s="682"/>
      <c r="BZ33" s="682"/>
      <c r="CA33" s="682"/>
      <c r="CB33" s="684"/>
      <c r="CD33" s="620" t="s">
        <v>322</v>
      </c>
      <c r="CE33" s="621"/>
      <c r="CF33" s="621"/>
      <c r="CG33" s="621"/>
      <c r="CH33" s="621"/>
      <c r="CI33" s="621"/>
      <c r="CJ33" s="621"/>
      <c r="CK33" s="621"/>
      <c r="CL33" s="621"/>
      <c r="CM33" s="621"/>
      <c r="CN33" s="621"/>
      <c r="CO33" s="621"/>
      <c r="CP33" s="621"/>
      <c r="CQ33" s="622"/>
      <c r="CR33" s="623">
        <v>1496758</v>
      </c>
      <c r="CS33" s="644"/>
      <c r="CT33" s="644"/>
      <c r="CU33" s="644"/>
      <c r="CV33" s="644"/>
      <c r="CW33" s="644"/>
      <c r="CX33" s="644"/>
      <c r="CY33" s="645"/>
      <c r="CZ33" s="628">
        <v>32.5</v>
      </c>
      <c r="DA33" s="656"/>
      <c r="DB33" s="656"/>
      <c r="DC33" s="658"/>
      <c r="DD33" s="632">
        <v>1171442</v>
      </c>
      <c r="DE33" s="644"/>
      <c r="DF33" s="644"/>
      <c r="DG33" s="644"/>
      <c r="DH33" s="644"/>
      <c r="DI33" s="644"/>
      <c r="DJ33" s="644"/>
      <c r="DK33" s="645"/>
      <c r="DL33" s="632">
        <v>767591</v>
      </c>
      <c r="DM33" s="644"/>
      <c r="DN33" s="644"/>
      <c r="DO33" s="644"/>
      <c r="DP33" s="644"/>
      <c r="DQ33" s="644"/>
      <c r="DR33" s="644"/>
      <c r="DS33" s="644"/>
      <c r="DT33" s="644"/>
      <c r="DU33" s="644"/>
      <c r="DV33" s="645"/>
      <c r="DW33" s="628">
        <v>39.5</v>
      </c>
      <c r="DX33" s="656"/>
      <c r="DY33" s="656"/>
      <c r="DZ33" s="656"/>
      <c r="EA33" s="656"/>
      <c r="EB33" s="656"/>
      <c r="EC33" s="657"/>
    </row>
    <row r="34" spans="2:133" ht="11.25" customHeight="1" x14ac:dyDescent="0.2">
      <c r="B34" s="620" t="s">
        <v>323</v>
      </c>
      <c r="C34" s="621"/>
      <c r="D34" s="621"/>
      <c r="E34" s="621"/>
      <c r="F34" s="621"/>
      <c r="G34" s="621"/>
      <c r="H34" s="621"/>
      <c r="I34" s="621"/>
      <c r="J34" s="621"/>
      <c r="K34" s="621"/>
      <c r="L34" s="621"/>
      <c r="M34" s="621"/>
      <c r="N34" s="621"/>
      <c r="O34" s="621"/>
      <c r="P34" s="621"/>
      <c r="Q34" s="622"/>
      <c r="R34" s="623">
        <v>123421</v>
      </c>
      <c r="S34" s="624"/>
      <c r="T34" s="624"/>
      <c r="U34" s="624"/>
      <c r="V34" s="624"/>
      <c r="W34" s="624"/>
      <c r="X34" s="624"/>
      <c r="Y34" s="625"/>
      <c r="Z34" s="626">
        <v>2.4</v>
      </c>
      <c r="AA34" s="626"/>
      <c r="AB34" s="626"/>
      <c r="AC34" s="626"/>
      <c r="AD34" s="627" t="s">
        <v>230</v>
      </c>
      <c r="AE34" s="627"/>
      <c r="AF34" s="627"/>
      <c r="AG34" s="627"/>
      <c r="AH34" s="627"/>
      <c r="AI34" s="627"/>
      <c r="AJ34" s="627"/>
      <c r="AK34" s="627"/>
      <c r="AL34" s="628" t="s">
        <v>256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654970</v>
      </c>
      <c r="CS34" s="624"/>
      <c r="CT34" s="624"/>
      <c r="CU34" s="624"/>
      <c r="CV34" s="624"/>
      <c r="CW34" s="624"/>
      <c r="CX34" s="624"/>
      <c r="CY34" s="625"/>
      <c r="CZ34" s="628">
        <v>14.2</v>
      </c>
      <c r="DA34" s="656"/>
      <c r="DB34" s="656"/>
      <c r="DC34" s="658"/>
      <c r="DD34" s="632">
        <v>488916</v>
      </c>
      <c r="DE34" s="624"/>
      <c r="DF34" s="624"/>
      <c r="DG34" s="624"/>
      <c r="DH34" s="624"/>
      <c r="DI34" s="624"/>
      <c r="DJ34" s="624"/>
      <c r="DK34" s="625"/>
      <c r="DL34" s="632">
        <v>365257</v>
      </c>
      <c r="DM34" s="624"/>
      <c r="DN34" s="624"/>
      <c r="DO34" s="624"/>
      <c r="DP34" s="624"/>
      <c r="DQ34" s="624"/>
      <c r="DR34" s="624"/>
      <c r="DS34" s="624"/>
      <c r="DT34" s="624"/>
      <c r="DU34" s="624"/>
      <c r="DV34" s="625"/>
      <c r="DW34" s="628">
        <v>18.8</v>
      </c>
      <c r="DX34" s="656"/>
      <c r="DY34" s="656"/>
      <c r="DZ34" s="656"/>
      <c r="EA34" s="656"/>
      <c r="EB34" s="656"/>
      <c r="EC34" s="657"/>
    </row>
    <row r="35" spans="2:133" ht="11.25" customHeight="1" x14ac:dyDescent="0.2">
      <c r="B35" s="620" t="s">
        <v>325</v>
      </c>
      <c r="C35" s="621"/>
      <c r="D35" s="621"/>
      <c r="E35" s="621"/>
      <c r="F35" s="621"/>
      <c r="G35" s="621"/>
      <c r="H35" s="621"/>
      <c r="I35" s="621"/>
      <c r="J35" s="621"/>
      <c r="K35" s="621"/>
      <c r="L35" s="621"/>
      <c r="M35" s="621"/>
      <c r="N35" s="621"/>
      <c r="O35" s="621"/>
      <c r="P35" s="621"/>
      <c r="Q35" s="622"/>
      <c r="R35" s="623">
        <v>504014</v>
      </c>
      <c r="S35" s="624"/>
      <c r="T35" s="624"/>
      <c r="U35" s="624"/>
      <c r="V35" s="624"/>
      <c r="W35" s="624"/>
      <c r="X35" s="624"/>
      <c r="Y35" s="625"/>
      <c r="Z35" s="626">
        <v>9.6999999999999993</v>
      </c>
      <c r="AA35" s="626"/>
      <c r="AB35" s="626"/>
      <c r="AC35" s="626"/>
      <c r="AD35" s="627" t="s">
        <v>138</v>
      </c>
      <c r="AE35" s="627"/>
      <c r="AF35" s="627"/>
      <c r="AG35" s="627"/>
      <c r="AH35" s="627"/>
      <c r="AI35" s="627"/>
      <c r="AJ35" s="627"/>
      <c r="AK35" s="627"/>
      <c r="AL35" s="628" t="s">
        <v>138</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33774</v>
      </c>
      <c r="CS35" s="644"/>
      <c r="CT35" s="644"/>
      <c r="CU35" s="644"/>
      <c r="CV35" s="644"/>
      <c r="CW35" s="644"/>
      <c r="CX35" s="644"/>
      <c r="CY35" s="645"/>
      <c r="CZ35" s="628">
        <v>0.7</v>
      </c>
      <c r="DA35" s="656"/>
      <c r="DB35" s="656"/>
      <c r="DC35" s="658"/>
      <c r="DD35" s="632">
        <v>29162</v>
      </c>
      <c r="DE35" s="644"/>
      <c r="DF35" s="644"/>
      <c r="DG35" s="644"/>
      <c r="DH35" s="644"/>
      <c r="DI35" s="644"/>
      <c r="DJ35" s="644"/>
      <c r="DK35" s="645"/>
      <c r="DL35" s="632">
        <v>22020</v>
      </c>
      <c r="DM35" s="644"/>
      <c r="DN35" s="644"/>
      <c r="DO35" s="644"/>
      <c r="DP35" s="644"/>
      <c r="DQ35" s="644"/>
      <c r="DR35" s="644"/>
      <c r="DS35" s="644"/>
      <c r="DT35" s="644"/>
      <c r="DU35" s="644"/>
      <c r="DV35" s="645"/>
      <c r="DW35" s="628">
        <v>1.1000000000000001</v>
      </c>
      <c r="DX35" s="656"/>
      <c r="DY35" s="656"/>
      <c r="DZ35" s="656"/>
      <c r="EA35" s="656"/>
      <c r="EB35" s="656"/>
      <c r="EC35" s="657"/>
    </row>
    <row r="36" spans="2:133" ht="11.25" customHeight="1" x14ac:dyDescent="0.2">
      <c r="B36" s="620" t="s">
        <v>329</v>
      </c>
      <c r="C36" s="621"/>
      <c r="D36" s="621"/>
      <c r="E36" s="621"/>
      <c r="F36" s="621"/>
      <c r="G36" s="621"/>
      <c r="H36" s="621"/>
      <c r="I36" s="621"/>
      <c r="J36" s="621"/>
      <c r="K36" s="621"/>
      <c r="L36" s="621"/>
      <c r="M36" s="621"/>
      <c r="N36" s="621"/>
      <c r="O36" s="621"/>
      <c r="P36" s="621"/>
      <c r="Q36" s="622"/>
      <c r="R36" s="623">
        <v>281338</v>
      </c>
      <c r="S36" s="624"/>
      <c r="T36" s="624"/>
      <c r="U36" s="624"/>
      <c r="V36" s="624"/>
      <c r="W36" s="624"/>
      <c r="X36" s="624"/>
      <c r="Y36" s="625"/>
      <c r="Z36" s="626">
        <v>5.4</v>
      </c>
      <c r="AA36" s="626"/>
      <c r="AB36" s="626"/>
      <c r="AC36" s="626"/>
      <c r="AD36" s="627" t="s">
        <v>138</v>
      </c>
      <c r="AE36" s="627"/>
      <c r="AF36" s="627"/>
      <c r="AG36" s="627"/>
      <c r="AH36" s="627"/>
      <c r="AI36" s="627"/>
      <c r="AJ36" s="627"/>
      <c r="AK36" s="627"/>
      <c r="AL36" s="628" t="s">
        <v>138</v>
      </c>
      <c r="AM36" s="629"/>
      <c r="AN36" s="629"/>
      <c r="AO36" s="630"/>
      <c r="AP36" s="222"/>
      <c r="AQ36" s="689" t="s">
        <v>330</v>
      </c>
      <c r="AR36" s="690"/>
      <c r="AS36" s="690"/>
      <c r="AT36" s="690"/>
      <c r="AU36" s="690"/>
      <c r="AV36" s="690"/>
      <c r="AW36" s="690"/>
      <c r="AX36" s="690"/>
      <c r="AY36" s="691"/>
      <c r="AZ36" s="612">
        <v>329104</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27108</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327718</v>
      </c>
      <c r="CS36" s="624"/>
      <c r="CT36" s="624"/>
      <c r="CU36" s="624"/>
      <c r="CV36" s="624"/>
      <c r="CW36" s="624"/>
      <c r="CX36" s="624"/>
      <c r="CY36" s="625"/>
      <c r="CZ36" s="628">
        <v>7.1</v>
      </c>
      <c r="DA36" s="656"/>
      <c r="DB36" s="656"/>
      <c r="DC36" s="658"/>
      <c r="DD36" s="632">
        <v>269316</v>
      </c>
      <c r="DE36" s="624"/>
      <c r="DF36" s="624"/>
      <c r="DG36" s="624"/>
      <c r="DH36" s="624"/>
      <c r="DI36" s="624"/>
      <c r="DJ36" s="624"/>
      <c r="DK36" s="625"/>
      <c r="DL36" s="632">
        <v>223423</v>
      </c>
      <c r="DM36" s="624"/>
      <c r="DN36" s="624"/>
      <c r="DO36" s="624"/>
      <c r="DP36" s="624"/>
      <c r="DQ36" s="624"/>
      <c r="DR36" s="624"/>
      <c r="DS36" s="624"/>
      <c r="DT36" s="624"/>
      <c r="DU36" s="624"/>
      <c r="DV36" s="625"/>
      <c r="DW36" s="628">
        <v>11.5</v>
      </c>
      <c r="DX36" s="656"/>
      <c r="DY36" s="656"/>
      <c r="DZ36" s="656"/>
      <c r="EA36" s="656"/>
      <c r="EB36" s="656"/>
      <c r="EC36" s="657"/>
    </row>
    <row r="37" spans="2:133" ht="11.25" customHeight="1" x14ac:dyDescent="0.2">
      <c r="B37" s="620" t="s">
        <v>333</v>
      </c>
      <c r="C37" s="621"/>
      <c r="D37" s="621"/>
      <c r="E37" s="621"/>
      <c r="F37" s="621"/>
      <c r="G37" s="621"/>
      <c r="H37" s="621"/>
      <c r="I37" s="621"/>
      <c r="J37" s="621"/>
      <c r="K37" s="621"/>
      <c r="L37" s="621"/>
      <c r="M37" s="621"/>
      <c r="N37" s="621"/>
      <c r="O37" s="621"/>
      <c r="P37" s="621"/>
      <c r="Q37" s="622"/>
      <c r="R37" s="623">
        <v>72051</v>
      </c>
      <c r="S37" s="624"/>
      <c r="T37" s="624"/>
      <c r="U37" s="624"/>
      <c r="V37" s="624"/>
      <c r="W37" s="624"/>
      <c r="X37" s="624"/>
      <c r="Y37" s="625"/>
      <c r="Z37" s="626">
        <v>1.4</v>
      </c>
      <c r="AA37" s="626"/>
      <c r="AB37" s="626"/>
      <c r="AC37" s="626"/>
      <c r="AD37" s="627">
        <v>1408</v>
      </c>
      <c r="AE37" s="627"/>
      <c r="AF37" s="627"/>
      <c r="AG37" s="627"/>
      <c r="AH37" s="627"/>
      <c r="AI37" s="627"/>
      <c r="AJ37" s="627"/>
      <c r="AK37" s="627"/>
      <c r="AL37" s="628">
        <v>0.1</v>
      </c>
      <c r="AM37" s="629"/>
      <c r="AN37" s="629"/>
      <c r="AO37" s="630"/>
      <c r="AQ37" s="686" t="s">
        <v>334</v>
      </c>
      <c r="AR37" s="687"/>
      <c r="AS37" s="687"/>
      <c r="AT37" s="687"/>
      <c r="AU37" s="687"/>
      <c r="AV37" s="687"/>
      <c r="AW37" s="687"/>
      <c r="AX37" s="687"/>
      <c r="AY37" s="688"/>
      <c r="AZ37" s="623">
        <v>137755</v>
      </c>
      <c r="BA37" s="624"/>
      <c r="BB37" s="624"/>
      <c r="BC37" s="624"/>
      <c r="BD37" s="644"/>
      <c r="BE37" s="644"/>
      <c r="BF37" s="669"/>
      <c r="BG37" s="620" t="s">
        <v>335</v>
      </c>
      <c r="BH37" s="621"/>
      <c r="BI37" s="621"/>
      <c r="BJ37" s="621"/>
      <c r="BK37" s="621"/>
      <c r="BL37" s="621"/>
      <c r="BM37" s="621"/>
      <c r="BN37" s="621"/>
      <c r="BO37" s="621"/>
      <c r="BP37" s="621"/>
      <c r="BQ37" s="621"/>
      <c r="BR37" s="621"/>
      <c r="BS37" s="621"/>
      <c r="BT37" s="621"/>
      <c r="BU37" s="622"/>
      <c r="BV37" s="623">
        <v>24382</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162099</v>
      </c>
      <c r="CS37" s="644"/>
      <c r="CT37" s="644"/>
      <c r="CU37" s="644"/>
      <c r="CV37" s="644"/>
      <c r="CW37" s="644"/>
      <c r="CX37" s="644"/>
      <c r="CY37" s="645"/>
      <c r="CZ37" s="628">
        <v>3.5</v>
      </c>
      <c r="DA37" s="656"/>
      <c r="DB37" s="656"/>
      <c r="DC37" s="658"/>
      <c r="DD37" s="632">
        <v>162099</v>
      </c>
      <c r="DE37" s="644"/>
      <c r="DF37" s="644"/>
      <c r="DG37" s="644"/>
      <c r="DH37" s="644"/>
      <c r="DI37" s="644"/>
      <c r="DJ37" s="644"/>
      <c r="DK37" s="645"/>
      <c r="DL37" s="632">
        <v>151556</v>
      </c>
      <c r="DM37" s="644"/>
      <c r="DN37" s="644"/>
      <c r="DO37" s="644"/>
      <c r="DP37" s="644"/>
      <c r="DQ37" s="644"/>
      <c r="DR37" s="644"/>
      <c r="DS37" s="644"/>
      <c r="DT37" s="644"/>
      <c r="DU37" s="644"/>
      <c r="DV37" s="645"/>
      <c r="DW37" s="628">
        <v>7.8</v>
      </c>
      <c r="DX37" s="656"/>
      <c r="DY37" s="656"/>
      <c r="DZ37" s="656"/>
      <c r="EA37" s="656"/>
      <c r="EB37" s="656"/>
      <c r="EC37" s="657"/>
    </row>
    <row r="38" spans="2:133" ht="11.25" customHeight="1" x14ac:dyDescent="0.2">
      <c r="B38" s="620" t="s">
        <v>337</v>
      </c>
      <c r="C38" s="621"/>
      <c r="D38" s="621"/>
      <c r="E38" s="621"/>
      <c r="F38" s="621"/>
      <c r="G38" s="621"/>
      <c r="H38" s="621"/>
      <c r="I38" s="621"/>
      <c r="J38" s="621"/>
      <c r="K38" s="621"/>
      <c r="L38" s="621"/>
      <c r="M38" s="621"/>
      <c r="N38" s="621"/>
      <c r="O38" s="621"/>
      <c r="P38" s="621"/>
      <c r="Q38" s="622"/>
      <c r="R38" s="623">
        <v>1220664</v>
      </c>
      <c r="S38" s="624"/>
      <c r="T38" s="624"/>
      <c r="U38" s="624"/>
      <c r="V38" s="624"/>
      <c r="W38" s="624"/>
      <c r="X38" s="624"/>
      <c r="Y38" s="625"/>
      <c r="Z38" s="626">
        <v>23.5</v>
      </c>
      <c r="AA38" s="626"/>
      <c r="AB38" s="626"/>
      <c r="AC38" s="626"/>
      <c r="AD38" s="627" t="s">
        <v>138</v>
      </c>
      <c r="AE38" s="627"/>
      <c r="AF38" s="627"/>
      <c r="AG38" s="627"/>
      <c r="AH38" s="627"/>
      <c r="AI38" s="627"/>
      <c r="AJ38" s="627"/>
      <c r="AK38" s="627"/>
      <c r="AL38" s="628" t="s">
        <v>230</v>
      </c>
      <c r="AM38" s="629"/>
      <c r="AN38" s="629"/>
      <c r="AO38" s="630"/>
      <c r="AQ38" s="686" t="s">
        <v>338</v>
      </c>
      <c r="AR38" s="687"/>
      <c r="AS38" s="687"/>
      <c r="AT38" s="687"/>
      <c r="AU38" s="687"/>
      <c r="AV38" s="687"/>
      <c r="AW38" s="687"/>
      <c r="AX38" s="687"/>
      <c r="AY38" s="688"/>
      <c r="AZ38" s="623">
        <v>4750</v>
      </c>
      <c r="BA38" s="624"/>
      <c r="BB38" s="624"/>
      <c r="BC38" s="624"/>
      <c r="BD38" s="644"/>
      <c r="BE38" s="644"/>
      <c r="BF38" s="669"/>
      <c r="BG38" s="620" t="s">
        <v>339</v>
      </c>
      <c r="BH38" s="621"/>
      <c r="BI38" s="621"/>
      <c r="BJ38" s="621"/>
      <c r="BK38" s="621"/>
      <c r="BL38" s="621"/>
      <c r="BM38" s="621"/>
      <c r="BN38" s="621"/>
      <c r="BO38" s="621"/>
      <c r="BP38" s="621"/>
      <c r="BQ38" s="621"/>
      <c r="BR38" s="621"/>
      <c r="BS38" s="621"/>
      <c r="BT38" s="621"/>
      <c r="BU38" s="622"/>
      <c r="BV38" s="623">
        <v>463</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329104</v>
      </c>
      <c r="CS38" s="624"/>
      <c r="CT38" s="624"/>
      <c r="CU38" s="624"/>
      <c r="CV38" s="624"/>
      <c r="CW38" s="624"/>
      <c r="CX38" s="624"/>
      <c r="CY38" s="625"/>
      <c r="CZ38" s="628">
        <v>7.1</v>
      </c>
      <c r="DA38" s="656"/>
      <c r="DB38" s="656"/>
      <c r="DC38" s="658"/>
      <c r="DD38" s="632">
        <v>299396</v>
      </c>
      <c r="DE38" s="624"/>
      <c r="DF38" s="624"/>
      <c r="DG38" s="624"/>
      <c r="DH38" s="624"/>
      <c r="DI38" s="624"/>
      <c r="DJ38" s="624"/>
      <c r="DK38" s="625"/>
      <c r="DL38" s="632">
        <v>156891</v>
      </c>
      <c r="DM38" s="624"/>
      <c r="DN38" s="624"/>
      <c r="DO38" s="624"/>
      <c r="DP38" s="624"/>
      <c r="DQ38" s="624"/>
      <c r="DR38" s="624"/>
      <c r="DS38" s="624"/>
      <c r="DT38" s="624"/>
      <c r="DU38" s="624"/>
      <c r="DV38" s="625"/>
      <c r="DW38" s="628">
        <v>8.1</v>
      </c>
      <c r="DX38" s="656"/>
      <c r="DY38" s="656"/>
      <c r="DZ38" s="656"/>
      <c r="EA38" s="656"/>
      <c r="EB38" s="656"/>
      <c r="EC38" s="657"/>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138</v>
      </c>
      <c r="AA39" s="626"/>
      <c r="AB39" s="626"/>
      <c r="AC39" s="626"/>
      <c r="AD39" s="627" t="s">
        <v>138</v>
      </c>
      <c r="AE39" s="627"/>
      <c r="AF39" s="627"/>
      <c r="AG39" s="627"/>
      <c r="AH39" s="627"/>
      <c r="AI39" s="627"/>
      <c r="AJ39" s="627"/>
      <c r="AK39" s="627"/>
      <c r="AL39" s="628" t="s">
        <v>138</v>
      </c>
      <c r="AM39" s="629"/>
      <c r="AN39" s="629"/>
      <c r="AO39" s="630"/>
      <c r="AQ39" s="686" t="s">
        <v>342</v>
      </c>
      <c r="AR39" s="687"/>
      <c r="AS39" s="687"/>
      <c r="AT39" s="687"/>
      <c r="AU39" s="687"/>
      <c r="AV39" s="687"/>
      <c r="AW39" s="687"/>
      <c r="AX39" s="687"/>
      <c r="AY39" s="688"/>
      <c r="AZ39" s="623" t="s">
        <v>230</v>
      </c>
      <c r="BA39" s="624"/>
      <c r="BB39" s="624"/>
      <c r="BC39" s="624"/>
      <c r="BD39" s="644"/>
      <c r="BE39" s="644"/>
      <c r="BF39" s="669"/>
      <c r="BG39" s="620" t="s">
        <v>343</v>
      </c>
      <c r="BH39" s="621"/>
      <c r="BI39" s="621"/>
      <c r="BJ39" s="621"/>
      <c r="BK39" s="621"/>
      <c r="BL39" s="621"/>
      <c r="BM39" s="621"/>
      <c r="BN39" s="621"/>
      <c r="BO39" s="621"/>
      <c r="BP39" s="621"/>
      <c r="BQ39" s="621"/>
      <c r="BR39" s="621"/>
      <c r="BS39" s="621"/>
      <c r="BT39" s="621"/>
      <c r="BU39" s="622"/>
      <c r="BV39" s="623">
        <v>818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151192</v>
      </c>
      <c r="CS39" s="644"/>
      <c r="CT39" s="644"/>
      <c r="CU39" s="644"/>
      <c r="CV39" s="644"/>
      <c r="CW39" s="644"/>
      <c r="CX39" s="644"/>
      <c r="CY39" s="645"/>
      <c r="CZ39" s="628">
        <v>3.3</v>
      </c>
      <c r="DA39" s="656"/>
      <c r="DB39" s="656"/>
      <c r="DC39" s="658"/>
      <c r="DD39" s="632">
        <v>84652</v>
      </c>
      <c r="DE39" s="644"/>
      <c r="DF39" s="644"/>
      <c r="DG39" s="644"/>
      <c r="DH39" s="644"/>
      <c r="DI39" s="644"/>
      <c r="DJ39" s="644"/>
      <c r="DK39" s="645"/>
      <c r="DL39" s="632" t="s">
        <v>230</v>
      </c>
      <c r="DM39" s="644"/>
      <c r="DN39" s="644"/>
      <c r="DO39" s="644"/>
      <c r="DP39" s="644"/>
      <c r="DQ39" s="644"/>
      <c r="DR39" s="644"/>
      <c r="DS39" s="644"/>
      <c r="DT39" s="644"/>
      <c r="DU39" s="644"/>
      <c r="DV39" s="645"/>
      <c r="DW39" s="628" t="s">
        <v>138</v>
      </c>
      <c r="DX39" s="656"/>
      <c r="DY39" s="656"/>
      <c r="DZ39" s="656"/>
      <c r="EA39" s="656"/>
      <c r="EB39" s="656"/>
      <c r="EC39" s="657"/>
    </row>
    <row r="40" spans="2:133" ht="11.25" customHeight="1" x14ac:dyDescent="0.2">
      <c r="B40" s="620" t="s">
        <v>345</v>
      </c>
      <c r="C40" s="621"/>
      <c r="D40" s="621"/>
      <c r="E40" s="621"/>
      <c r="F40" s="621"/>
      <c r="G40" s="621"/>
      <c r="H40" s="621"/>
      <c r="I40" s="621"/>
      <c r="J40" s="621"/>
      <c r="K40" s="621"/>
      <c r="L40" s="621"/>
      <c r="M40" s="621"/>
      <c r="N40" s="621"/>
      <c r="O40" s="621"/>
      <c r="P40" s="621"/>
      <c r="Q40" s="622"/>
      <c r="R40" s="623">
        <v>18564</v>
      </c>
      <c r="S40" s="624"/>
      <c r="T40" s="624"/>
      <c r="U40" s="624"/>
      <c r="V40" s="624"/>
      <c r="W40" s="624"/>
      <c r="X40" s="624"/>
      <c r="Y40" s="625"/>
      <c r="Z40" s="626">
        <v>0.4</v>
      </c>
      <c r="AA40" s="626"/>
      <c r="AB40" s="626"/>
      <c r="AC40" s="626"/>
      <c r="AD40" s="627" t="s">
        <v>138</v>
      </c>
      <c r="AE40" s="627"/>
      <c r="AF40" s="627"/>
      <c r="AG40" s="627"/>
      <c r="AH40" s="627"/>
      <c r="AI40" s="627"/>
      <c r="AJ40" s="627"/>
      <c r="AK40" s="627"/>
      <c r="AL40" s="628" t="s">
        <v>256</v>
      </c>
      <c r="AM40" s="629"/>
      <c r="AN40" s="629"/>
      <c r="AO40" s="630"/>
      <c r="AQ40" s="686" t="s">
        <v>346</v>
      </c>
      <c r="AR40" s="687"/>
      <c r="AS40" s="687"/>
      <c r="AT40" s="687"/>
      <c r="AU40" s="687"/>
      <c r="AV40" s="687"/>
      <c r="AW40" s="687"/>
      <c r="AX40" s="687"/>
      <c r="AY40" s="688"/>
      <c r="AZ40" s="623" t="s">
        <v>138</v>
      </c>
      <c r="BA40" s="624"/>
      <c r="BB40" s="624"/>
      <c r="BC40" s="624"/>
      <c r="BD40" s="644"/>
      <c r="BE40" s="644"/>
      <c r="BF40" s="669"/>
      <c r="BG40" s="673" t="s">
        <v>347</v>
      </c>
      <c r="BH40" s="674"/>
      <c r="BI40" s="674"/>
      <c r="BJ40" s="674"/>
      <c r="BK40" s="674"/>
      <c r="BL40" s="223"/>
      <c r="BM40" s="621" t="s">
        <v>348</v>
      </c>
      <c r="BN40" s="621"/>
      <c r="BO40" s="621"/>
      <c r="BP40" s="621"/>
      <c r="BQ40" s="621"/>
      <c r="BR40" s="621"/>
      <c r="BS40" s="621"/>
      <c r="BT40" s="621"/>
      <c r="BU40" s="622"/>
      <c r="BV40" s="623">
        <v>106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138</v>
      </c>
      <c r="CS40" s="624"/>
      <c r="CT40" s="624"/>
      <c r="CU40" s="624"/>
      <c r="CV40" s="624"/>
      <c r="CW40" s="624"/>
      <c r="CX40" s="624"/>
      <c r="CY40" s="625"/>
      <c r="CZ40" s="628" t="s">
        <v>138</v>
      </c>
      <c r="DA40" s="656"/>
      <c r="DB40" s="656"/>
      <c r="DC40" s="658"/>
      <c r="DD40" s="632" t="s">
        <v>138</v>
      </c>
      <c r="DE40" s="624"/>
      <c r="DF40" s="624"/>
      <c r="DG40" s="624"/>
      <c r="DH40" s="624"/>
      <c r="DI40" s="624"/>
      <c r="DJ40" s="624"/>
      <c r="DK40" s="625"/>
      <c r="DL40" s="632" t="s">
        <v>138</v>
      </c>
      <c r="DM40" s="624"/>
      <c r="DN40" s="624"/>
      <c r="DO40" s="624"/>
      <c r="DP40" s="624"/>
      <c r="DQ40" s="624"/>
      <c r="DR40" s="624"/>
      <c r="DS40" s="624"/>
      <c r="DT40" s="624"/>
      <c r="DU40" s="624"/>
      <c r="DV40" s="625"/>
      <c r="DW40" s="628" t="s">
        <v>138</v>
      </c>
      <c r="DX40" s="656"/>
      <c r="DY40" s="656"/>
      <c r="DZ40" s="656"/>
      <c r="EA40" s="656"/>
      <c r="EB40" s="656"/>
      <c r="EC40" s="657"/>
    </row>
    <row r="41" spans="2:133" ht="11.25" customHeight="1" x14ac:dyDescent="0.2">
      <c r="B41" s="646" t="s">
        <v>350</v>
      </c>
      <c r="C41" s="647"/>
      <c r="D41" s="647"/>
      <c r="E41" s="647"/>
      <c r="F41" s="647"/>
      <c r="G41" s="647"/>
      <c r="H41" s="647"/>
      <c r="I41" s="647"/>
      <c r="J41" s="647"/>
      <c r="K41" s="647"/>
      <c r="L41" s="647"/>
      <c r="M41" s="647"/>
      <c r="N41" s="647"/>
      <c r="O41" s="647"/>
      <c r="P41" s="647"/>
      <c r="Q41" s="648"/>
      <c r="R41" s="695">
        <v>5186230</v>
      </c>
      <c r="S41" s="696"/>
      <c r="T41" s="696"/>
      <c r="U41" s="696"/>
      <c r="V41" s="696"/>
      <c r="W41" s="696"/>
      <c r="X41" s="696"/>
      <c r="Y41" s="700"/>
      <c r="Z41" s="701">
        <v>100</v>
      </c>
      <c r="AA41" s="701"/>
      <c r="AB41" s="701"/>
      <c r="AC41" s="701"/>
      <c r="AD41" s="702">
        <v>1924803</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41846</v>
      </c>
      <c r="BA41" s="624"/>
      <c r="BB41" s="624"/>
      <c r="BC41" s="624"/>
      <c r="BD41" s="644"/>
      <c r="BE41" s="644"/>
      <c r="BF41" s="669"/>
      <c r="BG41" s="673"/>
      <c r="BH41" s="674"/>
      <c r="BI41" s="674"/>
      <c r="BJ41" s="674"/>
      <c r="BK41" s="674"/>
      <c r="BL41" s="223"/>
      <c r="BM41" s="621" t="s">
        <v>352</v>
      </c>
      <c r="BN41" s="621"/>
      <c r="BO41" s="621"/>
      <c r="BP41" s="621"/>
      <c r="BQ41" s="621"/>
      <c r="BR41" s="621"/>
      <c r="BS41" s="621"/>
      <c r="BT41" s="621"/>
      <c r="BU41" s="622"/>
      <c r="BV41" s="623" t="s">
        <v>138</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230</v>
      </c>
      <c r="CS41" s="644"/>
      <c r="CT41" s="644"/>
      <c r="CU41" s="644"/>
      <c r="CV41" s="644"/>
      <c r="CW41" s="644"/>
      <c r="CX41" s="644"/>
      <c r="CY41" s="645"/>
      <c r="CZ41" s="628" t="s">
        <v>230</v>
      </c>
      <c r="DA41" s="656"/>
      <c r="DB41" s="656"/>
      <c r="DC41" s="658"/>
      <c r="DD41" s="632" t="s">
        <v>138</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144753</v>
      </c>
      <c r="BA42" s="696"/>
      <c r="BB42" s="696"/>
      <c r="BC42" s="696"/>
      <c r="BD42" s="682"/>
      <c r="BE42" s="682"/>
      <c r="BF42" s="684"/>
      <c r="BG42" s="675"/>
      <c r="BH42" s="676"/>
      <c r="BI42" s="676"/>
      <c r="BJ42" s="676"/>
      <c r="BK42" s="676"/>
      <c r="BL42" s="224"/>
      <c r="BM42" s="647" t="s">
        <v>355</v>
      </c>
      <c r="BN42" s="647"/>
      <c r="BO42" s="647"/>
      <c r="BP42" s="647"/>
      <c r="BQ42" s="647"/>
      <c r="BR42" s="647"/>
      <c r="BS42" s="647"/>
      <c r="BT42" s="647"/>
      <c r="BU42" s="648"/>
      <c r="BV42" s="695">
        <v>369</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2049312</v>
      </c>
      <c r="CS42" s="644"/>
      <c r="CT42" s="644"/>
      <c r="CU42" s="644"/>
      <c r="CV42" s="644"/>
      <c r="CW42" s="644"/>
      <c r="CX42" s="644"/>
      <c r="CY42" s="645"/>
      <c r="CZ42" s="628">
        <v>44.5</v>
      </c>
      <c r="DA42" s="656"/>
      <c r="DB42" s="656"/>
      <c r="DC42" s="658"/>
      <c r="DD42" s="632">
        <v>250316</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13767</v>
      </c>
      <c r="CS43" s="644"/>
      <c r="CT43" s="644"/>
      <c r="CU43" s="644"/>
      <c r="CV43" s="644"/>
      <c r="CW43" s="644"/>
      <c r="CX43" s="644"/>
      <c r="CY43" s="645"/>
      <c r="CZ43" s="628">
        <v>0.3</v>
      </c>
      <c r="DA43" s="656"/>
      <c r="DB43" s="656"/>
      <c r="DC43" s="658"/>
      <c r="DD43" s="632">
        <v>13767</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2049312</v>
      </c>
      <c r="CS44" s="624"/>
      <c r="CT44" s="624"/>
      <c r="CU44" s="624"/>
      <c r="CV44" s="624"/>
      <c r="CW44" s="624"/>
      <c r="CX44" s="624"/>
      <c r="CY44" s="625"/>
      <c r="CZ44" s="628">
        <v>44.5</v>
      </c>
      <c r="DA44" s="629"/>
      <c r="DB44" s="629"/>
      <c r="DC44" s="635"/>
      <c r="DD44" s="632">
        <v>250316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379371</v>
      </c>
      <c r="CS45" s="644"/>
      <c r="CT45" s="644"/>
      <c r="CU45" s="644"/>
      <c r="CV45" s="644"/>
      <c r="CW45" s="644"/>
      <c r="CX45" s="644"/>
      <c r="CY45" s="645"/>
      <c r="CZ45" s="628">
        <v>8.1999999999999993</v>
      </c>
      <c r="DA45" s="656"/>
      <c r="DB45" s="656"/>
      <c r="DC45" s="658"/>
      <c r="DD45" s="632">
        <v>34755</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1669941</v>
      </c>
      <c r="CS46" s="624"/>
      <c r="CT46" s="624"/>
      <c r="CU46" s="624"/>
      <c r="CV46" s="624"/>
      <c r="CW46" s="624"/>
      <c r="CX46" s="624"/>
      <c r="CY46" s="625"/>
      <c r="CZ46" s="628">
        <v>36.200000000000003</v>
      </c>
      <c r="DA46" s="629"/>
      <c r="DB46" s="629"/>
      <c r="DC46" s="635"/>
      <c r="DD46" s="632">
        <v>215561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364</v>
      </c>
      <c r="CG47" s="621"/>
      <c r="CH47" s="621"/>
      <c r="CI47" s="621"/>
      <c r="CJ47" s="621"/>
      <c r="CK47" s="621"/>
      <c r="CL47" s="621"/>
      <c r="CM47" s="621"/>
      <c r="CN47" s="621"/>
      <c r="CO47" s="621"/>
      <c r="CP47" s="621"/>
      <c r="CQ47" s="622"/>
      <c r="CR47" s="623" t="s">
        <v>230</v>
      </c>
      <c r="CS47" s="644"/>
      <c r="CT47" s="644"/>
      <c r="CU47" s="644"/>
      <c r="CV47" s="644"/>
      <c r="CW47" s="644"/>
      <c r="CX47" s="644"/>
      <c r="CY47" s="645"/>
      <c r="CZ47" s="628" t="s">
        <v>230</v>
      </c>
      <c r="DA47" s="656"/>
      <c r="DB47" s="656"/>
      <c r="DC47" s="658"/>
      <c r="DD47" s="632" t="s">
        <v>138</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365</v>
      </c>
      <c r="CG48" s="621"/>
      <c r="CH48" s="621"/>
      <c r="CI48" s="621"/>
      <c r="CJ48" s="621"/>
      <c r="CK48" s="621"/>
      <c r="CL48" s="621"/>
      <c r="CM48" s="621"/>
      <c r="CN48" s="621"/>
      <c r="CO48" s="621"/>
      <c r="CP48" s="621"/>
      <c r="CQ48" s="622"/>
      <c r="CR48" s="623" t="s">
        <v>230</v>
      </c>
      <c r="CS48" s="624"/>
      <c r="CT48" s="624"/>
      <c r="CU48" s="624"/>
      <c r="CV48" s="624"/>
      <c r="CW48" s="624"/>
      <c r="CX48" s="624"/>
      <c r="CY48" s="625"/>
      <c r="CZ48" s="628" t="s">
        <v>138</v>
      </c>
      <c r="DA48" s="629"/>
      <c r="DB48" s="629"/>
      <c r="DC48" s="635"/>
      <c r="DD48" s="632" t="s">
        <v>138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366</v>
      </c>
      <c r="CE49" s="647"/>
      <c r="CF49" s="647"/>
      <c r="CG49" s="647"/>
      <c r="CH49" s="647"/>
      <c r="CI49" s="647"/>
      <c r="CJ49" s="647"/>
      <c r="CK49" s="647"/>
      <c r="CL49" s="647"/>
      <c r="CM49" s="647"/>
      <c r="CN49" s="647"/>
      <c r="CO49" s="647"/>
      <c r="CP49" s="647"/>
      <c r="CQ49" s="648"/>
      <c r="CR49" s="695">
        <v>4609277</v>
      </c>
      <c r="CS49" s="682"/>
      <c r="CT49" s="682"/>
      <c r="CU49" s="682"/>
      <c r="CV49" s="682"/>
      <c r="CW49" s="682"/>
      <c r="CX49" s="682"/>
      <c r="CY49" s="711"/>
      <c r="CZ49" s="703">
        <v>100</v>
      </c>
      <c r="DA49" s="712"/>
      <c r="DB49" s="712"/>
      <c r="DC49" s="713"/>
      <c r="DD49" s="714">
        <v>2261716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uOkbjrGc+wHLAyPSArArwd4fzLasTD4M1legs+QGG/AgPzqeGgI4nn/mBAMkdGFfue3qlvenb3HyHeUb6WWkQ==" saltValue="r1n2ylEuaD4PQGdqM48r5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5186</v>
      </c>
      <c r="R7" s="753"/>
      <c r="S7" s="753"/>
      <c r="T7" s="753"/>
      <c r="U7" s="753"/>
      <c r="V7" s="753">
        <v>4609</v>
      </c>
      <c r="W7" s="753"/>
      <c r="X7" s="753"/>
      <c r="Y7" s="753"/>
      <c r="Z7" s="753"/>
      <c r="AA7" s="753">
        <v>577</v>
      </c>
      <c r="AB7" s="753"/>
      <c r="AC7" s="753"/>
      <c r="AD7" s="753"/>
      <c r="AE7" s="754"/>
      <c r="AF7" s="755">
        <v>469</v>
      </c>
      <c r="AG7" s="756"/>
      <c r="AH7" s="756"/>
      <c r="AI7" s="756"/>
      <c r="AJ7" s="757"/>
      <c r="AK7" s="758"/>
      <c r="AL7" s="759"/>
      <c r="AM7" s="759"/>
      <c r="AN7" s="759"/>
      <c r="AO7" s="759"/>
      <c r="AP7" s="759">
        <v>3556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576</v>
      </c>
      <c r="BT7" s="747"/>
      <c r="BU7" s="747"/>
      <c r="BV7" s="747"/>
      <c r="BW7" s="747"/>
      <c r="BX7" s="747"/>
      <c r="BY7" s="747"/>
      <c r="BZ7" s="747"/>
      <c r="CA7" s="747"/>
      <c r="CB7" s="747"/>
      <c r="CC7" s="747"/>
      <c r="CD7" s="747"/>
      <c r="CE7" s="747"/>
      <c r="CF7" s="747"/>
      <c r="CG7" s="762"/>
      <c r="CH7" s="743">
        <v>55</v>
      </c>
      <c r="CI7" s="744"/>
      <c r="CJ7" s="744"/>
      <c r="CK7" s="744"/>
      <c r="CL7" s="745"/>
      <c r="CM7" s="743">
        <v>-116</v>
      </c>
      <c r="CN7" s="744"/>
      <c r="CO7" s="744"/>
      <c r="CP7" s="744"/>
      <c r="CQ7" s="745"/>
      <c r="CR7" s="743">
        <v>54</v>
      </c>
      <c r="CS7" s="744"/>
      <c r="CT7" s="744"/>
      <c r="CU7" s="744"/>
      <c r="CV7" s="745"/>
      <c r="CW7" s="743" t="s">
        <v>579</v>
      </c>
      <c r="CX7" s="744"/>
      <c r="CY7" s="744"/>
      <c r="CZ7" s="744"/>
      <c r="DA7" s="745"/>
      <c r="DB7" s="743" t="s">
        <v>579</v>
      </c>
      <c r="DC7" s="744"/>
      <c r="DD7" s="744"/>
      <c r="DE7" s="744"/>
      <c r="DF7" s="745"/>
      <c r="DG7" s="743" t="s">
        <v>579</v>
      </c>
      <c r="DH7" s="744"/>
      <c r="DI7" s="744"/>
      <c r="DJ7" s="744"/>
      <c r="DK7" s="745"/>
      <c r="DL7" s="743" t="s">
        <v>579</v>
      </c>
      <c r="DM7" s="744"/>
      <c r="DN7" s="744"/>
      <c r="DO7" s="744"/>
      <c r="DP7" s="745"/>
      <c r="DQ7" s="743" t="s">
        <v>579</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592</v>
      </c>
      <c r="BS8" s="773" t="s">
        <v>577</v>
      </c>
      <c r="BT8" s="774"/>
      <c r="BU8" s="774"/>
      <c r="BV8" s="774"/>
      <c r="BW8" s="774"/>
      <c r="BX8" s="774"/>
      <c r="BY8" s="774"/>
      <c r="BZ8" s="774"/>
      <c r="CA8" s="774"/>
      <c r="CB8" s="774"/>
      <c r="CC8" s="774"/>
      <c r="CD8" s="774"/>
      <c r="CE8" s="774"/>
      <c r="CF8" s="774"/>
      <c r="CG8" s="775"/>
      <c r="CH8" s="776">
        <v>0</v>
      </c>
      <c r="CI8" s="777"/>
      <c r="CJ8" s="777"/>
      <c r="CK8" s="777"/>
      <c r="CL8" s="778"/>
      <c r="CM8" s="776">
        <v>18</v>
      </c>
      <c r="CN8" s="777"/>
      <c r="CO8" s="777"/>
      <c r="CP8" s="777"/>
      <c r="CQ8" s="778"/>
      <c r="CR8" s="776">
        <v>5</v>
      </c>
      <c r="CS8" s="777"/>
      <c r="CT8" s="777"/>
      <c r="CU8" s="777"/>
      <c r="CV8" s="778"/>
      <c r="CW8" s="776" t="s">
        <v>579</v>
      </c>
      <c r="CX8" s="777"/>
      <c r="CY8" s="777"/>
      <c r="CZ8" s="777"/>
      <c r="DA8" s="778"/>
      <c r="DB8" s="776" t="s">
        <v>579</v>
      </c>
      <c r="DC8" s="777"/>
      <c r="DD8" s="777"/>
      <c r="DE8" s="777"/>
      <c r="DF8" s="778"/>
      <c r="DG8" s="776">
        <v>188</v>
      </c>
      <c r="DH8" s="777"/>
      <c r="DI8" s="777"/>
      <c r="DJ8" s="777"/>
      <c r="DK8" s="778"/>
      <c r="DL8" s="776" t="s">
        <v>579</v>
      </c>
      <c r="DM8" s="777"/>
      <c r="DN8" s="777"/>
      <c r="DO8" s="777"/>
      <c r="DP8" s="778"/>
      <c r="DQ8" s="776" t="s">
        <v>579</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578</v>
      </c>
      <c r="BT9" s="774"/>
      <c r="BU9" s="774"/>
      <c r="BV9" s="774"/>
      <c r="BW9" s="774"/>
      <c r="BX9" s="774"/>
      <c r="BY9" s="774"/>
      <c r="BZ9" s="774"/>
      <c r="CA9" s="774"/>
      <c r="CB9" s="774"/>
      <c r="CC9" s="774"/>
      <c r="CD9" s="774"/>
      <c r="CE9" s="774"/>
      <c r="CF9" s="774"/>
      <c r="CG9" s="775"/>
      <c r="CH9" s="776">
        <v>-22</v>
      </c>
      <c r="CI9" s="777"/>
      <c r="CJ9" s="777"/>
      <c r="CK9" s="777"/>
      <c r="CL9" s="778"/>
      <c r="CM9" s="776">
        <v>-144</v>
      </c>
      <c r="CN9" s="777"/>
      <c r="CO9" s="777"/>
      <c r="CP9" s="777"/>
      <c r="CQ9" s="778"/>
      <c r="CR9" s="776">
        <v>8</v>
      </c>
      <c r="CS9" s="777"/>
      <c r="CT9" s="777"/>
      <c r="CU9" s="777"/>
      <c r="CV9" s="778"/>
      <c r="CW9" s="776" t="s">
        <v>579</v>
      </c>
      <c r="CX9" s="777"/>
      <c r="CY9" s="777"/>
      <c r="CZ9" s="777"/>
      <c r="DA9" s="778"/>
      <c r="DB9" s="776" t="s">
        <v>579</v>
      </c>
      <c r="DC9" s="777"/>
      <c r="DD9" s="777"/>
      <c r="DE9" s="777"/>
      <c r="DF9" s="778"/>
      <c r="DG9" s="776" t="s">
        <v>579</v>
      </c>
      <c r="DH9" s="777"/>
      <c r="DI9" s="777"/>
      <c r="DJ9" s="777"/>
      <c r="DK9" s="778"/>
      <c r="DL9" s="776" t="s">
        <v>579</v>
      </c>
      <c r="DM9" s="777"/>
      <c r="DN9" s="777"/>
      <c r="DO9" s="777"/>
      <c r="DP9" s="778"/>
      <c r="DQ9" s="776" t="s">
        <v>579</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5186</v>
      </c>
      <c r="R23" s="793"/>
      <c r="S23" s="793"/>
      <c r="T23" s="793"/>
      <c r="U23" s="793"/>
      <c r="V23" s="793">
        <v>4609</v>
      </c>
      <c r="W23" s="793"/>
      <c r="X23" s="793"/>
      <c r="Y23" s="793"/>
      <c r="Z23" s="793"/>
      <c r="AA23" s="793">
        <v>577</v>
      </c>
      <c r="AB23" s="793"/>
      <c r="AC23" s="793"/>
      <c r="AD23" s="793"/>
      <c r="AE23" s="794"/>
      <c r="AF23" s="795">
        <v>469</v>
      </c>
      <c r="AG23" s="793"/>
      <c r="AH23" s="793"/>
      <c r="AI23" s="793"/>
      <c r="AJ23" s="796"/>
      <c r="AK23" s="797"/>
      <c r="AL23" s="798"/>
      <c r="AM23" s="798"/>
      <c r="AN23" s="798"/>
      <c r="AO23" s="798"/>
      <c r="AP23" s="793">
        <v>3556</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462</v>
      </c>
      <c r="R28" s="823"/>
      <c r="S28" s="823"/>
      <c r="T28" s="823"/>
      <c r="U28" s="823"/>
      <c r="V28" s="823">
        <v>435</v>
      </c>
      <c r="W28" s="823"/>
      <c r="X28" s="823"/>
      <c r="Y28" s="823"/>
      <c r="Z28" s="823"/>
      <c r="AA28" s="823">
        <v>27</v>
      </c>
      <c r="AB28" s="823"/>
      <c r="AC28" s="823"/>
      <c r="AD28" s="823"/>
      <c r="AE28" s="824"/>
      <c r="AF28" s="825">
        <v>27</v>
      </c>
      <c r="AG28" s="823"/>
      <c r="AH28" s="823"/>
      <c r="AI28" s="823"/>
      <c r="AJ28" s="826"/>
      <c r="AK28" s="827">
        <v>50</v>
      </c>
      <c r="AL28" s="828"/>
      <c r="AM28" s="828"/>
      <c r="AN28" s="828"/>
      <c r="AO28" s="828"/>
      <c r="AP28" s="828" t="s">
        <v>593</v>
      </c>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493</v>
      </c>
      <c r="R29" s="784"/>
      <c r="S29" s="784"/>
      <c r="T29" s="784"/>
      <c r="U29" s="784"/>
      <c r="V29" s="784">
        <v>448</v>
      </c>
      <c r="W29" s="784"/>
      <c r="X29" s="784"/>
      <c r="Y29" s="784"/>
      <c r="Z29" s="784"/>
      <c r="AA29" s="784">
        <v>45</v>
      </c>
      <c r="AB29" s="784"/>
      <c r="AC29" s="784"/>
      <c r="AD29" s="784"/>
      <c r="AE29" s="785"/>
      <c r="AF29" s="786">
        <v>45</v>
      </c>
      <c r="AG29" s="787"/>
      <c r="AH29" s="787"/>
      <c r="AI29" s="787"/>
      <c r="AJ29" s="788"/>
      <c r="AK29" s="834">
        <v>71</v>
      </c>
      <c r="AL29" s="830"/>
      <c r="AM29" s="830"/>
      <c r="AN29" s="830"/>
      <c r="AO29" s="830"/>
      <c r="AP29" s="830" t="s">
        <v>593</v>
      </c>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96</v>
      </c>
      <c r="R30" s="784"/>
      <c r="S30" s="784"/>
      <c r="T30" s="784"/>
      <c r="U30" s="784"/>
      <c r="V30" s="784">
        <v>91</v>
      </c>
      <c r="W30" s="784"/>
      <c r="X30" s="784"/>
      <c r="Y30" s="784"/>
      <c r="Z30" s="784"/>
      <c r="AA30" s="784">
        <v>5</v>
      </c>
      <c r="AB30" s="784"/>
      <c r="AC30" s="784"/>
      <c r="AD30" s="784"/>
      <c r="AE30" s="785"/>
      <c r="AF30" s="786">
        <v>5</v>
      </c>
      <c r="AG30" s="787"/>
      <c r="AH30" s="787"/>
      <c r="AI30" s="787"/>
      <c r="AJ30" s="788"/>
      <c r="AK30" s="834">
        <v>53</v>
      </c>
      <c r="AL30" s="830"/>
      <c r="AM30" s="830"/>
      <c r="AN30" s="830"/>
      <c r="AO30" s="830"/>
      <c r="AP30" s="830" t="s">
        <v>593</v>
      </c>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54</v>
      </c>
      <c r="R31" s="784"/>
      <c r="S31" s="784"/>
      <c r="T31" s="784"/>
      <c r="U31" s="784"/>
      <c r="V31" s="784">
        <v>45</v>
      </c>
      <c r="W31" s="784"/>
      <c r="X31" s="784"/>
      <c r="Y31" s="784"/>
      <c r="Z31" s="784"/>
      <c r="AA31" s="784">
        <v>9</v>
      </c>
      <c r="AB31" s="784"/>
      <c r="AC31" s="784"/>
      <c r="AD31" s="784"/>
      <c r="AE31" s="785"/>
      <c r="AF31" s="786">
        <v>9</v>
      </c>
      <c r="AG31" s="787"/>
      <c r="AH31" s="787"/>
      <c r="AI31" s="787"/>
      <c r="AJ31" s="788"/>
      <c r="AK31" s="834">
        <v>8</v>
      </c>
      <c r="AL31" s="830"/>
      <c r="AM31" s="830"/>
      <c r="AN31" s="830"/>
      <c r="AO31" s="830"/>
      <c r="AP31" s="830">
        <v>13</v>
      </c>
      <c r="AQ31" s="830"/>
      <c r="AR31" s="830"/>
      <c r="AS31" s="830"/>
      <c r="AT31" s="830"/>
      <c r="AU31" s="830">
        <v>7</v>
      </c>
      <c r="AV31" s="830"/>
      <c r="AW31" s="830"/>
      <c r="AX31" s="830"/>
      <c r="AY31" s="830"/>
      <c r="AZ31" s="831"/>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409</v>
      </c>
      <c r="C32" s="781"/>
      <c r="D32" s="781"/>
      <c r="E32" s="781"/>
      <c r="F32" s="781"/>
      <c r="G32" s="781"/>
      <c r="H32" s="781"/>
      <c r="I32" s="781"/>
      <c r="J32" s="781"/>
      <c r="K32" s="781"/>
      <c r="L32" s="781"/>
      <c r="M32" s="781"/>
      <c r="N32" s="781"/>
      <c r="O32" s="781"/>
      <c r="P32" s="782"/>
      <c r="Q32" s="783">
        <v>194</v>
      </c>
      <c r="R32" s="784"/>
      <c r="S32" s="784"/>
      <c r="T32" s="784"/>
      <c r="U32" s="784"/>
      <c r="V32" s="784">
        <v>185</v>
      </c>
      <c r="W32" s="784"/>
      <c r="X32" s="784"/>
      <c r="Y32" s="784"/>
      <c r="Z32" s="784"/>
      <c r="AA32" s="784">
        <v>10</v>
      </c>
      <c r="AB32" s="784"/>
      <c r="AC32" s="784"/>
      <c r="AD32" s="784"/>
      <c r="AE32" s="785"/>
      <c r="AF32" s="786">
        <v>10</v>
      </c>
      <c r="AG32" s="787"/>
      <c r="AH32" s="787"/>
      <c r="AI32" s="787"/>
      <c r="AJ32" s="788"/>
      <c r="AK32" s="834">
        <v>138</v>
      </c>
      <c r="AL32" s="830"/>
      <c r="AM32" s="830"/>
      <c r="AN32" s="830"/>
      <c r="AO32" s="830"/>
      <c r="AP32" s="830">
        <v>836</v>
      </c>
      <c r="AQ32" s="830"/>
      <c r="AR32" s="830"/>
      <c r="AS32" s="830"/>
      <c r="AT32" s="830"/>
      <c r="AU32" s="830">
        <v>766</v>
      </c>
      <c r="AV32" s="830"/>
      <c r="AW32" s="830"/>
      <c r="AX32" s="830"/>
      <c r="AY32" s="830"/>
      <c r="AZ32" s="831"/>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96</v>
      </c>
      <c r="AG63" s="844"/>
      <c r="AH63" s="844"/>
      <c r="AI63" s="844"/>
      <c r="AJ63" s="845"/>
      <c r="AK63" s="846"/>
      <c r="AL63" s="841"/>
      <c r="AM63" s="841"/>
      <c r="AN63" s="841"/>
      <c r="AO63" s="841"/>
      <c r="AP63" s="844">
        <v>849</v>
      </c>
      <c r="AQ63" s="844"/>
      <c r="AR63" s="844"/>
      <c r="AS63" s="844"/>
      <c r="AT63" s="844"/>
      <c r="AU63" s="844">
        <v>773</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397</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580</v>
      </c>
      <c r="C68" s="870"/>
      <c r="D68" s="870"/>
      <c r="E68" s="870"/>
      <c r="F68" s="870"/>
      <c r="G68" s="870"/>
      <c r="H68" s="870"/>
      <c r="I68" s="870"/>
      <c r="J68" s="870"/>
      <c r="K68" s="870"/>
      <c r="L68" s="870"/>
      <c r="M68" s="870"/>
      <c r="N68" s="870"/>
      <c r="O68" s="870"/>
      <c r="P68" s="871"/>
      <c r="Q68" s="872">
        <v>512</v>
      </c>
      <c r="R68" s="866"/>
      <c r="S68" s="866"/>
      <c r="T68" s="866"/>
      <c r="U68" s="866"/>
      <c r="V68" s="866">
        <v>489</v>
      </c>
      <c r="W68" s="866"/>
      <c r="X68" s="866"/>
      <c r="Y68" s="866"/>
      <c r="Z68" s="866"/>
      <c r="AA68" s="866">
        <v>23</v>
      </c>
      <c r="AB68" s="866"/>
      <c r="AC68" s="866"/>
      <c r="AD68" s="866"/>
      <c r="AE68" s="866"/>
      <c r="AF68" s="866">
        <v>23</v>
      </c>
      <c r="AG68" s="866"/>
      <c r="AH68" s="866"/>
      <c r="AI68" s="866"/>
      <c r="AJ68" s="866"/>
      <c r="AK68" s="866">
        <v>35</v>
      </c>
      <c r="AL68" s="866"/>
      <c r="AM68" s="866"/>
      <c r="AN68" s="866"/>
      <c r="AO68" s="866"/>
      <c r="AP68" s="866" t="s">
        <v>579</v>
      </c>
      <c r="AQ68" s="866"/>
      <c r="AR68" s="866"/>
      <c r="AS68" s="866"/>
      <c r="AT68" s="866"/>
      <c r="AU68" s="866" t="s">
        <v>579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581</v>
      </c>
      <c r="C69" s="874"/>
      <c r="D69" s="874"/>
      <c r="E69" s="874"/>
      <c r="F69" s="874"/>
      <c r="G69" s="874"/>
      <c r="H69" s="874"/>
      <c r="I69" s="874"/>
      <c r="J69" s="874"/>
      <c r="K69" s="874"/>
      <c r="L69" s="874"/>
      <c r="M69" s="874"/>
      <c r="N69" s="874"/>
      <c r="O69" s="874"/>
      <c r="P69" s="875"/>
      <c r="Q69" s="876">
        <v>2094</v>
      </c>
      <c r="R69" s="830"/>
      <c r="S69" s="830"/>
      <c r="T69" s="830"/>
      <c r="U69" s="830"/>
      <c r="V69" s="830">
        <v>2057</v>
      </c>
      <c r="W69" s="830"/>
      <c r="X69" s="830"/>
      <c r="Y69" s="830"/>
      <c r="Z69" s="830"/>
      <c r="AA69" s="830">
        <v>37</v>
      </c>
      <c r="AB69" s="830"/>
      <c r="AC69" s="830"/>
      <c r="AD69" s="830"/>
      <c r="AE69" s="830"/>
      <c r="AF69" s="830">
        <v>37</v>
      </c>
      <c r="AG69" s="830"/>
      <c r="AH69" s="830"/>
      <c r="AI69" s="830"/>
      <c r="AJ69" s="830"/>
      <c r="AK69" s="830">
        <v>104</v>
      </c>
      <c r="AL69" s="830"/>
      <c r="AM69" s="830"/>
      <c r="AN69" s="830"/>
      <c r="AO69" s="830"/>
      <c r="AP69" s="830">
        <v>980</v>
      </c>
      <c r="AQ69" s="830"/>
      <c r="AR69" s="830"/>
      <c r="AS69" s="830"/>
      <c r="AT69" s="830"/>
      <c r="AU69" s="830">
        <v>58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582</v>
      </c>
      <c r="C70" s="874"/>
      <c r="D70" s="874"/>
      <c r="E70" s="874"/>
      <c r="F70" s="874"/>
      <c r="G70" s="874"/>
      <c r="H70" s="874"/>
      <c r="I70" s="874"/>
      <c r="J70" s="874"/>
      <c r="K70" s="874"/>
      <c r="L70" s="874"/>
      <c r="M70" s="874"/>
      <c r="N70" s="874"/>
      <c r="O70" s="874"/>
      <c r="P70" s="875"/>
      <c r="Q70" s="876">
        <v>538</v>
      </c>
      <c r="R70" s="830"/>
      <c r="S70" s="830"/>
      <c r="T70" s="830"/>
      <c r="U70" s="830"/>
      <c r="V70" s="830">
        <v>513</v>
      </c>
      <c r="W70" s="830"/>
      <c r="X70" s="830"/>
      <c r="Y70" s="830"/>
      <c r="Z70" s="830"/>
      <c r="AA70" s="830">
        <v>25</v>
      </c>
      <c r="AB70" s="830"/>
      <c r="AC70" s="830"/>
      <c r="AD70" s="830"/>
      <c r="AE70" s="830"/>
      <c r="AF70" s="830">
        <v>25</v>
      </c>
      <c r="AG70" s="830"/>
      <c r="AH70" s="830"/>
      <c r="AI70" s="830"/>
      <c r="AJ70" s="830"/>
      <c r="AK70" s="830">
        <v>11</v>
      </c>
      <c r="AL70" s="830"/>
      <c r="AM70" s="830"/>
      <c r="AN70" s="830"/>
      <c r="AO70" s="830"/>
      <c r="AP70" s="830">
        <v>74</v>
      </c>
      <c r="AQ70" s="830"/>
      <c r="AR70" s="830"/>
      <c r="AS70" s="830"/>
      <c r="AT70" s="830"/>
      <c r="AU70" s="830" t="s">
        <v>579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583</v>
      </c>
      <c r="C71" s="874"/>
      <c r="D71" s="874"/>
      <c r="E71" s="874"/>
      <c r="F71" s="874"/>
      <c r="G71" s="874"/>
      <c r="H71" s="874"/>
      <c r="I71" s="874"/>
      <c r="J71" s="874"/>
      <c r="K71" s="874"/>
      <c r="L71" s="874"/>
      <c r="M71" s="874"/>
      <c r="N71" s="874"/>
      <c r="O71" s="874"/>
      <c r="P71" s="875"/>
      <c r="Q71" s="876">
        <v>159</v>
      </c>
      <c r="R71" s="830"/>
      <c r="S71" s="830"/>
      <c r="T71" s="830"/>
      <c r="U71" s="830"/>
      <c r="V71" s="830">
        <v>134</v>
      </c>
      <c r="W71" s="830"/>
      <c r="X71" s="830"/>
      <c r="Y71" s="830"/>
      <c r="Z71" s="830"/>
      <c r="AA71" s="830">
        <v>24</v>
      </c>
      <c r="AB71" s="830"/>
      <c r="AC71" s="830"/>
      <c r="AD71" s="830"/>
      <c r="AE71" s="830"/>
      <c r="AF71" s="830">
        <v>24</v>
      </c>
      <c r="AG71" s="830"/>
      <c r="AH71" s="830"/>
      <c r="AI71" s="830"/>
      <c r="AJ71" s="830"/>
      <c r="AK71" s="830">
        <v>9</v>
      </c>
      <c r="AL71" s="830"/>
      <c r="AM71" s="830"/>
      <c r="AN71" s="830"/>
      <c r="AO71" s="830"/>
      <c r="AP71" s="830" t="s">
        <v>579</v>
      </c>
      <c r="AQ71" s="830"/>
      <c r="AR71" s="830"/>
      <c r="AS71" s="830"/>
      <c r="AT71" s="830"/>
      <c r="AU71" s="830" t="s">
        <v>579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584</v>
      </c>
      <c r="C72" s="874"/>
      <c r="D72" s="874"/>
      <c r="E72" s="874"/>
      <c r="F72" s="874"/>
      <c r="G72" s="874"/>
      <c r="H72" s="874"/>
      <c r="I72" s="874"/>
      <c r="J72" s="874"/>
      <c r="K72" s="874"/>
      <c r="L72" s="874"/>
      <c r="M72" s="874"/>
      <c r="N72" s="874"/>
      <c r="O72" s="874"/>
      <c r="P72" s="875"/>
      <c r="Q72" s="876">
        <v>4300</v>
      </c>
      <c r="R72" s="830"/>
      <c r="S72" s="830"/>
      <c r="T72" s="830"/>
      <c r="U72" s="830"/>
      <c r="V72" s="830">
        <v>3691</v>
      </c>
      <c r="W72" s="830"/>
      <c r="X72" s="830"/>
      <c r="Y72" s="830"/>
      <c r="Z72" s="830"/>
      <c r="AA72" s="830">
        <v>609</v>
      </c>
      <c r="AB72" s="830"/>
      <c r="AC72" s="830"/>
      <c r="AD72" s="830"/>
      <c r="AE72" s="830"/>
      <c r="AF72" s="830">
        <v>609</v>
      </c>
      <c r="AG72" s="830"/>
      <c r="AH72" s="830"/>
      <c r="AI72" s="830"/>
      <c r="AJ72" s="830"/>
      <c r="AK72" s="830">
        <v>5</v>
      </c>
      <c r="AL72" s="830"/>
      <c r="AM72" s="830"/>
      <c r="AN72" s="830"/>
      <c r="AO72" s="830"/>
      <c r="AP72" s="830" t="s">
        <v>579</v>
      </c>
      <c r="AQ72" s="830"/>
      <c r="AR72" s="830"/>
      <c r="AS72" s="830"/>
      <c r="AT72" s="830"/>
      <c r="AU72" s="830" t="s">
        <v>579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585</v>
      </c>
      <c r="C73" s="874"/>
      <c r="D73" s="874"/>
      <c r="E73" s="874"/>
      <c r="F73" s="874"/>
      <c r="G73" s="874"/>
      <c r="H73" s="874"/>
      <c r="I73" s="874"/>
      <c r="J73" s="874"/>
      <c r="K73" s="874"/>
      <c r="L73" s="874"/>
      <c r="M73" s="874"/>
      <c r="N73" s="874"/>
      <c r="O73" s="874"/>
      <c r="P73" s="875"/>
      <c r="Q73" s="876">
        <v>91</v>
      </c>
      <c r="R73" s="830"/>
      <c r="S73" s="830"/>
      <c r="T73" s="830"/>
      <c r="U73" s="830"/>
      <c r="V73" s="830">
        <v>85</v>
      </c>
      <c r="W73" s="830"/>
      <c r="X73" s="830"/>
      <c r="Y73" s="830"/>
      <c r="Z73" s="830"/>
      <c r="AA73" s="830">
        <v>5</v>
      </c>
      <c r="AB73" s="830"/>
      <c r="AC73" s="830"/>
      <c r="AD73" s="830"/>
      <c r="AE73" s="830"/>
      <c r="AF73" s="830">
        <v>5</v>
      </c>
      <c r="AG73" s="830"/>
      <c r="AH73" s="830"/>
      <c r="AI73" s="830"/>
      <c r="AJ73" s="830"/>
      <c r="AK73" s="830">
        <v>5</v>
      </c>
      <c r="AL73" s="830"/>
      <c r="AM73" s="830"/>
      <c r="AN73" s="830"/>
      <c r="AO73" s="830"/>
      <c r="AP73" s="830" t="s">
        <v>579</v>
      </c>
      <c r="AQ73" s="830"/>
      <c r="AR73" s="830"/>
      <c r="AS73" s="830"/>
      <c r="AT73" s="830"/>
      <c r="AU73" s="830" t="s">
        <v>579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586</v>
      </c>
      <c r="C74" s="874"/>
      <c r="D74" s="874"/>
      <c r="E74" s="874"/>
      <c r="F74" s="874"/>
      <c r="G74" s="874"/>
      <c r="H74" s="874"/>
      <c r="I74" s="874"/>
      <c r="J74" s="874"/>
      <c r="K74" s="874"/>
      <c r="L74" s="874"/>
      <c r="M74" s="874"/>
      <c r="N74" s="874"/>
      <c r="O74" s="874"/>
      <c r="P74" s="875"/>
      <c r="Q74" s="876">
        <v>258426</v>
      </c>
      <c r="R74" s="830"/>
      <c r="S74" s="830"/>
      <c r="T74" s="830"/>
      <c r="U74" s="830"/>
      <c r="V74" s="830">
        <v>253681</v>
      </c>
      <c r="W74" s="830"/>
      <c r="X74" s="830"/>
      <c r="Y74" s="830"/>
      <c r="Z74" s="830"/>
      <c r="AA74" s="830">
        <v>4745</v>
      </c>
      <c r="AB74" s="830"/>
      <c r="AC74" s="830"/>
      <c r="AD74" s="830"/>
      <c r="AE74" s="830"/>
      <c r="AF74" s="830">
        <v>4745</v>
      </c>
      <c r="AG74" s="830"/>
      <c r="AH74" s="830"/>
      <c r="AI74" s="830"/>
      <c r="AJ74" s="830"/>
      <c r="AK74" s="830">
        <v>1906</v>
      </c>
      <c r="AL74" s="830"/>
      <c r="AM74" s="830"/>
      <c r="AN74" s="830"/>
      <c r="AO74" s="830"/>
      <c r="AP74" s="830" t="s">
        <v>579</v>
      </c>
      <c r="AQ74" s="830"/>
      <c r="AR74" s="830"/>
      <c r="AS74" s="830"/>
      <c r="AT74" s="830"/>
      <c r="AU74" s="830" t="s">
        <v>579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5469</v>
      </c>
      <c r="AG88" s="844"/>
      <c r="AH88" s="844"/>
      <c r="AI88" s="844"/>
      <c r="AJ88" s="844"/>
      <c r="AK88" s="841"/>
      <c r="AL88" s="841"/>
      <c r="AM88" s="841"/>
      <c r="AN88" s="841"/>
      <c r="AO88" s="841"/>
      <c r="AP88" s="844">
        <v>1055</v>
      </c>
      <c r="AQ88" s="844"/>
      <c r="AR88" s="844"/>
      <c r="AS88" s="844"/>
      <c r="AT88" s="844"/>
      <c r="AU88" s="844">
        <v>58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67</v>
      </c>
      <c r="CS102" s="852"/>
      <c r="CT102" s="852"/>
      <c r="CU102" s="852"/>
      <c r="CV102" s="891"/>
      <c r="CW102" s="890"/>
      <c r="CX102" s="852"/>
      <c r="CY102" s="852"/>
      <c r="CZ102" s="852"/>
      <c r="DA102" s="891"/>
      <c r="DB102" s="890"/>
      <c r="DC102" s="852"/>
      <c r="DD102" s="852"/>
      <c r="DE102" s="852"/>
      <c r="DF102" s="891"/>
      <c r="DG102" s="890">
        <v>188</v>
      </c>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309</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309</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309</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218797</v>
      </c>
      <c r="AB110" s="900"/>
      <c r="AC110" s="900"/>
      <c r="AD110" s="900"/>
      <c r="AE110" s="901"/>
      <c r="AF110" s="902">
        <v>233061</v>
      </c>
      <c r="AG110" s="900"/>
      <c r="AH110" s="900"/>
      <c r="AI110" s="900"/>
      <c r="AJ110" s="901"/>
      <c r="AK110" s="902">
        <v>299894</v>
      </c>
      <c r="AL110" s="900"/>
      <c r="AM110" s="900"/>
      <c r="AN110" s="900"/>
      <c r="AO110" s="901"/>
      <c r="AP110" s="903">
        <v>17.5</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2146674</v>
      </c>
      <c r="BR110" s="931"/>
      <c r="BS110" s="931"/>
      <c r="BT110" s="931"/>
      <c r="BU110" s="931"/>
      <c r="BV110" s="931">
        <v>2626683</v>
      </c>
      <c r="BW110" s="931"/>
      <c r="BX110" s="931"/>
      <c r="BY110" s="931"/>
      <c r="BZ110" s="931"/>
      <c r="CA110" s="931">
        <v>3555852</v>
      </c>
      <c r="CB110" s="931"/>
      <c r="CC110" s="931"/>
      <c r="CD110" s="931"/>
      <c r="CE110" s="931"/>
      <c r="CF110" s="944">
        <v>207.5</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393</v>
      </c>
      <c r="DH110" s="931"/>
      <c r="DI110" s="931"/>
      <c r="DJ110" s="931"/>
      <c r="DK110" s="931"/>
      <c r="DL110" s="931" t="s">
        <v>412</v>
      </c>
      <c r="DM110" s="931"/>
      <c r="DN110" s="931"/>
      <c r="DO110" s="931"/>
      <c r="DP110" s="931"/>
      <c r="DQ110" s="931" t="s">
        <v>412</v>
      </c>
      <c r="DR110" s="931"/>
      <c r="DS110" s="931"/>
      <c r="DT110" s="931"/>
      <c r="DU110" s="931"/>
      <c r="DV110" s="932" t="s">
        <v>393</v>
      </c>
      <c r="DW110" s="932"/>
      <c r="DX110" s="932"/>
      <c r="DY110" s="932"/>
      <c r="DZ110" s="933"/>
    </row>
    <row r="111" spans="1:131" s="230" customFormat="1" ht="26.25" customHeight="1" x14ac:dyDescent="0.2">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412</v>
      </c>
      <c r="AB111" s="938"/>
      <c r="AC111" s="938"/>
      <c r="AD111" s="938"/>
      <c r="AE111" s="939"/>
      <c r="AF111" s="940" t="s">
        <v>393</v>
      </c>
      <c r="AG111" s="938"/>
      <c r="AH111" s="938"/>
      <c r="AI111" s="938"/>
      <c r="AJ111" s="939"/>
      <c r="AK111" s="940" t="s">
        <v>412</v>
      </c>
      <c r="AL111" s="938"/>
      <c r="AM111" s="938"/>
      <c r="AN111" s="938"/>
      <c r="AO111" s="939"/>
      <c r="AP111" s="941" t="s">
        <v>439</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412</v>
      </c>
      <c r="BR111" s="926"/>
      <c r="BS111" s="926"/>
      <c r="BT111" s="926"/>
      <c r="BU111" s="926"/>
      <c r="BV111" s="926">
        <v>171591</v>
      </c>
      <c r="BW111" s="926"/>
      <c r="BX111" s="926"/>
      <c r="BY111" s="926"/>
      <c r="BZ111" s="926"/>
      <c r="CA111" s="926">
        <v>172431</v>
      </c>
      <c r="CB111" s="926"/>
      <c r="CC111" s="926"/>
      <c r="CD111" s="926"/>
      <c r="CE111" s="926"/>
      <c r="CF111" s="920">
        <v>10.1</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393</v>
      </c>
      <c r="DH111" s="926"/>
      <c r="DI111" s="926"/>
      <c r="DJ111" s="926"/>
      <c r="DK111" s="926"/>
      <c r="DL111" s="926" t="s">
        <v>412</v>
      </c>
      <c r="DM111" s="926"/>
      <c r="DN111" s="926"/>
      <c r="DO111" s="926"/>
      <c r="DP111" s="926"/>
      <c r="DQ111" s="926" t="s">
        <v>412</v>
      </c>
      <c r="DR111" s="926"/>
      <c r="DS111" s="926"/>
      <c r="DT111" s="926"/>
      <c r="DU111" s="926"/>
      <c r="DV111" s="927" t="s">
        <v>412</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412</v>
      </c>
      <c r="AB112" s="959"/>
      <c r="AC112" s="959"/>
      <c r="AD112" s="959"/>
      <c r="AE112" s="960"/>
      <c r="AF112" s="961" t="s">
        <v>412</v>
      </c>
      <c r="AG112" s="959"/>
      <c r="AH112" s="959"/>
      <c r="AI112" s="959"/>
      <c r="AJ112" s="960"/>
      <c r="AK112" s="961" t="s">
        <v>412</v>
      </c>
      <c r="AL112" s="959"/>
      <c r="AM112" s="959"/>
      <c r="AN112" s="959"/>
      <c r="AO112" s="960"/>
      <c r="AP112" s="962" t="s">
        <v>412</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1006758</v>
      </c>
      <c r="BR112" s="926"/>
      <c r="BS112" s="926"/>
      <c r="BT112" s="926"/>
      <c r="BU112" s="926"/>
      <c r="BV112" s="926">
        <v>869020</v>
      </c>
      <c r="BW112" s="926"/>
      <c r="BX112" s="926"/>
      <c r="BY112" s="926"/>
      <c r="BZ112" s="926"/>
      <c r="CA112" s="926">
        <v>772569</v>
      </c>
      <c r="CB112" s="926"/>
      <c r="CC112" s="926"/>
      <c r="CD112" s="926"/>
      <c r="CE112" s="926"/>
      <c r="CF112" s="920">
        <v>45.1</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412</v>
      </c>
      <c r="DH112" s="926"/>
      <c r="DI112" s="926"/>
      <c r="DJ112" s="926"/>
      <c r="DK112" s="926"/>
      <c r="DL112" s="926" t="s">
        <v>412</v>
      </c>
      <c r="DM112" s="926"/>
      <c r="DN112" s="926"/>
      <c r="DO112" s="926"/>
      <c r="DP112" s="926"/>
      <c r="DQ112" s="926" t="s">
        <v>412</v>
      </c>
      <c r="DR112" s="926"/>
      <c r="DS112" s="926"/>
      <c r="DT112" s="926"/>
      <c r="DU112" s="926"/>
      <c r="DV112" s="927" t="s">
        <v>412</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111619</v>
      </c>
      <c r="AB113" s="938"/>
      <c r="AC113" s="938"/>
      <c r="AD113" s="938"/>
      <c r="AE113" s="939"/>
      <c r="AF113" s="940">
        <v>102726</v>
      </c>
      <c r="AG113" s="938"/>
      <c r="AH113" s="938"/>
      <c r="AI113" s="938"/>
      <c r="AJ113" s="939"/>
      <c r="AK113" s="940">
        <v>124193</v>
      </c>
      <c r="AL113" s="938"/>
      <c r="AM113" s="938"/>
      <c r="AN113" s="938"/>
      <c r="AO113" s="939"/>
      <c r="AP113" s="941">
        <v>7.2</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67666</v>
      </c>
      <c r="BR113" s="926"/>
      <c r="BS113" s="926"/>
      <c r="BT113" s="926"/>
      <c r="BU113" s="926"/>
      <c r="BV113" s="926">
        <v>65565</v>
      </c>
      <c r="BW113" s="926"/>
      <c r="BX113" s="926"/>
      <c r="BY113" s="926"/>
      <c r="BZ113" s="926"/>
      <c r="CA113" s="926">
        <v>57891</v>
      </c>
      <c r="CB113" s="926"/>
      <c r="CC113" s="926"/>
      <c r="CD113" s="926"/>
      <c r="CE113" s="926"/>
      <c r="CF113" s="920">
        <v>3.4</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412</v>
      </c>
      <c r="DH113" s="959"/>
      <c r="DI113" s="959"/>
      <c r="DJ113" s="959"/>
      <c r="DK113" s="960"/>
      <c r="DL113" s="961" t="s">
        <v>412</v>
      </c>
      <c r="DM113" s="959"/>
      <c r="DN113" s="959"/>
      <c r="DO113" s="959"/>
      <c r="DP113" s="960"/>
      <c r="DQ113" s="961" t="s">
        <v>412</v>
      </c>
      <c r="DR113" s="959"/>
      <c r="DS113" s="959"/>
      <c r="DT113" s="959"/>
      <c r="DU113" s="960"/>
      <c r="DV113" s="962" t="s">
        <v>412</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7563</v>
      </c>
      <c r="AB114" s="959"/>
      <c r="AC114" s="959"/>
      <c r="AD114" s="959"/>
      <c r="AE114" s="960"/>
      <c r="AF114" s="961">
        <v>8779</v>
      </c>
      <c r="AG114" s="959"/>
      <c r="AH114" s="959"/>
      <c r="AI114" s="959"/>
      <c r="AJ114" s="960"/>
      <c r="AK114" s="961">
        <v>9008</v>
      </c>
      <c r="AL114" s="959"/>
      <c r="AM114" s="959"/>
      <c r="AN114" s="959"/>
      <c r="AO114" s="960"/>
      <c r="AP114" s="962">
        <v>0.5</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418907</v>
      </c>
      <c r="BR114" s="926"/>
      <c r="BS114" s="926"/>
      <c r="BT114" s="926"/>
      <c r="BU114" s="926"/>
      <c r="BV114" s="926">
        <v>428946</v>
      </c>
      <c r="BW114" s="926"/>
      <c r="BX114" s="926"/>
      <c r="BY114" s="926"/>
      <c r="BZ114" s="926"/>
      <c r="CA114" s="926">
        <v>438996</v>
      </c>
      <c r="CB114" s="926"/>
      <c r="CC114" s="926"/>
      <c r="CD114" s="926"/>
      <c r="CE114" s="926"/>
      <c r="CF114" s="920">
        <v>25.6</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393</v>
      </c>
      <c r="DH114" s="959"/>
      <c r="DI114" s="959"/>
      <c r="DJ114" s="959"/>
      <c r="DK114" s="960"/>
      <c r="DL114" s="961" t="s">
        <v>412</v>
      </c>
      <c r="DM114" s="959"/>
      <c r="DN114" s="959"/>
      <c r="DO114" s="959"/>
      <c r="DP114" s="960"/>
      <c r="DQ114" s="961" t="s">
        <v>412</v>
      </c>
      <c r="DR114" s="959"/>
      <c r="DS114" s="959"/>
      <c r="DT114" s="959"/>
      <c r="DU114" s="960"/>
      <c r="DV114" s="962" t="s">
        <v>412</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412</v>
      </c>
      <c r="AB115" s="938"/>
      <c r="AC115" s="938"/>
      <c r="AD115" s="938"/>
      <c r="AE115" s="939"/>
      <c r="AF115" s="940" t="s">
        <v>412</v>
      </c>
      <c r="AG115" s="938"/>
      <c r="AH115" s="938"/>
      <c r="AI115" s="938"/>
      <c r="AJ115" s="939"/>
      <c r="AK115" s="940" t="s">
        <v>412</v>
      </c>
      <c r="AL115" s="938"/>
      <c r="AM115" s="938"/>
      <c r="AN115" s="938"/>
      <c r="AO115" s="939"/>
      <c r="AP115" s="941" t="s">
        <v>412</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v>33187</v>
      </c>
      <c r="BR115" s="926"/>
      <c r="BS115" s="926"/>
      <c r="BT115" s="926"/>
      <c r="BU115" s="926"/>
      <c r="BV115" s="926" t="s">
        <v>412</v>
      </c>
      <c r="BW115" s="926"/>
      <c r="BX115" s="926"/>
      <c r="BY115" s="926"/>
      <c r="BZ115" s="926"/>
      <c r="CA115" s="926" t="s">
        <v>412</v>
      </c>
      <c r="CB115" s="926"/>
      <c r="CC115" s="926"/>
      <c r="CD115" s="926"/>
      <c r="CE115" s="926"/>
      <c r="CF115" s="920" t="s">
        <v>412</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412</v>
      </c>
      <c r="DH115" s="959"/>
      <c r="DI115" s="959"/>
      <c r="DJ115" s="959"/>
      <c r="DK115" s="960"/>
      <c r="DL115" s="961">
        <v>171591</v>
      </c>
      <c r="DM115" s="959"/>
      <c r="DN115" s="959"/>
      <c r="DO115" s="959"/>
      <c r="DP115" s="960"/>
      <c r="DQ115" s="961">
        <v>172431</v>
      </c>
      <c r="DR115" s="959"/>
      <c r="DS115" s="959"/>
      <c r="DT115" s="959"/>
      <c r="DU115" s="960"/>
      <c r="DV115" s="962">
        <v>10.1</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412</v>
      </c>
      <c r="AB116" s="959"/>
      <c r="AC116" s="959"/>
      <c r="AD116" s="959"/>
      <c r="AE116" s="960"/>
      <c r="AF116" s="961" t="s">
        <v>393</v>
      </c>
      <c r="AG116" s="959"/>
      <c r="AH116" s="959"/>
      <c r="AI116" s="959"/>
      <c r="AJ116" s="960"/>
      <c r="AK116" s="961" t="s">
        <v>412</v>
      </c>
      <c r="AL116" s="959"/>
      <c r="AM116" s="959"/>
      <c r="AN116" s="959"/>
      <c r="AO116" s="960"/>
      <c r="AP116" s="962" t="s">
        <v>439</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393</v>
      </c>
      <c r="BR116" s="926"/>
      <c r="BS116" s="926"/>
      <c r="BT116" s="926"/>
      <c r="BU116" s="926"/>
      <c r="BV116" s="926" t="s">
        <v>412</v>
      </c>
      <c r="BW116" s="926"/>
      <c r="BX116" s="926"/>
      <c r="BY116" s="926"/>
      <c r="BZ116" s="926"/>
      <c r="CA116" s="926" t="s">
        <v>439</v>
      </c>
      <c r="CB116" s="926"/>
      <c r="CC116" s="926"/>
      <c r="CD116" s="926"/>
      <c r="CE116" s="926"/>
      <c r="CF116" s="920" t="s">
        <v>412</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412</v>
      </c>
      <c r="DH116" s="959"/>
      <c r="DI116" s="959"/>
      <c r="DJ116" s="959"/>
      <c r="DK116" s="960"/>
      <c r="DL116" s="961" t="s">
        <v>412</v>
      </c>
      <c r="DM116" s="959"/>
      <c r="DN116" s="959"/>
      <c r="DO116" s="959"/>
      <c r="DP116" s="960"/>
      <c r="DQ116" s="961" t="s">
        <v>412</v>
      </c>
      <c r="DR116" s="959"/>
      <c r="DS116" s="959"/>
      <c r="DT116" s="959"/>
      <c r="DU116" s="960"/>
      <c r="DV116" s="962" t="s">
        <v>412</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337979</v>
      </c>
      <c r="AB117" s="979"/>
      <c r="AC117" s="979"/>
      <c r="AD117" s="979"/>
      <c r="AE117" s="980"/>
      <c r="AF117" s="981">
        <v>344566</v>
      </c>
      <c r="AG117" s="979"/>
      <c r="AH117" s="979"/>
      <c r="AI117" s="979"/>
      <c r="AJ117" s="980"/>
      <c r="AK117" s="981">
        <v>433095</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412</v>
      </c>
      <c r="BR117" s="926"/>
      <c r="BS117" s="926"/>
      <c r="BT117" s="926"/>
      <c r="BU117" s="926"/>
      <c r="BV117" s="926" t="s">
        <v>412</v>
      </c>
      <c r="BW117" s="926"/>
      <c r="BX117" s="926"/>
      <c r="BY117" s="926"/>
      <c r="BZ117" s="926"/>
      <c r="CA117" s="926" t="s">
        <v>412</v>
      </c>
      <c r="CB117" s="926"/>
      <c r="CC117" s="926"/>
      <c r="CD117" s="926"/>
      <c r="CE117" s="926"/>
      <c r="CF117" s="920" t="s">
        <v>412</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412</v>
      </c>
      <c r="DH117" s="959"/>
      <c r="DI117" s="959"/>
      <c r="DJ117" s="959"/>
      <c r="DK117" s="960"/>
      <c r="DL117" s="961" t="s">
        <v>439</v>
      </c>
      <c r="DM117" s="959"/>
      <c r="DN117" s="959"/>
      <c r="DO117" s="959"/>
      <c r="DP117" s="960"/>
      <c r="DQ117" s="961" t="s">
        <v>412</v>
      </c>
      <c r="DR117" s="959"/>
      <c r="DS117" s="959"/>
      <c r="DT117" s="959"/>
      <c r="DU117" s="960"/>
      <c r="DV117" s="962" t="s">
        <v>412</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309</v>
      </c>
      <c r="AL118" s="893"/>
      <c r="AM118" s="893"/>
      <c r="AN118" s="893"/>
      <c r="AO118" s="894"/>
      <c r="AP118" s="970" t="s">
        <v>432</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412</v>
      </c>
      <c r="BR118" s="1000"/>
      <c r="BS118" s="1000"/>
      <c r="BT118" s="1000"/>
      <c r="BU118" s="1000"/>
      <c r="BV118" s="1000" t="s">
        <v>393</v>
      </c>
      <c r="BW118" s="1000"/>
      <c r="BX118" s="1000"/>
      <c r="BY118" s="1000"/>
      <c r="BZ118" s="1000"/>
      <c r="CA118" s="1000" t="s">
        <v>393</v>
      </c>
      <c r="CB118" s="1000"/>
      <c r="CC118" s="1000"/>
      <c r="CD118" s="1000"/>
      <c r="CE118" s="1000"/>
      <c r="CF118" s="920" t="s">
        <v>393</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138</v>
      </c>
      <c r="DH118" s="959"/>
      <c r="DI118" s="959"/>
      <c r="DJ118" s="959"/>
      <c r="DK118" s="960"/>
      <c r="DL118" s="961" t="s">
        <v>412</v>
      </c>
      <c r="DM118" s="959"/>
      <c r="DN118" s="959"/>
      <c r="DO118" s="959"/>
      <c r="DP118" s="960"/>
      <c r="DQ118" s="961" t="s">
        <v>393</v>
      </c>
      <c r="DR118" s="959"/>
      <c r="DS118" s="959"/>
      <c r="DT118" s="959"/>
      <c r="DU118" s="960"/>
      <c r="DV118" s="962" t="s">
        <v>412</v>
      </c>
      <c r="DW118" s="963"/>
      <c r="DX118" s="963"/>
      <c r="DY118" s="963"/>
      <c r="DZ118" s="964"/>
    </row>
    <row r="119" spans="1:130" s="230" customFormat="1" ht="26.25" customHeight="1" x14ac:dyDescent="0.2">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412</v>
      </c>
      <c r="AB119" s="900"/>
      <c r="AC119" s="900"/>
      <c r="AD119" s="900"/>
      <c r="AE119" s="901"/>
      <c r="AF119" s="902" t="s">
        <v>138</v>
      </c>
      <c r="AG119" s="900"/>
      <c r="AH119" s="900"/>
      <c r="AI119" s="900"/>
      <c r="AJ119" s="901"/>
      <c r="AK119" s="902" t="s">
        <v>138</v>
      </c>
      <c r="AL119" s="900"/>
      <c r="AM119" s="900"/>
      <c r="AN119" s="900"/>
      <c r="AO119" s="901"/>
      <c r="AP119" s="903" t="s">
        <v>412</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463</v>
      </c>
      <c r="BP119" s="1005"/>
      <c r="BQ119" s="999">
        <v>3673192</v>
      </c>
      <c r="BR119" s="1000"/>
      <c r="BS119" s="1000"/>
      <c r="BT119" s="1000"/>
      <c r="BU119" s="1000"/>
      <c r="BV119" s="1000">
        <v>4161805</v>
      </c>
      <c r="BW119" s="1000"/>
      <c r="BX119" s="1000"/>
      <c r="BY119" s="1000"/>
      <c r="BZ119" s="1000"/>
      <c r="CA119" s="1000">
        <v>4997739</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393</v>
      </c>
      <c r="DH119" s="986"/>
      <c r="DI119" s="986"/>
      <c r="DJ119" s="986"/>
      <c r="DK119" s="987"/>
      <c r="DL119" s="985" t="s">
        <v>393</v>
      </c>
      <c r="DM119" s="986"/>
      <c r="DN119" s="986"/>
      <c r="DO119" s="986"/>
      <c r="DP119" s="987"/>
      <c r="DQ119" s="985" t="s">
        <v>412</v>
      </c>
      <c r="DR119" s="986"/>
      <c r="DS119" s="986"/>
      <c r="DT119" s="986"/>
      <c r="DU119" s="987"/>
      <c r="DV119" s="988" t="s">
        <v>393</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393</v>
      </c>
      <c r="AB120" s="959"/>
      <c r="AC120" s="959"/>
      <c r="AD120" s="959"/>
      <c r="AE120" s="960"/>
      <c r="AF120" s="961" t="s">
        <v>412</v>
      </c>
      <c r="AG120" s="959"/>
      <c r="AH120" s="959"/>
      <c r="AI120" s="959"/>
      <c r="AJ120" s="960"/>
      <c r="AK120" s="961" t="s">
        <v>439</v>
      </c>
      <c r="AL120" s="959"/>
      <c r="AM120" s="959"/>
      <c r="AN120" s="959"/>
      <c r="AO120" s="960"/>
      <c r="AP120" s="962" t="s">
        <v>412</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1402887</v>
      </c>
      <c r="BR120" s="931"/>
      <c r="BS120" s="931"/>
      <c r="BT120" s="931"/>
      <c r="BU120" s="931"/>
      <c r="BV120" s="931">
        <v>1503477</v>
      </c>
      <c r="BW120" s="931"/>
      <c r="BX120" s="931"/>
      <c r="BY120" s="931"/>
      <c r="BZ120" s="931"/>
      <c r="CA120" s="931">
        <v>1305947</v>
      </c>
      <c r="CB120" s="931"/>
      <c r="CC120" s="931"/>
      <c r="CD120" s="931"/>
      <c r="CE120" s="931"/>
      <c r="CF120" s="944">
        <v>76.2</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1003116</v>
      </c>
      <c r="DH120" s="931"/>
      <c r="DI120" s="931"/>
      <c r="DJ120" s="931"/>
      <c r="DK120" s="931"/>
      <c r="DL120" s="931">
        <v>861167</v>
      </c>
      <c r="DM120" s="931"/>
      <c r="DN120" s="931"/>
      <c r="DO120" s="931"/>
      <c r="DP120" s="931"/>
      <c r="DQ120" s="931">
        <v>766040</v>
      </c>
      <c r="DR120" s="931"/>
      <c r="DS120" s="931"/>
      <c r="DT120" s="931"/>
      <c r="DU120" s="931"/>
      <c r="DV120" s="932">
        <v>44.7</v>
      </c>
      <c r="DW120" s="932"/>
      <c r="DX120" s="932"/>
      <c r="DY120" s="932"/>
      <c r="DZ120" s="933"/>
    </row>
    <row r="121" spans="1:130" s="230" customFormat="1" ht="26.25" customHeight="1" x14ac:dyDescent="0.2">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412</v>
      </c>
      <c r="AB121" s="959"/>
      <c r="AC121" s="959"/>
      <c r="AD121" s="959"/>
      <c r="AE121" s="960"/>
      <c r="AF121" s="961" t="s">
        <v>412</v>
      </c>
      <c r="AG121" s="959"/>
      <c r="AH121" s="959"/>
      <c r="AI121" s="959"/>
      <c r="AJ121" s="960"/>
      <c r="AK121" s="961" t="s">
        <v>393</v>
      </c>
      <c r="AL121" s="959"/>
      <c r="AM121" s="959"/>
      <c r="AN121" s="959"/>
      <c r="AO121" s="960"/>
      <c r="AP121" s="962" t="s">
        <v>393</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t="s">
        <v>393</v>
      </c>
      <c r="BR121" s="926"/>
      <c r="BS121" s="926"/>
      <c r="BT121" s="926"/>
      <c r="BU121" s="926"/>
      <c r="BV121" s="926" t="s">
        <v>393</v>
      </c>
      <c r="BW121" s="926"/>
      <c r="BX121" s="926"/>
      <c r="BY121" s="926"/>
      <c r="BZ121" s="926"/>
      <c r="CA121" s="926" t="s">
        <v>412</v>
      </c>
      <c r="CB121" s="926"/>
      <c r="CC121" s="926"/>
      <c r="CD121" s="926"/>
      <c r="CE121" s="926"/>
      <c r="CF121" s="920" t="s">
        <v>412</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3642</v>
      </c>
      <c r="DH121" s="926"/>
      <c r="DI121" s="926"/>
      <c r="DJ121" s="926"/>
      <c r="DK121" s="926"/>
      <c r="DL121" s="926">
        <v>7853</v>
      </c>
      <c r="DM121" s="926"/>
      <c r="DN121" s="926"/>
      <c r="DO121" s="926"/>
      <c r="DP121" s="926"/>
      <c r="DQ121" s="926">
        <v>6529</v>
      </c>
      <c r="DR121" s="926"/>
      <c r="DS121" s="926"/>
      <c r="DT121" s="926"/>
      <c r="DU121" s="926"/>
      <c r="DV121" s="927">
        <v>0.4</v>
      </c>
      <c r="DW121" s="927"/>
      <c r="DX121" s="927"/>
      <c r="DY121" s="927"/>
      <c r="DZ121" s="928"/>
    </row>
    <row r="122" spans="1:130" s="230" customFormat="1" ht="26.25" customHeight="1" x14ac:dyDescent="0.2">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412</v>
      </c>
      <c r="AB122" s="959"/>
      <c r="AC122" s="959"/>
      <c r="AD122" s="959"/>
      <c r="AE122" s="960"/>
      <c r="AF122" s="961" t="s">
        <v>412</v>
      </c>
      <c r="AG122" s="959"/>
      <c r="AH122" s="959"/>
      <c r="AI122" s="959"/>
      <c r="AJ122" s="960"/>
      <c r="AK122" s="961" t="s">
        <v>393</v>
      </c>
      <c r="AL122" s="959"/>
      <c r="AM122" s="959"/>
      <c r="AN122" s="959"/>
      <c r="AO122" s="960"/>
      <c r="AP122" s="962" t="s">
        <v>393</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2037499</v>
      </c>
      <c r="BR122" s="1000"/>
      <c r="BS122" s="1000"/>
      <c r="BT122" s="1000"/>
      <c r="BU122" s="1000"/>
      <c r="BV122" s="1000">
        <v>2107566</v>
      </c>
      <c r="BW122" s="1000"/>
      <c r="BX122" s="1000"/>
      <c r="BY122" s="1000"/>
      <c r="BZ122" s="1000"/>
      <c r="CA122" s="1000">
        <v>2115813</v>
      </c>
      <c r="CB122" s="1000"/>
      <c r="CC122" s="1000"/>
      <c r="CD122" s="1000"/>
      <c r="CE122" s="1000"/>
      <c r="CF122" s="1017">
        <v>123.5</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t="s">
        <v>412</v>
      </c>
      <c r="DH122" s="926"/>
      <c r="DI122" s="926"/>
      <c r="DJ122" s="926"/>
      <c r="DK122" s="926"/>
      <c r="DL122" s="926" t="s">
        <v>412</v>
      </c>
      <c r="DM122" s="926"/>
      <c r="DN122" s="926"/>
      <c r="DO122" s="926"/>
      <c r="DP122" s="926"/>
      <c r="DQ122" s="926" t="s">
        <v>412</v>
      </c>
      <c r="DR122" s="926"/>
      <c r="DS122" s="926"/>
      <c r="DT122" s="926"/>
      <c r="DU122" s="926"/>
      <c r="DV122" s="927" t="s">
        <v>393</v>
      </c>
      <c r="DW122" s="927"/>
      <c r="DX122" s="927"/>
      <c r="DY122" s="927"/>
      <c r="DZ122" s="928"/>
    </row>
    <row r="123" spans="1:130" s="230" customFormat="1" ht="26.25" customHeight="1" x14ac:dyDescent="0.2">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412</v>
      </c>
      <c r="AB123" s="959"/>
      <c r="AC123" s="959"/>
      <c r="AD123" s="959"/>
      <c r="AE123" s="960"/>
      <c r="AF123" s="961" t="s">
        <v>412</v>
      </c>
      <c r="AG123" s="959"/>
      <c r="AH123" s="959"/>
      <c r="AI123" s="959"/>
      <c r="AJ123" s="960"/>
      <c r="AK123" s="961" t="s">
        <v>393</v>
      </c>
      <c r="AL123" s="959"/>
      <c r="AM123" s="959"/>
      <c r="AN123" s="959"/>
      <c r="AO123" s="960"/>
      <c r="AP123" s="962" t="s">
        <v>412</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474</v>
      </c>
      <c r="BP123" s="1005"/>
      <c r="BQ123" s="1063">
        <v>3440386</v>
      </c>
      <c r="BR123" s="1064"/>
      <c r="BS123" s="1064"/>
      <c r="BT123" s="1064"/>
      <c r="BU123" s="1064"/>
      <c r="BV123" s="1064">
        <v>3611043</v>
      </c>
      <c r="BW123" s="1064"/>
      <c r="BX123" s="1064"/>
      <c r="BY123" s="1064"/>
      <c r="BZ123" s="1064"/>
      <c r="CA123" s="1064">
        <v>3421760</v>
      </c>
      <c r="CB123" s="1064"/>
      <c r="CC123" s="1064"/>
      <c r="CD123" s="1064"/>
      <c r="CE123" s="1064"/>
      <c r="CF123" s="1001"/>
      <c r="CG123" s="1002"/>
      <c r="CH123" s="1002"/>
      <c r="CI123" s="1002"/>
      <c r="CJ123" s="1003"/>
      <c r="CK123" s="1009"/>
      <c r="CL123" s="1010"/>
      <c r="CM123" s="1010"/>
      <c r="CN123" s="1010"/>
      <c r="CO123" s="1011"/>
      <c r="CP123" s="1019" t="s">
        <v>475</v>
      </c>
      <c r="CQ123" s="1020"/>
      <c r="CR123" s="1020"/>
      <c r="CS123" s="1020"/>
      <c r="CT123" s="1020"/>
      <c r="CU123" s="1020"/>
      <c r="CV123" s="1020"/>
      <c r="CW123" s="1020"/>
      <c r="CX123" s="1020"/>
      <c r="CY123" s="1020"/>
      <c r="CZ123" s="1020"/>
      <c r="DA123" s="1020"/>
      <c r="DB123" s="1020"/>
      <c r="DC123" s="1020"/>
      <c r="DD123" s="1020"/>
      <c r="DE123" s="1020"/>
      <c r="DF123" s="1021"/>
      <c r="DG123" s="958" t="s">
        <v>412</v>
      </c>
      <c r="DH123" s="959"/>
      <c r="DI123" s="959"/>
      <c r="DJ123" s="959"/>
      <c r="DK123" s="960"/>
      <c r="DL123" s="961" t="s">
        <v>412</v>
      </c>
      <c r="DM123" s="959"/>
      <c r="DN123" s="959"/>
      <c r="DO123" s="959"/>
      <c r="DP123" s="960"/>
      <c r="DQ123" s="961" t="s">
        <v>393</v>
      </c>
      <c r="DR123" s="959"/>
      <c r="DS123" s="959"/>
      <c r="DT123" s="959"/>
      <c r="DU123" s="960"/>
      <c r="DV123" s="962" t="s">
        <v>393</v>
      </c>
      <c r="DW123" s="963"/>
      <c r="DX123" s="963"/>
      <c r="DY123" s="963"/>
      <c r="DZ123" s="964"/>
    </row>
    <row r="124" spans="1:130" s="230" customFormat="1" ht="26.25" customHeight="1" thickBot="1" x14ac:dyDescent="0.25">
      <c r="A124" s="1057"/>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439</v>
      </c>
      <c r="AB124" s="959"/>
      <c r="AC124" s="959"/>
      <c r="AD124" s="959"/>
      <c r="AE124" s="960"/>
      <c r="AF124" s="961" t="s">
        <v>412</v>
      </c>
      <c r="AG124" s="959"/>
      <c r="AH124" s="959"/>
      <c r="AI124" s="959"/>
      <c r="AJ124" s="960"/>
      <c r="AK124" s="961" t="s">
        <v>412</v>
      </c>
      <c r="AL124" s="959"/>
      <c r="AM124" s="959"/>
      <c r="AN124" s="959"/>
      <c r="AO124" s="960"/>
      <c r="AP124" s="962" t="s">
        <v>412</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14.5</v>
      </c>
      <c r="BR124" s="1027"/>
      <c r="BS124" s="1027"/>
      <c r="BT124" s="1027"/>
      <c r="BU124" s="1027"/>
      <c r="BV124" s="1027">
        <v>30.8</v>
      </c>
      <c r="BW124" s="1027"/>
      <c r="BX124" s="1027"/>
      <c r="BY124" s="1027"/>
      <c r="BZ124" s="1027"/>
      <c r="CA124" s="1027">
        <v>91.9</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439</v>
      </c>
      <c r="DH124" s="986"/>
      <c r="DI124" s="986"/>
      <c r="DJ124" s="986"/>
      <c r="DK124" s="987"/>
      <c r="DL124" s="985" t="s">
        <v>412</v>
      </c>
      <c r="DM124" s="986"/>
      <c r="DN124" s="986"/>
      <c r="DO124" s="986"/>
      <c r="DP124" s="987"/>
      <c r="DQ124" s="985" t="s">
        <v>412</v>
      </c>
      <c r="DR124" s="986"/>
      <c r="DS124" s="986"/>
      <c r="DT124" s="986"/>
      <c r="DU124" s="987"/>
      <c r="DV124" s="988" t="s">
        <v>439</v>
      </c>
      <c r="DW124" s="989"/>
      <c r="DX124" s="989"/>
      <c r="DY124" s="989"/>
      <c r="DZ124" s="990"/>
    </row>
    <row r="125" spans="1:130" s="230" customFormat="1" ht="26.25" customHeight="1" x14ac:dyDescent="0.2">
      <c r="A125" s="1057"/>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412</v>
      </c>
      <c r="AB125" s="959"/>
      <c r="AC125" s="959"/>
      <c r="AD125" s="959"/>
      <c r="AE125" s="960"/>
      <c r="AF125" s="961" t="s">
        <v>412</v>
      </c>
      <c r="AG125" s="959"/>
      <c r="AH125" s="959"/>
      <c r="AI125" s="959"/>
      <c r="AJ125" s="960"/>
      <c r="AK125" s="961" t="s">
        <v>412</v>
      </c>
      <c r="AL125" s="959"/>
      <c r="AM125" s="959"/>
      <c r="AN125" s="959"/>
      <c r="AO125" s="960"/>
      <c r="AP125" s="962" t="s">
        <v>412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412</v>
      </c>
      <c r="DH125" s="931"/>
      <c r="DI125" s="931"/>
      <c r="DJ125" s="931"/>
      <c r="DK125" s="931"/>
      <c r="DL125" s="931" t="s">
        <v>393</v>
      </c>
      <c r="DM125" s="931"/>
      <c r="DN125" s="931"/>
      <c r="DO125" s="931"/>
      <c r="DP125" s="931"/>
      <c r="DQ125" s="931" t="s">
        <v>412</v>
      </c>
      <c r="DR125" s="931"/>
      <c r="DS125" s="931"/>
      <c r="DT125" s="931"/>
      <c r="DU125" s="931"/>
      <c r="DV125" s="932" t="s">
        <v>393</v>
      </c>
      <c r="DW125" s="932"/>
      <c r="DX125" s="932"/>
      <c r="DY125" s="932"/>
      <c r="DZ125" s="933"/>
    </row>
    <row r="126" spans="1:130" s="230" customFormat="1" ht="26.25" customHeight="1" thickBot="1" x14ac:dyDescent="0.25">
      <c r="A126" s="1057"/>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439</v>
      </c>
      <c r="AB126" s="959"/>
      <c r="AC126" s="959"/>
      <c r="AD126" s="959"/>
      <c r="AE126" s="960"/>
      <c r="AF126" s="961" t="s">
        <v>393</v>
      </c>
      <c r="AG126" s="959"/>
      <c r="AH126" s="959"/>
      <c r="AI126" s="959"/>
      <c r="AJ126" s="960"/>
      <c r="AK126" s="961" t="s">
        <v>412</v>
      </c>
      <c r="AL126" s="959"/>
      <c r="AM126" s="959"/>
      <c r="AN126" s="959"/>
      <c r="AO126" s="960"/>
      <c r="AP126" s="962" t="s">
        <v>412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v>33187</v>
      </c>
      <c r="DH126" s="926"/>
      <c r="DI126" s="926"/>
      <c r="DJ126" s="926"/>
      <c r="DK126" s="926"/>
      <c r="DL126" s="926" t="s">
        <v>412</v>
      </c>
      <c r="DM126" s="926"/>
      <c r="DN126" s="926"/>
      <c r="DO126" s="926"/>
      <c r="DP126" s="926"/>
      <c r="DQ126" s="926" t="s">
        <v>412</v>
      </c>
      <c r="DR126" s="926"/>
      <c r="DS126" s="926"/>
      <c r="DT126" s="926"/>
      <c r="DU126" s="926"/>
      <c r="DV126" s="927" t="s">
        <v>412</v>
      </c>
      <c r="DW126" s="927"/>
      <c r="DX126" s="927"/>
      <c r="DY126" s="927"/>
      <c r="DZ126" s="928"/>
    </row>
    <row r="127" spans="1:130" s="230" customFormat="1" ht="26.25" customHeight="1" x14ac:dyDescent="0.2">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412</v>
      </c>
      <c r="AB127" s="959"/>
      <c r="AC127" s="959"/>
      <c r="AD127" s="959"/>
      <c r="AE127" s="960"/>
      <c r="AF127" s="961" t="s">
        <v>439</v>
      </c>
      <c r="AG127" s="959"/>
      <c r="AH127" s="959"/>
      <c r="AI127" s="959"/>
      <c r="AJ127" s="960"/>
      <c r="AK127" s="961" t="s">
        <v>393</v>
      </c>
      <c r="AL127" s="959"/>
      <c r="AM127" s="959"/>
      <c r="AN127" s="959"/>
      <c r="AO127" s="960"/>
      <c r="AP127" s="962" t="s">
        <v>393</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439</v>
      </c>
      <c r="DH127" s="926"/>
      <c r="DI127" s="926"/>
      <c r="DJ127" s="926"/>
      <c r="DK127" s="926"/>
      <c r="DL127" s="926" t="s">
        <v>412</v>
      </c>
      <c r="DM127" s="926"/>
      <c r="DN127" s="926"/>
      <c r="DO127" s="926"/>
      <c r="DP127" s="926"/>
      <c r="DQ127" s="926" t="s">
        <v>412</v>
      </c>
      <c r="DR127" s="926"/>
      <c r="DS127" s="926"/>
      <c r="DT127" s="926"/>
      <c r="DU127" s="926"/>
      <c r="DV127" s="927" t="s">
        <v>412</v>
      </c>
      <c r="DW127" s="927"/>
      <c r="DX127" s="927"/>
      <c r="DY127" s="927"/>
      <c r="DZ127" s="928"/>
    </row>
    <row r="128" spans="1:130" s="230" customFormat="1" ht="26.25" customHeight="1" thickBot="1" x14ac:dyDescent="0.25">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t="s">
        <v>412</v>
      </c>
      <c r="AB128" s="1046"/>
      <c r="AC128" s="1046"/>
      <c r="AD128" s="1046"/>
      <c r="AE128" s="1047"/>
      <c r="AF128" s="1048" t="s">
        <v>412</v>
      </c>
      <c r="AG128" s="1046"/>
      <c r="AH128" s="1046"/>
      <c r="AI128" s="1046"/>
      <c r="AJ128" s="1047"/>
      <c r="AK128" s="1048" t="s">
        <v>412</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439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412</v>
      </c>
      <c r="DH128" s="1038"/>
      <c r="DI128" s="1038"/>
      <c r="DJ128" s="1038"/>
      <c r="DK128" s="1038"/>
      <c r="DL128" s="1038" t="s">
        <v>412</v>
      </c>
      <c r="DM128" s="1038"/>
      <c r="DN128" s="1038"/>
      <c r="DO128" s="1038"/>
      <c r="DP128" s="1038"/>
      <c r="DQ128" s="1038" t="s">
        <v>412</v>
      </c>
      <c r="DR128" s="1038"/>
      <c r="DS128" s="1038"/>
      <c r="DT128" s="1038"/>
      <c r="DU128" s="1038"/>
      <c r="DV128" s="1039" t="s">
        <v>412</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1803738</v>
      </c>
      <c r="AB129" s="959"/>
      <c r="AC129" s="959"/>
      <c r="AD129" s="959"/>
      <c r="AE129" s="960"/>
      <c r="AF129" s="961">
        <v>1987590</v>
      </c>
      <c r="AG129" s="959"/>
      <c r="AH129" s="959"/>
      <c r="AI129" s="959"/>
      <c r="AJ129" s="960"/>
      <c r="AK129" s="961">
        <v>1919225</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412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198804</v>
      </c>
      <c r="AB130" s="959"/>
      <c r="AC130" s="959"/>
      <c r="AD130" s="959"/>
      <c r="AE130" s="960"/>
      <c r="AF130" s="961">
        <v>204521</v>
      </c>
      <c r="AG130" s="959"/>
      <c r="AH130" s="959"/>
      <c r="AI130" s="959"/>
      <c r="AJ130" s="960"/>
      <c r="AK130" s="961">
        <v>205430</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9.9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1604934</v>
      </c>
      <c r="AB131" s="986"/>
      <c r="AC131" s="986"/>
      <c r="AD131" s="986"/>
      <c r="AE131" s="987"/>
      <c r="AF131" s="985">
        <v>1783069</v>
      </c>
      <c r="AG131" s="986"/>
      <c r="AH131" s="986"/>
      <c r="AI131" s="986"/>
      <c r="AJ131" s="987"/>
      <c r="AK131" s="985">
        <v>1713795</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v>91.9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8.6716961569999995</v>
      </c>
      <c r="AB132" s="1097"/>
      <c r="AC132" s="1097"/>
      <c r="AD132" s="1097"/>
      <c r="AE132" s="1098"/>
      <c r="AF132" s="1099">
        <v>7.8541548309999998</v>
      </c>
      <c r="AG132" s="1097"/>
      <c r="AH132" s="1097"/>
      <c r="AI132" s="1097"/>
      <c r="AJ132" s="1098"/>
      <c r="AK132" s="1099">
        <v>13.28426095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9.1999999999999993</v>
      </c>
      <c r="AB133" s="1080"/>
      <c r="AC133" s="1080"/>
      <c r="AD133" s="1080"/>
      <c r="AE133" s="1081"/>
      <c r="AF133" s="1079">
        <v>8.4</v>
      </c>
      <c r="AG133" s="1080"/>
      <c r="AH133" s="1080"/>
      <c r="AI133" s="1080"/>
      <c r="AJ133" s="1081"/>
      <c r="AK133" s="1079">
        <v>9.9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qfSQKuA6VaeSMPn3R0vhG3EEzQobrahHGttyG++pNQLoWfi8I2CW1m0Il3wFIzta91HP+7Nv8eyJl5fNG61g==" saltValue="jCCEOmKFzWn9/dHu2PHe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4B497-1669-43EF-9443-5B05A06810DA}">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mpvOrGnbXbVv8J5Otpk3spKWvOH/bbUAOrR1HNMQst9duXPY6Co/NSm0L+rqlsH9Lfsg0S/kxfqGihcD7VSBQ==" saltValue="i+9R/2QAreBTwkqRBHnET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8hPFDnmlpYqGesJ25d9ScWfVdu1Ov1O/H/cKlUXRw+T/0Pa6+AaFTgUlkbXW6kUxXBuBkLdcX30iRIFROkQ==" saltValue="Yb3oCHAPtHKQ7NAlCHQ3w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461776</v>
      </c>
      <c r="AP9" s="281">
        <v>148720</v>
      </c>
      <c r="AQ9" s="282">
        <v>239803</v>
      </c>
      <c r="AR9" s="283">
        <v>-38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98308</v>
      </c>
      <c r="AP10" s="284">
        <v>31661</v>
      </c>
      <c r="AQ10" s="285">
        <v>35073</v>
      </c>
      <c r="AR10" s="286">
        <v>-9.6999999999999993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t="s">
        <v>512</v>
      </c>
      <c r="AP11" s="284" t="s">
        <v>512</v>
      </c>
      <c r="AQ11" s="285">
        <v>3640</v>
      </c>
      <c r="AR11" s="286" t="s">
        <v>512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27554</v>
      </c>
      <c r="AP13" s="284">
        <v>8874</v>
      </c>
      <c r="AQ13" s="285">
        <v>11407</v>
      </c>
      <c r="AR13" s="286">
        <v>-22.2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13767</v>
      </c>
      <c r="AP14" s="284">
        <v>4434</v>
      </c>
      <c r="AQ14" s="285">
        <v>4585</v>
      </c>
      <c r="AR14" s="286">
        <v>-3.3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-37080</v>
      </c>
      <c r="AP15" s="284">
        <v>-11942</v>
      </c>
      <c r="AQ15" s="285">
        <v>-18839</v>
      </c>
      <c r="AR15" s="286">
        <v>-36.6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564325</v>
      </c>
      <c r="AP16" s="284">
        <v>181747</v>
      </c>
      <c r="AQ16" s="285">
        <v>275669</v>
      </c>
      <c r="AR16" s="286">
        <v>-34.1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15.78</v>
      </c>
      <c r="AP21" s="298">
        <v>23.86</v>
      </c>
      <c r="AQ21" s="299">
        <v>-8.08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97</v>
      </c>
      <c r="AP22" s="303">
        <v>95.5</v>
      </c>
      <c r="AQ22" s="304">
        <v>1.5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299894</v>
      </c>
      <c r="AP32" s="312">
        <v>96584</v>
      </c>
      <c r="AQ32" s="313">
        <v>162926</v>
      </c>
      <c r="AR32" s="314">
        <v>-40.700000000000003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512</v>
      </c>
      <c r="AP34" s="312" t="s">
        <v>512</v>
      </c>
      <c r="AQ34" s="313">
        <v>4</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124193</v>
      </c>
      <c r="AP35" s="312">
        <v>39998</v>
      </c>
      <c r="AQ35" s="313">
        <v>33512</v>
      </c>
      <c r="AR35" s="314">
        <v>19.399999999999999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9008</v>
      </c>
      <c r="AP36" s="312">
        <v>2901</v>
      </c>
      <c r="AQ36" s="313">
        <v>2866</v>
      </c>
      <c r="AR36" s="314">
        <v>1.2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t="s">
        <v>512</v>
      </c>
      <c r="AP37" s="312" t="s">
        <v>512</v>
      </c>
      <c r="AQ37" s="313">
        <v>1429</v>
      </c>
      <c r="AR37" s="314" t="s">
        <v>512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512</v>
      </c>
      <c r="AP38" s="315" t="s">
        <v>512</v>
      </c>
      <c r="AQ38" s="316">
        <v>30</v>
      </c>
      <c r="AR38" s="304" t="s">
        <v>512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t="s">
        <v>512</v>
      </c>
      <c r="AP39" s="312" t="s">
        <v>512</v>
      </c>
      <c r="AQ39" s="313">
        <v>-7390</v>
      </c>
      <c r="AR39" s="314" t="s">
        <v>512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-205430</v>
      </c>
      <c r="AP40" s="312">
        <v>-66161</v>
      </c>
      <c r="AQ40" s="313">
        <v>-136323</v>
      </c>
      <c r="AR40" s="314">
        <v>-51.5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227665</v>
      </c>
      <c r="AP41" s="312">
        <v>73322</v>
      </c>
      <c r="AQ41" s="313">
        <v>57054</v>
      </c>
      <c r="AR41" s="314">
        <v>28.5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437008</v>
      </c>
      <c r="AN51" s="334">
        <v>132346</v>
      </c>
      <c r="AO51" s="335">
        <v>-21.6</v>
      </c>
      <c r="AP51" s="336">
        <v>271581</v>
      </c>
      <c r="AQ51" s="337">
        <v>-6.7</v>
      </c>
      <c r="AR51" s="338">
        <v>-14.9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174746</v>
      </c>
      <c r="AN52" s="342">
        <v>52921</v>
      </c>
      <c r="AO52" s="343">
        <v>-30.5</v>
      </c>
      <c r="AP52" s="344">
        <v>117844</v>
      </c>
      <c r="AQ52" s="345">
        <v>-1</v>
      </c>
      <c r="AR52" s="346">
        <v>-29.5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792803</v>
      </c>
      <c r="AN53" s="334">
        <v>242893</v>
      </c>
      <c r="AO53" s="335">
        <v>83.5</v>
      </c>
      <c r="AP53" s="336">
        <v>268375</v>
      </c>
      <c r="AQ53" s="337">
        <v>-1.2</v>
      </c>
      <c r="AR53" s="338">
        <v>84.7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231592</v>
      </c>
      <c r="AN54" s="342">
        <v>70953</v>
      </c>
      <c r="AO54" s="343">
        <v>34.1</v>
      </c>
      <c r="AP54" s="344">
        <v>119602</v>
      </c>
      <c r="AQ54" s="345">
        <v>1.5</v>
      </c>
      <c r="AR54" s="346">
        <v>32.6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613226</v>
      </c>
      <c r="AN55" s="334">
        <v>190502</v>
      </c>
      <c r="AO55" s="335">
        <v>-21.6</v>
      </c>
      <c r="AP55" s="336">
        <v>301035</v>
      </c>
      <c r="AQ55" s="337">
        <v>12.2</v>
      </c>
      <c r="AR55" s="338">
        <v>-33.799999999999997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267615</v>
      </c>
      <c r="AN56" s="342">
        <v>83136</v>
      </c>
      <c r="AO56" s="343">
        <v>17.2</v>
      </c>
      <c r="AP56" s="344">
        <v>154376</v>
      </c>
      <c r="AQ56" s="345">
        <v>29.1</v>
      </c>
      <c r="AR56" s="346">
        <v>-11.9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1124113</v>
      </c>
      <c r="AN57" s="334">
        <v>353384</v>
      </c>
      <c r="AO57" s="335">
        <v>85.5</v>
      </c>
      <c r="AP57" s="336">
        <v>277467</v>
      </c>
      <c r="AQ57" s="337">
        <v>-7.8</v>
      </c>
      <c r="AR57" s="338">
        <v>93.3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705746</v>
      </c>
      <c r="AN58" s="342">
        <v>221863</v>
      </c>
      <c r="AO58" s="343">
        <v>166.9</v>
      </c>
      <c r="AP58" s="344">
        <v>128378</v>
      </c>
      <c r="AQ58" s="345">
        <v>-16.8</v>
      </c>
      <c r="AR58" s="346">
        <v>183.7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2049312</v>
      </c>
      <c r="AN59" s="334">
        <v>660004</v>
      </c>
      <c r="AO59" s="335">
        <v>86.8</v>
      </c>
      <c r="AP59" s="336">
        <v>282256</v>
      </c>
      <c r="AQ59" s="337">
        <v>1.7</v>
      </c>
      <c r="AR59" s="338">
        <v>85.1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1669941</v>
      </c>
      <c r="AN60" s="342">
        <v>537823</v>
      </c>
      <c r="AO60" s="343">
        <v>142.4</v>
      </c>
      <c r="AP60" s="344">
        <v>145453</v>
      </c>
      <c r="AQ60" s="345">
        <v>13.3</v>
      </c>
      <c r="AR60" s="346">
        <v>129.1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1003292</v>
      </c>
      <c r="AN61" s="349">
        <v>315826</v>
      </c>
      <c r="AO61" s="350">
        <v>42.5</v>
      </c>
      <c r="AP61" s="351">
        <v>280143</v>
      </c>
      <c r="AQ61" s="352">
        <v>-0.4</v>
      </c>
      <c r="AR61" s="338">
        <v>42.9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609928</v>
      </c>
      <c r="AN62" s="342">
        <v>193339</v>
      </c>
      <c r="AO62" s="343">
        <v>66</v>
      </c>
      <c r="AP62" s="344">
        <v>133131</v>
      </c>
      <c r="AQ62" s="345">
        <v>5.2</v>
      </c>
      <c r="AR62" s="346">
        <v>60.8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OLJKGZJ9qre3fNztXtcQYAzQONLWAGaO0pxGtqNS0uyEM5n6cwA/lx5300lTevUEi3b7zWESIKtS0NgBbOkjJw==" saltValue="/W2cXWP9x/XEYwZyhNHt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o45+vMvX0LP+pOhDSYoKC7lXQTBmThgGWZb+SJ7FkNsD7JZTvejSiZHKOLa0ID9eU962E/nAezpztQyuck3e6Q==" saltValue="KxxgwzQwTQ4+qEd6EaLLo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PqBPOcOpD4ZU9FLW4cYAKlubO5wzryQ6V9GGu7GnTvWmgE+OlQ+e6+1z4cy4MkZXRnlcHQhoN3F/SzP0N1M2UA==" saltValue="d1hlRPzF9l0zp58XxFqPa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30.45</v>
      </c>
      <c r="G47" s="12">
        <v>28.17</v>
      </c>
      <c r="H47" s="12">
        <v>35.380000000000003</v>
      </c>
      <c r="I47" s="12">
        <v>38.49</v>
      </c>
      <c r="J47" s="13">
        <v>29.68</v>
      </c>
    </row>
    <row r="48" spans="2:10" ht="57.75" customHeight="1" x14ac:dyDescent="0.2">
      <c r="B48" s="14"/>
      <c r="C48" s="1141" t="s">
        <v>4</v>
      </c>
      <c r="D48" s="1141"/>
      <c r="E48" s="1142"/>
      <c r="F48" s="15">
        <v>12.18</v>
      </c>
      <c r="G48" s="16">
        <v>13.99</v>
      </c>
      <c r="H48" s="16">
        <v>13.98</v>
      </c>
      <c r="I48" s="16">
        <v>13.6</v>
      </c>
      <c r="J48" s="17">
        <v>24.44</v>
      </c>
    </row>
    <row r="49" spans="2:10" ht="57.75" customHeight="1" thickBot="1" x14ac:dyDescent="0.25">
      <c r="B49" s="18"/>
      <c r="C49" s="1143" t="s">
        <v>5</v>
      </c>
      <c r="D49" s="1143"/>
      <c r="E49" s="1144"/>
      <c r="F49" s="19" t="s">
        <v>559</v>
      </c>
      <c r="G49" s="20" t="s">
        <v>560</v>
      </c>
      <c r="H49" s="20">
        <v>2.62</v>
      </c>
      <c r="I49" s="20">
        <v>0.91</v>
      </c>
      <c r="J49" s="21" t="s">
        <v>561</v>
      </c>
    </row>
    <row r="50" spans="2:10" ht="13" x14ac:dyDescent="0.2"/>
  </sheetData>
  <sheetProtection algorithmName="SHA-512" hashValue="iUPzfI6bx+TGrDl3xJzuU1+FgXSmG3rrpYM2Vh8b3WKYpdeSNLSweBZQdt3VtJAy+/Vy5O2KRMeXyEMpDU5QrQ==" saltValue="MFhEC9HlbUbGAkh8Yhhu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2024-03-19T07:51:47Z</cp:lastPrinted>
  <dcterms:created xsi:type="dcterms:W3CDTF">2024-02-05T00:31:24Z</dcterms:created>
  <dcterms:modified xsi:type="dcterms:W3CDTF">2024-03-21T01:10:08Z</dcterms:modified>
  <cp:category/>
</cp:coreProperties>
</file>