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codeName="ThisWorkbook" defaultThemeVersion="166925"/>
  <xr:revisionPtr revIDLastSave="0" documentId="13_ncr:1_{5482AE89-3432-4ED2-A281-4720D24E7AC7}" xr6:coauthVersionLast="36" xr6:coauthVersionMax="47" xr10:uidLastSave="{00000000-0000-0000-0000-000000000000}"/>
  <bookViews>
    <workbookView xWindow="0" yWindow="0" windowWidth="23016" windowHeight="8784"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T44" i="11"/>
  <c r="R44" i="11"/>
  <c r="D44" i="11"/>
  <c r="T43" i="11"/>
  <c r="R43" i="11"/>
  <c r="X43" i="11" s="1"/>
  <c r="N43" i="11"/>
  <c r="L43" i="11"/>
  <c r="T42" i="11"/>
  <c r="R42" i="11"/>
  <c r="X42" i="11" s="1"/>
  <c r="L42" i="1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43" i="11" l="1"/>
  <c r="L44"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U18" i="7" s="1"/>
  <c r="Q18" i="7"/>
  <c r="K18" i="7"/>
  <c r="S17" i="7"/>
  <c r="Q17" i="7"/>
  <c r="K17" i="7"/>
  <c r="S16" i="7"/>
  <c r="Q16" i="7"/>
  <c r="K16" i="7"/>
  <c r="S15" i="7"/>
  <c r="Q15" i="7"/>
  <c r="K15" i="7"/>
  <c r="S14" i="7"/>
  <c r="U14" i="7" s="1"/>
  <c r="Q14" i="7"/>
  <c r="K14" i="7"/>
  <c r="S13" i="7"/>
  <c r="Q13" i="7"/>
  <c r="K13" i="7"/>
  <c r="S12" i="7"/>
  <c r="U12" i="7" s="1"/>
  <c r="Q12" i="7"/>
  <c r="K12" i="7"/>
  <c r="S11" i="7"/>
  <c r="Q11" i="7"/>
  <c r="K11" i="7"/>
  <c r="S10" i="7"/>
  <c r="U10" i="7" s="1"/>
  <c r="Q10" i="7"/>
  <c r="K10" i="7"/>
  <c r="S9" i="7"/>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5" i="7"/>
  <c r="U23" i="7"/>
  <c r="U21" i="7"/>
  <c r="U8" i="7"/>
  <c r="U16" i="7"/>
  <c r="U24" i="7"/>
  <c r="U13" i="7"/>
  <c r="U11" i="7"/>
  <c r="U19" i="7"/>
  <c r="U22" i="7"/>
  <c r="U9"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<sst xmlns="http://schemas.openxmlformats.org/spreadsheetml/2006/main" count="1389" uniqueCount="251">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</sst>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55" zoomScaleNormal="55" zoomScaleSheetLayoutView="55"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250</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 customHeight="1" x14ac:dyDescent="0.45">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 customHeight="1" x14ac:dyDescent="0.45">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 customHeight="1" x14ac:dyDescent="0.45">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 customHeight="1" x14ac:dyDescent="0.45">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 customHeight="1" x14ac:dyDescent="0.45">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 customHeight="1" x14ac:dyDescent="0.45">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 customHeight="1" x14ac:dyDescent="0.45">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 customHeight="1" x14ac:dyDescent="0.45">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 customHeight="1" x14ac:dyDescent="0.45">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 customHeight="1" x14ac:dyDescent="0.45">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 customHeight="1" x14ac:dyDescent="0.45">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 customHeight="1" x14ac:dyDescent="0.45">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 customHeight="1" x14ac:dyDescent="0.45">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 customHeight="1" x14ac:dyDescent="0.45">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 customHeight="1" x14ac:dyDescent="0.45">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 customHeight="1" x14ac:dyDescent="0.45">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 customHeight="1" thickBot="1" x14ac:dyDescent="0.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346" t="s">
        <v>6</v>
      </c>
      <c r="E50" s="346"/>
      <c r="F50" s="346"/>
      <c r="G50" s="346"/>
      <c r="H50" s="346"/>
    </row>
    <row r="51" spans="2:8" s="5" customFormat="1" ht="24.9" customHeight="1" x14ac:dyDescent="0.45">
      <c r="C51" s="88" t="s">
        <v>1</v>
      </c>
      <c r="D51" s="346" t="s">
        <v>24</v>
      </c>
      <c r="E51" s="346"/>
      <c r="F51" s="346"/>
      <c r="G51" s="346"/>
      <c r="H51" s="346"/>
    </row>
    <row r="52" spans="2:8" s="5" customFormat="1" ht="24.9" customHeight="1" x14ac:dyDescent="0.45">
      <c r="C52" s="88" t="s">
        <v>2</v>
      </c>
      <c r="D52" s="346" t="s">
        <v>25</v>
      </c>
      <c r="E52" s="346"/>
      <c r="F52" s="346"/>
      <c r="G52" s="346"/>
      <c r="H52" s="346"/>
    </row>
    <row r="53" spans="2:8" s="5" customFormat="1" ht="24.9" customHeight="1" x14ac:dyDescent="0.45">
      <c r="C53" s="88" t="s">
        <v>3</v>
      </c>
      <c r="D53" s="346" t="s">
        <v>26</v>
      </c>
      <c r="E53" s="346"/>
      <c r="F53" s="346"/>
      <c r="G53" s="346"/>
      <c r="H53" s="346"/>
    </row>
    <row r="54" spans="2:8" s="5" customFormat="1" ht="24.9" customHeight="1" x14ac:dyDescent="0.45">
      <c r="C54" s="88" t="s">
        <v>4</v>
      </c>
      <c r="D54" s="346" t="s">
        <v>37</v>
      </c>
      <c r="E54" s="346"/>
      <c r="F54" s="346"/>
      <c r="G54" s="346"/>
      <c r="H54" s="346"/>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250</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5">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5">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5">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5">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5">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5">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5">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5">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5">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5">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5">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5">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5">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5">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5">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5">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5">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5">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5">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5">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5">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5">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5">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5">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5">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5">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5">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5">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5">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5">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5">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5">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5">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5">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5">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5">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5">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5">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5">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5">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5">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5">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5">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5">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5">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5">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5">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5">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5">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5">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5">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5">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5">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5">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346" t="s">
        <v>6</v>
      </c>
      <c r="E86" s="346"/>
      <c r="F86" s="346"/>
      <c r="G86" s="346"/>
    </row>
    <row r="87" spans="2:7" s="91" customFormat="1" ht="24.9" customHeight="1" x14ac:dyDescent="0.45">
      <c r="C87" s="88" t="s">
        <v>1</v>
      </c>
      <c r="D87" s="346" t="s">
        <v>24</v>
      </c>
      <c r="E87" s="346"/>
      <c r="F87" s="346"/>
      <c r="G87" s="346"/>
    </row>
    <row r="88" spans="2:7" s="91" customFormat="1" ht="24.9" customHeight="1" x14ac:dyDescent="0.45">
      <c r="C88" s="88" t="s">
        <v>2</v>
      </c>
      <c r="D88" s="346" t="s">
        <v>25</v>
      </c>
      <c r="E88" s="346"/>
      <c r="F88" s="346"/>
      <c r="G88" s="346"/>
    </row>
    <row r="89" spans="2:7" s="91" customFormat="1" ht="24.9" customHeight="1" x14ac:dyDescent="0.45">
      <c r="C89" s="88" t="s">
        <v>3</v>
      </c>
      <c r="D89" s="346" t="s">
        <v>26</v>
      </c>
      <c r="E89" s="346"/>
      <c r="F89" s="346"/>
      <c r="G89" s="346"/>
    </row>
    <row r="90" spans="2:7" s="91" customFormat="1" ht="24.9" customHeight="1" x14ac:dyDescent="0.45">
      <c r="C90" s="88" t="s">
        <v>4</v>
      </c>
      <c r="D90" s="346" t="s">
        <v>37</v>
      </c>
      <c r="E90" s="346"/>
      <c r="F90" s="346"/>
      <c r="G90" s="346"/>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250</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5">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5">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5">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5">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5">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5">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5">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5">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5">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5">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5">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5">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5">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5">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5">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5">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5">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5">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5">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5">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5">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5">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5">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5">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5">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5">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5">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5">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5">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5">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5">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5">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5">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5">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5">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5">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5">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5">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5">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5">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5">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5">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5">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5">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5">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5">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5">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5">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5">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5">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5">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5">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5">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5">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5">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346" t="s">
        <v>6</v>
      </c>
      <c r="E85" s="346"/>
      <c r="F85" s="346"/>
      <c r="G85" s="346"/>
      <c r="H85" s="346"/>
      <c r="I85" s="91"/>
    </row>
    <row r="86" spans="2:9" ht="24.9" customHeight="1" x14ac:dyDescent="0.45">
      <c r="B86" s="91"/>
      <c r="C86" s="88" t="s">
        <v>1</v>
      </c>
      <c r="D86" s="346" t="s">
        <v>24</v>
      </c>
      <c r="E86" s="346"/>
      <c r="F86" s="346"/>
      <c r="G86" s="346"/>
      <c r="H86" s="346"/>
      <c r="I86" s="91"/>
    </row>
    <row r="87" spans="2:9" ht="24.9" customHeight="1" x14ac:dyDescent="0.45">
      <c r="B87" s="91"/>
      <c r="C87" s="88" t="s">
        <v>2</v>
      </c>
      <c r="D87" s="346" t="s">
        <v>25</v>
      </c>
      <c r="E87" s="346"/>
      <c r="F87" s="346"/>
      <c r="G87" s="346"/>
      <c r="H87" s="346"/>
      <c r="I87" s="91"/>
    </row>
    <row r="88" spans="2:9" ht="24.9" customHeight="1" x14ac:dyDescent="0.45">
      <c r="B88" s="91"/>
      <c r="C88" s="88" t="s">
        <v>3</v>
      </c>
      <c r="D88" s="346" t="s">
        <v>26</v>
      </c>
      <c r="E88" s="346"/>
      <c r="F88" s="346"/>
      <c r="G88" s="346"/>
      <c r="H88" s="346"/>
      <c r="I88" s="91"/>
    </row>
    <row r="89" spans="2:9" ht="24.9" customHeight="1" x14ac:dyDescent="0.45">
      <c r="B89" s="91"/>
      <c r="C89" s="88" t="s">
        <v>4</v>
      </c>
      <c r="D89" s="346" t="s">
        <v>37</v>
      </c>
      <c r="E89" s="346"/>
      <c r="F89" s="346"/>
      <c r="G89" s="346"/>
      <c r="H89" s="346"/>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250</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5">
      <c r="J2" s="93"/>
      <c r="M2" s="93"/>
      <c r="N2" s="93"/>
      <c r="P2" s="95"/>
      <c r="Q2" s="95"/>
      <c r="R2" s="95"/>
      <c r="S2" s="95"/>
      <c r="T2" s="95"/>
      <c r="U2" s="95"/>
      <c r="V2" s="95"/>
      <c r="W2" s="95"/>
      <c r="AB2" s="2" t="s">
        <v>17</v>
      </c>
      <c r="AC2" s="415">
        <v>6</v>
      </c>
      <c r="AD2" s="415"/>
      <c r="AE2" s="2" t="s">
        <v>14</v>
      </c>
      <c r="AF2" s="596">
        <f>IF(AC2=0,"",YEAR(DATE(2018+AC2,1,1)))</f>
        <v>2024</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5">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5">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5">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2</v>
      </c>
      <c r="X13" s="141">
        <f>WEEKDAY(DATE($AF$2,$AJ$2,2))</f>
        <v>3</v>
      </c>
      <c r="Y13" s="141">
        <f>WEEKDAY(DATE($AF$2,$AJ$2,3))</f>
        <v>4</v>
      </c>
      <c r="Z13" s="141">
        <f>WEEKDAY(DATE($AF$2,$AJ$2,4))</f>
        <v>5</v>
      </c>
      <c r="AA13" s="141">
        <f>WEEKDAY(DATE($AF$2,$AJ$2,5))</f>
        <v>6</v>
      </c>
      <c r="AB13" s="141">
        <f>WEEKDAY(DATE($AF$2,$AJ$2,6))</f>
        <v>7</v>
      </c>
      <c r="AC13" s="142">
        <f>WEEKDAY(DATE($AF$2,$AJ$2,7))</f>
        <v>1</v>
      </c>
      <c r="AD13" s="140">
        <f>WEEKDAY(DATE($AF$2,$AJ$2,8))</f>
        <v>2</v>
      </c>
      <c r="AE13" s="141">
        <f>WEEKDAY(DATE($AF$2,$AJ$2,9))</f>
        <v>3</v>
      </c>
      <c r="AF13" s="141">
        <f>WEEKDAY(DATE($AF$2,$AJ$2,10))</f>
        <v>4</v>
      </c>
      <c r="AG13" s="141">
        <f>WEEKDAY(DATE($AF$2,$AJ$2,11))</f>
        <v>5</v>
      </c>
      <c r="AH13" s="141">
        <f>WEEKDAY(DATE($AF$2,$AJ$2,12))</f>
        <v>6</v>
      </c>
      <c r="AI13" s="141">
        <f>WEEKDAY(DATE($AF$2,$AJ$2,13))</f>
        <v>7</v>
      </c>
      <c r="AJ13" s="142">
        <f>WEEKDAY(DATE($AF$2,$AJ$2,14))</f>
        <v>1</v>
      </c>
      <c r="AK13" s="140">
        <f>WEEKDAY(DATE($AF$2,$AJ$2,15))</f>
        <v>2</v>
      </c>
      <c r="AL13" s="141">
        <f>WEEKDAY(DATE($AF$2,$AJ$2,16))</f>
        <v>3</v>
      </c>
      <c r="AM13" s="141">
        <f>WEEKDAY(DATE($AF$2,$AJ$2,17))</f>
        <v>4</v>
      </c>
      <c r="AN13" s="141">
        <f>WEEKDAY(DATE($AF$2,$AJ$2,18))</f>
        <v>5</v>
      </c>
      <c r="AO13" s="141">
        <f>WEEKDAY(DATE($AF$2,$AJ$2,19))</f>
        <v>6</v>
      </c>
      <c r="AP13" s="141">
        <f>WEEKDAY(DATE($AF$2,$AJ$2,20))</f>
        <v>7</v>
      </c>
      <c r="AQ13" s="142">
        <f>WEEKDAY(DATE($AF$2,$AJ$2,21))</f>
        <v>1</v>
      </c>
      <c r="AR13" s="140">
        <f>WEEKDAY(DATE($AF$2,$AJ$2,22))</f>
        <v>2</v>
      </c>
      <c r="AS13" s="141">
        <f>WEEKDAY(DATE($AF$2,$AJ$2,23))</f>
        <v>3</v>
      </c>
      <c r="AT13" s="141">
        <f>WEEKDAY(DATE($AF$2,$AJ$2,24))</f>
        <v>4</v>
      </c>
      <c r="AU13" s="141">
        <f>WEEKDAY(DATE($AF$2,$AJ$2,25))</f>
        <v>5</v>
      </c>
      <c r="AV13" s="141">
        <f>WEEKDAY(DATE($AF$2,$AJ$2,26))</f>
        <v>6</v>
      </c>
      <c r="AW13" s="141">
        <f>WEEKDAY(DATE($AF$2,$AJ$2,27))</f>
        <v>7</v>
      </c>
      <c r="AX13" s="142">
        <f>WEEKDAY(DATE($AF$2,$AJ$2,28))</f>
        <v>1</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月</v>
      </c>
      <c r="X14" s="148" t="str">
        <f t="shared" ref="X14:AX14" si="0">IF(X13=1,"日",IF(X13=2,"月",IF(X13=3,"火",IF(X13=4,"水",IF(X13=5,"木",IF(X13=6,"金","土"))))))</f>
        <v>火</v>
      </c>
      <c r="Y14" s="148" t="str">
        <f t="shared" si="0"/>
        <v>水</v>
      </c>
      <c r="Z14" s="148" t="str">
        <f t="shared" si="0"/>
        <v>木</v>
      </c>
      <c r="AA14" s="148" t="str">
        <f t="shared" si="0"/>
        <v>金</v>
      </c>
      <c r="AB14" s="148" t="str">
        <f t="shared" si="0"/>
        <v>土</v>
      </c>
      <c r="AC14" s="149" t="str">
        <f t="shared" si="0"/>
        <v>日</v>
      </c>
      <c r="AD14" s="147" t="str">
        <f>IF(AD13=1,"日",IF(AD13=2,"月",IF(AD13=3,"火",IF(AD13=4,"水",IF(AD13=5,"木",IF(AD13=6,"金","土"))))))</f>
        <v>月</v>
      </c>
      <c r="AE14" s="148" t="str">
        <f t="shared" si="0"/>
        <v>火</v>
      </c>
      <c r="AF14" s="148" t="str">
        <f t="shared" si="0"/>
        <v>水</v>
      </c>
      <c r="AG14" s="148" t="str">
        <f t="shared" si="0"/>
        <v>木</v>
      </c>
      <c r="AH14" s="148" t="str">
        <f t="shared" si="0"/>
        <v>金</v>
      </c>
      <c r="AI14" s="148" t="str">
        <f t="shared" si="0"/>
        <v>土</v>
      </c>
      <c r="AJ14" s="149" t="str">
        <f t="shared" si="0"/>
        <v>日</v>
      </c>
      <c r="AK14" s="147" t="str">
        <f>IF(AK13=1,"日",IF(AK13=2,"月",IF(AK13=3,"火",IF(AK13=4,"水",IF(AK13=5,"木",IF(AK13=6,"金","土"))))))</f>
        <v>月</v>
      </c>
      <c r="AL14" s="148" t="str">
        <f t="shared" si="0"/>
        <v>火</v>
      </c>
      <c r="AM14" s="148" t="str">
        <f t="shared" si="0"/>
        <v>水</v>
      </c>
      <c r="AN14" s="148" t="str">
        <f t="shared" si="0"/>
        <v>木</v>
      </c>
      <c r="AO14" s="148" t="str">
        <f t="shared" si="0"/>
        <v>金</v>
      </c>
      <c r="AP14" s="148" t="str">
        <f t="shared" si="0"/>
        <v>土</v>
      </c>
      <c r="AQ14" s="149" t="str">
        <f t="shared" si="0"/>
        <v>日</v>
      </c>
      <c r="AR14" s="147" t="str">
        <f>IF(AR13=1,"日",IF(AR13=2,"月",IF(AR13=3,"火",IF(AR13=4,"水",IF(AR13=5,"木",IF(AR13=6,"金","土"))))))</f>
        <v>月</v>
      </c>
      <c r="AS14" s="148" t="str">
        <f t="shared" si="0"/>
        <v>火</v>
      </c>
      <c r="AT14" s="148" t="str">
        <f t="shared" si="0"/>
        <v>水</v>
      </c>
      <c r="AU14" s="148" t="str">
        <f t="shared" si="0"/>
        <v>木</v>
      </c>
      <c r="AV14" s="148" t="str">
        <f t="shared" si="0"/>
        <v>金</v>
      </c>
      <c r="AW14" s="148" t="str">
        <f t="shared" si="0"/>
        <v>土</v>
      </c>
      <c r="AX14" s="149" t="str">
        <f t="shared" si="0"/>
        <v>日</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5">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5">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5">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5">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5">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5">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5">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5">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5">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5">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5">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5">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5">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5">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5">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5">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5">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5">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5">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5">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5">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5">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5">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5">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5">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5">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5">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5">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5">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5">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5">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5">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5">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5">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5">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5">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5">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5">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5">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5">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5">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5">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5">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5">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5">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5">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5">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5">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5">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5">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5">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5">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5">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5">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5">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5">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5">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5">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5">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346" t="s">
        <v>6</v>
      </c>
      <c r="E94" s="346"/>
      <c r="F94" s="346"/>
      <c r="G94" s="346"/>
      <c r="H94" s="346"/>
      <c r="I94" s="91"/>
      <c r="J94" s="91"/>
    </row>
    <row r="95" spans="2:10" ht="24.9" customHeight="1" x14ac:dyDescent="0.45">
      <c r="B95" s="91"/>
      <c r="C95" s="88" t="s">
        <v>1</v>
      </c>
      <c r="D95" s="346" t="s">
        <v>24</v>
      </c>
      <c r="E95" s="346"/>
      <c r="F95" s="346"/>
      <c r="G95" s="346"/>
      <c r="H95" s="346"/>
      <c r="I95" s="91"/>
      <c r="J95" s="91"/>
    </row>
    <row r="96" spans="2:10" ht="24.9" customHeight="1" x14ac:dyDescent="0.45">
      <c r="B96" s="91"/>
      <c r="C96" s="88" t="s">
        <v>2</v>
      </c>
      <c r="D96" s="346" t="s">
        <v>25</v>
      </c>
      <c r="E96" s="346"/>
      <c r="F96" s="346"/>
      <c r="G96" s="346"/>
      <c r="H96" s="346"/>
      <c r="I96" s="91"/>
      <c r="J96" s="91"/>
    </row>
    <row r="97" spans="1:59" ht="24.9" customHeight="1" x14ac:dyDescent="0.45">
      <c r="B97" s="91"/>
      <c r="C97" s="88" t="s">
        <v>3</v>
      </c>
      <c r="D97" s="346" t="s">
        <v>26</v>
      </c>
      <c r="E97" s="346"/>
      <c r="F97" s="346"/>
      <c r="G97" s="346"/>
      <c r="H97" s="346"/>
      <c r="I97" s="91"/>
      <c r="J97" s="91"/>
    </row>
    <row r="98" spans="1:59" ht="24.9" customHeight="1" x14ac:dyDescent="0.45">
      <c r="B98" s="91"/>
      <c r="C98" s="88" t="s">
        <v>4</v>
      </c>
      <c r="D98" s="346" t="s">
        <v>37</v>
      </c>
      <c r="E98" s="346"/>
      <c r="F98" s="346"/>
      <c r="G98" s="346"/>
      <c r="H98" s="346"/>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4"/>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248</v>
      </c>
      <c r="D49" s="200"/>
    </row>
    <row r="50" spans="3:4" x14ac:dyDescent="0.45">
      <c r="C50" s="200" t="s">
        <v>249</v>
      </c>
      <c r="D50" s="200"/>
    </row>
    <row r="51" spans="3:4" x14ac:dyDescent="0.45">
      <c r="C51" s="200" t="s">
        <v>246</v>
      </c>
      <c r="D51" s="200"/>
    </row>
    <row r="52" spans="3:4" x14ac:dyDescent="0.45">
      <c r="C52" s="200" t="s">
        <v>247</v>
      </c>
      <c r="D52" s="200"/>
    </row>
    <row r="53" spans="3:4" x14ac:dyDescent="0.45">
      <c r="C53" s="200" t="s">
        <v>153</v>
      </c>
      <c r="D53" s="200"/>
    </row>
    <row r="54" spans="3:4" x14ac:dyDescent="0.45">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2024-06-13T06:55:51Z</dcterms:created>
  <dcterms:modified xsi:type="dcterms:W3CDTF">2024-06-13T06:55:55Z</dcterms:modified>
</cp:coreProperties>
</file>