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docProps/app.xml" ContentType="application/vnd.openxmlformats-officedocument.extended-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codeName="ThisWorkbook" defaultThemeVersion="124226"/>
  <xr:revisionPtr revIDLastSave="4" documentId="14_{E137C07D-F636-4634-B3B5-3DB0424EC0BE}" xr6:coauthVersionLast="36" xr6:coauthVersionMax="36" xr10:uidLastSave="{1755DD41-549D-495E-AF5C-9F72F5BF0FC8}"/>
  <bookViews>
    <workbookView xWindow="0" yWindow="0" windowWidth="19200" windowHeight="11620" xr2:uid="{00000000-000D-0000-FFFF-FFFF00000000}"/>
  </bookViews>
  <sheets>
    <sheet name="1" sheetId="28" r:id="rId1"/>
    <sheet name="2" sheetId="27" r:id="rId2"/>
    <sheet name="3" sheetId="22" r:id="rId3"/>
    <sheet name="4" sheetId="35" r:id="rId4"/>
    <sheet name="5.乳児室・ほふく室の状況" sheetId="36" r:id="rId5"/>
    <sheet name="6.保育士配置状況 (１案)" sheetId="37" state="hidden" r:id="rId6"/>
    <sheet name="6.保育士配置状況" sheetId="38" r:id="rId7"/>
  </sheets>
  <definedNames>
    <definedName name="_xlnm.Print_Area" localSheetId="0">'1'!$A$1:$W$25</definedName>
    <definedName name="_xlnm.Print_Area" localSheetId="1">'2'!$A$1:$AB$25</definedName>
    <definedName name="_xlnm.Print_Area" localSheetId="2">'3'!$A$1:$N$68</definedName>
    <definedName name="_xlnm.Print_Area" localSheetId="3">'4'!$A$1:$T$19</definedName>
    <definedName name="_xlnm.Print_Area" localSheetId="4">'5.乳児室・ほふく室の状況'!$A$1:$I$17</definedName>
    <definedName name="_xlnm.Print_Area" localSheetId="6">'6.保育士配置状況'!$A$1:$L$32</definedName>
    <definedName name="_xlnm.Print_Area" localSheetId="5">'6.保育士配置状況 (１案)'!$A$1:$K$33</definedName>
  </definedNames>
  <calcPr calcId="191028"/>
</workbook>
</file>

<file path=xl/calcChain.xml><?xml version="1.0" encoding="utf-8"?>
<calcChain xmlns="http://schemas.openxmlformats.org/spreadsheetml/2006/main">
  <c r="J1" i="38" l="1"/>
  <c r="N1" i="38"/>
  <c r="D18" i="38" l="1"/>
  <c r="H17" i="38"/>
  <c r="F17" i="38"/>
  <c r="H16" i="38"/>
  <c r="F16" i="38"/>
  <c r="H15" i="38"/>
  <c r="F15" i="38"/>
  <c r="H14" i="38"/>
  <c r="F14" i="38"/>
  <c r="H13" i="38"/>
  <c r="F13" i="38"/>
  <c r="H12" i="38"/>
  <c r="F12" i="38"/>
  <c r="H3" i="38"/>
  <c r="H2" i="38"/>
  <c r="H19" i="38" l="1"/>
  <c r="H20" i="38" s="1"/>
  <c r="F19" i="38"/>
  <c r="F20" i="38" s="1"/>
  <c r="H18" i="38"/>
  <c r="F18" i="38"/>
  <c r="H19" i="37"/>
  <c r="F19" i="37"/>
  <c r="H3" i="37"/>
  <c r="H2" i="37"/>
  <c r="D18" i="37"/>
  <c r="M1" i="37"/>
  <c r="H17" i="37"/>
  <c r="H16" i="37"/>
  <c r="H15" i="37"/>
  <c r="H14" i="37"/>
  <c r="H13" i="37"/>
  <c r="H12" i="37"/>
  <c r="F12" i="37"/>
  <c r="F17" i="37"/>
  <c r="F16" i="37"/>
  <c r="F15" i="37"/>
  <c r="F14" i="37"/>
  <c r="F13" i="37"/>
  <c r="H20" i="37" l="1"/>
  <c r="F20" i="37"/>
  <c r="H18" i="37"/>
  <c r="F18" i="37"/>
  <c r="I1" i="36"/>
  <c r="F3" i="36" l="1"/>
  <c r="B3" i="36"/>
  <c r="C12" i="36"/>
  <c r="G11" i="36"/>
  <c r="H11" i="36" s="1"/>
  <c r="F10" i="36"/>
  <c r="F12" i="36" s="1"/>
  <c r="G9" i="36"/>
  <c r="G8" i="36"/>
  <c r="G10" i="36" l="1"/>
  <c r="G12" i="36" s="1"/>
  <c r="H8" i="36"/>
  <c r="I3" i="35"/>
  <c r="M3" i="35" s="1"/>
  <c r="R15" i="35"/>
  <c r="Q15" i="35"/>
  <c r="T15" i="35"/>
  <c r="S15" i="35"/>
  <c r="P15" i="35"/>
  <c r="N15" i="35"/>
  <c r="M15" i="35"/>
  <c r="L15" i="35"/>
  <c r="K15" i="35"/>
  <c r="J15" i="35"/>
  <c r="I15" i="35"/>
  <c r="H15" i="35"/>
  <c r="G15" i="35"/>
  <c r="F15" i="35"/>
  <c r="E15" i="35"/>
  <c r="D15" i="35"/>
  <c r="C15" i="35"/>
  <c r="O14" i="35"/>
  <c r="O13" i="35"/>
  <c r="O12" i="35"/>
  <c r="O11" i="35"/>
  <c r="O10" i="35"/>
  <c r="O9" i="35"/>
  <c r="O15" i="35" l="1"/>
  <c r="D3" i="35" s="1"/>
  <c r="S3" i="35" s="1"/>
  <c r="A6" i="22" l="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T16" i="28" l="1"/>
  <c r="T21" i="28" s="1"/>
  <c r="R16" i="28"/>
  <c r="R21" i="28" s="1"/>
  <c r="P16" i="28"/>
  <c r="P21" i="28" s="1"/>
  <c r="N16" i="28"/>
  <c r="N21" i="28" s="1"/>
  <c r="L16" i="28"/>
  <c r="L21" i="28" s="1"/>
  <c r="J16" i="28"/>
  <c r="J21" i="28" s="1"/>
  <c r="V14" i="28"/>
  <c r="V13" i="28"/>
  <c r="V20" i="28" l="1"/>
  <c r="V19" i="28"/>
  <c r="V18" i="28"/>
  <c r="V17" i="28"/>
  <c r="V15" i="28"/>
  <c r="V12" i="28"/>
  <c r="V21" i="28" l="1"/>
  <c r="V16" i="28"/>
  <c r="V11"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770222A6-441B-4696-810A-EFD5D5C1442E}">
      <text>
        <r>
          <rPr>
            <b/>
            <sz val="9"/>
            <color indexed="81"/>
            <rFont val="MS P ゴシック"/>
            <family val="3"/>
            <charset val="128"/>
          </rPr>
          <t>公立→市町村名、私立→法人名</t>
        </r>
      </text>
    </comment>
    <comment ref="A11" authorId="0" shapeId="0" xr:uid="{9EC9EC72-2281-49ED-B2D7-B0633C16D1C3}">
      <text>
        <r>
          <rPr>
            <b/>
            <sz val="9"/>
            <color indexed="81"/>
            <rFont val="MS P ゴシック"/>
            <family val="3"/>
            <charset val="128"/>
          </rPr>
          <t>最初に、令和５年度末時点の人数を入力してください。
２行目以降は、その後の出入の数を入力してください。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3" authorId="0" shapeId="0" xr:uid="{FED99467-15E6-4212-B033-575AC5AE5D1A}">
      <text>
        <r>
          <rPr>
            <b/>
            <sz val="9"/>
            <color indexed="81"/>
            <rFont val="MS P ゴシック"/>
            <family val="3"/>
            <charset val="128"/>
          </rPr>
          <t>時間は、7:00や18:30などと入力してください。</t>
        </r>
      </text>
    </comment>
    <comment ref="R13" authorId="0" shapeId="0" xr:uid="{13C02B0C-BB2A-4FE5-A987-057CBDDAF339}">
      <text>
        <r>
          <rPr>
            <b/>
            <sz val="9"/>
            <color indexed="81"/>
            <rFont val="MS P ゴシック"/>
            <family val="3"/>
            <charset val="128"/>
          </rPr>
          <t>日付は、今年の4月1日の場合は4/1と入力、昨年の4月1日の場合は2023/4/1と入力してください。</t>
        </r>
      </text>
    </comment>
  </commentList>
</comments>
</file>

<file path=xl/sharedStrings.xml><?xml version="1.0" encoding="utf-8"?>
<sst xmlns="http://schemas.openxmlformats.org/spreadsheetml/2006/main" count="332" uniqueCount="214">
  <si>
    <t>指導監査　関係資料</t>
    <rPh sb="0" eb="2">
      <t>シドウ</t>
    </rPh>
    <rPh sb="2" eb="4">
      <t>カンサ</t>
    </rPh>
    <rPh sb="5" eb="7">
      <t>カンケイ</t>
    </rPh>
    <rPh sb="7" eb="9">
      <t>シリョウ</t>
    </rPh>
    <phoneticPr fontId="2"/>
  </si>
  <si>
    <t>作成責任者</t>
    <rPh sb="0" eb="2">
      <t>サクセイ</t>
    </rPh>
    <rPh sb="2" eb="5">
      <t>セキニンシャ</t>
    </rPh>
    <phoneticPr fontId="2"/>
  </si>
  <si>
    <t>職名</t>
    <rPh sb="0" eb="2">
      <t>ショクメイ</t>
    </rPh>
    <phoneticPr fontId="2"/>
  </si>
  <si>
    <t>氏名</t>
    <rPh sb="0" eb="2">
      <t>シメイ</t>
    </rPh>
    <phoneticPr fontId="2"/>
  </si>
  <si>
    <t>1.施設の概況</t>
    <rPh sb="2" eb="4">
      <t>シセツ</t>
    </rPh>
    <rPh sb="5" eb="7">
      <t>ガイキョウ</t>
    </rPh>
    <phoneticPr fontId="2"/>
  </si>
  <si>
    <t>施設名</t>
    <rPh sb="0" eb="3">
      <t>シセツメイ</t>
    </rPh>
    <phoneticPr fontId="2"/>
  </si>
  <si>
    <t>施設所在地</t>
    <rPh sb="0" eb="2">
      <t>シセツ</t>
    </rPh>
    <rPh sb="2" eb="5">
      <t>ショザイチ</t>
    </rPh>
    <phoneticPr fontId="2"/>
  </si>
  <si>
    <t>実施主体名</t>
    <rPh sb="0" eb="2">
      <t>ジッシ</t>
    </rPh>
    <rPh sb="2" eb="4">
      <t>シュタイ</t>
    </rPh>
    <rPh sb="4" eb="5">
      <t>メイ</t>
    </rPh>
    <phoneticPr fontId="2"/>
  </si>
  <si>
    <t>電話番号</t>
    <rPh sb="0" eb="2">
      <t>デンワ</t>
    </rPh>
    <rPh sb="2" eb="4">
      <t>バンゴウ</t>
    </rPh>
    <phoneticPr fontId="2"/>
  </si>
  <si>
    <t>認可定員</t>
    <rPh sb="0" eb="2">
      <t>ニンカ</t>
    </rPh>
    <rPh sb="2" eb="4">
      <t>テイイン</t>
    </rPh>
    <phoneticPr fontId="2"/>
  </si>
  <si>
    <t>メールアドレス</t>
    <phoneticPr fontId="2"/>
  </si>
  <si>
    <t>利用定員</t>
    <rPh sb="0" eb="2">
      <t>リヨウ</t>
    </rPh>
    <rPh sb="2" eb="4">
      <t>テイイン</t>
    </rPh>
    <phoneticPr fontId="2"/>
  </si>
  <si>
    <t>2.職員の採用・退職等の状況</t>
    <rPh sb="2" eb="4">
      <t>ショクイン</t>
    </rPh>
    <rPh sb="5" eb="7">
      <t>サイヨウ</t>
    </rPh>
    <rPh sb="8" eb="10">
      <t>タイショク</t>
    </rPh>
    <rPh sb="10" eb="11">
      <t>トウ</t>
    </rPh>
    <rPh sb="12" eb="14">
      <t>ジョウキョウ</t>
    </rPh>
    <phoneticPr fontId="2"/>
  </si>
  <si>
    <t>単位：人</t>
    <rPh sb="0" eb="2">
      <t>タンイ</t>
    </rPh>
    <rPh sb="3" eb="4">
      <t>ニン</t>
    </rPh>
    <phoneticPr fontId="2"/>
  </si>
  <si>
    <t>区分</t>
    <rPh sb="0" eb="2">
      <t>クブン</t>
    </rPh>
    <phoneticPr fontId="2"/>
  </si>
  <si>
    <t>施設長</t>
    <rPh sb="0" eb="3">
      <t>シセツチョウ</t>
    </rPh>
    <phoneticPr fontId="2"/>
  </si>
  <si>
    <r>
      <t xml:space="preserve">保育士
</t>
    </r>
    <r>
      <rPr>
        <sz val="9"/>
        <rFont val="ＭＳ Ｐ明朝"/>
        <family val="1"/>
        <charset val="128"/>
      </rPr>
      <t>（主任含む）</t>
    </r>
    <rPh sb="0" eb="3">
      <t>ホイクシ</t>
    </rPh>
    <rPh sb="5" eb="7">
      <t>シュニン</t>
    </rPh>
    <rPh sb="7" eb="8">
      <t>フク</t>
    </rPh>
    <phoneticPr fontId="2"/>
  </si>
  <si>
    <t>栄養士</t>
    <rPh sb="0" eb="3">
      <t>エイヨウシ</t>
    </rPh>
    <phoneticPr fontId="2"/>
  </si>
  <si>
    <t>調理員</t>
    <rPh sb="0" eb="3">
      <t>チョウリイン</t>
    </rPh>
    <phoneticPr fontId="2"/>
  </si>
  <si>
    <t>保健師
看護師</t>
    <rPh sb="0" eb="3">
      <t>ホケンシ</t>
    </rPh>
    <rPh sb="4" eb="7">
      <t>カンゴシ</t>
    </rPh>
    <phoneticPr fontId="2"/>
  </si>
  <si>
    <t>事務員
その他</t>
    <rPh sb="0" eb="3">
      <t>ジムイン</t>
    </rPh>
    <rPh sb="6" eb="7">
      <t>タ</t>
    </rPh>
    <phoneticPr fontId="2"/>
  </si>
  <si>
    <t>合計</t>
    <rPh sb="0" eb="2">
      <t>ゴウケイ</t>
    </rPh>
    <phoneticPr fontId="2"/>
  </si>
  <si>
    <t>色つきセルは自動計算です。</t>
    <rPh sb="0" eb="1">
      <t>イロ</t>
    </rPh>
    <rPh sb="6" eb="8">
      <t>ジドウ</t>
    </rPh>
    <rPh sb="8" eb="10">
      <t>ケイサン</t>
    </rPh>
    <phoneticPr fontId="2"/>
  </si>
  <si>
    <t>出</t>
    <rPh sb="0" eb="1">
      <t>デ</t>
    </rPh>
    <phoneticPr fontId="2"/>
  </si>
  <si>
    <t>入</t>
    <rPh sb="0" eb="1">
      <t>イ</t>
    </rPh>
    <phoneticPr fontId="2"/>
  </si>
  <si>
    <t>年度当初（年度開始時点）</t>
    <rPh sb="0" eb="2">
      <t>ネンド</t>
    </rPh>
    <rPh sb="2" eb="4">
      <t>トウショ</t>
    </rPh>
    <rPh sb="5" eb="7">
      <t>ネンド</t>
    </rPh>
    <rPh sb="7" eb="9">
      <t>カイシ</t>
    </rPh>
    <rPh sb="9" eb="11">
      <t>ジテン</t>
    </rPh>
    <phoneticPr fontId="2"/>
  </si>
  <si>
    <t>年度途中退職</t>
    <rPh sb="4" eb="6">
      <t>タイショク</t>
    </rPh>
    <phoneticPr fontId="2"/>
  </si>
  <si>
    <t>年度途中異動（転出・産育休取得）</t>
    <rPh sb="0" eb="2">
      <t>ネンド</t>
    </rPh>
    <rPh sb="2" eb="4">
      <t>トチュウ</t>
    </rPh>
    <rPh sb="4" eb="6">
      <t>イドウ</t>
    </rPh>
    <rPh sb="7" eb="9">
      <t>テンシュツ</t>
    </rPh>
    <rPh sb="10" eb="11">
      <t>サン</t>
    </rPh>
    <rPh sb="11" eb="12">
      <t>イク</t>
    </rPh>
    <rPh sb="12" eb="13">
      <t>キュウ</t>
    </rPh>
    <rPh sb="13" eb="15">
      <t>シュトク</t>
    </rPh>
    <phoneticPr fontId="2"/>
  </si>
  <si>
    <t>年度途中採用</t>
    <rPh sb="0" eb="2">
      <t>ネンド</t>
    </rPh>
    <rPh sb="2" eb="4">
      <t>トチュウ</t>
    </rPh>
    <rPh sb="4" eb="6">
      <t>サイヨウ</t>
    </rPh>
    <phoneticPr fontId="2"/>
  </si>
  <si>
    <t>年度途中異動（転入・産育休から復帰）</t>
    <rPh sb="0" eb="2">
      <t>ネンド</t>
    </rPh>
    <rPh sb="2" eb="4">
      <t>トチュウ</t>
    </rPh>
    <rPh sb="4" eb="6">
      <t>イドウ</t>
    </rPh>
    <rPh sb="7" eb="9">
      <t>テンニュウ</t>
    </rPh>
    <rPh sb="10" eb="13">
      <t>サンイクキュウ</t>
    </rPh>
    <rPh sb="15" eb="17">
      <t>フッキ</t>
    </rPh>
    <phoneticPr fontId="2"/>
  </si>
  <si>
    <t>監査実施日の前月初日現在</t>
    <rPh sb="0" eb="2">
      <t>カンサ</t>
    </rPh>
    <rPh sb="2" eb="4">
      <t>ジッシ</t>
    </rPh>
    <rPh sb="4" eb="5">
      <t>ビ</t>
    </rPh>
    <rPh sb="6" eb="8">
      <t>ゼンゲツ</t>
    </rPh>
    <rPh sb="8" eb="10">
      <t>ショニチ</t>
    </rPh>
    <rPh sb="10" eb="11">
      <t>ウツツ</t>
    </rPh>
    <rPh sb="11" eb="12">
      <t>ザイ</t>
    </rPh>
    <phoneticPr fontId="2"/>
  </si>
  <si>
    <r>
      <t>（注1）</t>
    </r>
    <r>
      <rPr>
        <u/>
        <sz val="9"/>
        <rFont val="ＭＳ Ｐ明朝"/>
        <family val="1"/>
        <charset val="128"/>
      </rPr>
      <t>全職員（常勤職員及び非常勤職員。派遣も含む）</t>
    </r>
    <r>
      <rPr>
        <sz val="9"/>
        <rFont val="ＭＳ Ｐ明朝"/>
        <family val="1"/>
        <charset val="128"/>
      </rPr>
      <t>の状況を記載してください。（嘱託医や嘱託歯科医師は含めない。産育休の職員は取得・復帰状況を記載）</t>
    </r>
    <rPh sb="0" eb="1">
      <t>チュウ</t>
    </rPh>
    <rPh sb="4" eb="5">
      <t>ゼン</t>
    </rPh>
    <rPh sb="5" eb="6">
      <t>ショク</t>
    </rPh>
    <rPh sb="6" eb="7">
      <t>イン</t>
    </rPh>
    <rPh sb="7" eb="9">
      <t>ジョウキン</t>
    </rPh>
    <rPh sb="9" eb="11">
      <t>ショクイン</t>
    </rPh>
    <rPh sb="11" eb="12">
      <t>オヨ</t>
    </rPh>
    <rPh sb="13" eb="16">
      <t>ヒジョウキン</t>
    </rPh>
    <rPh sb="16" eb="18">
      <t>ショクイン</t>
    </rPh>
    <rPh sb="19" eb="21">
      <t>ハケン</t>
    </rPh>
    <rPh sb="22" eb="23">
      <t>フク</t>
    </rPh>
    <rPh sb="26" eb="28">
      <t>ジョウキョウ</t>
    </rPh>
    <rPh sb="29" eb="31">
      <t>キサイ</t>
    </rPh>
    <rPh sb="40" eb="42">
      <t>ショクタク</t>
    </rPh>
    <rPh sb="44" eb="46">
      <t>ショクタク</t>
    </rPh>
    <rPh sb="46" eb="50">
      <t>シカイシ</t>
    </rPh>
    <rPh sb="50" eb="51">
      <t>フク</t>
    </rPh>
    <phoneticPr fontId="2"/>
  </si>
  <si>
    <t>（注2）「事務員その他」の欄は、事務員、用務員等の職員を合計して記載してください。</t>
    <rPh sb="0" eb="1">
      <t>チュウ</t>
    </rPh>
    <rPh sb="4" eb="7">
      <t>ジムイン</t>
    </rPh>
    <rPh sb="9" eb="10">
      <t>タ</t>
    </rPh>
    <rPh sb="12" eb="13">
      <t>ラン</t>
    </rPh>
    <rPh sb="15" eb="18">
      <t>ジムイン</t>
    </rPh>
    <rPh sb="19" eb="22">
      <t>ヨウムイン</t>
    </rPh>
    <rPh sb="22" eb="23">
      <t>トウ</t>
    </rPh>
    <rPh sb="24" eb="26">
      <t>ショクイン</t>
    </rPh>
    <rPh sb="27" eb="29">
      <t>ゴウケイ</t>
    </rPh>
    <rPh sb="31" eb="33">
      <t>キサイ</t>
    </rPh>
    <phoneticPr fontId="2"/>
  </si>
  <si>
    <t>（注3）最下行の「監査実施日の前月初日現在」は次の例を参考に記載してください。</t>
    <rPh sb="1" eb="2">
      <t>チュウ</t>
    </rPh>
    <rPh sb="4" eb="7">
      <t>サイカギョウ</t>
    </rPh>
    <rPh sb="9" eb="11">
      <t>カンサ</t>
    </rPh>
    <rPh sb="11" eb="14">
      <t>ジッシビ</t>
    </rPh>
    <rPh sb="15" eb="17">
      <t>ゼンゲツ</t>
    </rPh>
    <rPh sb="17" eb="19">
      <t>ショニチ</t>
    </rPh>
    <rPh sb="19" eb="21">
      <t>ゲンザイ</t>
    </rPh>
    <rPh sb="23" eb="24">
      <t>ツギ</t>
    </rPh>
    <rPh sb="25" eb="26">
      <t>レイ</t>
    </rPh>
    <rPh sb="27" eb="29">
      <t>サンコウ</t>
    </rPh>
    <rPh sb="30" eb="32">
      <t>キサイ</t>
    </rPh>
    <phoneticPr fontId="2"/>
  </si>
  <si>
    <r>
      <t>【例】監査実施日が</t>
    </r>
    <r>
      <rPr>
        <u/>
        <sz val="9"/>
        <rFont val="ＭＳ Ｐ明朝"/>
        <family val="1"/>
        <charset val="128"/>
      </rPr>
      <t>8/20</t>
    </r>
    <r>
      <rPr>
        <sz val="9"/>
        <rFont val="ＭＳ Ｐ明朝"/>
        <family val="1"/>
        <charset val="128"/>
      </rPr>
      <t>の場合、前月初日となる</t>
    </r>
    <r>
      <rPr>
        <u/>
        <sz val="9"/>
        <rFont val="ＭＳ Ｐ明朝"/>
        <family val="1"/>
        <charset val="128"/>
      </rPr>
      <t>7/1</t>
    </r>
    <r>
      <rPr>
        <sz val="9"/>
        <rFont val="ＭＳ Ｐ明朝"/>
        <family val="1"/>
        <charset val="128"/>
      </rPr>
      <t>の状況を記載　→3ページの「7.職員の配置状況」と一致する</t>
    </r>
    <rPh sb="1" eb="2">
      <t>レイ</t>
    </rPh>
    <rPh sb="3" eb="5">
      <t>カンサ</t>
    </rPh>
    <rPh sb="5" eb="8">
      <t>ジッシビ</t>
    </rPh>
    <rPh sb="14" eb="16">
      <t>バアイ</t>
    </rPh>
    <rPh sb="17" eb="19">
      <t>ゼンゲツ</t>
    </rPh>
    <rPh sb="19" eb="21">
      <t>ショニチ</t>
    </rPh>
    <rPh sb="28" eb="30">
      <t>ジョウキョウ</t>
    </rPh>
    <rPh sb="31" eb="33">
      <t>キサイ</t>
    </rPh>
    <rPh sb="43" eb="45">
      <t>ショクイン</t>
    </rPh>
    <rPh sb="46" eb="48">
      <t>ハイチ</t>
    </rPh>
    <rPh sb="48" eb="50">
      <t>ジョウキョウ</t>
    </rPh>
    <rPh sb="52" eb="54">
      <t>イッチ</t>
    </rPh>
    <phoneticPr fontId="2"/>
  </si>
  <si>
    <t>3.開所時間・保育時間等</t>
    <rPh sb="2" eb="4">
      <t>カイショ</t>
    </rPh>
    <rPh sb="4" eb="6">
      <t>ジカン</t>
    </rPh>
    <rPh sb="7" eb="9">
      <t>ホイク</t>
    </rPh>
    <rPh sb="9" eb="11">
      <t>ジカン</t>
    </rPh>
    <rPh sb="11" eb="12">
      <t>トウ</t>
    </rPh>
    <phoneticPr fontId="2"/>
  </si>
  <si>
    <t>月　曜　～　金　曜</t>
    <rPh sb="0" eb="1">
      <t>ツキ</t>
    </rPh>
    <rPh sb="2" eb="3">
      <t>ヒカリ</t>
    </rPh>
    <rPh sb="6" eb="7">
      <t>カネ</t>
    </rPh>
    <rPh sb="8" eb="9">
      <t>ヒカリ</t>
    </rPh>
    <phoneticPr fontId="2"/>
  </si>
  <si>
    <t>土　曜</t>
    <rPh sb="0" eb="1">
      <t>ツチ</t>
    </rPh>
    <rPh sb="2" eb="3">
      <t>ヒカリ</t>
    </rPh>
    <phoneticPr fontId="2"/>
  </si>
  <si>
    <t>開所時間</t>
    <rPh sb="0" eb="2">
      <t>カイショ</t>
    </rPh>
    <rPh sb="2" eb="4">
      <t>ジカン</t>
    </rPh>
    <phoneticPr fontId="2"/>
  </si>
  <si>
    <t>～</t>
    <phoneticPr fontId="2"/>
  </si>
  <si>
    <t>保育
標準時間</t>
    <rPh sb="0" eb="2">
      <t>ホイク</t>
    </rPh>
    <rPh sb="3" eb="5">
      <t>ヒョウジュン</t>
    </rPh>
    <rPh sb="5" eb="7">
      <t>ジカン</t>
    </rPh>
    <phoneticPr fontId="2"/>
  </si>
  <si>
    <t>保育時間</t>
    <rPh sb="0" eb="2">
      <t>ホイク</t>
    </rPh>
    <rPh sb="2" eb="4">
      <t>ジカン</t>
    </rPh>
    <phoneticPr fontId="2"/>
  </si>
  <si>
    <t>延長時間</t>
    <rPh sb="0" eb="2">
      <t>エンチョウ</t>
    </rPh>
    <rPh sb="2" eb="4">
      <t>ジカン</t>
    </rPh>
    <phoneticPr fontId="2"/>
  </si>
  <si>
    <t>保育
短時間</t>
    <rPh sb="0" eb="2">
      <t>ホイク</t>
    </rPh>
    <rPh sb="3" eb="6">
      <t>タンジカン</t>
    </rPh>
    <phoneticPr fontId="2"/>
  </si>
  <si>
    <t>4.嘱託医等の配置状況</t>
    <rPh sb="2" eb="5">
      <t>ショクタクイ</t>
    </rPh>
    <rPh sb="5" eb="6">
      <t>トウ</t>
    </rPh>
    <rPh sb="7" eb="9">
      <t>ハイチ</t>
    </rPh>
    <rPh sb="9" eb="11">
      <t>ジョウキョウ</t>
    </rPh>
    <phoneticPr fontId="2"/>
  </si>
  <si>
    <t>医療機関名</t>
    <rPh sb="0" eb="2">
      <t>イリョウ</t>
    </rPh>
    <rPh sb="2" eb="5">
      <t>キカンメイ</t>
    </rPh>
    <phoneticPr fontId="2"/>
  </si>
  <si>
    <t>契約開始日（委嘱開始日）</t>
    <rPh sb="0" eb="2">
      <t>ケイヤク</t>
    </rPh>
    <rPh sb="2" eb="4">
      <t>カイシ</t>
    </rPh>
    <rPh sb="4" eb="5">
      <t>ビ</t>
    </rPh>
    <rPh sb="6" eb="8">
      <t>イショク</t>
    </rPh>
    <rPh sb="8" eb="10">
      <t>カイシ</t>
    </rPh>
    <rPh sb="10" eb="11">
      <t>ビ</t>
    </rPh>
    <phoneticPr fontId="2"/>
  </si>
  <si>
    <t>医師</t>
    <rPh sb="0" eb="2">
      <t>イシ</t>
    </rPh>
    <phoneticPr fontId="2"/>
  </si>
  <si>
    <t>歯科医師</t>
    <rPh sb="0" eb="4">
      <t>シカイシ</t>
    </rPh>
    <phoneticPr fontId="2"/>
  </si>
  <si>
    <t>5.苦情解決</t>
    <rPh sb="2" eb="4">
      <t>クジョウ</t>
    </rPh>
    <rPh sb="4" eb="6">
      <t>カイケツ</t>
    </rPh>
    <phoneticPr fontId="2"/>
  </si>
  <si>
    <t>苦情解決責任者</t>
    <rPh sb="0" eb="2">
      <t>クジョウ</t>
    </rPh>
    <rPh sb="2" eb="4">
      <t>カイケツ</t>
    </rPh>
    <rPh sb="4" eb="7">
      <t>セキニンシャ</t>
    </rPh>
    <phoneticPr fontId="2"/>
  </si>
  <si>
    <t>苦情受付担当者</t>
    <rPh sb="0" eb="2">
      <t>クジョウ</t>
    </rPh>
    <rPh sb="2" eb="4">
      <t>ウケツケ</t>
    </rPh>
    <rPh sb="4" eb="7">
      <t>タントウシャ</t>
    </rPh>
    <phoneticPr fontId="2"/>
  </si>
  <si>
    <t>第三者委員</t>
    <rPh sb="0" eb="3">
      <t>ダイサンシャ</t>
    </rPh>
    <rPh sb="3" eb="5">
      <t>イイン</t>
    </rPh>
    <phoneticPr fontId="2"/>
  </si>
  <si>
    <t>※役職名</t>
    <rPh sb="1" eb="2">
      <t>ヤク</t>
    </rPh>
    <rPh sb="2" eb="4">
      <t>ショクメイ</t>
    </rPh>
    <phoneticPr fontId="2"/>
  </si>
  <si>
    <t>※公立の場合、役職名は分かる範囲で記載してください（民生委員、区長など。特になければ記載不要です）。</t>
    <rPh sb="1" eb="3">
      <t>コウリツ</t>
    </rPh>
    <rPh sb="4" eb="6">
      <t>バアイ</t>
    </rPh>
    <rPh sb="7" eb="10">
      <t>ヤクショクメイ</t>
    </rPh>
    <rPh sb="11" eb="12">
      <t>ワ</t>
    </rPh>
    <rPh sb="14" eb="16">
      <t>ハンイ</t>
    </rPh>
    <rPh sb="17" eb="19">
      <t>キサイ</t>
    </rPh>
    <rPh sb="26" eb="28">
      <t>ミンセイ</t>
    </rPh>
    <rPh sb="28" eb="30">
      <t>イイン</t>
    </rPh>
    <rPh sb="31" eb="33">
      <t>クチョウ</t>
    </rPh>
    <rPh sb="36" eb="37">
      <t>トク</t>
    </rPh>
    <rPh sb="42" eb="44">
      <t>キサイ</t>
    </rPh>
    <rPh sb="44" eb="46">
      <t>フヨウ</t>
    </rPh>
    <phoneticPr fontId="2"/>
  </si>
  <si>
    <t>※私立の場合、法人役員の場合のみ、役職名（理事、監事、評議員）を記載してください（民生委員、区長などの記載は不要です）。</t>
    <rPh sb="1" eb="3">
      <t>シリツ</t>
    </rPh>
    <rPh sb="4" eb="6">
      <t>バアイ</t>
    </rPh>
    <rPh sb="17" eb="20">
      <t>ヤクショクメイ</t>
    </rPh>
    <phoneticPr fontId="2"/>
  </si>
  <si>
    <t>6.防火管理者</t>
    <rPh sb="2" eb="4">
      <t>ボウカ</t>
    </rPh>
    <rPh sb="4" eb="7">
      <t>カンリシャ</t>
    </rPh>
    <phoneticPr fontId="2"/>
  </si>
  <si>
    <r>
      <t>7.職員の配置状況　</t>
    </r>
    <r>
      <rPr>
        <b/>
        <u/>
        <sz val="11"/>
        <rFont val="ＭＳ Ｐゴシック"/>
        <family val="3"/>
        <charset val="128"/>
      </rPr>
      <t>（監査実施日の前月初日現在）</t>
    </r>
    <rPh sb="2" eb="4">
      <t>ショクイン</t>
    </rPh>
    <rPh sb="5" eb="7">
      <t>ハイチ</t>
    </rPh>
    <rPh sb="7" eb="9">
      <t>ジョウキョウ</t>
    </rPh>
    <rPh sb="11" eb="13">
      <t>カンサ</t>
    </rPh>
    <rPh sb="13" eb="16">
      <t>ジッシビ</t>
    </rPh>
    <rPh sb="17" eb="19">
      <t>ゼンゲツ</t>
    </rPh>
    <rPh sb="19" eb="21">
      <t>ショニチ</t>
    </rPh>
    <rPh sb="21" eb="23">
      <t>ゲンザイ</t>
    </rPh>
    <phoneticPr fontId="2"/>
  </si>
  <si>
    <t>番号</t>
    <rPh sb="0" eb="2">
      <t>バンゴウ</t>
    </rPh>
    <phoneticPr fontId="2"/>
  </si>
  <si>
    <t>職　種</t>
    <rPh sb="0" eb="1">
      <t>ショク</t>
    </rPh>
    <rPh sb="2" eb="3">
      <t>タネ</t>
    </rPh>
    <phoneticPr fontId="2"/>
  </si>
  <si>
    <t>氏　名</t>
    <rPh sb="0" eb="1">
      <t>シ</t>
    </rPh>
    <rPh sb="2" eb="3">
      <t>メイ</t>
    </rPh>
    <phoneticPr fontId="2"/>
  </si>
  <si>
    <t>年齢</t>
    <rPh sb="0" eb="2">
      <t>ネンレイ</t>
    </rPh>
    <phoneticPr fontId="2"/>
  </si>
  <si>
    <t>資格</t>
    <rPh sb="0" eb="2">
      <t>シカク</t>
    </rPh>
    <phoneticPr fontId="2"/>
  </si>
  <si>
    <t>採用年月
（年．月）</t>
    <rPh sb="0" eb="2">
      <t>サイヨウ</t>
    </rPh>
    <rPh sb="2" eb="4">
      <t>ネンゲツ</t>
    </rPh>
    <rPh sb="6" eb="7">
      <t>ネン</t>
    </rPh>
    <rPh sb="8" eb="9">
      <t>ゲツ</t>
    </rPh>
    <phoneticPr fontId="2"/>
  </si>
  <si>
    <t>担当
○歳児○○組</t>
    <rPh sb="0" eb="2">
      <t>タントウ</t>
    </rPh>
    <rPh sb="4" eb="6">
      <t>サイジ</t>
    </rPh>
    <rPh sb="8" eb="9">
      <t>クミ</t>
    </rPh>
    <phoneticPr fontId="2"/>
  </si>
  <si>
    <t>【記載例】</t>
    <rPh sb="1" eb="4">
      <t>キサイレイ</t>
    </rPh>
    <phoneticPr fontId="2"/>
  </si>
  <si>
    <t>園長</t>
    <rPh sb="0" eb="2">
      <t>エンチョウ</t>
    </rPh>
    <phoneticPr fontId="2"/>
  </si>
  <si>
    <t>無</t>
    <rPh sb="0" eb="1">
      <t>ナ</t>
    </rPh>
    <phoneticPr fontId="2"/>
  </si>
  <si>
    <t>S58</t>
    <phoneticPr fontId="2"/>
  </si>
  <si>
    <t>主任保育士</t>
    <rPh sb="0" eb="2">
      <t>シュニン</t>
    </rPh>
    <rPh sb="2" eb="5">
      <t>ホイクシ</t>
    </rPh>
    <phoneticPr fontId="2"/>
  </si>
  <si>
    <t>有</t>
    <rPh sb="0" eb="1">
      <t>ア</t>
    </rPh>
    <phoneticPr fontId="2"/>
  </si>
  <si>
    <t>H6</t>
    <phoneticPr fontId="2"/>
  </si>
  <si>
    <t>フリー</t>
    <phoneticPr fontId="2"/>
  </si>
  <si>
    <t>保育士</t>
    <rPh sb="0" eb="3">
      <t>ホイクシ</t>
    </rPh>
    <phoneticPr fontId="2"/>
  </si>
  <si>
    <t>H25</t>
    <phoneticPr fontId="2"/>
  </si>
  <si>
    <t>5歳児ぞう組</t>
    <rPh sb="1" eb="3">
      <t>サイジ</t>
    </rPh>
    <rPh sb="5" eb="6">
      <t>クミ</t>
    </rPh>
    <phoneticPr fontId="2"/>
  </si>
  <si>
    <t>H27</t>
    <phoneticPr fontId="2"/>
  </si>
  <si>
    <t>1歳児ひよこ組</t>
    <rPh sb="1" eb="3">
      <t>サイジ</t>
    </rPh>
    <rPh sb="6" eb="7">
      <t>クミ</t>
    </rPh>
    <phoneticPr fontId="2"/>
  </si>
  <si>
    <t>R2</t>
    <phoneticPr fontId="2"/>
  </si>
  <si>
    <t>3歳児くま組</t>
    <rPh sb="1" eb="3">
      <t>サイジ</t>
    </rPh>
    <rPh sb="5" eb="6">
      <t>クミ</t>
    </rPh>
    <phoneticPr fontId="2"/>
  </si>
  <si>
    <t>H30</t>
    <phoneticPr fontId="2"/>
  </si>
  <si>
    <t>H19</t>
    <phoneticPr fontId="2"/>
  </si>
  <si>
    <t>R3</t>
    <phoneticPr fontId="2"/>
  </si>
  <si>
    <t>看護師</t>
    <rPh sb="0" eb="3">
      <t>カンゴシ</t>
    </rPh>
    <phoneticPr fontId="2"/>
  </si>
  <si>
    <t>R1</t>
    <phoneticPr fontId="2"/>
  </si>
  <si>
    <t>事務員</t>
    <rPh sb="0" eb="3">
      <t>ジムイン</t>
    </rPh>
    <phoneticPr fontId="2"/>
  </si>
  <si>
    <t>H15</t>
    <phoneticPr fontId="2"/>
  </si>
  <si>
    <t>（注1）1ページ「2.職員の採用・退職等の状況」最下行の監査実施日の前月初日現在と一致するよう記載してください。</t>
    <rPh sb="1" eb="2">
      <t>チュウ</t>
    </rPh>
    <rPh sb="11" eb="13">
      <t>ショクイン</t>
    </rPh>
    <rPh sb="14" eb="16">
      <t>サイヨウ</t>
    </rPh>
    <rPh sb="17" eb="19">
      <t>タイショク</t>
    </rPh>
    <rPh sb="19" eb="20">
      <t>トウ</t>
    </rPh>
    <rPh sb="21" eb="23">
      <t>ジョウキョウ</t>
    </rPh>
    <rPh sb="24" eb="25">
      <t>サイ</t>
    </rPh>
    <rPh sb="25" eb="26">
      <t>シタ</t>
    </rPh>
    <rPh sb="26" eb="27">
      <t>ギョウ</t>
    </rPh>
    <rPh sb="36" eb="38">
      <t>ショニチ</t>
    </rPh>
    <rPh sb="41" eb="43">
      <t>イッチ</t>
    </rPh>
    <rPh sb="47" eb="49">
      <t>キサイ</t>
    </rPh>
    <phoneticPr fontId="2"/>
  </si>
  <si>
    <t>（注2）嘱託医、産育休中の職員は記載不要です。</t>
    <rPh sb="1" eb="2">
      <t>チュウ</t>
    </rPh>
    <rPh sb="4" eb="7">
      <t>ショクタクイ</t>
    </rPh>
    <rPh sb="8" eb="9">
      <t>サン</t>
    </rPh>
    <rPh sb="16" eb="18">
      <t>キサイ</t>
    </rPh>
    <rPh sb="18" eb="20">
      <t>フヨウ</t>
    </rPh>
    <phoneticPr fontId="2"/>
  </si>
  <si>
    <t>（注4）記載順は、「施設長→主任保育士→保育士→栄養士→調理員→その他の職種」としてください。</t>
    <rPh sb="1" eb="2">
      <t>チュウ</t>
    </rPh>
    <rPh sb="4" eb="7">
      <t>キサイジュン</t>
    </rPh>
    <rPh sb="10" eb="13">
      <t>シセツチョウ</t>
    </rPh>
    <rPh sb="14" eb="16">
      <t>シュニン</t>
    </rPh>
    <rPh sb="16" eb="19">
      <t>ホイクシ</t>
    </rPh>
    <rPh sb="20" eb="23">
      <t>ホイクシ</t>
    </rPh>
    <rPh sb="24" eb="27">
      <t>エイヨウシ</t>
    </rPh>
    <rPh sb="28" eb="31">
      <t>チョウリイン</t>
    </rPh>
    <rPh sb="34" eb="35">
      <t>タ</t>
    </rPh>
    <rPh sb="36" eb="38">
      <t>ショクシュ</t>
    </rPh>
    <phoneticPr fontId="2"/>
  </si>
  <si>
    <t>（注5）「資格」欄は、保育士登録の有無について「有」又は「無」と記載してください。（施設長と保育者のみ記載）</t>
    <rPh sb="1" eb="2">
      <t>チュウ</t>
    </rPh>
    <rPh sb="5" eb="7">
      <t>シカク</t>
    </rPh>
    <rPh sb="8" eb="9">
      <t>ラン</t>
    </rPh>
    <rPh sb="11" eb="14">
      <t>ホイクシ</t>
    </rPh>
    <rPh sb="14" eb="16">
      <t>トウロク</t>
    </rPh>
    <rPh sb="17" eb="19">
      <t>ウム</t>
    </rPh>
    <rPh sb="24" eb="25">
      <t>ア</t>
    </rPh>
    <rPh sb="26" eb="27">
      <t>マタ</t>
    </rPh>
    <rPh sb="29" eb="30">
      <t>ナシ</t>
    </rPh>
    <rPh sb="32" eb="34">
      <t>キサイ</t>
    </rPh>
    <rPh sb="42" eb="45">
      <t>シセツチョウ</t>
    </rPh>
    <rPh sb="46" eb="49">
      <t>ホイクシャ</t>
    </rPh>
    <rPh sb="51" eb="53">
      <t>キサイ</t>
    </rPh>
    <phoneticPr fontId="2"/>
  </si>
  <si>
    <r>
      <t>（注6）別の施設と人事異動がある場合、「採用年月」欄は</t>
    </r>
    <r>
      <rPr>
        <u/>
        <sz val="11"/>
        <rFont val="ＭＳ Ｐ明朝"/>
        <family val="1"/>
        <charset val="128"/>
      </rPr>
      <t>当該施設に配属された直近の年月</t>
    </r>
    <r>
      <rPr>
        <sz val="11"/>
        <rFont val="ＭＳ Ｐ明朝"/>
        <family val="1"/>
        <charset val="128"/>
      </rPr>
      <t>を記載してください。</t>
    </r>
    <rPh sb="1" eb="2">
      <t>チュウ</t>
    </rPh>
    <rPh sb="4" eb="5">
      <t>ベツ</t>
    </rPh>
    <rPh sb="6" eb="8">
      <t>シセツ</t>
    </rPh>
    <rPh sb="9" eb="11">
      <t>ジンジ</t>
    </rPh>
    <rPh sb="11" eb="13">
      <t>イドウ</t>
    </rPh>
    <rPh sb="16" eb="18">
      <t>バアイ</t>
    </rPh>
    <rPh sb="27" eb="29">
      <t>トウガイ</t>
    </rPh>
    <rPh sb="29" eb="31">
      <t>シセツ</t>
    </rPh>
    <rPh sb="32" eb="34">
      <t>ハイゾク</t>
    </rPh>
    <rPh sb="37" eb="39">
      <t>チョッキン</t>
    </rPh>
    <rPh sb="40" eb="41">
      <t>ネン</t>
    </rPh>
    <rPh sb="41" eb="42">
      <t>ゲツ</t>
    </rPh>
    <rPh sb="43" eb="45">
      <t>キサイ</t>
    </rPh>
    <phoneticPr fontId="2"/>
  </si>
  <si>
    <t>（注7）非常勤職員や派遣職員で毎年契約を更新してる場合は、直近の更新日ではなく最初に契約した年月を記載してください。</t>
    <rPh sb="1" eb="2">
      <t>チュウ</t>
    </rPh>
    <rPh sb="4" eb="7">
      <t>ヒジョウキン</t>
    </rPh>
    <rPh sb="7" eb="9">
      <t>ショクイン</t>
    </rPh>
    <rPh sb="10" eb="12">
      <t>ハケン</t>
    </rPh>
    <rPh sb="12" eb="14">
      <t>ショクイン</t>
    </rPh>
    <rPh sb="15" eb="17">
      <t>マイトシ</t>
    </rPh>
    <rPh sb="17" eb="19">
      <t>ケイヤク</t>
    </rPh>
    <rPh sb="20" eb="22">
      <t>コウシン</t>
    </rPh>
    <rPh sb="25" eb="27">
      <t>バアイ</t>
    </rPh>
    <rPh sb="29" eb="31">
      <t>チョッキン</t>
    </rPh>
    <rPh sb="32" eb="35">
      <t>コウシンビ</t>
    </rPh>
    <rPh sb="39" eb="41">
      <t>サイショ</t>
    </rPh>
    <rPh sb="42" eb="44">
      <t>ケイヤク</t>
    </rPh>
    <rPh sb="46" eb="47">
      <t>ネン</t>
    </rPh>
    <rPh sb="47" eb="48">
      <t>ゲツ</t>
    </rPh>
    <rPh sb="49" eb="51">
      <t>キサイ</t>
    </rPh>
    <phoneticPr fontId="2"/>
  </si>
  <si>
    <t>（注8）「担当○歳児○○組」欄は、担当しているクラスについて次の例を参考に記載してください。（保育者のみ記載）</t>
    <rPh sb="1" eb="2">
      <t>チュウ</t>
    </rPh>
    <rPh sb="14" eb="15">
      <t>ラン</t>
    </rPh>
    <rPh sb="17" eb="19">
      <t>タントウ</t>
    </rPh>
    <rPh sb="30" eb="31">
      <t>ツギ</t>
    </rPh>
    <rPh sb="32" eb="33">
      <t>レイ</t>
    </rPh>
    <rPh sb="34" eb="36">
      <t>サンコウ</t>
    </rPh>
    <rPh sb="37" eb="39">
      <t>キサイ</t>
    </rPh>
    <rPh sb="47" eb="50">
      <t>ホイクシャ</t>
    </rPh>
    <rPh sb="52" eb="54">
      <t>キサイ</t>
    </rPh>
    <phoneticPr fontId="2"/>
  </si>
  <si>
    <t>　　　【例１】１歳児クラスのひよこ組を担当→「１歳児ひよこ組」と記載（※兼務している場合は、主な担当の方を記載）</t>
    <rPh sb="4" eb="5">
      <t>レイ</t>
    </rPh>
    <rPh sb="8" eb="10">
      <t>サイジ</t>
    </rPh>
    <rPh sb="17" eb="18">
      <t>クミ</t>
    </rPh>
    <rPh sb="19" eb="21">
      <t>タントウ</t>
    </rPh>
    <rPh sb="24" eb="26">
      <t>サイジ</t>
    </rPh>
    <rPh sb="29" eb="30">
      <t>クミ</t>
    </rPh>
    <rPh sb="32" eb="34">
      <t>キサイ</t>
    </rPh>
    <phoneticPr fontId="2"/>
  </si>
  <si>
    <t>　　　【例２】担当クラスを決めておらずフリーとなっている場合は「フリー」と記載してください。</t>
    <rPh sb="4" eb="5">
      <t>レイ</t>
    </rPh>
    <rPh sb="7" eb="9">
      <t>タントウ</t>
    </rPh>
    <rPh sb="13" eb="14">
      <t>キ</t>
    </rPh>
    <rPh sb="28" eb="30">
      <t>バアイ</t>
    </rPh>
    <rPh sb="37" eb="39">
      <t>キサイ</t>
    </rPh>
    <phoneticPr fontId="2"/>
  </si>
  <si>
    <t>8.児童の入所状況等</t>
    <rPh sb="2" eb="4">
      <t>ジドウ</t>
    </rPh>
    <rPh sb="5" eb="7">
      <t>ニュウショ</t>
    </rPh>
    <rPh sb="7" eb="9">
      <t>ジョウキョウ</t>
    </rPh>
    <rPh sb="9" eb="10">
      <t>トウ</t>
    </rPh>
    <phoneticPr fontId="2"/>
  </si>
  <si>
    <t>(1)前年度の年間平均在所率</t>
    <rPh sb="3" eb="6">
      <t>ゼンネンド</t>
    </rPh>
    <rPh sb="7" eb="9">
      <t>ネンカン</t>
    </rPh>
    <rPh sb="9" eb="11">
      <t>ヘイキン</t>
    </rPh>
    <rPh sb="11" eb="13">
      <t>ザイショ</t>
    </rPh>
    <rPh sb="13" eb="14">
      <t>リツ</t>
    </rPh>
    <phoneticPr fontId="2"/>
  </si>
  <si>
    <t>前年度の年間延べ人数</t>
    <rPh sb="0" eb="3">
      <t>ゼンネンド</t>
    </rPh>
    <rPh sb="4" eb="6">
      <t>ネンカン</t>
    </rPh>
    <rPh sb="6" eb="7">
      <t>ノ</t>
    </rPh>
    <rPh sb="8" eb="10">
      <t>ニンズウ</t>
    </rPh>
    <phoneticPr fontId="2"/>
  </si>
  <si>
    <t>／</t>
    <phoneticPr fontId="2"/>
  </si>
  <si>
    <t>×12月＝</t>
    <rPh sb="3" eb="4">
      <t>ツキ</t>
    </rPh>
    <phoneticPr fontId="2"/>
  </si>
  <si>
    <t>＝</t>
    <phoneticPr fontId="2"/>
  </si>
  <si>
    <t>前年度の年間平均在所率</t>
    <rPh sb="0" eb="3">
      <t>ゼンネンド</t>
    </rPh>
    <rPh sb="4" eb="6">
      <t>ネンカン</t>
    </rPh>
    <rPh sb="6" eb="8">
      <t>ヘイキン</t>
    </rPh>
    <rPh sb="8" eb="10">
      <t>ザイショ</t>
    </rPh>
    <rPh sb="10" eb="11">
      <t>リツ</t>
    </rPh>
    <phoneticPr fontId="2"/>
  </si>
  <si>
    <t>「保育所への入所の円滑化について」（H10.2.13児保第3号）より</t>
    <rPh sb="1" eb="4">
      <t>ホイクショ</t>
    </rPh>
    <rPh sb="6" eb="8">
      <t>ニュウショ</t>
    </rPh>
    <rPh sb="9" eb="12">
      <t>エンカツカ</t>
    </rPh>
    <rPh sb="26" eb="28">
      <t>コホ</t>
    </rPh>
    <rPh sb="28" eb="29">
      <t>ダイ</t>
    </rPh>
    <rPh sb="30" eb="31">
      <t>ゴウ</t>
    </rPh>
    <phoneticPr fontId="2"/>
  </si>
  <si>
    <t>（注）年度途中で認可定員を変更した場合は計算式を修正のうえ算出してください。</t>
    <rPh sb="1" eb="2">
      <t>チュウ</t>
    </rPh>
    <rPh sb="3" eb="5">
      <t>ネンド</t>
    </rPh>
    <rPh sb="5" eb="7">
      <t>トチュウ</t>
    </rPh>
    <rPh sb="8" eb="10">
      <t>ニンカ</t>
    </rPh>
    <rPh sb="10" eb="12">
      <t>テイイン</t>
    </rPh>
    <rPh sb="13" eb="15">
      <t>ヘンコウ</t>
    </rPh>
    <rPh sb="17" eb="19">
      <t>バアイ</t>
    </rPh>
    <rPh sb="20" eb="23">
      <t>ケイサンシキ</t>
    </rPh>
    <rPh sb="24" eb="26">
      <t>シュウセイ</t>
    </rPh>
    <rPh sb="29" eb="31">
      <t>サンシュツ</t>
    </rPh>
    <phoneticPr fontId="2"/>
  </si>
  <si>
    <t>4月</t>
    <rPh sb="1" eb="2">
      <t>ガツ</t>
    </rPh>
    <phoneticPr fontId="2"/>
  </si>
  <si>
    <t>5月</t>
    <rPh sb="1" eb="2">
      <t>ガツ</t>
    </rPh>
    <phoneticPr fontId="2"/>
  </si>
  <si>
    <t>6月</t>
    <rPh sb="1" eb="2">
      <t>ガツ</t>
    </rPh>
    <phoneticPr fontId="2"/>
  </si>
  <si>
    <t>7月</t>
    <rPh sb="1" eb="2">
      <t>ガツ</t>
    </rPh>
    <phoneticPr fontId="2"/>
  </si>
  <si>
    <t>8月</t>
    <phoneticPr fontId="2"/>
  </si>
  <si>
    <t>9月</t>
    <phoneticPr fontId="2"/>
  </si>
  <si>
    <t>10月</t>
    <phoneticPr fontId="2"/>
  </si>
  <si>
    <t>11月</t>
    <phoneticPr fontId="2"/>
  </si>
  <si>
    <t>12月</t>
    <phoneticPr fontId="2"/>
  </si>
  <si>
    <t>1月</t>
    <phoneticPr fontId="2"/>
  </si>
  <si>
    <t>2月</t>
    <phoneticPr fontId="2"/>
  </si>
  <si>
    <t>3月</t>
    <rPh sb="1" eb="2">
      <t>ガツ</t>
    </rPh>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</si>
  <si>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</si>
  <si>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</si>
  <si>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</si>
  <si>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</si>
  <si>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</si>
  <si>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5歳</t>
    <rPh sb="1" eb="2">
      <t>サイ</t>
    </rPh>
    <phoneticPr fontId="2"/>
  </si>
  <si>
    <t>（注1）管内外にかかわらず全児童について記載してください。（各月の初日の人数）</t>
    <rPh sb="1" eb="2">
      <t>チュウ</t>
    </rPh>
    <rPh sb="4" eb="6">
      <t>カンナイ</t>
    </rPh>
    <rPh sb="6" eb="7">
      <t>ガイ</t>
    </rPh>
    <rPh sb="13" eb="14">
      <t>スベ</t>
    </rPh>
    <rPh sb="14" eb="16">
      <t>ジドウ</t>
    </rPh>
    <rPh sb="20" eb="22">
      <t>キサイ</t>
    </rPh>
    <rPh sb="30" eb="32">
      <t>カクツキ</t>
    </rPh>
    <rPh sb="33" eb="35">
      <t>ショニチ</t>
    </rPh>
    <rPh sb="36" eb="38">
      <t>ニンズウ</t>
    </rPh>
    <phoneticPr fontId="2"/>
  </si>
  <si>
    <t>（注2）「監査実施日の前月まで」とは、次の例を参考にして記載してください。</t>
    <rPh sb="1" eb="2">
      <t>チュウ</t>
    </rPh>
    <rPh sb="5" eb="7">
      <t>カンサ</t>
    </rPh>
    <rPh sb="7" eb="10">
      <t>ジッシビ</t>
    </rPh>
    <rPh sb="11" eb="13">
      <t>ゼンゲツ</t>
    </rPh>
    <rPh sb="19" eb="20">
      <t>ツギ</t>
    </rPh>
    <rPh sb="21" eb="22">
      <t>レイ</t>
    </rPh>
    <rPh sb="23" eb="25">
      <t>サンコウ</t>
    </rPh>
    <rPh sb="28" eb="30">
      <t>キサイ</t>
    </rPh>
    <phoneticPr fontId="2"/>
  </si>
  <si>
    <t>乳児室・ほふく室の状況（設備基準）</t>
    <rPh sb="0" eb="2">
      <t>ニュウジ</t>
    </rPh>
    <rPh sb="2" eb="3">
      <t>シツ</t>
    </rPh>
    <rPh sb="7" eb="8">
      <t>シツ</t>
    </rPh>
    <rPh sb="9" eb="11">
      <t>ジョウキョウ</t>
    </rPh>
    <rPh sb="12" eb="14">
      <t>セツビ</t>
    </rPh>
    <rPh sb="14" eb="16">
      <t>キジュン</t>
    </rPh>
    <phoneticPr fontId="2"/>
  </si>
  <si>
    <r>
      <rPr>
        <b/>
        <u/>
        <sz val="12"/>
        <color theme="1"/>
        <rFont val="ＭＳ Ｐゴシック"/>
        <family val="3"/>
        <charset val="128"/>
        <scheme val="minor"/>
      </rPr>
      <t>監査実施日の前月初日現在</t>
    </r>
    <r>
      <rPr>
        <sz val="12"/>
        <color theme="1"/>
        <rFont val="ＭＳ Ｐゴシック"/>
        <family val="3"/>
        <charset val="128"/>
        <scheme val="minor"/>
      </rPr>
      <t>の状況について記載してください。</t>
    </r>
    <r>
      <rPr>
        <b/>
        <u/>
        <sz val="12"/>
        <color rgb="FFFF0000"/>
        <rFont val="ＭＳ Ｐゴシック"/>
        <family val="3"/>
        <charset val="128"/>
        <scheme val="minor"/>
      </rPr>
      <t>（色つきセルに入力）</t>
    </r>
    <rPh sb="0" eb="2">
      <t>カンサ</t>
    </rPh>
    <rPh sb="2" eb="4">
      <t>ジッシ</t>
    </rPh>
    <rPh sb="4" eb="5">
      <t>ヒ</t>
    </rPh>
    <rPh sb="6" eb="8">
      <t>ゼンゲツ</t>
    </rPh>
    <rPh sb="8" eb="10">
      <t>ショニチ</t>
    </rPh>
    <rPh sb="10" eb="12">
      <t>ゲンザイ</t>
    </rPh>
    <rPh sb="13" eb="15">
      <t>ジョウキョウ</t>
    </rPh>
    <rPh sb="19" eb="21">
      <t>キサイ</t>
    </rPh>
    <rPh sb="29" eb="30">
      <t>イロ</t>
    </rPh>
    <rPh sb="35" eb="37">
      <t>ニュウリョク</t>
    </rPh>
    <phoneticPr fontId="2"/>
  </si>
  <si>
    <t>年齢区分(※1)</t>
    <rPh sb="0" eb="2">
      <t>ネンレイ</t>
    </rPh>
    <rPh sb="2" eb="4">
      <t>クブン</t>
    </rPh>
    <phoneticPr fontId="2"/>
  </si>
  <si>
    <t>設備</t>
    <rPh sb="0" eb="2">
      <t>セツビ</t>
    </rPh>
    <phoneticPr fontId="2"/>
  </si>
  <si>
    <t>面積</t>
    <rPh sb="0" eb="2">
      <t>メンセキ</t>
    </rPh>
    <phoneticPr fontId="2"/>
  </si>
  <si>
    <t>基準</t>
    <rPh sb="0" eb="2">
      <t>キジュン</t>
    </rPh>
    <phoneticPr fontId="2"/>
  </si>
  <si>
    <t>園児数</t>
    <rPh sb="0" eb="2">
      <t>エンジ</t>
    </rPh>
    <rPh sb="2" eb="3">
      <t>スウ</t>
    </rPh>
    <phoneticPr fontId="2"/>
  </si>
  <si>
    <t>基準上
必要な面積</t>
    <rPh sb="0" eb="2">
      <t>キジュン</t>
    </rPh>
    <rPh sb="2" eb="3">
      <t>ジョウ</t>
    </rPh>
    <rPh sb="4" eb="6">
      <t>ヒツヨウ</t>
    </rPh>
    <rPh sb="7" eb="9">
      <t>メンセキ</t>
    </rPh>
    <phoneticPr fontId="2"/>
  </si>
  <si>
    <t>結果</t>
    <rPh sb="0" eb="2">
      <t>ケッカ</t>
    </rPh>
    <phoneticPr fontId="2"/>
  </si>
  <si>
    <t>特記事項（あれば）</t>
    <rPh sb="0" eb="2">
      <t>トッキ</t>
    </rPh>
    <rPh sb="2" eb="4">
      <t>ジコウ</t>
    </rPh>
    <phoneticPr fontId="2"/>
  </si>
  <si>
    <t>満２歳未満
（0～1歳児）</t>
    <rPh sb="0" eb="1">
      <t>マン</t>
    </rPh>
    <rPh sb="2" eb="3">
      <t>サイ</t>
    </rPh>
    <rPh sb="3" eb="5">
      <t>ミマン</t>
    </rPh>
    <rPh sb="10" eb="12">
      <t>サイジ</t>
    </rPh>
    <phoneticPr fontId="2"/>
  </si>
  <si>
    <t>乳児室
（0歳児室）</t>
    <rPh sb="0" eb="2">
      <t>ニュウジ</t>
    </rPh>
    <rPh sb="2" eb="3">
      <t>シツ</t>
    </rPh>
    <rPh sb="6" eb="8">
      <t>サイジ</t>
    </rPh>
    <rPh sb="8" eb="9">
      <t>シツ</t>
    </rPh>
    <phoneticPr fontId="2"/>
  </si>
  <si>
    <t>ほふくしない園児</t>
    <rPh sb="6" eb="8">
      <t>エンジ</t>
    </rPh>
    <phoneticPr fontId="2"/>
  </si>
  <si>
    <t>1人：1.65㎡</t>
    <rPh sb="1" eb="2">
      <t>ヒト</t>
    </rPh>
    <phoneticPr fontId="2"/>
  </si>
  <si>
    <t>色つきセルに入力</t>
    <rPh sb="0" eb="1">
      <t>イロ</t>
    </rPh>
    <rPh sb="6" eb="8">
      <t>ニュウリョク</t>
    </rPh>
    <phoneticPr fontId="2"/>
  </si>
  <si>
    <t>ほふくする園児
(※2)</t>
    <rPh sb="5" eb="7">
      <t>エンジ</t>
    </rPh>
    <phoneticPr fontId="2"/>
  </si>
  <si>
    <t>1人：3.30㎡</t>
    <rPh sb="1" eb="2">
      <t>ヒト</t>
    </rPh>
    <phoneticPr fontId="2"/>
  </si>
  <si>
    <t>計</t>
    <rPh sb="0" eb="1">
      <t>ケイ</t>
    </rPh>
    <phoneticPr fontId="2"/>
  </si>
  <si>
    <t>ほふく室
（1歳児室）</t>
    <rPh sb="3" eb="4">
      <t>シツ</t>
    </rPh>
    <rPh sb="7" eb="9">
      <t>サイジ</t>
    </rPh>
    <rPh sb="9" eb="10">
      <t>シツ</t>
    </rPh>
    <phoneticPr fontId="2"/>
  </si>
  <si>
    <r>
      <t>※1. 年齢区分は</t>
    </r>
    <r>
      <rPr>
        <u/>
        <sz val="11"/>
        <rFont val="ＭＳ Ｐゴシック"/>
        <family val="3"/>
        <charset val="128"/>
        <scheme val="minor"/>
      </rPr>
      <t>年度当初の年齢（年度途中入所の場合は入所時の年齢）</t>
    </r>
    <r>
      <rPr>
        <sz val="11"/>
        <rFont val="ＭＳ Ｐゴシック"/>
        <family val="3"/>
        <charset val="128"/>
        <scheme val="minor"/>
      </rPr>
      <t>ですので、誕生日が来ても年度中は変わりません。</t>
    </r>
    <rPh sb="4" eb="6">
      <t>ネンレイ</t>
    </rPh>
    <rPh sb="6" eb="8">
      <t>クブン</t>
    </rPh>
    <rPh sb="9" eb="11">
      <t>ネンド</t>
    </rPh>
    <rPh sb="11" eb="13">
      <t>トウショ</t>
    </rPh>
    <rPh sb="14" eb="16">
      <t>ネンレイ</t>
    </rPh>
    <rPh sb="17" eb="19">
      <t>ネンド</t>
    </rPh>
    <rPh sb="19" eb="21">
      <t>トチュウ</t>
    </rPh>
    <rPh sb="21" eb="23">
      <t>ニュウショ</t>
    </rPh>
    <rPh sb="24" eb="26">
      <t>バアイ</t>
    </rPh>
    <rPh sb="27" eb="30">
      <t>ニュウショジ</t>
    </rPh>
    <rPh sb="31" eb="33">
      <t>ネンレイ</t>
    </rPh>
    <rPh sb="39" eb="42">
      <t>タンジョウビ</t>
    </rPh>
    <rPh sb="43" eb="44">
      <t>キ</t>
    </rPh>
    <rPh sb="46" eb="48">
      <t>ネンド</t>
    </rPh>
    <rPh sb="48" eb="49">
      <t>チュウ</t>
    </rPh>
    <rPh sb="50" eb="51">
      <t>カ</t>
    </rPh>
    <phoneticPr fontId="2"/>
  </si>
  <si>
    <t>　　　例：１歳児が年度途中で満２歳になったとしても、引き続き乳児室又はほふく室で保育している場合は、満２歳未満の面積基準（3.3㎡）が適用されます。</t>
    <rPh sb="3" eb="4">
      <t>レイ</t>
    </rPh>
    <rPh sb="6" eb="8">
      <t>サイジ</t>
    </rPh>
    <rPh sb="9" eb="11">
      <t>ネンド</t>
    </rPh>
    <rPh sb="11" eb="13">
      <t>トチュウ</t>
    </rPh>
    <rPh sb="14" eb="15">
      <t>マン</t>
    </rPh>
    <rPh sb="16" eb="17">
      <t>サイ</t>
    </rPh>
    <rPh sb="26" eb="27">
      <t>ヒ</t>
    </rPh>
    <rPh sb="28" eb="29">
      <t>ツヅ</t>
    </rPh>
    <rPh sb="30" eb="32">
      <t>ニュウジ</t>
    </rPh>
    <rPh sb="32" eb="33">
      <t>シツ</t>
    </rPh>
    <rPh sb="33" eb="34">
      <t>マタ</t>
    </rPh>
    <rPh sb="38" eb="39">
      <t>シツ</t>
    </rPh>
    <rPh sb="40" eb="42">
      <t>ホイク</t>
    </rPh>
    <rPh sb="46" eb="48">
      <t>バアイ</t>
    </rPh>
    <rPh sb="50" eb="51">
      <t>マン</t>
    </rPh>
    <rPh sb="52" eb="53">
      <t>サイ</t>
    </rPh>
    <rPh sb="53" eb="55">
      <t>ミマン</t>
    </rPh>
    <rPh sb="56" eb="58">
      <t>メンセキ</t>
    </rPh>
    <rPh sb="58" eb="60">
      <t>キジュン</t>
    </rPh>
    <rPh sb="67" eb="69">
      <t>テキヨウ</t>
    </rPh>
    <phoneticPr fontId="2"/>
  </si>
  <si>
    <t>※2.　「ずりばい」「はいはい」「つかまり立ち」「つたい歩き」「ひとり歩き」を始めた児童は、「ほふくする児童」となります。</t>
    <phoneticPr fontId="2"/>
  </si>
  <si>
    <t>（注）乳児スペースとほふくスペースがある一つの部屋で０～１歳児（満２歳未満児）を保育している場合は、上表の「乳児室」の欄に面積及び児童数を記載してください。※その旨を特記事項に記載してください。（この場合「ほふく室」欄の記載は不要です）</t>
    <rPh sb="1" eb="2">
      <t>チュウ</t>
    </rPh>
    <rPh sb="3" eb="5">
      <t>ニュウジ</t>
    </rPh>
    <rPh sb="20" eb="21">
      <t>ヒト</t>
    </rPh>
    <rPh sb="23" eb="25">
      <t>ヘヤ</t>
    </rPh>
    <rPh sb="29" eb="31">
      <t>サイジ</t>
    </rPh>
    <rPh sb="32" eb="33">
      <t>マン</t>
    </rPh>
    <rPh sb="40" eb="42">
      <t>ホイク</t>
    </rPh>
    <rPh sb="46" eb="48">
      <t>バアイ</t>
    </rPh>
    <rPh sb="50" eb="52">
      <t>ジョウヒョウ</t>
    </rPh>
    <rPh sb="81" eb="82">
      <t>ムネ</t>
    </rPh>
    <rPh sb="83" eb="85">
      <t>トッキ</t>
    </rPh>
    <rPh sb="85" eb="87">
      <t>ジコウ</t>
    </rPh>
    <rPh sb="88" eb="90">
      <t>キサイ</t>
    </rPh>
    <rPh sb="100" eb="102">
      <t>バアイ</t>
    </rPh>
    <phoneticPr fontId="2"/>
  </si>
  <si>
    <t>保育士配置状況</t>
    <rPh sb="0" eb="3">
      <t>ホイクシ</t>
    </rPh>
    <rPh sb="3" eb="5">
      <t>ハイチ</t>
    </rPh>
    <rPh sb="5" eb="7">
      <t>ジョウキョウ</t>
    </rPh>
    <phoneticPr fontId="2"/>
  </si>
  <si>
    <t>施設名</t>
    <rPh sb="0" eb="2">
      <t>シセツ</t>
    </rPh>
    <rPh sb="2" eb="3">
      <t>メイ</t>
    </rPh>
    <phoneticPr fontId="2"/>
  </si>
  <si>
    <r>
      <rPr>
        <b/>
        <u/>
        <sz val="11"/>
        <rFont val="ＭＳ Ｐゴシック"/>
        <family val="3"/>
        <charset val="128"/>
      </rPr>
      <t>監査実施日の前月初日</t>
    </r>
    <r>
      <rPr>
        <sz val="11"/>
        <rFont val="ＭＳ Ｐゴシック"/>
        <family val="3"/>
        <charset val="128"/>
      </rPr>
      <t>の状況を記載してください。</t>
    </r>
    <r>
      <rPr>
        <b/>
        <sz val="11"/>
        <color rgb="FFFF0000"/>
        <rFont val="ＭＳ Ｐゴシック"/>
        <family val="3"/>
        <charset val="128"/>
      </rPr>
      <t>（色つきセルに入力してください）</t>
    </r>
    <rPh sb="0" eb="2">
      <t>カンサ</t>
    </rPh>
    <rPh sb="4" eb="5">
      <t>ビ</t>
    </rPh>
    <rPh sb="14" eb="16">
      <t>キサイ</t>
    </rPh>
    <phoneticPr fontId="2"/>
  </si>
  <si>
    <t>最低基準を満たすために必要な保育士数</t>
    <rPh sb="0" eb="2">
      <t>サイテイ</t>
    </rPh>
    <rPh sb="2" eb="4">
      <t>キジュン</t>
    </rPh>
    <rPh sb="5" eb="6">
      <t>ミ</t>
    </rPh>
    <rPh sb="11" eb="13">
      <t>ヒツヨウ</t>
    </rPh>
    <rPh sb="14" eb="18">
      <t>ホイクシスウ</t>
    </rPh>
    <phoneticPr fontId="2"/>
  </si>
  <si>
    <t>月初の状況</t>
    <rPh sb="0" eb="2">
      <t>ゲッショ</t>
    </rPh>
    <rPh sb="3" eb="5">
      <t>ジョウキョウ</t>
    </rPh>
    <phoneticPr fontId="2"/>
  </si>
  <si>
    <t>小数点以下を四捨五入
利用定員90人以下は＋１</t>
    <rPh sb="11" eb="13">
      <t>リヨウ</t>
    </rPh>
    <rPh sb="13" eb="15">
      <t>テイイン</t>
    </rPh>
    <rPh sb="17" eb="18">
      <t>ニン</t>
    </rPh>
    <rPh sb="18" eb="20">
      <t>イカ</t>
    </rPh>
    <phoneticPr fontId="2"/>
  </si>
  <si>
    <t>最低基準を満たすための保育士数</t>
  </si>
  <si>
    <t>←</t>
    <phoneticPr fontId="2"/>
  </si>
  <si>
    <t>監査実施日の前月初日現在で必要な最低基準配置数</t>
    <rPh sb="16" eb="18">
      <t>サイテイ</t>
    </rPh>
    <rPh sb="18" eb="20">
      <t>キジュン</t>
    </rPh>
    <rPh sb="20" eb="22">
      <t>ハイチ</t>
    </rPh>
    <rPh sb="22" eb="23">
      <t>カズ</t>
    </rPh>
    <phoneticPr fontId="2"/>
  </si>
  <si>
    <t>※なお、加算や補助金を受けている場合、最低基準に加え加配が必要となる場合があります。</t>
    <rPh sb="19" eb="21">
      <t>サイテイ</t>
    </rPh>
    <rPh sb="21" eb="23">
      <t>キジュン</t>
    </rPh>
    <rPh sb="24" eb="25">
      <t>クワ</t>
    </rPh>
    <rPh sb="29" eb="31">
      <t>ヒツヨウ</t>
    </rPh>
    <rPh sb="34" eb="36">
      <t>バアイ</t>
    </rPh>
    <phoneticPr fontId="2"/>
  </si>
  <si>
    <t>最低基準を満たすための保育士数は、常勤で満たすことが原則です。</t>
    <rPh sb="0" eb="2">
      <t>サイテイ</t>
    </rPh>
    <rPh sb="2" eb="4">
      <t>キジュン</t>
    </rPh>
    <rPh sb="5" eb="6">
      <t>ミ</t>
    </rPh>
    <rPh sb="11" eb="14">
      <t>ホイクシ</t>
    </rPh>
    <rPh sb="14" eb="15">
      <t>スウ</t>
    </rPh>
    <rPh sb="17" eb="19">
      <t>ジョウキン</t>
    </rPh>
    <rPh sb="20" eb="21">
      <t>ミ</t>
    </rPh>
    <rPh sb="26" eb="28">
      <t>ゲンソク</t>
    </rPh>
    <phoneticPr fontId="2"/>
  </si>
  <si>
    <r>
      <rPr>
        <b/>
        <sz val="10"/>
        <rFont val="ＭＳ Ｐゴシック"/>
        <family val="3"/>
        <charset val="128"/>
      </rPr>
      <t>【要件１】</t>
    </r>
    <r>
      <rPr>
        <b/>
        <sz val="10"/>
        <rFont val="ＭＳ Ｐ明朝"/>
        <family val="1"/>
        <charset val="128"/>
      </rPr>
      <t xml:space="preserve">
常勤の保育士が各組や各グループに１名以上（乳児を含む各組や各グループであって当該組・グループに係る最低基準上の保育士定数が２名以上の場合は、１名以上ではなく２名以上）配置されていること。
※ただし、令和２年度以降の各年4月1日時点のいずれかの待機児童数が１人以上であり、かつ、その要因が、管内の保育所等において空き定員があるにもかかわらず、常勤の保育士の確保が困難であることにより、当該保育所等の利用を希望する子どもを受け入れることができないためであることと判断している市町村において、待機児童解消のために当該市町村がやむを得ないと認める場合に限り、当該保育所等の利用を希望する子どもを受け入れるのに不足する常勤の保育士数の限りにおいて、１名の常勤の保育士に代えて２名の短時間勤務の保育士を充てても差し支えないものであること。</t>
    </r>
    <rPh sb="1" eb="3">
      <t>ヨウケン</t>
    </rPh>
    <rPh sb="44" eb="46">
      <t>トウガイ</t>
    </rPh>
    <rPh sb="46" eb="47">
      <t>クミ</t>
    </rPh>
    <rPh sb="106" eb="108">
      <t>レイワ</t>
    </rPh>
    <rPh sb="109" eb="110">
      <t>ネン</t>
    </rPh>
    <rPh sb="110" eb="111">
      <t>ド</t>
    </rPh>
    <rPh sb="111" eb="113">
      <t>イコウ</t>
    </rPh>
    <rPh sb="114" eb="115">
      <t>カク</t>
    </rPh>
    <rPh sb="115" eb="116">
      <t>ネン</t>
    </rPh>
    <rPh sb="117" eb="118">
      <t>ガツ</t>
    </rPh>
    <rPh sb="119" eb="120">
      <t>ニチ</t>
    </rPh>
    <rPh sb="120" eb="122">
      <t>ジテン</t>
    </rPh>
    <rPh sb="128" eb="130">
      <t>タイキ</t>
    </rPh>
    <rPh sb="130" eb="133">
      <t>ジドウスウ</t>
    </rPh>
    <rPh sb="135" eb="136">
      <t>ヒト</t>
    </rPh>
    <rPh sb="136" eb="138">
      <t>イジョウ</t>
    </rPh>
    <rPh sb="147" eb="149">
      <t>ヨウイン</t>
    </rPh>
    <rPh sb="151" eb="153">
      <t>カンナイ</t>
    </rPh>
    <rPh sb="154" eb="157">
      <t>ホイクショ</t>
    </rPh>
    <rPh sb="157" eb="158">
      <t>トウ</t>
    </rPh>
    <rPh sb="162" eb="163">
      <t>ア</t>
    </rPh>
    <rPh sb="164" eb="166">
      <t>テイイン</t>
    </rPh>
    <rPh sb="177" eb="179">
      <t>ジョウキン</t>
    </rPh>
    <rPh sb="180" eb="183">
      <t>ホイクシ</t>
    </rPh>
    <rPh sb="184" eb="186">
      <t>カクホ</t>
    </rPh>
    <rPh sb="187" eb="189">
      <t>コンナン</t>
    </rPh>
    <rPh sb="198" eb="200">
      <t>トウガイ</t>
    </rPh>
    <rPh sb="200" eb="203">
      <t>ホイクショ</t>
    </rPh>
    <rPh sb="203" eb="204">
      <t>トウ</t>
    </rPh>
    <rPh sb="205" eb="207">
      <t>リヨウ</t>
    </rPh>
    <rPh sb="208" eb="210">
      <t>キボウ</t>
    </rPh>
    <rPh sb="212" eb="213">
      <t>コ</t>
    </rPh>
    <rPh sb="216" eb="217">
      <t>ウ</t>
    </rPh>
    <rPh sb="218" eb="219">
      <t>イ</t>
    </rPh>
    <rPh sb="236" eb="238">
      <t>ハンダン</t>
    </rPh>
    <rPh sb="242" eb="245">
      <t>シチョウソン</t>
    </rPh>
    <rPh sb="250" eb="252">
      <t>タイキ</t>
    </rPh>
    <rPh sb="296" eb="297">
      <t>コ</t>
    </rPh>
    <rPh sb="300" eb="301">
      <t>ウ</t>
    </rPh>
    <rPh sb="302" eb="303">
      <t>イ</t>
    </rPh>
    <rPh sb="307" eb="309">
      <t>フソク</t>
    </rPh>
    <rPh sb="311" eb="313">
      <t>ジョウキン</t>
    </rPh>
    <rPh sb="314" eb="317">
      <t>ホイクシ</t>
    </rPh>
    <rPh sb="317" eb="318">
      <t>スウ</t>
    </rPh>
    <rPh sb="319" eb="320">
      <t>カギ</t>
    </rPh>
    <rPh sb="327" eb="328">
      <t>メイ</t>
    </rPh>
    <rPh sb="329" eb="331">
      <t>ジョウキン</t>
    </rPh>
    <rPh sb="332" eb="335">
      <t>ホイクシ</t>
    </rPh>
    <rPh sb="336" eb="337">
      <t>カ</t>
    </rPh>
    <rPh sb="340" eb="341">
      <t>メイ</t>
    </rPh>
    <rPh sb="342" eb="345">
      <t>タンジカン</t>
    </rPh>
    <rPh sb="345" eb="347">
      <t>キンム</t>
    </rPh>
    <rPh sb="348" eb="351">
      <t>ホイクシ</t>
    </rPh>
    <rPh sb="352" eb="353">
      <t>ア</t>
    </rPh>
    <rPh sb="356" eb="357">
      <t>サ</t>
    </rPh>
    <rPh sb="358" eb="359">
      <t>ツカ</t>
    </rPh>
    <phoneticPr fontId="2"/>
  </si>
  <si>
    <r>
      <rPr>
        <b/>
        <sz val="10"/>
        <color rgb="FF000000"/>
        <rFont val="ＭＳ Ｐゴシック"/>
        <family val="3"/>
        <charset val="128"/>
      </rPr>
      <t>【要件２】</t>
    </r>
    <r>
      <rPr>
        <b/>
        <sz val="10"/>
        <color indexed="8"/>
        <rFont val="ＭＳ Ｐ明朝"/>
        <family val="1"/>
        <charset val="128"/>
      </rPr>
      <t xml:space="preserve">
常勤の保育士に代えて短時間勤務の保育士を充てる場合の勤務時間数が、常勤の保育士を充てる場合の勤務時間数を上回ること。</t>
    </r>
    <rPh sb="1" eb="3">
      <t>ヨウケン</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</si>
  <si>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</si>
  <si>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</si>
  <si>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</si>
  <si>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</si>
  <si>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</si>
  <si>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</si>
  <si>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在所児童数</t>
    <rPh sb="0" eb="2">
      <t>ザイショ</t>
    </rPh>
    <rPh sb="2" eb="5">
      <t>ジドウスウ</t>
    </rPh>
    <phoneticPr fontId="2"/>
  </si>
  <si>
    <t>配置基準①</t>
    <rPh sb="0" eb="2">
      <t>ハイチ</t>
    </rPh>
    <rPh sb="2" eb="4">
      <t>キジュン</t>
    </rPh>
    <phoneticPr fontId="2"/>
  </si>
  <si>
    <t>保育士定数</t>
    <rPh sb="0" eb="3">
      <t>ホイクシ</t>
    </rPh>
    <rPh sb="3" eb="5">
      <t>テイスウ</t>
    </rPh>
    <phoneticPr fontId="2"/>
  </si>
  <si>
    <t>配置基準②</t>
    <rPh sb="0" eb="2">
      <t>ハイチ</t>
    </rPh>
    <rPh sb="2" eb="4">
      <t>キジュン</t>
    </rPh>
    <phoneticPr fontId="2"/>
  </si>
  <si>
    <t>↑</t>
    <phoneticPr fontId="2"/>
  </si>
  <si>
    <t>※最低基準上の保育士定数は、子どもを長時間にわたって保育できる常勤の保育士をもって確保することが原則であり、望ましいこと。（「保育所等における短時間勤務の保育士の取扱いについて（令和３年3月19日子発0319第1号令和5年4月21日一部改正こ成保21」より抜粋）</t>
    <rPh sb="107" eb="109">
      <t>レイワ</t>
    </rPh>
    <rPh sb="110" eb="111">
      <t>ネン</t>
    </rPh>
    <rPh sb="112" eb="113">
      <t>ガツ</t>
    </rPh>
    <rPh sb="115" eb="116">
      <t>ヒ</t>
    </rPh>
    <rPh sb="116" eb="118">
      <t>イチブ</t>
    </rPh>
    <rPh sb="118" eb="120">
      <t>カイセイ</t>
    </rPh>
    <rPh sb="121" eb="122">
      <t>セイ</t>
    </rPh>
    <rPh sb="122" eb="123">
      <t>ホ</t>
    </rPh>
    <phoneticPr fontId="2"/>
  </si>
  <si>
    <t>ただし、次の要件を全て満たす場合には、上記の最低基準を満たすための保育士数の一部に、短時間勤務の保育士を充てることができます。</t>
    <phoneticPr fontId="2"/>
  </si>
  <si>
    <t>※短時間勤務の保育士とは、常勤の保育士（当該保育所等の就業規則において定められている常勤の従業者数が勤務すべき時間数（一か月に勤務すべき時間数が120時間以上であるものに限る。）に達している者又は当該者以外の者であって、１日６時間以上かつ月20日以上勤務するもの）以外の者。（上記通知より）</t>
    <rPh sb="13" eb="15">
      <t>ジョウキン</t>
    </rPh>
    <rPh sb="16" eb="19">
      <t>ホイクシ</t>
    </rPh>
    <rPh sb="20" eb="22">
      <t>トウガイ</t>
    </rPh>
    <rPh sb="22" eb="25">
      <t>ホイクショ</t>
    </rPh>
    <rPh sb="25" eb="26">
      <t>トウ</t>
    </rPh>
    <rPh sb="27" eb="29">
      <t>シュウギョウ</t>
    </rPh>
    <rPh sb="29" eb="31">
      <t>キソク</t>
    </rPh>
    <rPh sb="35" eb="36">
      <t>サダ</t>
    </rPh>
    <rPh sb="42" eb="44">
      <t>ジョウキン</t>
    </rPh>
    <rPh sb="45" eb="48">
      <t>ジュウギョウシャ</t>
    </rPh>
    <rPh sb="48" eb="49">
      <t>スウ</t>
    </rPh>
    <rPh sb="50" eb="52">
      <t>キンム</t>
    </rPh>
    <rPh sb="55" eb="58">
      <t>ジカンスウ</t>
    </rPh>
    <rPh sb="59" eb="60">
      <t>イッ</t>
    </rPh>
    <rPh sb="61" eb="62">
      <t>ゲツ</t>
    </rPh>
    <rPh sb="63" eb="65">
      <t>キンム</t>
    </rPh>
    <rPh sb="68" eb="71">
      <t>ジカンスウ</t>
    </rPh>
    <rPh sb="75" eb="77">
      <t>ジカン</t>
    </rPh>
    <rPh sb="77" eb="79">
      <t>イジョウ</t>
    </rPh>
    <rPh sb="85" eb="86">
      <t>カギ</t>
    </rPh>
    <rPh sb="90" eb="91">
      <t>タッ</t>
    </rPh>
    <rPh sb="95" eb="96">
      <t>モノ</t>
    </rPh>
    <rPh sb="96" eb="97">
      <t>マタ</t>
    </rPh>
    <rPh sb="98" eb="100">
      <t>トウガイ</t>
    </rPh>
    <rPh sb="100" eb="101">
      <t>シャ</t>
    </rPh>
    <rPh sb="101" eb="103">
      <t>イガイ</t>
    </rPh>
    <rPh sb="104" eb="105">
      <t>モノ</t>
    </rPh>
    <rPh sb="115" eb="117">
      <t>イジョウ</t>
    </rPh>
    <rPh sb="123" eb="125">
      <t>イジョウ</t>
    </rPh>
    <rPh sb="125" eb="127">
      <t>キンム</t>
    </rPh>
    <rPh sb="132" eb="134">
      <t>イガイ</t>
    </rPh>
    <rPh sb="135" eb="136">
      <t>モノ</t>
    </rPh>
    <phoneticPr fontId="2"/>
  </si>
  <si>
    <t>※なお、加算や補助金を受けている場合、最低基準に加え加配が必要となる場合があります。</t>
  </si>
  <si>
    <t>※最低基準上の保育士定数は、子どもを長時間にわたって保育できる常勤の保育士をもって確保することが原則であり、望ましいこと。（「保育所等における短時間勤務の保育士の取扱いについて（令和5年4月21日こ成保21改正」より抜粋）</t>
    <rPh sb="89" eb="91">
      <t>レイワ</t>
    </rPh>
    <rPh sb="92" eb="93">
      <t>ネン</t>
    </rPh>
    <rPh sb="94" eb="95">
      <t>ガツ</t>
    </rPh>
    <rPh sb="97" eb="98">
      <t>ヒ</t>
    </rPh>
    <rPh sb="99" eb="100">
      <t>セイ</t>
    </rPh>
    <rPh sb="100" eb="101">
      <t>ホ</t>
    </rPh>
    <rPh sb="103" eb="105">
      <t>カイセイ</t>
    </rPh>
    <phoneticPr fontId="2"/>
  </si>
  <si>
    <t>令和5年</t>
    <rPh sb="0" eb="2">
      <t>レイワ</t>
    </rPh>
    <rPh sb="3" eb="4">
      <t>ネン</t>
    </rPh>
    <phoneticPr fontId="2"/>
  </si>
  <si>
    <t>令和6年</t>
    <rPh sb="0" eb="2">
      <t>レイワ</t>
    </rPh>
    <rPh sb="3" eb="4">
      <t>ネン</t>
    </rPh>
    <phoneticPr fontId="2"/>
  </si>
  <si>
    <r>
      <t xml:space="preserve">令和5年度計
</t>
    </r>
    <r>
      <rPr>
        <sz val="10"/>
        <color theme="1"/>
        <rFont val="ＭＳ Ｐ明朝"/>
        <family val="1"/>
        <charset val="128"/>
      </rPr>
      <t>(延べ人数)</t>
    </r>
    <rPh sb="0" eb="2">
      <t>レイワ</t>
    </rPh>
    <rPh sb="3" eb="5">
      <t>ネンド</t>
    </rPh>
    <rPh sb="5" eb="6">
      <t>ケイ</t>
    </rPh>
    <rPh sb="8" eb="9">
      <t>ノ</t>
    </rPh>
    <rPh sb="10" eb="12">
      <t>ニンズウ</t>
    </rPh>
    <phoneticPr fontId="2"/>
  </si>
  <si>
    <t>【保育所／令和6年度】</t>
    <rPh sb="1" eb="4">
      <t>ホイクジョ</t>
    </rPh>
    <rPh sb="5" eb="7">
      <t>レイワ</t>
    </rPh>
    <rPh sb="8" eb="10">
      <t>ネンド</t>
    </rPh>
    <phoneticPr fontId="2"/>
  </si>
  <si>
    <t>令和5年度末（3/31時点）</t>
    <rPh sb="0" eb="2">
      <t>レイワ</t>
    </rPh>
    <rPh sb="3" eb="5">
      <t>ネンド</t>
    </rPh>
    <rPh sb="5" eb="6">
      <t>マツ</t>
    </rPh>
    <rPh sb="11" eb="13">
      <t>ジテン</t>
    </rPh>
    <phoneticPr fontId="2"/>
  </si>
  <si>
    <t>令和5年度末（3/31）退職</t>
    <rPh sb="0" eb="2">
      <t>レイワ</t>
    </rPh>
    <rPh sb="3" eb="6">
      <t>ネンドマツ</t>
    </rPh>
    <rPh sb="5" eb="6">
      <t>マツ</t>
    </rPh>
    <rPh sb="12" eb="14">
      <t>タイショク</t>
    </rPh>
    <phoneticPr fontId="2"/>
  </si>
  <si>
    <t>令和5年度末（3/31）異動（転出・産育休取得）</t>
    <rPh sb="0" eb="2">
      <t>レイワ</t>
    </rPh>
    <rPh sb="3" eb="6">
      <t>ネンドマツ</t>
    </rPh>
    <rPh sb="5" eb="6">
      <t>マツ</t>
    </rPh>
    <rPh sb="12" eb="14">
      <t>イドウ</t>
    </rPh>
    <rPh sb="15" eb="17">
      <t>テンシュツ</t>
    </rPh>
    <rPh sb="18" eb="21">
      <t>サンイクキュウ</t>
    </rPh>
    <rPh sb="21" eb="23">
      <t>シュトク</t>
    </rPh>
    <phoneticPr fontId="2"/>
  </si>
  <si>
    <t>令和6年度当初（4/1）採用</t>
    <rPh sb="0" eb="2">
      <t>レイワ</t>
    </rPh>
    <rPh sb="3" eb="4">
      <t>ネン</t>
    </rPh>
    <rPh sb="4" eb="5">
      <t>ド</t>
    </rPh>
    <rPh sb="5" eb="7">
      <t>トウショ</t>
    </rPh>
    <rPh sb="12" eb="14">
      <t>サイヨウ</t>
    </rPh>
    <phoneticPr fontId="2"/>
  </si>
  <si>
    <t>令和6年度当初（4/1）異動（転入・産育休から復帰）</t>
    <rPh sb="0" eb="2">
      <t>レイワ</t>
    </rPh>
    <rPh sb="3" eb="4">
      <t>ネン</t>
    </rPh>
    <rPh sb="4" eb="5">
      <t>ド</t>
    </rPh>
    <rPh sb="5" eb="7">
      <t>トウショ</t>
    </rPh>
    <rPh sb="12" eb="14">
      <t>イドウ</t>
    </rPh>
    <rPh sb="15" eb="17">
      <t>テンニュウ</t>
    </rPh>
    <rPh sb="18" eb="21">
      <t>サンイクキュウ</t>
    </rPh>
    <rPh sb="23" eb="25">
      <t>フッキ</t>
    </rPh>
    <phoneticPr fontId="2"/>
  </si>
  <si>
    <t>令和6年度</t>
    <rPh sb="0" eb="2">
      <t>レイワ</t>
    </rPh>
    <rPh sb="3" eb="4">
      <t>ネン</t>
    </rPh>
    <rPh sb="4" eb="5">
      <t>ド</t>
    </rPh>
    <phoneticPr fontId="2"/>
  </si>
  <si>
    <r>
      <t>※本表はR5年の</t>
    </r>
    <r>
      <rPr>
        <u/>
        <sz val="11"/>
        <color rgb="FFFF0000"/>
        <rFont val="ＭＳ Ｐ明朝"/>
        <family val="1"/>
        <charset val="128"/>
      </rPr>
      <t>「処遇改善等加算に係る加算率認定申請書（平均勤続年数計算書）」</t>
    </r>
    <r>
      <rPr>
        <sz val="11"/>
        <color rgb="FF0000FF"/>
        <rFont val="ＭＳ Ｐ明朝"/>
        <family val="1"/>
        <charset val="128"/>
      </rPr>
      <t>で代用可能です</t>
    </r>
    <r>
      <rPr>
        <b/>
        <u/>
        <sz val="11"/>
        <color rgb="FF0000FF"/>
        <rFont val="ＭＳ Ｐ明朝"/>
        <family val="1"/>
        <charset val="128"/>
      </rPr>
      <t>（別途ファイルを提出）</t>
    </r>
    <r>
      <rPr>
        <sz val="11"/>
        <color rgb="FF0000FF"/>
        <rFont val="ＭＳ Ｐ明朝"/>
        <family val="1"/>
        <charset val="128"/>
      </rPr>
      <t>。その際は監査実施日の前月初日の内容に修正（採用・退職を加除）し、担当（○歳児○○組）を追記してください。</t>
    </r>
    <rPh sb="6" eb="7">
      <t>ネン</t>
    </rPh>
    <rPh sb="47" eb="49">
      <t>ベット</t>
    </rPh>
    <rPh sb="54" eb="56">
      <t>テイシュツ</t>
    </rPh>
    <rPh sb="90" eb="92">
      <t>タントウ</t>
    </rPh>
    <rPh sb="94" eb="96">
      <t>サイジ</t>
    </rPh>
    <rPh sb="98" eb="99">
      <t>クミ</t>
    </rPh>
    <rPh sb="101" eb="103">
      <t>ツイキ</t>
    </rPh>
    <phoneticPr fontId="23"/>
  </si>
  <si>
    <r>
      <t xml:space="preserve">(2)前年度からの入所状況  </t>
    </r>
    <r>
      <rPr>
        <b/>
        <sz val="11"/>
        <rFont val="ＭＳ Ｐゴシック"/>
        <family val="3"/>
        <charset val="128"/>
      </rPr>
      <t>（令和</t>
    </r>
    <r>
      <rPr>
        <b/>
        <sz val="11"/>
        <color theme="1"/>
        <rFont val="ＭＳ Ｐゴシック"/>
        <family val="3"/>
        <charset val="128"/>
      </rPr>
      <t>5</t>
    </r>
    <r>
      <rPr>
        <b/>
        <sz val="11"/>
        <rFont val="ＭＳ Ｐゴシック"/>
        <family val="3"/>
        <charset val="128"/>
      </rPr>
      <t>年4月から監査実施日の前月まで記載）　</t>
    </r>
    <r>
      <rPr>
        <u/>
        <sz val="11"/>
        <color rgb="FFFF0000"/>
        <rFont val="ＭＳ Ｐゴシック"/>
        <family val="3"/>
        <charset val="128"/>
      </rPr>
      <t>※各月の初日の人数を記入</t>
    </r>
    <rPh sb="3" eb="6">
      <t>ゼンネンド</t>
    </rPh>
    <rPh sb="9" eb="11">
      <t>ニュウショ</t>
    </rPh>
    <rPh sb="11" eb="13">
      <t>ジョウキョウ</t>
    </rPh>
    <rPh sb="16" eb="18">
      <t>レイワ</t>
    </rPh>
    <rPh sb="19" eb="20">
      <t>ネン</t>
    </rPh>
    <rPh sb="21" eb="22">
      <t>ガツ</t>
    </rPh>
    <rPh sb="24" eb="26">
      <t>カンサ</t>
    </rPh>
    <rPh sb="26" eb="29">
      <t>ジッシビ</t>
    </rPh>
    <rPh sb="30" eb="32">
      <t>ゼンゲツ</t>
    </rPh>
    <rPh sb="34" eb="36">
      <t>キサイ</t>
    </rPh>
    <rPh sb="39" eb="41">
      <t>カクツキ</t>
    </rPh>
    <rPh sb="42" eb="44">
      <t>ショニチ</t>
    </rPh>
    <rPh sb="45" eb="47">
      <t>ニンズウ</t>
    </rPh>
    <rPh sb="48" eb="50">
      <t>キニュウ</t>
    </rPh>
    <phoneticPr fontId="2"/>
  </si>
  <si>
    <r>
      <rPr>
        <b/>
        <sz val="11"/>
        <color theme="1"/>
        <rFont val="ＭＳ Ｐゴシック"/>
        <family val="3"/>
        <charset val="128"/>
        <scheme val="minor"/>
      </rPr>
      <t>旧</t>
    </r>
    <r>
      <rPr>
        <sz val="11"/>
        <color theme="1"/>
        <rFont val="ＭＳ Ｐゴシック"/>
        <family val="3"/>
        <charset val="128"/>
        <scheme val="minor"/>
      </rPr>
      <t>基準</t>
    </r>
    <rPh sb="0" eb="1">
      <t>キュウ</t>
    </rPh>
    <rPh sb="1" eb="3">
      <t>キジュン</t>
    </rPh>
    <phoneticPr fontId="2"/>
  </si>
  <si>
    <r>
      <rPr>
        <b/>
        <sz val="11"/>
        <color theme="1"/>
        <rFont val="ＭＳ Ｐゴシック"/>
        <family val="3"/>
        <charset val="128"/>
        <scheme val="minor"/>
      </rPr>
      <t>新</t>
    </r>
    <r>
      <rPr>
        <sz val="11"/>
        <color theme="1"/>
        <rFont val="ＭＳ Ｐゴシック"/>
        <family val="3"/>
        <charset val="128"/>
        <scheme val="minor"/>
      </rPr>
      <t>基準</t>
    </r>
    <rPh sb="0" eb="3">
      <t>シンキジュン</t>
    </rPh>
    <phoneticPr fontId="2"/>
  </si>
  <si>
    <t>常勤</t>
    <rPh sb="0" eb="2">
      <t>ジョウキン</t>
    </rPh>
    <phoneticPr fontId="2"/>
  </si>
  <si>
    <t>常勤的非常勤</t>
    <rPh sb="0" eb="2">
      <t>ジョウキン</t>
    </rPh>
    <rPh sb="2" eb="3">
      <t>テキ</t>
    </rPh>
    <rPh sb="3" eb="6">
      <t>ヒジョウキン</t>
    </rPh>
    <phoneticPr fontId="2"/>
  </si>
  <si>
    <t>短時間勤務</t>
    <rPh sb="0" eb="3">
      <t>タンジカン</t>
    </rPh>
    <rPh sb="3" eb="5">
      <t>キンム</t>
    </rPh>
    <phoneticPr fontId="2"/>
  </si>
  <si>
    <t>該当する欄に○</t>
    <rPh sb="0" eb="2">
      <t>ガイトウ</t>
    </rPh>
    <rPh sb="4" eb="5">
      <t>ラン</t>
    </rPh>
    <phoneticPr fontId="2"/>
  </si>
  <si>
    <t>○</t>
    <phoneticPr fontId="2"/>
  </si>
  <si>
    <t>○</t>
    <phoneticPr fontId="2"/>
  </si>
  <si>
    <t>加配
職員</t>
    <rPh sb="0" eb="2">
      <t>カハイ</t>
    </rPh>
    <rPh sb="3" eb="5">
      <t>ショクイン</t>
    </rPh>
    <phoneticPr fontId="2"/>
  </si>
  <si>
    <t>１ヶ月の
勤務日数</t>
    <rPh sb="2" eb="3">
      <t>ゲツ</t>
    </rPh>
    <rPh sb="5" eb="7">
      <t>キンム</t>
    </rPh>
    <rPh sb="7" eb="9">
      <t>ニッスウ</t>
    </rPh>
    <phoneticPr fontId="2"/>
  </si>
  <si>
    <t>1日の
勤務時間</t>
    <rPh sb="1" eb="2">
      <t>ニチ</t>
    </rPh>
    <rPh sb="4" eb="6">
      <t>キンム</t>
    </rPh>
    <rPh sb="6" eb="8">
      <t>ジカン</t>
    </rPh>
    <phoneticPr fontId="2"/>
  </si>
  <si>
    <t>常勤的非常勤・短時間勤務の場合、下記も記載</t>
    <rPh sb="0" eb="2">
      <t>ジョウキン</t>
    </rPh>
    <rPh sb="2" eb="3">
      <t>テキ</t>
    </rPh>
    <rPh sb="3" eb="6">
      <t>ヒジョウキン</t>
    </rPh>
    <rPh sb="7" eb="10">
      <t>タンジカン</t>
    </rPh>
    <rPh sb="10" eb="12">
      <t>キンム</t>
    </rPh>
    <rPh sb="13" eb="15">
      <t>バアイ</t>
    </rPh>
    <rPh sb="16" eb="18">
      <t>カキ</t>
    </rPh>
    <rPh sb="19" eb="21">
      <t>キサイ</t>
    </rPh>
    <phoneticPr fontId="2"/>
  </si>
  <si>
    <t>　　　　常勤的非常勤・短時間勤務の場合、「1日の勤務時間」「1ヶ月の勤務日数」を記載してください。</t>
    <rPh sb="4" eb="6">
      <t>ジョウキン</t>
    </rPh>
    <rPh sb="6" eb="7">
      <t>テキ</t>
    </rPh>
    <rPh sb="7" eb="10">
      <t>ヒジョウキン</t>
    </rPh>
    <rPh sb="11" eb="14">
      <t>タンジカン</t>
    </rPh>
    <rPh sb="14" eb="16">
      <t>キンム</t>
    </rPh>
    <rPh sb="17" eb="19">
      <t>バアイ</t>
    </rPh>
    <rPh sb="22" eb="23">
      <t>ニチ</t>
    </rPh>
    <rPh sb="24" eb="26">
      <t>キンム</t>
    </rPh>
    <rPh sb="26" eb="28">
      <t>ジカン</t>
    </rPh>
    <rPh sb="32" eb="33">
      <t>ガツ</t>
    </rPh>
    <rPh sb="34" eb="36">
      <t>キンム</t>
    </rPh>
    <rPh sb="36" eb="38">
      <t>ニッスウ</t>
    </rPh>
    <rPh sb="40" eb="42">
      <t>キサイ</t>
    </rPh>
    <phoneticPr fontId="2"/>
  </si>
  <si>
    <t>5時間</t>
    <rPh sb="1" eb="3">
      <t>ジカン</t>
    </rPh>
    <phoneticPr fontId="2"/>
  </si>
  <si>
    <t>7時間</t>
    <rPh sb="1" eb="3">
      <t>ジカン</t>
    </rPh>
    <phoneticPr fontId="2"/>
  </si>
  <si>
    <t>20日</t>
    <rPh sb="2" eb="3">
      <t>ヒ</t>
    </rPh>
    <phoneticPr fontId="2"/>
  </si>
  <si>
    <t>4時間</t>
    <rPh sb="1" eb="3">
      <t>ジカン</t>
    </rPh>
    <phoneticPr fontId="2"/>
  </si>
  <si>
    <t>■■　■■</t>
    <phoneticPr fontId="2"/>
  </si>
  <si>
    <t>▲▲</t>
    <phoneticPr fontId="2"/>
  </si>
  <si>
    <t>１６日</t>
    <rPh sb="2" eb="3">
      <t>ヒ</t>
    </rPh>
    <phoneticPr fontId="2"/>
  </si>
  <si>
    <t>（注9）加配職員は「加配職員」欄に○を記載してください。</t>
    <rPh sb="1" eb="2">
      <t>チュウ</t>
    </rPh>
    <rPh sb="4" eb="6">
      <t>カハイ</t>
    </rPh>
    <rPh sb="6" eb="8">
      <t>ショクイン</t>
    </rPh>
    <rPh sb="10" eb="12">
      <t>カハイ</t>
    </rPh>
    <rPh sb="12" eb="14">
      <t>ショクイン</t>
    </rPh>
    <rPh sb="15" eb="16">
      <t>ラン</t>
    </rPh>
    <rPh sb="19" eb="21">
      <t>キサイ</t>
    </rPh>
    <phoneticPr fontId="2"/>
  </si>
  <si>
    <t>（注3）「常勤・常勤的非常勤・短時間勤務」欄は、該当する欄に「○」を記載してください。（派遣の場合も同様に記載してください。）</t>
    <rPh sb="1" eb="2">
      <t>チュウ</t>
    </rPh>
    <rPh sb="5" eb="7">
      <t>ジョウキン</t>
    </rPh>
    <rPh sb="8" eb="10">
      <t>ジョウキン</t>
    </rPh>
    <rPh sb="10" eb="11">
      <t>テキ</t>
    </rPh>
    <rPh sb="11" eb="14">
      <t>ヒジョウキン</t>
    </rPh>
    <rPh sb="15" eb="18">
      <t>タンジカン</t>
    </rPh>
    <rPh sb="18" eb="20">
      <t>キンム</t>
    </rPh>
    <rPh sb="21" eb="22">
      <t>ラン</t>
    </rPh>
    <rPh sb="24" eb="26">
      <t>ガイトウ</t>
    </rPh>
    <rPh sb="28" eb="29">
      <t>ラン</t>
    </rPh>
    <rPh sb="34" eb="36">
      <t>キサイ</t>
    </rPh>
    <rPh sb="50" eb="52">
      <t>ドウヨウ</t>
    </rPh>
    <rPh sb="53" eb="55">
      <t>キサイ</t>
    </rPh>
    <phoneticPr fontId="2"/>
  </si>
  <si>
    <t>（注10）行が不足する場合は追加してください。</t>
    <rPh sb="1" eb="2">
      <t>チュウ</t>
    </rPh>
    <rPh sb="5" eb="6">
      <t>ギョウ</t>
    </rPh>
    <rPh sb="7" eb="9">
      <t>フソク</t>
    </rPh>
    <rPh sb="11" eb="13">
      <t>バアイ</t>
    </rPh>
    <rPh sb="14" eb="16">
      <t>ツイカ</t>
    </rPh>
    <phoneticPr fontId="2"/>
  </si>
  <si>
    <t>記載例は3ページ目にあります</t>
    <rPh sb="0" eb="3">
      <t>キサイレイ</t>
    </rPh>
    <rPh sb="8" eb="9">
      <t>メ</t>
    </rPh>
    <phoneticPr fontId="2"/>
  </si>
  <si>
    <r>
      <t>　　【例】監査実施日が</t>
    </r>
    <r>
      <rPr>
        <u/>
        <sz val="10"/>
        <rFont val="ＭＳ Ｐ明朝"/>
        <family val="1"/>
        <charset val="128"/>
      </rPr>
      <t>8/20</t>
    </r>
    <r>
      <rPr>
        <sz val="10"/>
        <rFont val="ＭＳ Ｐ明朝"/>
        <family val="1"/>
        <charset val="128"/>
      </rPr>
      <t>の場合、前月初日</t>
    </r>
    <r>
      <rPr>
        <u/>
        <sz val="10"/>
        <rFont val="ＭＳ Ｐ明朝"/>
        <family val="1"/>
        <charset val="128"/>
      </rPr>
      <t>（7/1）</t>
    </r>
    <r>
      <rPr>
        <sz val="10"/>
        <rFont val="ＭＳ Ｐ明朝"/>
        <family val="1"/>
        <charset val="128"/>
      </rPr>
      <t>までの児童数を令</t>
    </r>
    <r>
      <rPr>
        <sz val="10"/>
        <color theme="1"/>
        <rFont val="ＭＳ Ｐ明朝"/>
        <family val="1"/>
        <charset val="128"/>
      </rPr>
      <t>和6年7月の欄まで記載し、令和6年8月は空欄とする。</t>
    </r>
    <rPh sb="3" eb="4">
      <t>レイ</t>
    </rPh>
    <rPh sb="5" eb="7">
      <t>カンサ</t>
    </rPh>
    <rPh sb="7" eb="10">
      <t>ジッシビ</t>
    </rPh>
    <rPh sb="16" eb="18">
      <t>バアイ</t>
    </rPh>
    <rPh sb="19" eb="21">
      <t>ゼンゲツ</t>
    </rPh>
    <rPh sb="21" eb="23">
      <t>ショニチ</t>
    </rPh>
    <rPh sb="31" eb="33">
      <t>ジドウ</t>
    </rPh>
    <rPh sb="33" eb="34">
      <t>スウ</t>
    </rPh>
    <rPh sb="35" eb="37">
      <t>レイワ</t>
    </rPh>
    <rPh sb="38" eb="39">
      <t>ネン</t>
    </rPh>
    <rPh sb="40" eb="41">
      <t>ガツ</t>
    </rPh>
    <rPh sb="42" eb="43">
      <t>ラン</t>
    </rPh>
    <rPh sb="45" eb="47">
      <t>キサイ</t>
    </rPh>
    <rPh sb="54" eb="55">
      <t>ガツ</t>
    </rPh>
    <rPh sb="56" eb="58">
      <t>クウラン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</si>
</sst>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General&quot;人&quot;"/>
    <numFmt numFmtId="177" formatCode="#,##0.00_ &quot;㎡&quot;"/>
    <numFmt numFmtId="178" formatCode="0.00&quot;㎡&quot;"/>
    <numFmt numFmtId="179" formatCode="0;&quot;▲ &quot;0"/>
    <numFmt numFmtId="180" formatCode="[$-411]ggge&quot;年&quot;m&quot;月&quot;d&quot;日&quot;;@"/>
    <numFmt numFmtId="181" formatCode="General&quot;名&quot;"/>
    <numFmt numFmtId="182" formatCode="h:mm;@"/>
    <numFmt numFmtId="183" formatCode="&quot;&quot;"/>
    <numFmt numFmtId="184" formatCode="General\ &quot;：1&quot;"/>
    <numFmt numFmtId="185" formatCode="0.0_);[Red]\(0.0\)"/>
    <numFmt numFmtId="186" formatCode="0_);[Red]\(0\)"/>
  </numFmts>
  <fonts count="68">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1"/>
      <color indexed="8"/>
      <name val="ＭＳ Ｐゴシック"/>
      <family val="3"/>
      <charset val="128"/>
    </font>
    <font>
      <sz val="11"/>
      <name val="ＭＳ ゴシック"/>
      <family val="3"/>
      <charset val="128"/>
    </font>
    <font>
      <sz val="8"/>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2"/>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
      <b/>
      <sz val="20"/>
      <color theme="1"/>
      <name val="ＭＳ Ｐゴシック"/>
      <family val="3"/>
      <charset val="128"/>
      <scheme val="minor"/>
    </font>
    <font>
      <sz val="9.5"/>
      <name val="ＭＳ Ｐ明朝"/>
      <family val="1"/>
      <charset val="128"/>
    </font>
    <font>
      <sz val="10.5"/>
      <name val="ＭＳ Ｐ明朝"/>
      <family val="1"/>
      <charset val="128"/>
    </font>
    <font>
      <u/>
      <sz val="10"/>
      <name val="ＭＳ Ｐ明朝"/>
      <family val="1"/>
      <charset val="128"/>
    </font>
    <font>
      <b/>
      <sz val="11"/>
      <name val="ＭＳ Ｐ明朝"/>
      <family val="1"/>
      <charset val="128"/>
    </font>
    <font>
      <b/>
      <sz val="11"/>
      <name val="ＭＳ Ｐゴシック"/>
      <family val="3"/>
      <charset val="128"/>
    </font>
    <font>
      <sz val="6"/>
      <name val="ＭＳ Ｐゴシック"/>
      <family val="3"/>
      <charset val="128"/>
      <scheme val="minor"/>
    </font>
    <font>
      <b/>
      <sz val="16"/>
      <name val="ＭＳ Ｐゴシック"/>
      <family val="3"/>
      <charset val="128"/>
    </font>
    <font>
      <b/>
      <sz val="12"/>
      <name val="ＭＳ Ｐ明朝"/>
      <family val="1"/>
      <charset val="128"/>
    </font>
    <font>
      <u/>
      <sz val="11"/>
      <color theme="10"/>
      <name val="ＭＳ Ｐゴシック"/>
      <family val="3"/>
      <charset val="128"/>
    </font>
    <font>
      <u/>
      <sz val="9"/>
      <name val="ＭＳ Ｐ明朝"/>
      <family val="1"/>
      <charset val="128"/>
    </font>
    <font>
      <sz val="9"/>
      <name val="ＭＳ Ｐゴシック"/>
      <family val="3"/>
      <charset val="128"/>
    </font>
    <font>
      <sz val="9"/>
      <name val="ＭＳ ゴシック"/>
      <family val="3"/>
      <charset val="128"/>
    </font>
    <font>
      <sz val="8"/>
      <color theme="1"/>
      <name val="ＭＳ Ｐゴシック"/>
      <family val="3"/>
      <charset val="128"/>
      <scheme val="minor"/>
    </font>
    <font>
      <b/>
      <u/>
      <sz val="11"/>
      <name val="ＭＳ Ｐゴシック"/>
      <family val="3"/>
      <charset val="128"/>
    </font>
    <font>
      <sz val="10"/>
      <color indexed="8"/>
      <name val="ＭＳ Ｐゴシック"/>
      <family val="3"/>
      <charset val="128"/>
    </font>
    <font>
      <sz val="6"/>
      <color indexed="8"/>
      <name val="ＭＳ Ｐゴシック"/>
      <family val="3"/>
      <charset val="128"/>
    </font>
    <font>
      <sz val="11"/>
      <color theme="1"/>
      <name val="ＭＳ Ｐゴシック"/>
      <family val="3"/>
      <charset val="128"/>
    </font>
    <font>
      <b/>
      <sz val="11"/>
      <color theme="1"/>
      <name val="ＭＳ Ｐゴシック"/>
      <family val="3"/>
      <charset val="128"/>
    </font>
    <font>
      <b/>
      <sz val="10"/>
      <color theme="1"/>
      <name val="ＭＳ Ｐゴシック"/>
      <family val="3"/>
      <charset val="128"/>
      <scheme val="minor"/>
    </font>
    <font>
      <b/>
      <sz val="10"/>
      <name val="ＭＳ Ｐゴシック"/>
      <family val="3"/>
      <charset val="128"/>
    </font>
    <font>
      <u/>
      <sz val="11"/>
      <name val="ＭＳ Ｐゴシック"/>
      <family val="3"/>
      <charset val="128"/>
    </font>
    <font>
      <b/>
      <sz val="11"/>
      <name val="ＭＳ Ｐゴシック"/>
      <family val="3"/>
      <charset val="128"/>
      <scheme val="minor"/>
    </font>
    <font>
      <b/>
      <u/>
      <sz val="12"/>
      <color theme="1"/>
      <name val="ＭＳ Ｐゴシック"/>
      <family val="3"/>
      <charset val="128"/>
      <scheme val="minor"/>
    </font>
    <font>
      <b/>
      <sz val="11"/>
      <color rgb="FFFF0000"/>
      <name val="ＭＳ Ｐゴシック"/>
      <family val="3"/>
      <charset val="128"/>
    </font>
    <font>
      <sz val="11"/>
      <color rgb="FF0000FF"/>
      <name val="ＭＳ Ｐゴシック"/>
      <family val="3"/>
      <charset val="128"/>
      <scheme val="minor"/>
    </font>
    <font>
      <b/>
      <sz val="9"/>
      <color indexed="81"/>
      <name val="MS P ゴシック"/>
      <family val="3"/>
      <charset val="128"/>
    </font>
    <font>
      <sz val="11"/>
      <color rgb="FF0000FF"/>
      <name val="ＭＳ Ｐ明朝"/>
      <family val="1"/>
      <charset val="128"/>
    </font>
    <font>
      <u/>
      <sz val="11"/>
      <color rgb="FFFF0000"/>
      <name val="ＭＳ Ｐ明朝"/>
      <family val="1"/>
      <charset val="128"/>
    </font>
    <font>
      <sz val="14"/>
      <color rgb="FF0000FF"/>
      <name val="ＭＳ Ｐ明朝"/>
      <family val="1"/>
      <charset val="128"/>
    </font>
    <font>
      <b/>
      <u/>
      <sz val="11"/>
      <color rgb="FF0000FF"/>
      <name val="ＭＳ Ｐ明朝"/>
      <family val="1"/>
      <charset val="128"/>
    </font>
    <font>
      <u/>
      <sz val="11"/>
      <name val="ＭＳ Ｐ明朝"/>
      <family val="1"/>
      <charset val="128"/>
    </font>
    <font>
      <b/>
      <u/>
      <sz val="12"/>
      <color rgb="FFFF0000"/>
      <name val="ＭＳ Ｐゴシック"/>
      <family val="3"/>
      <charset val="128"/>
      <scheme val="minor"/>
    </font>
    <font>
      <u/>
      <sz val="11"/>
      <color rgb="FFFF0000"/>
      <name val="ＭＳ Ｐゴシック"/>
      <family val="3"/>
      <charset val="128"/>
    </font>
    <font>
      <u/>
      <sz val="11"/>
      <name val="ＭＳ Ｐゴシック"/>
      <family val="3"/>
      <charset val="128"/>
      <scheme val="minor"/>
    </font>
    <font>
      <b/>
      <u/>
      <sz val="11"/>
      <color rgb="FF0000FF"/>
      <name val="ＭＳ Ｐゴシック"/>
      <family val="3"/>
      <charset val="128"/>
    </font>
    <font>
      <b/>
      <sz val="16"/>
      <color theme="1"/>
      <name val="ＭＳ Ｐゴシック"/>
      <family val="3"/>
      <charset val="128"/>
      <scheme val="minor"/>
    </font>
    <font>
      <b/>
      <sz val="10"/>
      <name val="ＭＳ Ｐ明朝"/>
      <family val="3"/>
      <charset val="128"/>
    </font>
    <font>
      <b/>
      <sz val="10"/>
      <name val="ＭＳ Ｐ明朝"/>
      <family val="1"/>
      <charset val="128"/>
    </font>
    <font>
      <b/>
      <sz val="10"/>
      <color indexed="8"/>
      <name val="ＭＳ Ｐ明朝"/>
      <family val="3"/>
      <charset val="128"/>
    </font>
    <font>
      <b/>
      <sz val="10"/>
      <color rgb="FF000000"/>
      <name val="ＭＳ Ｐゴシック"/>
      <family val="3"/>
      <charset val="128"/>
    </font>
    <font>
      <b/>
      <sz val="10"/>
      <color indexed="8"/>
      <name val="ＭＳ Ｐ明朝"/>
      <family val="1"/>
      <charset val="128"/>
    </font>
    <font>
      <sz val="11"/>
      <color theme="1"/>
      <name val="ＭＳ Ｐ明朝"/>
      <family val="1"/>
      <charset val="128"/>
    </font>
    <font>
      <sz val="10"/>
      <color theme="1"/>
      <name val="ＭＳ Ｐ明朝"/>
      <family val="1"/>
      <charset val="128"/>
    </font>
    <font>
      <sz val="11"/>
      <color rgb="FFFF0000"/>
      <name val="ＭＳ Ｐゴシック"/>
      <family val="3"/>
      <charset val="128"/>
    </font>
    <font>
      <sz val="9"/>
      <color theme="1"/>
      <name val="ＭＳ Ｐゴシック"/>
      <family val="3"/>
      <charset val="128"/>
      <scheme val="minor"/>
    </font>
    <font>
      <b/>
      <u/>
      <sz val="11"/>
      <color rgb="FF0000FF"/>
      <name val="ＭＳ Ｐゴシック"/>
      <family val="3"/>
      <charset val="128"/>
      <scheme val="minor"/>
    </font>
    <font>
      <b/>
      <sz val="10"/>
      <color rgb="FFFF0000"/>
      <name val="ＭＳ Ｐゴシック"/>
      <family val="3"/>
      <charset val="128"/>
      <scheme val="minor"/>
    </font>
    <font>
      <b/>
      <sz val="10"/>
      <color rgb="FFFF0000"/>
      <name val="ＭＳ Ｐゴシック"/>
      <family val="3"/>
      <charset val="128"/>
    </font>
    <font>
      <sz val="14"/>
      <color theme="1"/>
      <name val="ＭＳ Ｐゴシック"/>
      <family val="3"/>
      <charset val="128"/>
    </font>
    <font>
      <b/>
      <sz val="11"/>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2DCDB"/>
        <bgColor indexed="64"/>
      </patternFill>
    </fill>
    <fill>
      <patternFill patternType="solid">
        <fgColor rgb="FFFFFF99"/>
        <bgColor indexed="64"/>
      </patternFill>
    </fill>
  </fills>
  <borders count="74">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uble">
        <color indexed="64"/>
      </top>
      <bottom style="thick">
        <color indexed="64"/>
      </bottom>
      <diagonal/>
    </border>
    <border>
      <left/>
      <right style="thin">
        <color indexed="64"/>
      </right>
      <top style="double">
        <color indexed="64"/>
      </top>
      <bottom style="thick">
        <color indexed="64"/>
      </bottom>
      <diagonal/>
    </border>
    <border>
      <left/>
      <right/>
      <top style="double">
        <color indexed="64"/>
      </top>
      <bottom style="thick">
        <color indexed="64"/>
      </bottom>
      <diagonal/>
    </border>
    <border>
      <left/>
      <right/>
      <top style="dotted">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top/>
      <bottom style="medium">
        <color indexed="64"/>
      </bottom>
      <diagonal/>
    </border>
  </borders>
  <cellStyleXfs count="7">
    <xf numFmtId="0" fontId="0" fillId="0" borderId="0">
      <alignment vertical="center"/>
    </xf>
    <xf numFmtId="38" fontId="7" fillId="0" borderId="0" applyFont="0" applyFill="0" applyBorder="0" applyAlignment="0" applyProtection="0">
      <alignment vertical="center"/>
    </xf>
    <xf numFmtId="0" fontId="10" fillId="0" borderId="0">
      <alignment vertical="center"/>
    </xf>
    <xf numFmtId="0" fontId="8"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center"/>
    </xf>
  </cellStyleXfs>
  <cellXfs count="406">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10" fillId="0" borderId="0" xfId="2" applyProtection="1">
      <alignment vertical="center"/>
      <protection locked="0"/>
    </xf>
    <xf numFmtId="0" fontId="10" fillId="0" borderId="0" xfId="2" applyAlignment="1" applyProtection="1">
      <alignment horizontal="center" vertical="center"/>
      <protection locked="0"/>
    </xf>
    <xf numFmtId="0" fontId="10" fillId="0" borderId="0" xfId="2">
      <alignment vertical="center"/>
    </xf>
    <xf numFmtId="0" fontId="10" fillId="0" borderId="0" xfId="2" applyAlignment="1">
      <alignment horizontal="center" vertical="center"/>
    </xf>
    <xf numFmtId="0" fontId="10" fillId="0" borderId="12" xfId="2" applyBorder="1" applyAlignment="1">
      <alignment horizontal="center" vertical="center"/>
    </xf>
    <xf numFmtId="178" fontId="10" fillId="0" borderId="12" xfId="2" applyNumberFormat="1" applyBorder="1">
      <alignment vertical="center"/>
    </xf>
    <xf numFmtId="177" fontId="13" fillId="0" borderId="12" xfId="2" applyNumberFormat="1" applyFont="1" applyBorder="1" applyAlignment="1">
      <alignment horizontal="center" vertical="center" wrapText="1"/>
    </xf>
    <xf numFmtId="177" fontId="10" fillId="0" borderId="12" xfId="2" applyNumberFormat="1" applyBorder="1" applyAlignment="1">
      <alignment horizontal="center" vertical="center"/>
    </xf>
    <xf numFmtId="0" fontId="14" fillId="0" borderId="0" xfId="2" applyFont="1">
      <alignment vertical="center"/>
    </xf>
    <xf numFmtId="0" fontId="16" fillId="0" borderId="0" xfId="2" applyFont="1">
      <alignment vertical="center"/>
    </xf>
    <xf numFmtId="0" fontId="17" fillId="0" borderId="0" xfId="2" applyFont="1">
      <alignment vertical="center"/>
    </xf>
    <xf numFmtId="0" fontId="3" fillId="0" borderId="0" xfId="0" applyFont="1" applyAlignment="1">
      <alignment horizontal="right" vertical="center"/>
    </xf>
    <xf numFmtId="0" fontId="3" fillId="0" borderId="19" xfId="0" applyFont="1" applyBorder="1" applyAlignment="1">
      <alignment horizontal="center" vertical="center"/>
    </xf>
    <xf numFmtId="0" fontId="3" fillId="0" borderId="0" xfId="0" applyFont="1" applyAlignment="1">
      <alignment horizontal="center" vertical="center"/>
    </xf>
    <xf numFmtId="0" fontId="3" fillId="0" borderId="23" xfId="0" applyFont="1" applyBorder="1" applyAlignment="1">
      <alignment horizontal="center" vertical="center"/>
    </xf>
    <xf numFmtId="0" fontId="3" fillId="0" borderId="0" xfId="0" applyFont="1" applyAlignment="1">
      <alignment vertical="center" shrinkToFit="1"/>
    </xf>
    <xf numFmtId="0" fontId="0" fillId="0" borderId="0" xfId="0" applyAlignment="1">
      <alignment horizontal="center" vertical="center" shrinkToFit="1"/>
    </xf>
    <xf numFmtId="38" fontId="3" fillId="0" borderId="0" xfId="4" applyFont="1" applyBorder="1" applyAlignment="1">
      <alignment horizontal="center" vertical="center"/>
    </xf>
    <xf numFmtId="0" fontId="18" fillId="0" borderId="0" xfId="0" applyFont="1" applyAlignment="1">
      <alignment horizontal="left" vertical="center"/>
    </xf>
    <xf numFmtId="0" fontId="3" fillId="0" borderId="24" xfId="0" applyFont="1" applyBorder="1" applyAlignment="1">
      <alignment horizontal="center" vertical="center" wrapText="1"/>
    </xf>
    <xf numFmtId="0" fontId="3" fillId="0" borderId="31" xfId="0" applyFont="1" applyBorder="1" applyAlignment="1">
      <alignment horizontal="center" vertical="center"/>
    </xf>
    <xf numFmtId="0" fontId="19" fillId="0" borderId="0" xfId="0" applyFont="1">
      <alignment vertical="center"/>
    </xf>
    <xf numFmtId="0" fontId="3" fillId="0" borderId="4" xfId="0" applyFont="1" applyBorder="1" applyAlignment="1">
      <alignment horizontal="center" vertical="center"/>
    </xf>
    <xf numFmtId="0" fontId="3" fillId="0" borderId="12" xfId="0" applyFont="1" applyBorder="1" applyAlignment="1">
      <alignment horizontal="center" vertical="center" shrinkToFit="1"/>
    </xf>
    <xf numFmtId="0" fontId="3" fillId="0" borderId="12" xfId="0" applyFont="1" applyBorder="1" applyAlignment="1">
      <alignment horizontal="center" vertical="center" wrapText="1"/>
    </xf>
    <xf numFmtId="0" fontId="3" fillId="0" borderId="12" xfId="0" applyFont="1" applyBorder="1" applyAlignment="1">
      <alignment horizontal="center" vertical="center"/>
    </xf>
    <xf numFmtId="0" fontId="5" fillId="0" borderId="0" xfId="2" applyFont="1">
      <alignment vertical="center"/>
    </xf>
    <xf numFmtId="0" fontId="5" fillId="0" borderId="0" xfId="0" quotePrefix="1" applyFont="1" applyAlignment="1">
      <alignment horizontal="right" vertical="center"/>
    </xf>
    <xf numFmtId="0" fontId="5" fillId="0" borderId="7" xfId="0" applyFont="1" applyBorder="1" applyAlignment="1">
      <alignment vertical="center" wrapText="1" shrinkToFit="1"/>
    </xf>
    <xf numFmtId="0" fontId="3" fillId="0" borderId="18"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177" fontId="10" fillId="0" borderId="11" xfId="2" applyNumberFormat="1" applyBorder="1" applyAlignment="1">
      <alignment horizontal="center" vertical="center"/>
    </xf>
    <xf numFmtId="0" fontId="11" fillId="0" borderId="8" xfId="2" applyFont="1" applyBorder="1" applyAlignment="1">
      <alignment horizontal="center" vertical="center"/>
    </xf>
    <xf numFmtId="177" fontId="10" fillId="0" borderId="10" xfId="2" applyNumberFormat="1" applyBorder="1" applyAlignment="1">
      <alignment horizontal="center" vertical="center"/>
    </xf>
    <xf numFmtId="178" fontId="10" fillId="0" borderId="11" xfId="2" applyNumberFormat="1" applyBorder="1">
      <alignment vertical="center"/>
    </xf>
    <xf numFmtId="0" fontId="10" fillId="0" borderId="13" xfId="2" applyBorder="1" applyAlignment="1">
      <alignment horizontal="center" vertical="center"/>
    </xf>
    <xf numFmtId="0" fontId="10" fillId="0" borderId="13" xfId="2" applyBorder="1" applyAlignment="1">
      <alignment horizontal="center" vertical="center" wrapText="1"/>
    </xf>
    <xf numFmtId="0" fontId="5" fillId="0" borderId="0" xfId="0" applyFont="1" applyAlignment="1">
      <alignment vertical="center" wrapText="1" shrinkToFit="1"/>
    </xf>
    <xf numFmtId="0" fontId="13" fillId="0" borderId="0" xfId="0" applyFont="1">
      <alignment vertical="center"/>
    </xf>
    <xf numFmtId="0" fontId="25" fillId="2" borderId="0" xfId="0" applyFont="1" applyFill="1" applyAlignment="1">
      <alignment horizontal="center" vertical="center"/>
    </xf>
    <xf numFmtId="0" fontId="3" fillId="2" borderId="0" xfId="0" applyFont="1" applyFill="1" applyAlignment="1">
      <alignment horizontal="center" vertical="center"/>
    </xf>
    <xf numFmtId="0" fontId="25" fillId="0" borderId="0" xfId="0" applyFont="1" applyAlignment="1">
      <alignment horizontal="center" vertical="center"/>
    </xf>
    <xf numFmtId="0" fontId="4" fillId="0" borderId="0" xfId="0" quotePrefix="1" applyFont="1">
      <alignment vertical="center"/>
    </xf>
    <xf numFmtId="0" fontId="28" fillId="0" borderId="0" xfId="0" applyFont="1">
      <alignment vertical="center"/>
    </xf>
    <xf numFmtId="0" fontId="4" fillId="0" borderId="0" xfId="0" quotePrefix="1" applyFont="1" applyAlignment="1">
      <alignment horizontal="right" vertical="center"/>
    </xf>
    <xf numFmtId="0" fontId="14" fillId="0" borderId="12" xfId="2" applyFont="1" applyBorder="1" applyAlignment="1">
      <alignment horizontal="center" vertical="center"/>
    </xf>
    <xf numFmtId="0" fontId="12" fillId="0" borderId="0" xfId="2" applyFont="1" applyAlignment="1">
      <alignment horizontal="center" vertical="center"/>
    </xf>
    <xf numFmtId="0" fontId="3" fillId="0" borderId="1" xfId="0" applyFont="1" applyBorder="1" applyAlignment="1">
      <alignment horizontal="center" vertical="center"/>
    </xf>
    <xf numFmtId="176" fontId="10" fillId="4" borderId="11" xfId="2" applyNumberFormat="1" applyFill="1" applyBorder="1" applyProtection="1">
      <alignment vertical="center"/>
      <protection locked="0"/>
    </xf>
    <xf numFmtId="0" fontId="11" fillId="4" borderId="11" xfId="2" applyFont="1" applyFill="1" applyBorder="1" applyAlignment="1" applyProtection="1">
      <alignment horizontal="center" vertical="center" wrapText="1"/>
      <protection locked="0"/>
    </xf>
    <xf numFmtId="176" fontId="10" fillId="4" borderId="12" xfId="2" applyNumberFormat="1" applyFill="1" applyBorder="1" applyProtection="1">
      <alignment vertical="center"/>
      <protection locked="0"/>
    </xf>
    <xf numFmtId="0" fontId="11" fillId="4" borderId="12" xfId="2" applyFont="1" applyFill="1" applyBorder="1" applyAlignment="1" applyProtection="1">
      <alignment horizontal="center" vertical="center" wrapText="1"/>
      <protection locked="0"/>
    </xf>
    <xf numFmtId="177" fontId="10" fillId="4" borderId="8" xfId="2" applyNumberFormat="1" applyFill="1" applyBorder="1" applyProtection="1">
      <alignment vertical="center"/>
      <protection locked="0"/>
    </xf>
    <xf numFmtId="0" fontId="10" fillId="4" borderId="8" xfId="2" applyFill="1" applyBorder="1" applyAlignment="1" applyProtection="1">
      <alignment vertical="center" wrapText="1"/>
      <protection locked="0"/>
    </xf>
    <xf numFmtId="0" fontId="16" fillId="0" borderId="0" xfId="3" applyFont="1" applyAlignment="1">
      <alignment vertical="center"/>
    </xf>
    <xf numFmtId="0" fontId="8" fillId="0" borderId="0" xfId="3" applyAlignment="1">
      <alignment vertical="center"/>
    </xf>
    <xf numFmtId="0" fontId="29" fillId="0" borderId="0" xfId="3" applyFont="1" applyAlignment="1">
      <alignment vertical="center"/>
    </xf>
    <xf numFmtId="183" fontId="8" fillId="0" borderId="0" xfId="3" applyNumberFormat="1" applyAlignment="1">
      <alignment vertical="center"/>
    </xf>
    <xf numFmtId="183" fontId="0" fillId="0" borderId="0" xfId="0" applyNumberFormat="1">
      <alignment vertical="center"/>
    </xf>
    <xf numFmtId="0" fontId="15" fillId="0" borderId="0" xfId="3" applyFont="1" applyAlignment="1">
      <alignment vertical="center"/>
    </xf>
    <xf numFmtId="0" fontId="8" fillId="0" borderId="0" xfId="3" applyAlignment="1">
      <alignment horizontal="left" vertical="center"/>
    </xf>
    <xf numFmtId="0" fontId="30" fillId="0" borderId="0" xfId="3" applyFont="1" applyAlignment="1">
      <alignment horizontal="left" vertical="center"/>
    </xf>
    <xf numFmtId="0" fontId="33" fillId="0" borderId="0" xfId="2" applyFont="1">
      <alignment vertical="center"/>
    </xf>
    <xf numFmtId="0" fontId="7" fillId="0" borderId="51" xfId="2" applyFont="1" applyBorder="1" applyAlignment="1">
      <alignment horizontal="left" vertical="center"/>
    </xf>
    <xf numFmtId="0" fontId="26" fillId="0" borderId="16" xfId="6" applyBorder="1" applyAlignment="1">
      <alignment horizontal="left" vertical="center"/>
    </xf>
    <xf numFmtId="0" fontId="0" fillId="0" borderId="16" xfId="0" applyBorder="1" applyAlignment="1">
      <alignment horizontal="left" vertical="center"/>
    </xf>
    <xf numFmtId="0" fontId="39" fillId="0" borderId="0" xfId="2" applyFont="1" applyAlignment="1">
      <alignment horizontal="center" vertical="center"/>
    </xf>
    <xf numFmtId="0" fontId="13" fillId="0" borderId="0" xfId="2" applyFont="1">
      <alignment vertical="center"/>
    </xf>
    <xf numFmtId="176" fontId="7" fillId="0" borderId="59" xfId="2" applyNumberFormat="1" applyFont="1" applyBorder="1" applyAlignment="1" applyProtection="1">
      <alignment horizontal="center" vertical="center"/>
      <protection locked="0"/>
    </xf>
    <xf numFmtId="185" fontId="7" fillId="0" borderId="63" xfId="2" applyNumberFormat="1" applyFont="1" applyBorder="1" applyAlignment="1">
      <alignment horizontal="center" vertical="center"/>
    </xf>
    <xf numFmtId="185" fontId="7" fillId="0" borderId="65" xfId="2" applyNumberFormat="1" applyFont="1" applyBorder="1" applyAlignment="1">
      <alignment horizontal="center" vertical="center"/>
    </xf>
    <xf numFmtId="0" fontId="38" fillId="0" borderId="0" xfId="3" applyFont="1" applyAlignment="1">
      <alignment vertical="center"/>
    </xf>
    <xf numFmtId="177" fontId="13" fillId="0" borderId="10" xfId="2" applyNumberFormat="1" applyFont="1" applyBorder="1" applyAlignment="1">
      <alignment horizontal="center" vertical="center" wrapText="1"/>
    </xf>
    <xf numFmtId="176" fontId="10" fillId="4" borderId="10" xfId="2" applyNumberFormat="1" applyFill="1" applyBorder="1" applyProtection="1">
      <alignment vertical="center"/>
      <protection locked="0"/>
    </xf>
    <xf numFmtId="178" fontId="10" fillId="0" borderId="10" xfId="2" applyNumberFormat="1" applyBorder="1">
      <alignment vertical="center"/>
    </xf>
    <xf numFmtId="178" fontId="10" fillId="0" borderId="12" xfId="2" applyNumberFormat="1" applyBorder="1" applyAlignment="1">
      <alignment horizontal="right" vertical="center"/>
    </xf>
    <xf numFmtId="176" fontId="10" fillId="0" borderId="12" xfId="2" applyNumberFormat="1" applyBorder="1" applyProtection="1">
      <alignment vertical="center"/>
      <protection locked="0"/>
    </xf>
    <xf numFmtId="0" fontId="11" fillId="0" borderId="8" xfId="2" applyFont="1" applyBorder="1" applyAlignment="1" applyProtection="1">
      <alignment horizontal="center" vertical="center" wrapText="1"/>
      <protection locked="0"/>
    </xf>
    <xf numFmtId="0" fontId="42" fillId="0" borderId="0" xfId="2" applyFont="1">
      <alignment vertical="center"/>
    </xf>
    <xf numFmtId="38" fontId="3" fillId="3" borderId="10" xfId="4" applyFont="1" applyFill="1" applyBorder="1" applyAlignment="1">
      <alignment vertical="center"/>
    </xf>
    <xf numFmtId="38" fontId="3" fillId="3" borderId="8" xfId="4" applyFont="1" applyFill="1" applyBorder="1" applyAlignment="1">
      <alignment vertical="center"/>
    </xf>
    <xf numFmtId="38" fontId="3" fillId="3" borderId="12" xfId="4" applyFont="1" applyFill="1" applyBorder="1" applyAlignment="1">
      <alignment vertical="center"/>
    </xf>
    <xf numFmtId="0" fontId="3" fillId="0" borderId="12" xfId="0" applyFont="1" applyBorder="1">
      <alignment vertical="center"/>
    </xf>
    <xf numFmtId="0" fontId="46" fillId="0" borderId="0" xfId="0" applyFont="1">
      <alignment vertical="center"/>
    </xf>
    <xf numFmtId="0" fontId="44" fillId="0" borderId="0" xfId="0" applyFont="1">
      <alignment vertical="center"/>
    </xf>
    <xf numFmtId="0" fontId="44" fillId="0" borderId="12" xfId="0" applyFont="1" applyBorder="1">
      <alignment vertical="center"/>
    </xf>
    <xf numFmtId="0" fontId="44" fillId="0" borderId="12" xfId="0" applyFont="1" applyBorder="1" applyAlignment="1">
      <alignment horizontal="center" vertical="center" shrinkToFit="1"/>
    </xf>
    <xf numFmtId="0" fontId="44" fillId="0" borderId="12" xfId="0" applyFont="1" applyBorder="1" applyAlignment="1">
      <alignment horizontal="center" vertical="center"/>
    </xf>
    <xf numFmtId="0" fontId="44" fillId="0" borderId="4" xfId="0" applyFont="1" applyBorder="1" applyAlignment="1">
      <alignment horizontal="center" vertical="center"/>
    </xf>
    <xf numFmtId="0" fontId="44" fillId="0" borderId="19" xfId="0" applyFont="1" applyBorder="1" applyAlignment="1">
      <alignment horizontal="center" vertical="center"/>
    </xf>
    <xf numFmtId="0" fontId="44" fillId="0" borderId="1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3" xfId="0" applyFont="1" applyBorder="1" applyAlignment="1">
      <alignment horizontal="center" vertical="center" wrapText="1"/>
    </xf>
    <xf numFmtId="38" fontId="3" fillId="0" borderId="10" xfId="4" applyFont="1" applyBorder="1" applyAlignment="1">
      <alignment vertical="center"/>
    </xf>
    <xf numFmtId="38" fontId="3" fillId="0" borderId="4" xfId="4" applyFont="1" applyBorder="1" applyAlignment="1">
      <alignment vertical="center"/>
    </xf>
    <xf numFmtId="38" fontId="3" fillId="0" borderId="12" xfId="4" applyFont="1" applyBorder="1" applyAlignment="1">
      <alignment vertical="center"/>
    </xf>
    <xf numFmtId="38" fontId="3" fillId="0" borderId="1" xfId="4" applyFont="1" applyBorder="1" applyAlignment="1">
      <alignment vertical="center"/>
    </xf>
    <xf numFmtId="38" fontId="3" fillId="0" borderId="8" xfId="4" applyFont="1" applyBorder="1" applyAlignment="1">
      <alignment vertical="center"/>
    </xf>
    <xf numFmtId="38" fontId="3" fillId="3" borderId="4" xfId="4" applyFont="1" applyFill="1" applyBorder="1" applyAlignment="1">
      <alignment vertical="center"/>
    </xf>
    <xf numFmtId="0" fontId="0" fillId="0" borderId="9" xfId="0" applyBorder="1" applyAlignment="1">
      <alignment horizontal="center" vertical="center"/>
    </xf>
    <xf numFmtId="0" fontId="6" fillId="0" borderId="0" xfId="0" applyFont="1" applyAlignment="1">
      <alignment horizontal="left" vertical="center"/>
    </xf>
    <xf numFmtId="0" fontId="9" fillId="0" borderId="0" xfId="0" applyFont="1">
      <alignment vertical="center"/>
    </xf>
    <xf numFmtId="0" fontId="5" fillId="0" borderId="0" xfId="0" applyFont="1" applyAlignment="1">
      <alignment vertical="top"/>
    </xf>
    <xf numFmtId="0" fontId="13" fillId="0" borderId="0" xfId="2" applyFont="1" applyAlignment="1">
      <alignment horizontal="right" vertical="center"/>
    </xf>
    <xf numFmtId="0" fontId="14" fillId="0" borderId="4" xfId="2" applyFont="1" applyBorder="1" applyAlignment="1">
      <alignment horizontal="left" vertical="center" indent="1" shrinkToFit="1"/>
    </xf>
    <xf numFmtId="0" fontId="10" fillId="0" borderId="8" xfId="2" applyBorder="1" applyAlignment="1">
      <alignment horizontal="center" vertical="center" wrapText="1"/>
    </xf>
    <xf numFmtId="177" fontId="10" fillId="0" borderId="12" xfId="2" applyNumberFormat="1" applyBorder="1">
      <alignment vertical="center"/>
    </xf>
    <xf numFmtId="176" fontId="10" fillId="0" borderId="12" xfId="2" applyNumberFormat="1" applyBorder="1">
      <alignment vertical="center"/>
    </xf>
    <xf numFmtId="0" fontId="10" fillId="0" borderId="12" xfId="2" applyBorder="1">
      <alignment vertical="center"/>
    </xf>
    <xf numFmtId="0" fontId="42" fillId="0" borderId="0" xfId="0" applyFont="1">
      <alignment vertical="center"/>
    </xf>
    <xf numFmtId="0" fontId="52" fillId="0" borderId="0" xfId="2" applyFont="1">
      <alignment vertical="center"/>
    </xf>
    <xf numFmtId="0" fontId="53" fillId="0" borderId="0" xfId="2" applyFont="1">
      <alignment vertical="center"/>
    </xf>
    <xf numFmtId="0" fontId="4" fillId="0" borderId="0" xfId="0" quotePrefix="1" applyFont="1" applyAlignment="1">
      <alignment horizontal="left" vertical="center"/>
    </xf>
    <xf numFmtId="0" fontId="0" fillId="0" borderId="0" xfId="0" applyAlignment="1">
      <alignment vertical="center" wrapText="1"/>
    </xf>
    <xf numFmtId="0" fontId="0" fillId="0" borderId="0" xfId="0" applyAlignment="1">
      <alignment vertical="center"/>
    </xf>
    <xf numFmtId="0" fontId="36" fillId="0" borderId="0" xfId="2" applyFont="1" applyAlignment="1">
      <alignment vertical="center" wrapText="1"/>
    </xf>
    <xf numFmtId="0" fontId="37" fillId="0" borderId="0" xfId="0" applyFont="1" applyAlignment="1">
      <alignment vertical="center" wrapText="1"/>
    </xf>
    <xf numFmtId="0" fontId="10" fillId="0" borderId="0" xfId="2" applyAlignment="1">
      <alignment horizontal="right" vertical="center"/>
    </xf>
    <xf numFmtId="0" fontId="7" fillId="0" borderId="60" xfId="2" applyFont="1" applyBorder="1" applyAlignment="1">
      <alignment vertical="center" wrapText="1"/>
    </xf>
    <xf numFmtId="176" fontId="7" fillId="0" borderId="68" xfId="2" applyNumberFormat="1" applyFont="1" applyBorder="1" applyAlignment="1">
      <alignment horizontal="center" vertical="center"/>
    </xf>
    <xf numFmtId="176" fontId="35" fillId="0" borderId="22" xfId="2" applyNumberFormat="1" applyFont="1" applyBorder="1" applyAlignment="1">
      <alignment horizontal="center" vertical="center"/>
    </xf>
    <xf numFmtId="0" fontId="10" fillId="0" borderId="8" xfId="2" applyBorder="1" applyAlignment="1">
      <alignment horizontal="center" vertical="center"/>
    </xf>
    <xf numFmtId="0" fontId="10" fillId="0" borderId="67" xfId="2" applyBorder="1" applyAlignment="1">
      <alignment horizontal="right" vertical="center"/>
    </xf>
    <xf numFmtId="0" fontId="10" fillId="0" borderId="70" xfId="2" applyBorder="1" applyAlignment="1">
      <alignment vertical="center"/>
    </xf>
    <xf numFmtId="0" fontId="62" fillId="0" borderId="63" xfId="2" applyFont="1" applyBorder="1" applyAlignment="1">
      <alignment horizontal="center" vertical="center"/>
    </xf>
    <xf numFmtId="184" fontId="34" fillId="0" borderId="54" xfId="2" applyNumberFormat="1" applyFont="1" applyBorder="1" applyAlignment="1">
      <alignment horizontal="center" vertical="center"/>
    </xf>
    <xf numFmtId="176" fontId="7" fillId="0" borderId="72" xfId="2" applyNumberFormat="1" applyFont="1" applyBorder="1" applyAlignment="1" applyProtection="1">
      <alignment horizontal="center" vertical="center"/>
      <protection locked="0"/>
    </xf>
    <xf numFmtId="0" fontId="35" fillId="0" borderId="73" xfId="2" applyFont="1" applyBorder="1" applyAlignment="1">
      <alignment vertical="center" shrinkToFit="1"/>
    </xf>
    <xf numFmtId="0" fontId="10" fillId="0" borderId="60" xfId="2" applyBorder="1">
      <alignment vertical="center"/>
    </xf>
    <xf numFmtId="0" fontId="10" fillId="0" borderId="73" xfId="2" applyBorder="1">
      <alignment vertical="center"/>
    </xf>
    <xf numFmtId="0" fontId="0" fillId="0" borderId="7" xfId="0" applyBorder="1" applyAlignment="1">
      <alignment vertical="center" shrinkToFit="1"/>
    </xf>
    <xf numFmtId="0" fontId="0" fillId="0" borderId="0" xfId="0" applyBorder="1" applyAlignment="1">
      <alignment vertical="center" shrinkToFit="1"/>
    </xf>
    <xf numFmtId="184" fontId="1" fillId="0" borderId="54" xfId="2" applyNumberFormat="1" applyFont="1" applyBorder="1" applyAlignment="1">
      <alignment horizontal="center" vertical="center"/>
    </xf>
    <xf numFmtId="184" fontId="1" fillId="0" borderId="56" xfId="2" applyNumberFormat="1" applyFont="1" applyBorder="1" applyAlignment="1">
      <alignment horizontal="center" vertical="center"/>
    </xf>
    <xf numFmtId="184" fontId="1" fillId="0" borderId="71" xfId="2" applyNumberFormat="1" applyFont="1" applyBorder="1" applyAlignment="1">
      <alignment horizontal="center" vertical="center"/>
    </xf>
    <xf numFmtId="0" fontId="10" fillId="4" borderId="63" xfId="2" applyFill="1" applyBorder="1" applyAlignment="1">
      <alignment horizontal="center" vertical="center"/>
    </xf>
    <xf numFmtId="0" fontId="10" fillId="4" borderId="64" xfId="2" applyFill="1" applyBorder="1" applyAlignment="1">
      <alignment horizontal="center" vertical="center"/>
    </xf>
    <xf numFmtId="0" fontId="55" fillId="0" borderId="7" xfId="0" applyFont="1" applyBorder="1" applyAlignment="1">
      <alignment vertical="center"/>
    </xf>
    <xf numFmtId="0" fontId="55" fillId="0" borderId="0" xfId="0" applyFont="1" applyBorder="1" applyAlignment="1">
      <alignment vertical="center"/>
    </xf>
    <xf numFmtId="186" fontId="15" fillId="0" borderId="0" xfId="2" applyNumberFormat="1" applyFont="1" applyAlignment="1">
      <alignment horizontal="center" vertical="center"/>
    </xf>
    <xf numFmtId="0" fontId="11" fillId="0" borderId="0" xfId="2" applyFont="1" applyAlignment="1">
      <alignment horizontal="right" vertical="center"/>
    </xf>
    <xf numFmtId="0" fontId="59" fillId="0" borderId="25" xfId="0" applyFont="1" applyBorder="1" applyAlignment="1">
      <alignment horizontal="center" vertical="center" wrapText="1"/>
    </xf>
    <xf numFmtId="0" fontId="66" fillId="0" borderId="0" xfId="0" applyFont="1">
      <alignment vertical="center"/>
    </xf>
    <xf numFmtId="0" fontId="3" fillId="0" borderId="12" xfId="0" applyFont="1" applyBorder="1" applyAlignment="1">
      <alignment horizontal="center" vertical="center" wrapText="1"/>
    </xf>
    <xf numFmtId="0" fontId="0" fillId="0" borderId="0" xfId="0" applyAlignment="1">
      <alignment vertical="center" wrapText="1"/>
    </xf>
    <xf numFmtId="0" fontId="0" fillId="0" borderId="18" xfId="0" applyBorder="1" applyAlignment="1">
      <alignment vertical="center"/>
    </xf>
    <xf numFmtId="0" fontId="3" fillId="0" borderId="12" xfId="0" applyFont="1" applyBorder="1" applyAlignment="1">
      <alignment horizontal="center" vertical="center"/>
    </xf>
    <xf numFmtId="0" fontId="0" fillId="0" borderId="0" xfId="0" applyBorder="1" applyAlignment="1">
      <alignment vertical="center"/>
    </xf>
    <xf numFmtId="0" fontId="4" fillId="0" borderId="10" xfId="0" applyFont="1" applyBorder="1" applyAlignment="1">
      <alignment horizontal="center" vertical="center"/>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24" fillId="0" borderId="0" xfId="0" applyFont="1" applyAlignment="1">
      <alignment vertical="center" shrinkToFit="1"/>
    </xf>
    <xf numFmtId="0" fontId="0" fillId="0" borderId="0" xfId="0" applyAlignment="1">
      <alignment vertical="center" shrinkToFit="1"/>
    </xf>
    <xf numFmtId="0" fontId="5" fillId="0" borderId="0" xfId="0" applyFont="1" applyAlignment="1">
      <alignment vertical="center" shrinkToFit="1"/>
    </xf>
    <xf numFmtId="180" fontId="3" fillId="0" borderId="4" xfId="0" applyNumberFormat="1" applyFont="1" applyBorder="1" applyAlignment="1">
      <alignment horizontal="left" vertical="center" indent="1" shrinkToFit="1"/>
    </xf>
    <xf numFmtId="0" fontId="0" fillId="0" borderId="3" xfId="0" applyBorder="1" applyAlignment="1">
      <alignment horizontal="left" vertical="center" indent="1" shrinkToFit="1"/>
    </xf>
    <xf numFmtId="0" fontId="0" fillId="0" borderId="17" xfId="0" applyBorder="1" applyAlignment="1">
      <alignment horizontal="left" vertical="center" indent="1" shrinkToFit="1"/>
    </xf>
    <xf numFmtId="0" fontId="3" fillId="0" borderId="4" xfId="0" applyFont="1" applyBorder="1" applyAlignment="1">
      <alignment horizontal="left" vertical="center" indent="1" shrinkToFit="1"/>
    </xf>
    <xf numFmtId="0" fontId="26" fillId="0" borderId="4" xfId="6" applyBorder="1" applyAlignment="1">
      <alignment horizontal="left" vertical="center" indent="1" shrinkToFit="1"/>
    </xf>
    <xf numFmtId="0" fontId="60" fillId="0" borderId="4" xfId="2" applyFont="1" applyBorder="1" applyAlignment="1">
      <alignment horizontal="center" vertical="center" shrinkToFit="1"/>
    </xf>
    <xf numFmtId="0" fontId="59" fillId="0" borderId="1" xfId="2" applyFont="1" applyBorder="1" applyAlignment="1">
      <alignment vertical="center" shrinkToFit="1"/>
    </xf>
    <xf numFmtId="0" fontId="10" fillId="0" borderId="16" xfId="2" applyFont="1" applyBorder="1" applyAlignment="1">
      <alignment vertical="center" shrinkToFit="1"/>
    </xf>
    <xf numFmtId="0" fontId="10" fillId="0" borderId="2" xfId="2" applyFont="1" applyBorder="1" applyAlignment="1">
      <alignment vertical="center" shrinkToFit="1"/>
    </xf>
    <xf numFmtId="0" fontId="59" fillId="0" borderId="30" xfId="2" applyFont="1" applyBorder="1" applyAlignment="1">
      <alignment vertical="center" shrinkToFit="1"/>
    </xf>
    <xf numFmtId="0" fontId="10" fillId="0" borderId="31" xfId="2" applyFont="1" applyBorder="1" applyAlignment="1">
      <alignment vertical="center" shrinkToFit="1"/>
    </xf>
    <xf numFmtId="0" fontId="10" fillId="0" borderId="32" xfId="2" applyFont="1" applyBorder="1" applyAlignment="1">
      <alignment vertical="center" shrinkToFit="1"/>
    </xf>
    <xf numFmtId="0" fontId="60" fillId="0" borderId="1" xfId="2" applyFont="1" applyBorder="1" applyAlignment="1">
      <alignment horizontal="center" vertical="center" shrinkToFit="1"/>
    </xf>
    <xf numFmtId="0" fontId="59" fillId="0" borderId="37" xfId="2" applyFont="1" applyBorder="1" applyAlignment="1">
      <alignment vertical="center" shrinkToFit="1"/>
    </xf>
    <xf numFmtId="0" fontId="59" fillId="0" borderId="39" xfId="2" applyFont="1" applyBorder="1" applyAlignment="1">
      <alignment vertical="center" shrinkToFit="1"/>
    </xf>
    <xf numFmtId="0" fontId="34" fillId="0" borderId="39" xfId="0" applyFont="1" applyBorder="1" applyAlignment="1">
      <alignment vertical="center" shrinkToFit="1"/>
    </xf>
    <xf numFmtId="0" fontId="34" fillId="0" borderId="38" xfId="0" applyFont="1" applyBorder="1" applyAlignment="1">
      <alignment vertical="center" shrinkToFit="1"/>
    </xf>
    <xf numFmtId="0" fontId="59" fillId="0" borderId="31" xfId="2" applyFont="1" applyBorder="1" applyAlignment="1">
      <alignment vertical="center" shrinkToFit="1"/>
    </xf>
    <xf numFmtId="0" fontId="34" fillId="0" borderId="31" xfId="0" applyFont="1" applyBorder="1" applyAlignment="1">
      <alignment vertical="center" shrinkToFit="1"/>
    </xf>
    <xf numFmtId="0" fontId="34" fillId="0" borderId="32" xfId="0" applyFont="1" applyBorder="1" applyAlignment="1">
      <alignment vertical="center" shrinkToFit="1"/>
    </xf>
    <xf numFmtId="0" fontId="59" fillId="0" borderId="48" xfId="2" applyFont="1" applyBorder="1" applyAlignment="1">
      <alignment vertical="center" shrinkToFit="1"/>
    </xf>
    <xf numFmtId="0" fontId="34" fillId="0" borderId="48" xfId="0" applyFont="1" applyBorder="1" applyAlignment="1">
      <alignment vertical="center" shrinkToFit="1"/>
    </xf>
    <xf numFmtId="0" fontId="34" fillId="0" borderId="21" xfId="0" applyFont="1" applyBorder="1" applyAlignment="1">
      <alignment vertical="center" shrinkToFit="1"/>
    </xf>
    <xf numFmtId="0" fontId="59" fillId="0" borderId="44" xfId="2" applyFont="1" applyBorder="1" applyAlignment="1">
      <alignment vertical="center" shrinkToFit="1"/>
    </xf>
    <xf numFmtId="0" fontId="34" fillId="0" borderId="44" xfId="0" applyFont="1" applyBorder="1" applyAlignment="1">
      <alignment vertical="center" shrinkToFit="1"/>
    </xf>
    <xf numFmtId="0" fontId="34" fillId="0" borderId="45" xfId="0" applyFont="1" applyBorder="1" applyAlignment="1">
      <alignment vertical="center" shrinkToFit="1"/>
    </xf>
    <xf numFmtId="0" fontId="59" fillId="0" borderId="49" xfId="2" applyFont="1" applyBorder="1" applyAlignment="1">
      <alignment horizontal="center" vertical="center" shrinkToFit="1"/>
    </xf>
    <xf numFmtId="0" fontId="34" fillId="0" borderId="12" xfId="0" applyFont="1" applyBorder="1" applyAlignment="1">
      <alignment horizontal="center" vertical="center" shrinkToFit="1"/>
    </xf>
    <xf numFmtId="0" fontId="59" fillId="0" borderId="12" xfId="2" applyFont="1" applyBorder="1" applyAlignment="1">
      <alignment horizontal="center" vertical="center" shrinkToFit="1"/>
    </xf>
    <xf numFmtId="0" fontId="34" fillId="0" borderId="50"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3" xfId="0" applyFont="1" applyBorder="1" applyAlignment="1">
      <alignment horizontal="left" vertical="center" indent="1" shrinkToFit="1"/>
    </xf>
    <xf numFmtId="0" fontId="3" fillId="0" borderId="17" xfId="0" applyFont="1" applyBorder="1" applyAlignment="1">
      <alignment horizontal="left" vertical="center" indent="1" shrinkToFit="1"/>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7" xfId="0" applyFont="1" applyBorder="1" applyAlignment="1">
      <alignment horizontal="center" vertical="center" shrinkToFit="1"/>
    </xf>
    <xf numFmtId="179" fontId="3" fillId="0" borderId="1" xfId="0" applyNumberFormat="1" applyFont="1" applyBorder="1" applyAlignment="1">
      <alignment horizontal="right" vertical="center" indent="1"/>
    </xf>
    <xf numFmtId="179" fontId="0" fillId="0" borderId="2" xfId="0" applyNumberFormat="1" applyBorder="1" applyAlignment="1">
      <alignment horizontal="right" vertical="center" indent="1"/>
    </xf>
    <xf numFmtId="0" fontId="5" fillId="0" borderId="0" xfId="0" applyFont="1" applyAlignment="1">
      <alignment vertical="center"/>
    </xf>
    <xf numFmtId="0" fontId="0" fillId="0" borderId="0" xfId="0" applyAlignment="1">
      <alignment vertical="center"/>
    </xf>
    <xf numFmtId="0" fontId="59" fillId="0" borderId="46" xfId="2" applyFont="1" applyBorder="1" applyAlignment="1">
      <alignment vertical="center" shrinkToFit="1"/>
    </xf>
    <xf numFmtId="0" fontId="34" fillId="0" borderId="46" xfId="0" applyFont="1" applyBorder="1" applyAlignment="1">
      <alignment vertical="center" shrinkToFit="1"/>
    </xf>
    <xf numFmtId="0" fontId="34" fillId="0" borderId="47" xfId="0" applyFont="1" applyBorder="1" applyAlignment="1">
      <alignment vertical="center" shrinkToFit="1"/>
    </xf>
    <xf numFmtId="0" fontId="3" fillId="0" borderId="13" xfId="0" applyFont="1" applyBorder="1" applyAlignment="1">
      <alignment horizontal="center" vertical="center"/>
    </xf>
    <xf numFmtId="0" fontId="0" fillId="0" borderId="13" xfId="0" applyBorder="1" applyAlignment="1">
      <alignment horizontal="center" vertical="center"/>
    </xf>
    <xf numFmtId="0" fontId="3" fillId="0" borderId="15" xfId="0" applyFont="1" applyBorder="1" applyAlignment="1">
      <alignment horizontal="center" vertical="center"/>
    </xf>
    <xf numFmtId="0" fontId="0" fillId="0" borderId="14" xfId="0" applyBorder="1" applyAlignment="1">
      <alignment horizontal="center" vertical="center"/>
    </xf>
    <xf numFmtId="0" fontId="3" fillId="0" borderId="15" xfId="0" applyFont="1" applyBorder="1" applyAlignment="1">
      <alignment horizontal="center" vertical="center" wrapText="1"/>
    </xf>
    <xf numFmtId="0" fontId="3" fillId="0" borderId="5" xfId="0" applyFont="1" applyBorder="1" applyAlignment="1">
      <alignment horizontal="center" vertical="center" shrinkToFit="1"/>
    </xf>
    <xf numFmtId="0" fontId="3" fillId="0" borderId="18" xfId="0" applyFont="1" applyBorder="1" applyAlignment="1">
      <alignment horizontal="center" vertical="center" shrinkToFit="1"/>
    </xf>
    <xf numFmtId="181" fontId="3" fillId="0" borderId="4" xfId="0" applyNumberFormat="1" applyFont="1" applyBorder="1" applyAlignment="1">
      <alignment horizontal="left" vertical="center" indent="1"/>
    </xf>
    <xf numFmtId="181" fontId="3" fillId="0" borderId="3" xfId="0" applyNumberFormat="1" applyFont="1" applyBorder="1" applyAlignment="1">
      <alignment horizontal="left" vertical="center" indent="1"/>
    </xf>
    <xf numFmtId="181" fontId="3" fillId="0" borderId="17" xfId="0" applyNumberFormat="1" applyFont="1" applyBorder="1" applyAlignment="1">
      <alignment horizontal="left" vertical="center" indent="1"/>
    </xf>
    <xf numFmtId="0" fontId="3" fillId="0" borderId="15" xfId="0" applyFont="1" applyBorder="1" applyAlignment="1">
      <alignment horizontal="center" vertical="center" wrapText="1" shrinkToFit="1"/>
    </xf>
    <xf numFmtId="0" fontId="0" fillId="0" borderId="14" xfId="0" applyBorder="1" applyAlignment="1">
      <alignment horizontal="center" vertical="center" shrinkToFit="1"/>
    </xf>
    <xf numFmtId="179" fontId="3" fillId="0" borderId="43" xfId="0" applyNumberFormat="1" applyFont="1" applyBorder="1" applyAlignment="1">
      <alignment horizontal="right" vertical="center" indent="1"/>
    </xf>
    <xf numFmtId="179" fontId="0" fillId="0" borderId="45" xfId="0" applyNumberFormat="1" applyBorder="1" applyAlignment="1">
      <alignment horizontal="right" vertical="center" indent="1"/>
    </xf>
    <xf numFmtId="179" fontId="3" fillId="3" borderId="7" xfId="0" applyNumberFormat="1" applyFont="1" applyFill="1" applyBorder="1" applyAlignment="1">
      <alignment horizontal="right" vertical="center" indent="1"/>
    </xf>
    <xf numFmtId="179" fontId="0" fillId="3" borderId="9" xfId="0" applyNumberFormat="1" applyFill="1" applyBorder="1" applyAlignment="1">
      <alignment horizontal="right" vertical="center" indent="1"/>
    </xf>
    <xf numFmtId="179" fontId="3" fillId="0" borderId="41" xfId="0" applyNumberFormat="1" applyFont="1" applyBorder="1" applyAlignment="1">
      <alignment horizontal="right" vertical="center" indent="1"/>
    </xf>
    <xf numFmtId="179" fontId="0" fillId="0" borderId="42" xfId="0" applyNumberFormat="1" applyBorder="1" applyAlignment="1">
      <alignment horizontal="right" vertical="center" indent="1"/>
    </xf>
    <xf numFmtId="179" fontId="3" fillId="3" borderId="30" xfId="0" applyNumberFormat="1" applyFont="1" applyFill="1" applyBorder="1" applyAlignment="1">
      <alignment horizontal="right" vertical="center" indent="1"/>
    </xf>
    <xf numFmtId="0" fontId="0" fillId="3" borderId="32" xfId="0" applyFill="1" applyBorder="1" applyAlignment="1">
      <alignment horizontal="right" vertical="center" indent="1"/>
    </xf>
    <xf numFmtId="179" fontId="3" fillId="3" borderId="1" xfId="0" applyNumberFormat="1" applyFont="1" applyFill="1" applyBorder="1" applyAlignment="1">
      <alignment horizontal="right" vertical="center" indent="1"/>
    </xf>
    <xf numFmtId="0" fontId="0" fillId="3" borderId="2" xfId="0" applyFill="1" applyBorder="1" applyAlignment="1">
      <alignment horizontal="right" vertical="center" indent="1"/>
    </xf>
    <xf numFmtId="179" fontId="3" fillId="3" borderId="41" xfId="0" applyNumberFormat="1" applyFont="1" applyFill="1" applyBorder="1" applyAlignment="1">
      <alignment horizontal="right" vertical="center" indent="1"/>
    </xf>
    <xf numFmtId="0" fontId="0" fillId="3" borderId="42" xfId="0" applyFill="1" applyBorder="1" applyAlignment="1">
      <alignment horizontal="right" vertical="center" indent="1"/>
    </xf>
    <xf numFmtId="179" fontId="3" fillId="3" borderId="43" xfId="0" applyNumberFormat="1" applyFont="1" applyFill="1" applyBorder="1" applyAlignment="1">
      <alignment horizontal="right" vertical="center" indent="1"/>
    </xf>
    <xf numFmtId="0" fontId="0" fillId="3" borderId="45" xfId="0" applyFill="1" applyBorder="1" applyAlignment="1">
      <alignment horizontal="right" vertical="center" indent="1"/>
    </xf>
    <xf numFmtId="0" fontId="0" fillId="3" borderId="9" xfId="0" applyFill="1" applyBorder="1" applyAlignment="1">
      <alignment horizontal="right" vertical="center" indent="1"/>
    </xf>
    <xf numFmtId="179" fontId="3" fillId="0" borderId="33" xfId="0" applyNumberFormat="1" applyFont="1" applyBorder="1" applyAlignment="1">
      <alignment horizontal="right" vertical="center" indent="1"/>
    </xf>
    <xf numFmtId="179" fontId="0" fillId="0" borderId="34" xfId="0" applyNumberFormat="1" applyBorder="1" applyAlignment="1">
      <alignment horizontal="right" vertical="center" indent="1"/>
    </xf>
    <xf numFmtId="179" fontId="3" fillId="0" borderId="5" xfId="0" applyNumberFormat="1" applyFont="1" applyBorder="1" applyAlignment="1">
      <alignment horizontal="right" vertical="center" indent="1"/>
    </xf>
    <xf numFmtId="179" fontId="0" fillId="0" borderId="6" xfId="0" applyNumberFormat="1" applyBorder="1" applyAlignment="1">
      <alignment horizontal="right" vertical="center" indent="1"/>
    </xf>
    <xf numFmtId="179" fontId="3" fillId="0" borderId="20" xfId="0" applyNumberFormat="1" applyFont="1" applyBorder="1" applyAlignment="1">
      <alignment horizontal="right" vertical="center" indent="1"/>
    </xf>
    <xf numFmtId="179" fontId="0" fillId="0" borderId="21" xfId="0" applyNumberFormat="1" applyBorder="1" applyAlignment="1">
      <alignment horizontal="right" vertical="center" indent="1"/>
    </xf>
    <xf numFmtId="179" fontId="3" fillId="3" borderId="20" xfId="0" applyNumberFormat="1" applyFont="1" applyFill="1" applyBorder="1" applyAlignment="1">
      <alignment horizontal="right" vertical="center" indent="1"/>
    </xf>
    <xf numFmtId="0" fontId="0" fillId="3" borderId="21" xfId="0" applyFill="1" applyBorder="1" applyAlignment="1">
      <alignment horizontal="right" vertical="center" indent="1"/>
    </xf>
    <xf numFmtId="179" fontId="3" fillId="3" borderId="5" xfId="0" applyNumberFormat="1" applyFont="1" applyFill="1" applyBorder="1" applyAlignment="1">
      <alignment horizontal="right" vertical="center" indent="1"/>
    </xf>
    <xf numFmtId="0" fontId="0" fillId="3" borderId="6" xfId="0" applyFill="1" applyBorder="1" applyAlignment="1">
      <alignment horizontal="right" vertical="center" indent="1"/>
    </xf>
    <xf numFmtId="179" fontId="3" fillId="0" borderId="30" xfId="0" applyNumberFormat="1" applyFont="1" applyBorder="1" applyAlignment="1">
      <alignment horizontal="right" vertical="center" indent="1"/>
    </xf>
    <xf numFmtId="179" fontId="0" fillId="0" borderId="32" xfId="0" applyNumberFormat="1" applyBorder="1" applyAlignment="1">
      <alignment horizontal="right" vertical="center" indent="1"/>
    </xf>
    <xf numFmtId="0" fontId="3" fillId="0" borderId="4" xfId="0" applyFont="1" applyBorder="1" applyAlignment="1" applyProtection="1">
      <alignment horizontal="center" vertical="center" shrinkToFit="1"/>
      <protection locked="0"/>
    </xf>
    <xf numFmtId="0" fontId="0" fillId="0" borderId="3" xfId="0" applyBorder="1" applyAlignment="1">
      <alignment vertical="center" shrinkToFit="1"/>
    </xf>
    <xf numFmtId="0" fontId="0" fillId="0" borderId="17" xfId="0" applyBorder="1" applyAlignment="1">
      <alignment vertical="center" shrinkToFit="1"/>
    </xf>
    <xf numFmtId="179" fontId="3" fillId="3" borderId="33" xfId="0" applyNumberFormat="1" applyFont="1" applyFill="1" applyBorder="1" applyAlignment="1">
      <alignment horizontal="right" vertical="center" indent="1"/>
    </xf>
    <xf numFmtId="0" fontId="0" fillId="3" borderId="34" xfId="0" applyFill="1" applyBorder="1" applyAlignment="1">
      <alignment horizontal="right" vertical="center" indent="1"/>
    </xf>
    <xf numFmtId="179" fontId="3" fillId="3" borderId="35" xfId="0" applyNumberFormat="1" applyFont="1" applyFill="1" applyBorder="1" applyAlignment="1">
      <alignment horizontal="right" vertical="center" indent="1"/>
    </xf>
    <xf numFmtId="0" fontId="0" fillId="3" borderId="36" xfId="0" applyFill="1" applyBorder="1" applyAlignment="1">
      <alignment horizontal="right" vertical="center" indent="1"/>
    </xf>
    <xf numFmtId="179" fontId="21" fillId="3" borderId="4" xfId="0" applyNumberFormat="1" applyFont="1" applyFill="1" applyBorder="1" applyAlignment="1">
      <alignment horizontal="right" vertical="center" indent="1"/>
    </xf>
    <xf numFmtId="0" fontId="22" fillId="3" borderId="17" xfId="0" applyFont="1" applyFill="1" applyBorder="1" applyAlignment="1">
      <alignment horizontal="right" vertical="center" indent="1"/>
    </xf>
    <xf numFmtId="0" fontId="59" fillId="0" borderId="35" xfId="2" applyFont="1" applyBorder="1" applyAlignment="1">
      <alignment vertical="center" shrinkToFit="1"/>
    </xf>
    <xf numFmtId="0" fontId="10" fillId="0" borderId="40" xfId="2" applyFont="1" applyBorder="1" applyAlignment="1">
      <alignment vertical="center" shrinkToFit="1"/>
    </xf>
    <xf numFmtId="0" fontId="10" fillId="0" borderId="36" xfId="2" applyFont="1" applyBorder="1" applyAlignment="1">
      <alignment vertical="center" shrinkToFit="1"/>
    </xf>
    <xf numFmtId="179" fontId="22" fillId="3" borderId="17" xfId="0" applyNumberFormat="1" applyFont="1" applyFill="1" applyBorder="1" applyAlignment="1">
      <alignment horizontal="right" vertical="center" indent="1"/>
    </xf>
    <xf numFmtId="0" fontId="21" fillId="0" borderId="12" xfId="2" applyFont="1" applyBorder="1" applyAlignment="1">
      <alignment horizontal="right" vertical="center" indent="1" shrinkToFit="1"/>
    </xf>
    <xf numFmtId="0" fontId="22" fillId="0" borderId="12" xfId="2" applyFont="1" applyBorder="1" applyAlignment="1">
      <alignment horizontal="right" vertical="center" indent="1" shrinkToFit="1"/>
    </xf>
    <xf numFmtId="0" fontId="22" fillId="0" borderId="12" xfId="2" applyFont="1" applyBorder="1" applyAlignment="1">
      <alignment horizontal="right" vertical="center" indent="1"/>
    </xf>
    <xf numFmtId="179" fontId="3" fillId="0" borderId="35" xfId="0" applyNumberFormat="1" applyFont="1" applyBorder="1" applyAlignment="1">
      <alignment horizontal="right" vertical="center" indent="1"/>
    </xf>
    <xf numFmtId="179" fontId="0" fillId="0" borderId="36" xfId="0" applyNumberFormat="1" applyBorder="1" applyAlignment="1">
      <alignment horizontal="right" vertical="center" indent="1"/>
    </xf>
    <xf numFmtId="0" fontId="59" fillId="0" borderId="7" xfId="2" applyFont="1" applyBorder="1" applyAlignment="1">
      <alignment horizontal="center" vertical="center" textRotation="255" shrinkToFit="1"/>
    </xf>
    <xf numFmtId="0" fontId="59" fillId="0" borderId="0" xfId="2" applyFont="1" applyAlignment="1">
      <alignment horizontal="center" vertical="center" textRotation="255" shrinkToFit="1"/>
    </xf>
    <xf numFmtId="0" fontId="10" fillId="0" borderId="0" xfId="2" applyFont="1" applyAlignment="1">
      <alignment horizontal="center" vertical="center" textRotation="255" shrinkToFit="1"/>
    </xf>
    <xf numFmtId="0" fontId="10" fillId="0" borderId="7" xfId="2" applyFont="1" applyBorder="1" applyAlignment="1">
      <alignment horizontal="center" vertical="center" textRotation="255" shrinkToFit="1"/>
    </xf>
    <xf numFmtId="0" fontId="59" fillId="0" borderId="5" xfId="2" applyFont="1" applyBorder="1" applyAlignment="1">
      <alignment vertical="center" shrinkToFit="1"/>
    </xf>
    <xf numFmtId="0" fontId="10" fillId="0" borderId="18" xfId="2" applyFont="1" applyBorder="1" applyAlignment="1">
      <alignment vertical="center"/>
    </xf>
    <xf numFmtId="0" fontId="10" fillId="0" borderId="6" xfId="2" applyFont="1" applyBorder="1" applyAlignment="1">
      <alignment vertical="center"/>
    </xf>
    <xf numFmtId="182" fontId="3" fillId="0" borderId="1" xfId="0" applyNumberFormat="1" applyFont="1" applyBorder="1" applyAlignment="1">
      <alignment horizontal="center" vertical="center"/>
    </xf>
    <xf numFmtId="182" fontId="0" fillId="0" borderId="16" xfId="0" applyNumberFormat="1" applyBorder="1" applyAlignment="1">
      <alignment horizontal="center" vertical="center"/>
    </xf>
    <xf numFmtId="182" fontId="3" fillId="0" borderId="30" xfId="0" applyNumberFormat="1" applyFont="1" applyBorder="1" applyAlignment="1">
      <alignment horizontal="center" vertical="center"/>
    </xf>
    <xf numFmtId="182" fontId="0" fillId="0" borderId="31" xfId="0" applyNumberFormat="1" applyBorder="1" applyAlignment="1">
      <alignment horizontal="center" vertical="center"/>
    </xf>
    <xf numFmtId="182" fontId="3" fillId="0" borderId="16" xfId="0" applyNumberFormat="1" applyFont="1" applyBorder="1" applyAlignment="1">
      <alignment horizontal="center" vertical="center"/>
    </xf>
    <xf numFmtId="182" fontId="0" fillId="0" borderId="2" xfId="0" applyNumberFormat="1" applyBorder="1" applyAlignment="1">
      <alignment horizontal="center" vertical="center"/>
    </xf>
    <xf numFmtId="182" fontId="3" fillId="0" borderId="31" xfId="0" applyNumberFormat="1" applyFont="1" applyBorder="1" applyAlignment="1">
      <alignment horizontal="center" vertical="center"/>
    </xf>
    <xf numFmtId="182" fontId="0" fillId="0" borderId="32" xfId="0" applyNumberFormat="1" applyBorder="1" applyAlignment="1">
      <alignment horizontal="center" vertical="center"/>
    </xf>
    <xf numFmtId="0" fontId="3" fillId="0" borderId="2" xfId="0" applyFont="1" applyBorder="1" applyAlignment="1">
      <alignment vertical="center"/>
    </xf>
    <xf numFmtId="182" fontId="3" fillId="0" borderId="23" xfId="0" applyNumberFormat="1" applyFont="1" applyBorder="1" applyAlignment="1">
      <alignment horizontal="center" vertical="center"/>
    </xf>
    <xf numFmtId="182" fontId="0" fillId="0" borderId="23" xfId="0" applyNumberFormat="1" applyBorder="1" applyAlignment="1">
      <alignment horizontal="center" vertical="center"/>
    </xf>
    <xf numFmtId="182" fontId="0" fillId="0" borderId="22" xfId="0" applyNumberFormat="1" applyBorder="1" applyAlignment="1">
      <alignment horizontal="center" vertical="center"/>
    </xf>
    <xf numFmtId="182" fontId="3" fillId="0" borderId="18" xfId="0" applyNumberFormat="1" applyFont="1" applyBorder="1" applyAlignment="1">
      <alignment horizontal="center" vertical="center"/>
    </xf>
    <xf numFmtId="182" fontId="0" fillId="0" borderId="18" xfId="0" applyNumberFormat="1" applyBorder="1" applyAlignment="1">
      <alignment horizontal="center" vertical="center"/>
    </xf>
    <xf numFmtId="182" fontId="0" fillId="0" borderId="6" xfId="0" applyNumberFormat="1" applyBorder="1" applyAlignment="1">
      <alignment horizontal="center" vertical="center"/>
    </xf>
    <xf numFmtId="182" fontId="3" fillId="0" borderId="3" xfId="0" applyNumberFormat="1" applyFont="1" applyBorder="1" applyAlignment="1">
      <alignment horizontal="center" vertical="center"/>
    </xf>
    <xf numFmtId="182" fontId="0" fillId="0" borderId="3" xfId="0" applyNumberFormat="1" applyBorder="1" applyAlignment="1">
      <alignment horizontal="center" vertical="center"/>
    </xf>
    <xf numFmtId="182" fontId="0" fillId="0" borderId="17" xfId="0" applyNumberFormat="1" applyBorder="1" applyAlignment="1">
      <alignment horizontal="center" vertical="center"/>
    </xf>
    <xf numFmtId="182" fontId="3" fillId="0" borderId="29" xfId="0" applyNumberFormat="1" applyFont="1" applyBorder="1" applyAlignment="1">
      <alignment horizontal="center" vertical="center"/>
    </xf>
    <xf numFmtId="182" fontId="3" fillId="0" borderId="5" xfId="0" applyNumberFormat="1" applyFont="1" applyBorder="1" applyAlignment="1">
      <alignment horizontal="center" vertical="center"/>
    </xf>
    <xf numFmtId="182" fontId="3" fillId="0" borderId="4" xfId="0" applyNumberFormat="1" applyFont="1" applyBorder="1" applyAlignment="1">
      <alignment horizontal="center" vertical="center"/>
    </xf>
    <xf numFmtId="0" fontId="3" fillId="0" borderId="8"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7" xfId="0" applyFont="1" applyBorder="1" applyAlignment="1">
      <alignment horizontal="center" vertical="center" shrinkToFit="1"/>
    </xf>
    <xf numFmtId="0" fontId="3" fillId="0" borderId="11" xfId="0" applyFont="1" applyBorder="1" applyAlignment="1">
      <alignment horizontal="center" vertical="center" shrinkToFit="1"/>
    </xf>
    <xf numFmtId="20" fontId="3" fillId="0" borderId="23" xfId="0" applyNumberFormat="1" applyFont="1" applyBorder="1" applyAlignment="1">
      <alignment horizontal="center" vertical="center" shrinkToFit="1"/>
    </xf>
    <xf numFmtId="0" fontId="0" fillId="0" borderId="23" xfId="0" applyBorder="1" applyAlignment="1">
      <alignment horizontal="center" vertical="center" shrinkToFit="1"/>
    </xf>
    <xf numFmtId="0" fontId="0" fillId="0" borderId="28" xfId="0" applyBorder="1" applyAlignment="1">
      <alignment horizontal="center" vertical="center" shrinkToFit="1"/>
    </xf>
    <xf numFmtId="0" fontId="3" fillId="0" borderId="5" xfId="0" applyFont="1" applyBorder="1" applyAlignment="1">
      <alignment vertical="center" shrinkToFit="1"/>
    </xf>
    <xf numFmtId="0" fontId="3" fillId="0" borderId="18" xfId="0" applyFont="1" applyBorder="1" applyAlignment="1">
      <alignment vertical="center" shrinkToFit="1"/>
    </xf>
    <xf numFmtId="0" fontId="3" fillId="0" borderId="3" xfId="0" applyFont="1" applyBorder="1" applyAlignment="1">
      <alignment vertical="center"/>
    </xf>
    <xf numFmtId="0" fontId="3" fillId="0" borderId="17" xfId="0" applyFont="1" applyBorder="1" applyAlignment="1">
      <alignment vertical="center"/>
    </xf>
    <xf numFmtId="0" fontId="3" fillId="0" borderId="3" xfId="0" applyFont="1" applyBorder="1" applyAlignment="1">
      <alignment horizontal="center" vertical="center"/>
    </xf>
    <xf numFmtId="0" fontId="0" fillId="0" borderId="17" xfId="0" applyBorder="1" applyAlignment="1">
      <alignment horizontal="center" vertical="center"/>
    </xf>
    <xf numFmtId="180" fontId="3" fillId="0" borderId="4" xfId="0" applyNumberFormat="1" applyFont="1" applyBorder="1" applyAlignment="1">
      <alignment horizontal="center" vertical="center" shrinkToFit="1"/>
    </xf>
    <xf numFmtId="180" fontId="3" fillId="0" borderId="3" xfId="0" applyNumberFormat="1" applyFont="1" applyBorder="1" applyAlignment="1">
      <alignment horizontal="center" vertical="center" shrinkToFit="1"/>
    </xf>
    <xf numFmtId="180" fontId="0" fillId="0" borderId="3" xfId="0" applyNumberFormat="1" applyBorder="1" applyAlignment="1">
      <alignment horizontal="center" vertical="center" shrinkToFit="1"/>
    </xf>
    <xf numFmtId="0" fontId="44" fillId="0" borderId="0" xfId="0" applyFont="1" applyAlignment="1">
      <alignment horizontal="left" vertical="center" wrapText="1"/>
    </xf>
    <xf numFmtId="0" fontId="3" fillId="0" borderId="8"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17" xfId="0" applyFont="1" applyBorder="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59" fillId="2" borderId="4" xfId="0" applyFont="1" applyFill="1" applyBorder="1" applyAlignment="1">
      <alignment horizontal="left" vertical="center"/>
    </xf>
    <xf numFmtId="0" fontId="34" fillId="0" borderId="3" xfId="0" applyFont="1" applyBorder="1" applyAlignment="1">
      <alignment vertical="center"/>
    </xf>
    <xf numFmtId="0" fontId="34" fillId="0" borderId="17" xfId="0" applyFont="1" applyBorder="1" applyAlignment="1">
      <alignment vertical="center"/>
    </xf>
    <xf numFmtId="0" fontId="59" fillId="0" borderId="1" xfId="0" applyFont="1" applyBorder="1" applyAlignment="1">
      <alignment vertical="center"/>
    </xf>
    <xf numFmtId="0" fontId="34" fillId="0" borderId="16" xfId="0" applyFont="1" applyBorder="1" applyAlignment="1">
      <alignment vertical="center"/>
    </xf>
    <xf numFmtId="0" fontId="59" fillId="0" borderId="8" xfId="0" applyFont="1" applyBorder="1" applyAlignment="1">
      <alignment horizontal="center" vertical="center" wrapText="1"/>
    </xf>
    <xf numFmtId="0" fontId="34" fillId="0" borderId="25" xfId="0" applyFont="1" applyBorder="1" applyAlignment="1">
      <alignment horizontal="center" vertical="center" wrapText="1"/>
    </xf>
    <xf numFmtId="0" fontId="59" fillId="0" borderId="4" xfId="0" applyFont="1" applyBorder="1" applyAlignment="1">
      <alignment vertical="center"/>
    </xf>
    <xf numFmtId="0" fontId="59" fillId="0" borderId="3"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0" fillId="0" borderId="3" xfId="0" applyBorder="1" applyAlignment="1">
      <alignment horizontal="center" vertical="center" shrinkToFit="1"/>
    </xf>
    <xf numFmtId="0" fontId="0" fillId="0" borderId="17" xfId="0" applyBorder="1" applyAlignment="1">
      <alignment horizontal="center" vertical="center" shrinkToFit="1"/>
    </xf>
    <xf numFmtId="0" fontId="1" fillId="3" borderId="4" xfId="4" applyNumberFormat="1" applyFont="1" applyFill="1" applyBorder="1" applyAlignment="1">
      <alignment horizontal="center" vertical="center" shrinkToFit="1"/>
    </xf>
    <xf numFmtId="0" fontId="1" fillId="0" borderId="17" xfId="0" applyFont="1" applyBorder="1" applyAlignment="1">
      <alignment horizontal="center" vertical="center" shrinkToFit="1"/>
    </xf>
    <xf numFmtId="0" fontId="3" fillId="0" borderId="12" xfId="0" applyFont="1" applyBorder="1" applyAlignment="1">
      <alignment horizontal="center" vertical="center"/>
    </xf>
    <xf numFmtId="0" fontId="0" fillId="0" borderId="12" xfId="0" applyBorder="1" applyAlignment="1">
      <alignment horizontal="center" vertical="center"/>
    </xf>
    <xf numFmtId="0" fontId="0" fillId="3" borderId="4" xfId="0" applyFill="1" applyBorder="1" applyAlignment="1">
      <alignment horizontal="center" vertical="center" shrinkToFit="1"/>
    </xf>
    <xf numFmtId="0" fontId="0" fillId="3" borderId="17" xfId="0" applyFill="1" applyBorder="1" applyAlignment="1">
      <alignment horizontal="center" vertical="center" shrinkToFit="1"/>
    </xf>
    <xf numFmtId="38" fontId="1" fillId="3" borderId="3" xfId="4" applyFont="1" applyFill="1" applyBorder="1" applyAlignment="1">
      <alignment horizontal="center" vertical="center" shrinkToFit="1"/>
    </xf>
    <xf numFmtId="0" fontId="1" fillId="3" borderId="17" xfId="0" applyFont="1" applyFill="1" applyBorder="1" applyAlignment="1">
      <alignment horizontal="center" vertical="center" shrinkToFit="1"/>
    </xf>
    <xf numFmtId="10" fontId="0" fillId="3" borderId="4" xfId="5" applyNumberFormat="1" applyFont="1" applyFill="1" applyBorder="1" applyAlignment="1">
      <alignment horizontal="center" vertical="center" shrinkToFit="1"/>
    </xf>
    <xf numFmtId="10" fontId="0" fillId="0" borderId="17" xfId="5" applyNumberFormat="1" applyFont="1" applyBorder="1" applyAlignment="1">
      <alignment vertical="center" shrinkToFit="1"/>
    </xf>
    <xf numFmtId="0" fontId="13" fillId="0" borderId="0" xfId="2" applyFont="1" applyAlignment="1">
      <alignment horizontal="left" vertical="center" wrapText="1"/>
    </xf>
    <xf numFmtId="0" fontId="14" fillId="0" borderId="4" xfId="2" applyFont="1" applyBorder="1" applyAlignment="1">
      <alignment horizontal="left" vertical="center" shrinkToFit="1"/>
    </xf>
    <xf numFmtId="0" fontId="0" fillId="0" borderId="3" xfId="0" applyBorder="1" applyAlignment="1">
      <alignment horizontal="left" vertical="center" shrinkToFit="1"/>
    </xf>
    <xf numFmtId="0" fontId="0" fillId="0" borderId="17" xfId="0" applyBorder="1" applyAlignment="1">
      <alignment vertical="center"/>
    </xf>
    <xf numFmtId="0" fontId="10" fillId="0" borderId="66" xfId="2" applyBorder="1" applyAlignment="1">
      <alignment horizontal="center" vertical="center" wrapText="1"/>
    </xf>
    <xf numFmtId="0" fontId="10" fillId="0" borderId="10" xfId="2" applyBorder="1" applyAlignment="1">
      <alignment horizontal="center" vertical="center"/>
    </xf>
    <xf numFmtId="0" fontId="0" fillId="0" borderId="10" xfId="0" applyBorder="1" applyAlignment="1">
      <alignment horizontal="center" vertical="center"/>
    </xf>
    <xf numFmtId="177" fontId="10" fillId="4" borderId="66" xfId="2" applyNumberFormat="1" applyFill="1" applyBorder="1" applyAlignment="1" applyProtection="1">
      <alignment horizontal="right" vertical="center"/>
      <protection locked="0"/>
    </xf>
    <xf numFmtId="177" fontId="10" fillId="4" borderId="10" xfId="2" applyNumberFormat="1" applyFill="1" applyBorder="1" applyAlignment="1" applyProtection="1">
      <alignment horizontal="right" vertical="center"/>
      <protection locked="0"/>
    </xf>
    <xf numFmtId="0" fontId="0" fillId="0" borderId="11" xfId="0" applyBorder="1" applyAlignment="1">
      <alignment horizontal="right" vertical="center"/>
    </xf>
    <xf numFmtId="0" fontId="11" fillId="0" borderId="66" xfId="2" applyFont="1" applyBorder="1" applyAlignment="1">
      <alignment horizontal="center" vertical="center"/>
    </xf>
    <xf numFmtId="0" fontId="11" fillId="0" borderId="10" xfId="2" applyFont="1" applyBorder="1" applyAlignment="1">
      <alignment horizontal="center" vertical="center"/>
    </xf>
    <xf numFmtId="0" fontId="0" fillId="0" borderId="11" xfId="0" applyBorder="1" applyAlignment="1">
      <alignment horizontal="center" vertical="center"/>
    </xf>
    <xf numFmtId="0" fontId="56" fillId="0" borderId="4" xfId="2" applyFont="1" applyBorder="1" applyAlignment="1">
      <alignment horizontal="left" vertical="center" wrapText="1"/>
    </xf>
    <xf numFmtId="0" fontId="56" fillId="0" borderId="3" xfId="2" applyFont="1" applyBorder="1" applyAlignment="1">
      <alignment horizontal="left" vertical="center" wrapText="1"/>
    </xf>
    <xf numFmtId="0" fontId="10" fillId="0" borderId="0" xfId="2" applyAlignment="1">
      <alignment horizontal="left" vertical="center" wrapText="1"/>
    </xf>
    <xf numFmtId="0" fontId="63" fillId="0" borderId="0" xfId="2" applyFont="1" applyAlignment="1">
      <alignment horizontal="left" vertical="center" wrapText="1"/>
    </xf>
    <xf numFmtId="0" fontId="54" fillId="0" borderId="4" xfId="2" applyFont="1" applyBorder="1" applyAlignment="1">
      <alignment horizontal="left" vertical="center" wrapText="1"/>
    </xf>
    <xf numFmtId="0" fontId="54" fillId="0" borderId="3" xfId="2" applyFont="1" applyBorder="1" applyAlignment="1">
      <alignment horizontal="left" vertical="center" wrapText="1"/>
    </xf>
    <xf numFmtId="0" fontId="54" fillId="0" borderId="17" xfId="2" applyFont="1" applyBorder="1" applyAlignment="1">
      <alignment horizontal="left" vertical="center" wrapText="1"/>
    </xf>
    <xf numFmtId="186" fontId="30" fillId="0" borderId="0" xfId="2" applyNumberFormat="1" applyFont="1" applyAlignment="1">
      <alignment horizontal="left" vertical="center" wrapText="1"/>
    </xf>
    <xf numFmtId="183" fontId="0" fillId="0" borderId="0" xfId="0" applyNumberFormat="1" applyAlignment="1">
      <alignment horizontal="center" vertical="center" shrinkToFit="1"/>
    </xf>
    <xf numFmtId="0" fontId="0" fillId="0" borderId="0" xfId="0" applyAlignment="1">
      <alignment horizontal="center" vertical="center" shrinkToFit="1"/>
    </xf>
    <xf numFmtId="0" fontId="8" fillId="0" borderId="4" xfId="3" applyBorder="1" applyAlignment="1">
      <alignment horizontal="center" vertical="center" shrinkToFit="1"/>
    </xf>
    <xf numFmtId="183" fontId="0" fillId="0" borderId="4" xfId="0" applyNumberFormat="1" applyBorder="1" applyAlignment="1">
      <alignment horizontal="center" vertical="center" shrinkToFit="1"/>
    </xf>
    <xf numFmtId="183" fontId="0" fillId="0" borderId="3" xfId="0" applyNumberFormat="1" applyBorder="1" applyAlignment="1">
      <alignment horizontal="center" vertical="center" shrinkToFit="1"/>
    </xf>
    <xf numFmtId="0" fontId="10" fillId="0" borderId="69" xfId="2" applyBorder="1" applyAlignment="1">
      <alignment horizontal="center" vertical="center" wrapText="1"/>
    </xf>
    <xf numFmtId="0" fontId="10" fillId="0" borderId="53" xfId="2" applyBorder="1" applyAlignment="1">
      <alignment horizontal="center" vertical="center" wrapText="1"/>
    </xf>
    <xf numFmtId="0" fontId="64" fillId="0" borderId="0" xfId="2" applyFont="1" applyAlignment="1">
      <alignment vertical="center" wrapText="1"/>
    </xf>
    <xf numFmtId="0" fontId="65" fillId="0" borderId="0" xfId="0" applyFont="1" applyAlignment="1">
      <alignment vertical="center" wrapText="1"/>
    </xf>
    <xf numFmtId="0" fontId="61" fillId="0" borderId="0" xfId="0" applyFont="1" applyAlignment="1">
      <alignment vertical="center"/>
    </xf>
    <xf numFmtId="0" fontId="32" fillId="0" borderId="60" xfId="2" applyFont="1" applyBorder="1" applyAlignment="1">
      <alignment horizontal="center" vertical="center" wrapText="1"/>
    </xf>
    <xf numFmtId="0" fontId="32" fillId="0" borderId="61" xfId="2" applyFont="1" applyBorder="1" applyAlignment="1">
      <alignment horizontal="center" vertical="center" wrapText="1"/>
    </xf>
    <xf numFmtId="0" fontId="32" fillId="0" borderId="68" xfId="2" applyFont="1" applyBorder="1" applyAlignment="1">
      <alignment horizontal="center" vertical="center" wrapText="1"/>
    </xf>
    <xf numFmtId="0" fontId="35" fillId="0" borderId="62" xfId="2" applyFont="1" applyBorder="1" applyAlignment="1">
      <alignment horizontal="center" vertical="center" shrinkToFit="1"/>
    </xf>
    <xf numFmtId="0" fontId="35" fillId="0" borderId="23" xfId="2" applyFont="1" applyBorder="1" applyAlignment="1">
      <alignment horizontal="center" vertical="center" shrinkToFit="1"/>
    </xf>
    <xf numFmtId="0" fontId="35" fillId="0" borderId="22" xfId="2" applyFont="1" applyBorder="1" applyAlignment="1">
      <alignment horizontal="center" vertical="center" shrinkToFit="1"/>
    </xf>
    <xf numFmtId="0" fontId="7" fillId="0" borderId="12" xfId="2" applyFont="1" applyBorder="1" applyAlignment="1">
      <alignment horizontal="center" vertical="center"/>
    </xf>
    <xf numFmtId="181" fontId="7" fillId="4" borderId="4" xfId="1" applyNumberFormat="1" applyFont="1" applyFill="1" applyBorder="1" applyAlignment="1" applyProtection="1">
      <alignment horizontal="center" vertical="center"/>
      <protection locked="0"/>
    </xf>
    <xf numFmtId="0" fontId="0" fillId="4" borderId="17" xfId="0" applyFill="1" applyBorder="1" applyAlignment="1">
      <alignment vertical="center"/>
    </xf>
    <xf numFmtId="0" fontId="10" fillId="0" borderId="56" xfId="2" applyBorder="1" applyAlignment="1">
      <alignment horizontal="center" vertical="center" textRotation="255" wrapText="1"/>
    </xf>
    <xf numFmtId="0" fontId="10" fillId="0" borderId="57" xfId="2" applyBorder="1" applyAlignment="1">
      <alignment horizontal="center" vertical="center" textRotation="255" wrapText="1"/>
    </xf>
    <xf numFmtId="0" fontId="10" fillId="0" borderId="58" xfId="2" applyBorder="1" applyAlignment="1">
      <alignment horizontal="center" vertical="center" textRotation="255" wrapText="1"/>
    </xf>
    <xf numFmtId="0" fontId="10" fillId="0" borderId="52" xfId="2" applyBorder="1" applyAlignment="1">
      <alignment horizontal="center" vertical="center" wrapText="1"/>
    </xf>
    <xf numFmtId="0" fontId="10" fillId="0" borderId="70" xfId="2" applyBorder="1" applyAlignment="1">
      <alignment horizontal="center" vertical="center" wrapText="1"/>
    </xf>
    <xf numFmtId="0" fontId="10" fillId="0" borderId="18" xfId="2" applyBorder="1" applyAlignment="1">
      <alignment horizontal="center" vertical="center" wrapText="1"/>
    </xf>
    <xf numFmtId="0" fontId="10" fillId="0" borderId="55" xfId="2" applyBorder="1" applyAlignment="1">
      <alignment horizontal="center" vertical="center" wrapText="1"/>
    </xf>
    <xf numFmtId="183" fontId="0" fillId="0" borderId="18" xfId="0" applyNumberFormat="1" applyBorder="1" applyAlignment="1">
      <alignment horizontal="right" vertical="center"/>
    </xf>
    <xf numFmtId="0" fontId="10" fillId="0" borderId="69" xfId="2" applyFont="1" applyBorder="1" applyAlignment="1">
      <alignment horizontal="center" vertical="center" wrapText="1"/>
    </xf>
    <xf numFmtId="0" fontId="10" fillId="0" borderId="53" xfId="2" applyFont="1" applyBorder="1" applyAlignment="1">
      <alignment horizontal="center" vertical="center" wrapText="1"/>
    </xf>
    <xf numFmtId="0" fontId="64" fillId="0" borderId="0" xfId="2" applyFont="1" applyAlignment="1">
      <alignment horizontal="left" vertical="center" wrapText="1"/>
    </xf>
    <xf numFmtId="0" fontId="30" fillId="0" borderId="0" xfId="2" applyFont="1" applyAlignment="1">
      <alignment horizontal="left" vertical="top" wrapText="1"/>
    </xf>
    <xf numFmtId="0" fontId="36" fillId="0" borderId="0" xfId="2" applyFont="1" applyAlignment="1">
      <alignment vertical="center" wrapText="1"/>
    </xf>
    <xf numFmtId="0" fontId="37" fillId="0" borderId="0" xfId="0" applyFont="1" applyAlignment="1">
      <alignment vertical="center" wrapText="1"/>
    </xf>
  </cellXfs>
  <cellStyles count="7">
    <cellStyle name="パーセント" xfId="5" builtinId="5"/>
    <cellStyle name="ハイパーリンク" xfId="6" builtinId="8"/>
    <cellStyle name="桁区切り" xfId="4" builtinId="6"/>
    <cellStyle name="桁区切り 2" xfId="1" xr:uid="{00000000-0005-0000-0000-000003000000}"/>
    <cellStyle name="標準" xfId="0" builtinId="0"/>
    <cellStyle name="標準 2" xfId="2" xr:uid="{00000000-0005-0000-0000-000005000000}"/>
    <cellStyle name="標準 3" xfId="3" xr:uid="{00000000-0005-0000-0000-000006000000}"/>
  </cellStyles>
  <dxfs count="0"/>
  <tableStyles count="0" defaultTableStyle="TableStyleMedium9" defaultPivotStyle="PivotStyleLight16"/>
  <colors>
    <mruColors>
      <color rgb="FFFFFF99"/>
      <color rgb="FF0000FF"/>
      <color rgb="FFF2DCDB"/>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285749</xdr:colOff>
      <xdr:row>3</xdr:row>
      <xdr:rowOff>433917</xdr:rowOff>
    </xdr:from>
    <xdr:to>
      <xdr:col>18</xdr:col>
      <xdr:colOff>328083</xdr:colOff>
      <xdr:row>6</xdr:row>
      <xdr:rowOff>259080</xdr:rowOff>
    </xdr:to>
    <xdr:sp macro="" textlink="">
      <xdr:nvSpPr>
        <xdr:cNvPr id="2" name="四角形: 角を丸くする 1">
          <a:extLst>
            <a:ext uri="{FF2B5EF4-FFF2-40B4-BE49-F238E27FC236}">
              <a16:creationId xmlns:a16="http://schemas.microsoft.com/office/drawing/2014/main" id="{3EB6860A-07E5-4C9C-9E6B-59D2C3F2515E}"/>
            </a:ext>
          </a:extLst>
        </xdr:cNvPr>
        <xdr:cNvSpPr/>
      </xdr:nvSpPr>
      <xdr:spPr>
        <a:xfrm>
          <a:off x="10130789" y="1569297"/>
          <a:ext cx="2511214" cy="945303"/>
        </a:xfrm>
        <a:prstGeom prst="roundRect">
          <a:avLst/>
        </a:prstGeom>
        <a:solidFill>
          <a:srgbClr val="FFFF99"/>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0" cap="none" spc="0">
              <a:ln w="0"/>
              <a:solidFill>
                <a:schemeClr val="tx1"/>
              </a:solidFill>
              <a:effectLst>
                <a:outerShdw blurRad="38100" dist="19050" dir="2700000" algn="tl" rotWithShape="0">
                  <a:schemeClr val="dk1">
                    <a:alpha val="40000"/>
                  </a:schemeClr>
                </a:outerShdw>
              </a:effectLst>
            </a:rPr>
            <a:t>昨年の表から一部変更していますので、コピペする場合は注意してください</a:t>
          </a:r>
          <a:endParaRPr kumimoji="1" lang="en-US" altLang="ja-JP" sz="14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7"/>
  <sheetViews>
    <sheetView showGridLines="0" tabSelected="1" view="pageBreakPreview" zoomScaleNormal="100" zoomScaleSheetLayoutView="100" workbookViewId="0">
      <selection sqref="A1:G1"/>
    </sheetView>
  </sheetViews>
  <sheetFormatPr defaultColWidth="9" defaultRowHeight="23.15" customHeight="1"/>
  <cols>
    <col min="1" max="2" width="3.08984375" style="1" customWidth="1"/>
    <col min="3" max="3" width="5.6328125" style="1" customWidth="1"/>
    <col min="4" max="5" width="3.08984375" style="1" customWidth="1"/>
    <col min="6" max="6" width="5.6328125" style="1" customWidth="1"/>
    <col min="7" max="9" width="7.1796875" style="1" customWidth="1"/>
    <col min="10" max="25" width="5.6328125" style="1" customWidth="1"/>
    <col min="26" max="26" width="7.90625" style="1" customWidth="1"/>
    <col min="27" max="27" width="5.6328125" style="1" customWidth="1"/>
    <col min="28" max="16384" width="9" style="1"/>
  </cols>
  <sheetData>
    <row r="1" spans="1:26" ht="23.15" customHeight="1">
      <c r="A1" s="157" t="s">
        <v>0</v>
      </c>
      <c r="B1" s="158"/>
      <c r="C1" s="158"/>
      <c r="D1" s="158"/>
      <c r="E1" s="158"/>
      <c r="F1" s="158"/>
      <c r="G1" s="158"/>
      <c r="H1" s="147" t="s">
        <v>180</v>
      </c>
      <c r="I1"/>
      <c r="J1"/>
      <c r="K1"/>
      <c r="L1"/>
      <c r="M1"/>
    </row>
    <row r="2" spans="1:26" ht="22.5" customHeight="1">
      <c r="N2" s="15" t="s">
        <v>1</v>
      </c>
      <c r="O2" s="27" t="s">
        <v>2</v>
      </c>
      <c r="P2" s="243"/>
      <c r="Q2" s="244"/>
      <c r="R2" s="245"/>
      <c r="S2" s="27" t="s">
        <v>3</v>
      </c>
      <c r="T2" s="194"/>
      <c r="U2" s="244"/>
      <c r="V2" s="244"/>
      <c r="W2" s="245"/>
    </row>
    <row r="3" spans="1:26" ht="22.5" customHeight="1">
      <c r="A3" s="1" t="s">
        <v>4</v>
      </c>
      <c r="V3" s="44"/>
      <c r="W3" s="45"/>
      <c r="X3" s="45"/>
      <c r="Z3"/>
    </row>
    <row r="4" spans="1:26" ht="22.5" customHeight="1">
      <c r="A4" s="190" t="s">
        <v>5</v>
      </c>
      <c r="B4" s="191"/>
      <c r="C4" s="191"/>
      <c r="D4" s="191"/>
      <c r="E4" s="191"/>
      <c r="F4" s="163"/>
      <c r="G4" s="192"/>
      <c r="H4" s="192"/>
      <c r="I4" s="192"/>
      <c r="J4" s="192"/>
      <c r="K4" s="193"/>
      <c r="L4" s="194" t="s">
        <v>6</v>
      </c>
      <c r="M4" s="195"/>
      <c r="N4" s="196"/>
      <c r="O4" s="160"/>
      <c r="P4" s="161"/>
      <c r="Q4" s="161"/>
      <c r="R4" s="161"/>
      <c r="S4" s="161"/>
      <c r="T4" s="162"/>
      <c r="U4" s="46"/>
      <c r="V4" s="45"/>
      <c r="W4" s="45"/>
      <c r="Y4"/>
    </row>
    <row r="5" spans="1:26" ht="22.5" customHeight="1">
      <c r="A5" s="194" t="s">
        <v>7</v>
      </c>
      <c r="B5" s="195"/>
      <c r="C5" s="195"/>
      <c r="D5" s="195"/>
      <c r="E5" s="195"/>
      <c r="F5" s="163"/>
      <c r="G5" s="192"/>
      <c r="H5" s="192"/>
      <c r="I5" s="192"/>
      <c r="J5" s="192"/>
      <c r="K5" s="193"/>
      <c r="L5" s="194" t="s">
        <v>8</v>
      </c>
      <c r="M5" s="195"/>
      <c r="N5" s="196"/>
      <c r="O5" s="163"/>
      <c r="P5" s="161"/>
      <c r="Q5" s="161"/>
      <c r="R5" s="161"/>
      <c r="S5" s="161"/>
      <c r="T5" s="162"/>
      <c r="Y5"/>
    </row>
    <row r="6" spans="1:26" ht="22.5" customHeight="1">
      <c r="A6" s="209" t="s">
        <v>9</v>
      </c>
      <c r="B6" s="210"/>
      <c r="C6" s="210"/>
      <c r="D6" s="210"/>
      <c r="E6" s="210"/>
      <c r="F6" s="211"/>
      <c r="G6" s="212"/>
      <c r="H6" s="212"/>
      <c r="I6" s="212"/>
      <c r="J6" s="212"/>
      <c r="K6" s="213"/>
      <c r="L6" s="194" t="s">
        <v>10</v>
      </c>
      <c r="M6" s="195"/>
      <c r="N6" s="196"/>
      <c r="O6" s="164"/>
      <c r="P6" s="161"/>
      <c r="Q6" s="161"/>
      <c r="R6" s="161"/>
      <c r="S6" s="161"/>
      <c r="T6" s="162"/>
      <c r="V6" s="44"/>
      <c r="W6" s="44"/>
      <c r="Y6"/>
    </row>
    <row r="7" spans="1:26" ht="22.5" customHeight="1">
      <c r="A7" s="209" t="s">
        <v>11</v>
      </c>
      <c r="B7" s="210"/>
      <c r="C7" s="210"/>
      <c r="D7" s="210"/>
      <c r="E7" s="210"/>
      <c r="F7" s="211"/>
      <c r="G7" s="212"/>
      <c r="H7" s="212"/>
      <c r="I7" s="212"/>
      <c r="J7" s="212"/>
      <c r="K7" s="213"/>
      <c r="L7" s="52"/>
      <c r="M7" s="35"/>
      <c r="N7" s="35"/>
      <c r="O7" s="69"/>
      <c r="P7" s="70"/>
      <c r="Q7" s="70"/>
      <c r="R7" s="70"/>
      <c r="S7" s="70"/>
      <c r="T7" s="70"/>
      <c r="V7" s="44"/>
      <c r="W7" s="44"/>
      <c r="Y7"/>
    </row>
    <row r="8" spans="1:26" ht="18" customHeight="1"/>
    <row r="9" spans="1:26" ht="22.5" customHeight="1">
      <c r="A9" s="1" t="s">
        <v>12</v>
      </c>
      <c r="U9" s="15"/>
      <c r="W9" s="15" t="s">
        <v>13</v>
      </c>
    </row>
    <row r="10" spans="1:26" ht="41.25" customHeight="1" thickBot="1">
      <c r="A10" s="204" t="s">
        <v>14</v>
      </c>
      <c r="B10" s="204"/>
      <c r="C10" s="205"/>
      <c r="D10" s="205"/>
      <c r="E10" s="205"/>
      <c r="F10" s="205"/>
      <c r="G10" s="205"/>
      <c r="H10" s="205"/>
      <c r="I10" s="205"/>
      <c r="J10" s="206" t="s">
        <v>15</v>
      </c>
      <c r="K10" s="207"/>
      <c r="L10" s="208" t="s">
        <v>16</v>
      </c>
      <c r="M10" s="207"/>
      <c r="N10" s="208" t="s">
        <v>17</v>
      </c>
      <c r="O10" s="207"/>
      <c r="P10" s="206" t="s">
        <v>18</v>
      </c>
      <c r="Q10" s="207"/>
      <c r="R10" s="208" t="s">
        <v>19</v>
      </c>
      <c r="S10" s="207"/>
      <c r="T10" s="214" t="s">
        <v>20</v>
      </c>
      <c r="U10" s="215"/>
      <c r="V10" s="214" t="s">
        <v>21</v>
      </c>
      <c r="W10" s="215"/>
    </row>
    <row r="11" spans="1:26" ht="24" customHeight="1" thickTop="1" thickBot="1">
      <c r="A11" s="173" t="s">
        <v>181</v>
      </c>
      <c r="B11" s="174"/>
      <c r="C11" s="174"/>
      <c r="D11" s="175"/>
      <c r="E11" s="175"/>
      <c r="F11" s="175"/>
      <c r="G11" s="175"/>
      <c r="H11" s="175"/>
      <c r="I11" s="176"/>
      <c r="J11" s="197"/>
      <c r="K11" s="198"/>
      <c r="L11" s="197"/>
      <c r="M11" s="198"/>
      <c r="N11" s="197"/>
      <c r="O11" s="198"/>
      <c r="P11" s="197"/>
      <c r="Q11" s="198"/>
      <c r="R11" s="197"/>
      <c r="S11" s="198"/>
      <c r="T11" s="197"/>
      <c r="U11" s="198"/>
      <c r="V11" s="224">
        <f t="shared" ref="V11:V21" si="0">SUM(J11:U11)</f>
        <v>0</v>
      </c>
      <c r="W11" s="225"/>
      <c r="X11" s="1" t="s">
        <v>22</v>
      </c>
    </row>
    <row r="12" spans="1:26" ht="24" customHeight="1" thickTop="1">
      <c r="A12" s="186" t="s">
        <v>23</v>
      </c>
      <c r="B12" s="201" t="s">
        <v>182</v>
      </c>
      <c r="C12" s="202"/>
      <c r="D12" s="202"/>
      <c r="E12" s="202"/>
      <c r="F12" s="202"/>
      <c r="G12" s="202"/>
      <c r="H12" s="202"/>
      <c r="I12" s="203"/>
      <c r="J12" s="220"/>
      <c r="K12" s="221"/>
      <c r="L12" s="220"/>
      <c r="M12" s="221"/>
      <c r="N12" s="220"/>
      <c r="O12" s="221"/>
      <c r="P12" s="220"/>
      <c r="Q12" s="221"/>
      <c r="R12" s="220"/>
      <c r="S12" s="221"/>
      <c r="T12" s="220"/>
      <c r="U12" s="221"/>
      <c r="V12" s="226">
        <f t="shared" si="0"/>
        <v>0</v>
      </c>
      <c r="W12" s="227"/>
    </row>
    <row r="13" spans="1:26" ht="24" customHeight="1">
      <c r="A13" s="187"/>
      <c r="B13" s="177" t="s">
        <v>183</v>
      </c>
      <c r="C13" s="178"/>
      <c r="D13" s="178"/>
      <c r="E13" s="178"/>
      <c r="F13" s="178"/>
      <c r="G13" s="178"/>
      <c r="H13" s="178"/>
      <c r="I13" s="179"/>
      <c r="J13" s="241"/>
      <c r="K13" s="242"/>
      <c r="L13" s="241"/>
      <c r="M13" s="242"/>
      <c r="N13" s="241"/>
      <c r="O13" s="242"/>
      <c r="P13" s="241"/>
      <c r="Q13" s="242"/>
      <c r="R13" s="241"/>
      <c r="S13" s="242"/>
      <c r="T13" s="241"/>
      <c r="U13" s="242"/>
      <c r="V13" s="222">
        <f t="shared" ref="V13:V14" si="1">SUM(J13:U13)</f>
        <v>0</v>
      </c>
      <c r="W13" s="223"/>
    </row>
    <row r="14" spans="1:26" ht="24" customHeight="1">
      <c r="A14" s="188" t="s">
        <v>24</v>
      </c>
      <c r="B14" s="180" t="s">
        <v>184</v>
      </c>
      <c r="C14" s="181"/>
      <c r="D14" s="181"/>
      <c r="E14" s="181"/>
      <c r="F14" s="181"/>
      <c r="G14" s="181"/>
      <c r="H14" s="181"/>
      <c r="I14" s="182"/>
      <c r="J14" s="197"/>
      <c r="K14" s="198"/>
      <c r="L14" s="197"/>
      <c r="M14" s="198"/>
      <c r="N14" s="197"/>
      <c r="O14" s="198"/>
      <c r="P14" s="197"/>
      <c r="Q14" s="198"/>
      <c r="R14" s="197"/>
      <c r="S14" s="198"/>
      <c r="T14" s="197"/>
      <c r="U14" s="198"/>
      <c r="V14" s="224">
        <f t="shared" si="1"/>
        <v>0</v>
      </c>
      <c r="W14" s="225"/>
    </row>
    <row r="15" spans="1:26" ht="24" customHeight="1" thickBot="1">
      <c r="A15" s="189"/>
      <c r="B15" s="183" t="s">
        <v>185</v>
      </c>
      <c r="C15" s="184"/>
      <c r="D15" s="184"/>
      <c r="E15" s="184"/>
      <c r="F15" s="184"/>
      <c r="G15" s="184"/>
      <c r="H15" s="184"/>
      <c r="I15" s="185"/>
      <c r="J15" s="216"/>
      <c r="K15" s="217"/>
      <c r="L15" s="216"/>
      <c r="M15" s="217"/>
      <c r="N15" s="216"/>
      <c r="O15" s="217"/>
      <c r="P15" s="216"/>
      <c r="Q15" s="217"/>
      <c r="R15" s="216"/>
      <c r="S15" s="217"/>
      <c r="T15" s="216"/>
      <c r="U15" s="217"/>
      <c r="V15" s="228">
        <f t="shared" si="0"/>
        <v>0</v>
      </c>
      <c r="W15" s="229"/>
    </row>
    <row r="16" spans="1:26" ht="24" customHeight="1" thickTop="1">
      <c r="A16" s="261" t="s">
        <v>186</v>
      </c>
      <c r="B16" s="262"/>
      <c r="C16" s="263"/>
      <c r="D16" s="265" t="s">
        <v>25</v>
      </c>
      <c r="E16" s="266"/>
      <c r="F16" s="266"/>
      <c r="G16" s="266"/>
      <c r="H16" s="266"/>
      <c r="I16" s="267"/>
      <c r="J16" s="218">
        <f>J11-J12-J13+J14+J15</f>
        <v>0</v>
      </c>
      <c r="K16" s="219"/>
      <c r="L16" s="218">
        <f t="shared" ref="L16" si="2">L11-L12-L13+L14+L15</f>
        <v>0</v>
      </c>
      <c r="M16" s="219"/>
      <c r="N16" s="218">
        <f t="shared" ref="N16" si="3">N11-N12-N13+N14+N15</f>
        <v>0</v>
      </c>
      <c r="O16" s="219"/>
      <c r="P16" s="218">
        <f t="shared" ref="P16" si="4">P11-P12-P13+P14+P15</f>
        <v>0</v>
      </c>
      <c r="Q16" s="219"/>
      <c r="R16" s="218">
        <f t="shared" ref="R16" si="5">R11-R12-R13+R14+R15</f>
        <v>0</v>
      </c>
      <c r="S16" s="219"/>
      <c r="T16" s="218">
        <f t="shared" ref="T16" si="6">T11-T12-T13+T14+T15</f>
        <v>0</v>
      </c>
      <c r="U16" s="219"/>
      <c r="V16" s="218">
        <f t="shared" si="0"/>
        <v>0</v>
      </c>
      <c r="W16" s="230"/>
    </row>
    <row r="17" spans="1:26" ht="24" customHeight="1">
      <c r="A17" s="264"/>
      <c r="B17" s="263"/>
      <c r="C17" s="263"/>
      <c r="D17" s="165" t="s">
        <v>23</v>
      </c>
      <c r="E17" s="166" t="s">
        <v>26</v>
      </c>
      <c r="F17" s="167"/>
      <c r="G17" s="167"/>
      <c r="H17" s="167"/>
      <c r="I17" s="168"/>
      <c r="J17" s="235"/>
      <c r="K17" s="236"/>
      <c r="L17" s="235"/>
      <c r="M17" s="236"/>
      <c r="N17" s="235"/>
      <c r="O17" s="236"/>
      <c r="P17" s="235"/>
      <c r="Q17" s="236"/>
      <c r="R17" s="235"/>
      <c r="S17" s="236"/>
      <c r="T17" s="235"/>
      <c r="U17" s="236"/>
      <c r="V17" s="237">
        <f t="shared" si="0"/>
        <v>0</v>
      </c>
      <c r="W17" s="238"/>
    </row>
    <row r="18" spans="1:26" ht="24" customHeight="1">
      <c r="A18" s="264"/>
      <c r="B18" s="263"/>
      <c r="C18" s="263"/>
      <c r="D18" s="165"/>
      <c r="E18" s="169" t="s">
        <v>27</v>
      </c>
      <c r="F18" s="170"/>
      <c r="G18" s="170"/>
      <c r="H18" s="170"/>
      <c r="I18" s="171"/>
      <c r="J18" s="233"/>
      <c r="K18" s="234"/>
      <c r="L18" s="233"/>
      <c r="M18" s="234"/>
      <c r="N18" s="233"/>
      <c r="O18" s="234"/>
      <c r="P18" s="233"/>
      <c r="Q18" s="234"/>
      <c r="R18" s="233"/>
      <c r="S18" s="234"/>
      <c r="T18" s="233"/>
      <c r="U18" s="234"/>
      <c r="V18" s="239">
        <f t="shared" si="0"/>
        <v>0</v>
      </c>
      <c r="W18" s="240"/>
    </row>
    <row r="19" spans="1:26" ht="24" customHeight="1">
      <c r="A19" s="264"/>
      <c r="B19" s="263"/>
      <c r="C19" s="263"/>
      <c r="D19" s="165" t="s">
        <v>24</v>
      </c>
      <c r="E19" s="166" t="s">
        <v>28</v>
      </c>
      <c r="F19" s="167"/>
      <c r="G19" s="167"/>
      <c r="H19" s="167"/>
      <c r="I19" s="168"/>
      <c r="J19" s="231"/>
      <c r="K19" s="232"/>
      <c r="L19" s="231"/>
      <c r="M19" s="232"/>
      <c r="N19" s="231"/>
      <c r="O19" s="232"/>
      <c r="P19" s="231"/>
      <c r="Q19" s="232"/>
      <c r="R19" s="231"/>
      <c r="S19" s="232"/>
      <c r="T19" s="231"/>
      <c r="U19" s="232"/>
      <c r="V19" s="246">
        <f t="shared" si="0"/>
        <v>0</v>
      </c>
      <c r="W19" s="247"/>
    </row>
    <row r="20" spans="1:26" ht="24" customHeight="1">
      <c r="A20" s="264"/>
      <c r="B20" s="263"/>
      <c r="C20" s="263"/>
      <c r="D20" s="172"/>
      <c r="E20" s="252" t="s">
        <v>29</v>
      </c>
      <c r="F20" s="253"/>
      <c r="G20" s="253"/>
      <c r="H20" s="253"/>
      <c r="I20" s="254"/>
      <c r="J20" s="259"/>
      <c r="K20" s="260"/>
      <c r="L20" s="259"/>
      <c r="M20" s="260"/>
      <c r="N20" s="259"/>
      <c r="O20" s="260"/>
      <c r="P20" s="259"/>
      <c r="Q20" s="260"/>
      <c r="R20" s="259"/>
      <c r="S20" s="260"/>
      <c r="T20" s="259"/>
      <c r="U20" s="260"/>
      <c r="V20" s="248">
        <f t="shared" si="0"/>
        <v>0</v>
      </c>
      <c r="W20" s="249"/>
      <c r="Z20" s="19"/>
    </row>
    <row r="21" spans="1:26" ht="24" customHeight="1">
      <c r="A21" s="256" t="s">
        <v>30</v>
      </c>
      <c r="B21" s="256"/>
      <c r="C21" s="257"/>
      <c r="D21" s="257"/>
      <c r="E21" s="257"/>
      <c r="F21" s="257"/>
      <c r="G21" s="257"/>
      <c r="H21" s="258"/>
      <c r="I21" s="258"/>
      <c r="J21" s="250">
        <f>J16-J17-J18+J19+J20</f>
        <v>0</v>
      </c>
      <c r="K21" s="255"/>
      <c r="L21" s="250">
        <f t="shared" ref="L21" si="7">L16-L17-L18+L19+L20</f>
        <v>0</v>
      </c>
      <c r="M21" s="255"/>
      <c r="N21" s="250">
        <f t="shared" ref="N21" si="8">N16-N17-N18+N19+N20</f>
        <v>0</v>
      </c>
      <c r="O21" s="255"/>
      <c r="P21" s="250">
        <f t="shared" ref="P21" si="9">P16-P17-P18+P19+P20</f>
        <v>0</v>
      </c>
      <c r="Q21" s="255"/>
      <c r="R21" s="250">
        <f t="shared" ref="R21" si="10">R16-R17-R18+R19+R20</f>
        <v>0</v>
      </c>
      <c r="S21" s="255"/>
      <c r="T21" s="250">
        <f t="shared" ref="T21" si="11">T16-T17-T18+T19+T20</f>
        <v>0</v>
      </c>
      <c r="U21" s="255"/>
      <c r="V21" s="250">
        <f t="shared" si="0"/>
        <v>0</v>
      </c>
      <c r="W21" s="251"/>
      <c r="Z21" s="19"/>
    </row>
    <row r="22" spans="1:26" s="2" customFormat="1" ht="16" customHeight="1">
      <c r="A22" s="117" t="s">
        <v>31</v>
      </c>
      <c r="B22" s="48"/>
      <c r="D22" s="25"/>
      <c r="E22" s="25"/>
      <c r="F22" s="3"/>
      <c r="G22" s="3"/>
      <c r="H22" s="3"/>
      <c r="I22" s="3"/>
      <c r="J22" s="3"/>
      <c r="K22" s="3"/>
      <c r="L22" s="3"/>
      <c r="M22" s="3"/>
      <c r="N22" s="3"/>
      <c r="O22" s="3"/>
      <c r="P22" s="3"/>
      <c r="Q22" s="3"/>
      <c r="R22" s="3"/>
      <c r="S22" s="3"/>
      <c r="T22" s="3"/>
      <c r="U22" s="3"/>
      <c r="V22" s="199"/>
      <c r="W22" s="200"/>
      <c r="X22" s="159"/>
      <c r="Y22" s="159"/>
    </row>
    <row r="23" spans="1:26" s="2" customFormat="1" ht="16" customHeight="1">
      <c r="A23" s="47" t="s">
        <v>32</v>
      </c>
      <c r="B23" s="48"/>
      <c r="D23" s="25"/>
      <c r="E23" s="25"/>
      <c r="F23" s="3"/>
      <c r="G23" s="3"/>
      <c r="H23" s="3"/>
      <c r="I23" s="3"/>
      <c r="J23" s="3"/>
      <c r="K23" s="3"/>
      <c r="L23" s="3"/>
      <c r="M23" s="3"/>
      <c r="N23" s="3"/>
      <c r="O23" s="3"/>
      <c r="P23" s="3"/>
      <c r="Q23" s="3"/>
      <c r="R23" s="3"/>
      <c r="S23" s="3"/>
      <c r="T23" s="3"/>
      <c r="U23" s="3"/>
      <c r="V23" s="199"/>
      <c r="W23" s="200"/>
      <c r="X23" s="159"/>
      <c r="Y23" s="159"/>
    </row>
    <row r="24" spans="1:26" s="2" customFormat="1" ht="16" customHeight="1">
      <c r="A24" s="2" t="s">
        <v>33</v>
      </c>
      <c r="B24" s="48"/>
      <c r="D24" s="25"/>
      <c r="E24" s="25"/>
      <c r="F24" s="3"/>
      <c r="G24" s="3"/>
      <c r="H24" s="3"/>
      <c r="I24" s="3"/>
      <c r="J24" s="3"/>
      <c r="K24" s="3"/>
      <c r="L24" s="3"/>
      <c r="M24" s="3"/>
      <c r="N24" s="3"/>
      <c r="O24" s="3"/>
      <c r="P24" s="3"/>
      <c r="Q24" s="3"/>
      <c r="R24" s="3"/>
      <c r="S24" s="3"/>
      <c r="T24" s="3"/>
      <c r="U24" s="3"/>
      <c r="V24" s="3"/>
      <c r="W24" s="3"/>
      <c r="X24" s="3"/>
    </row>
    <row r="25" spans="1:26" s="2" customFormat="1" ht="16" customHeight="1">
      <c r="A25" s="49"/>
      <c r="B25" s="2" t="s">
        <v>34</v>
      </c>
      <c r="D25" s="25"/>
      <c r="E25" s="25"/>
      <c r="F25" s="3"/>
      <c r="G25" s="3"/>
      <c r="H25" s="3"/>
      <c r="I25" s="3"/>
      <c r="J25" s="3"/>
      <c r="K25" s="3"/>
      <c r="L25" s="3"/>
      <c r="M25" s="3"/>
      <c r="N25" s="3"/>
      <c r="O25" s="3"/>
      <c r="P25" s="3"/>
      <c r="Q25" s="3"/>
      <c r="R25" s="3"/>
      <c r="S25" s="3"/>
      <c r="T25" s="3"/>
      <c r="U25" s="3"/>
      <c r="V25" s="3"/>
      <c r="W25" s="3"/>
      <c r="X25" s="3"/>
    </row>
    <row r="26" spans="1:26" s="2" customFormat="1" ht="20.149999999999999" customHeight="1">
      <c r="A26" s="3"/>
      <c r="B26" s="3"/>
      <c r="C26" s="31"/>
      <c r="D26" s="31"/>
      <c r="E26" s="25"/>
      <c r="F26" s="3"/>
      <c r="G26" s="3"/>
      <c r="H26" s="3"/>
      <c r="I26" s="3"/>
      <c r="J26" s="3"/>
      <c r="K26" s="3"/>
      <c r="L26" s="3"/>
      <c r="M26" s="3"/>
      <c r="N26" s="3"/>
      <c r="O26" s="3"/>
      <c r="P26" s="3"/>
      <c r="Q26" s="3"/>
      <c r="R26" s="3"/>
      <c r="S26" s="3"/>
      <c r="T26" s="3"/>
      <c r="U26" s="3"/>
      <c r="V26" s="3"/>
      <c r="W26" s="3"/>
      <c r="X26" s="3"/>
    </row>
    <row r="27" spans="1:26" s="2" customFormat="1" ht="20.149999999999999" customHeight="1">
      <c r="A27" s="3"/>
      <c r="B27" s="3"/>
      <c r="C27" s="31"/>
      <c r="D27" s="31"/>
      <c r="E27" s="3"/>
      <c r="F27" s="3"/>
      <c r="G27" s="3"/>
      <c r="H27" s="3"/>
      <c r="I27" s="3"/>
      <c r="J27" s="3"/>
      <c r="K27" s="3"/>
      <c r="L27" s="3"/>
      <c r="M27" s="3"/>
      <c r="N27" s="3"/>
      <c r="O27" s="3"/>
      <c r="P27" s="3"/>
      <c r="Q27" s="3"/>
      <c r="R27" s="3"/>
      <c r="S27" s="3"/>
      <c r="T27" s="3"/>
      <c r="U27" s="3"/>
      <c r="V27" s="3"/>
      <c r="W27" s="3"/>
      <c r="X27" s="3"/>
    </row>
  </sheetData>
  <mergeCells count="122">
    <mergeCell ref="P2:R2"/>
    <mergeCell ref="T2:W2"/>
    <mergeCell ref="F7:K7"/>
    <mergeCell ref="V22:W22"/>
    <mergeCell ref="V19:W19"/>
    <mergeCell ref="V20:W20"/>
    <mergeCell ref="V21:W21"/>
    <mergeCell ref="E20:I20"/>
    <mergeCell ref="T21:U21"/>
    <mergeCell ref="A21:I21"/>
    <mergeCell ref="J21:K21"/>
    <mergeCell ref="L21:M21"/>
    <mergeCell ref="N21:O21"/>
    <mergeCell ref="P21:Q21"/>
    <mergeCell ref="R21:S21"/>
    <mergeCell ref="J20:K20"/>
    <mergeCell ref="L20:M20"/>
    <mergeCell ref="N20:O20"/>
    <mergeCell ref="P20:Q20"/>
    <mergeCell ref="R20:S20"/>
    <mergeCell ref="T20:U20"/>
    <mergeCell ref="A16:C20"/>
    <mergeCell ref="D16:I16"/>
    <mergeCell ref="T16:U16"/>
    <mergeCell ref="V17:W17"/>
    <mergeCell ref="V18:W18"/>
    <mergeCell ref="J14:K14"/>
    <mergeCell ref="L14:M14"/>
    <mergeCell ref="N14:O14"/>
    <mergeCell ref="P14:Q14"/>
    <mergeCell ref="R14:S14"/>
    <mergeCell ref="T14:U14"/>
    <mergeCell ref="J13:K13"/>
    <mergeCell ref="L13:M13"/>
    <mergeCell ref="N13:O13"/>
    <mergeCell ref="P13:Q13"/>
    <mergeCell ref="R13:S13"/>
    <mergeCell ref="T13:U13"/>
    <mergeCell ref="N15:O15"/>
    <mergeCell ref="P15:Q15"/>
    <mergeCell ref="R15:S15"/>
    <mergeCell ref="T15:U15"/>
    <mergeCell ref="P16:Q16"/>
    <mergeCell ref="T19:U19"/>
    <mergeCell ref="J18:K18"/>
    <mergeCell ref="L18:M18"/>
    <mergeCell ref="N18:O18"/>
    <mergeCell ref="P18:Q18"/>
    <mergeCell ref="R18:S18"/>
    <mergeCell ref="T18:U18"/>
    <mergeCell ref="J17:K17"/>
    <mergeCell ref="L17:M17"/>
    <mergeCell ref="N17:O17"/>
    <mergeCell ref="P17:Q17"/>
    <mergeCell ref="R17:S17"/>
    <mergeCell ref="T17:U17"/>
    <mergeCell ref="J19:K19"/>
    <mergeCell ref="L19:M19"/>
    <mergeCell ref="N19:O19"/>
    <mergeCell ref="P19:Q19"/>
    <mergeCell ref="R19:S19"/>
    <mergeCell ref="N11:O11"/>
    <mergeCell ref="P11:Q11"/>
    <mergeCell ref="V10:W10"/>
    <mergeCell ref="V13:W13"/>
    <mergeCell ref="V14:W14"/>
    <mergeCell ref="T11:U11"/>
    <mergeCell ref="L16:M16"/>
    <mergeCell ref="N16:O16"/>
    <mergeCell ref="V11:W11"/>
    <mergeCell ref="V12:W12"/>
    <mergeCell ref="V15:W15"/>
    <mergeCell ref="V16:W16"/>
    <mergeCell ref="R11:S11"/>
    <mergeCell ref="V23:W23"/>
    <mergeCell ref="X23:Y23"/>
    <mergeCell ref="B12:I12"/>
    <mergeCell ref="A10:I10"/>
    <mergeCell ref="J10:K10"/>
    <mergeCell ref="L10:M10"/>
    <mergeCell ref="N10:O10"/>
    <mergeCell ref="P10:Q10"/>
    <mergeCell ref="A6:E6"/>
    <mergeCell ref="F6:K6"/>
    <mergeCell ref="L6:N6"/>
    <mergeCell ref="A7:E7"/>
    <mergeCell ref="R10:S10"/>
    <mergeCell ref="T10:U10"/>
    <mergeCell ref="J15:K15"/>
    <mergeCell ref="L15:M15"/>
    <mergeCell ref="J16:K16"/>
    <mergeCell ref="J12:K12"/>
    <mergeCell ref="L12:M12"/>
    <mergeCell ref="N12:O12"/>
    <mergeCell ref="P12:Q12"/>
    <mergeCell ref="R12:S12"/>
    <mergeCell ref="T12:U12"/>
    <mergeCell ref="R16:S16"/>
    <mergeCell ref="A1:G1"/>
    <mergeCell ref="X22:Y22"/>
    <mergeCell ref="O4:T4"/>
    <mergeCell ref="O5:T5"/>
    <mergeCell ref="O6:T6"/>
    <mergeCell ref="D17:D18"/>
    <mergeCell ref="E17:I17"/>
    <mergeCell ref="E18:I18"/>
    <mergeCell ref="D19:D20"/>
    <mergeCell ref="E19:I19"/>
    <mergeCell ref="A11:I11"/>
    <mergeCell ref="B13:I13"/>
    <mergeCell ref="B14:I14"/>
    <mergeCell ref="B15:I15"/>
    <mergeCell ref="A12:A13"/>
    <mergeCell ref="A14:A15"/>
    <mergeCell ref="A4:E4"/>
    <mergeCell ref="F4:K4"/>
    <mergeCell ref="L4:N4"/>
    <mergeCell ref="A5:E5"/>
    <mergeCell ref="F5:K5"/>
    <mergeCell ref="L5:N5"/>
    <mergeCell ref="J11:K11"/>
    <mergeCell ref="L11:M11"/>
  </mergeCells>
  <phoneticPr fontId="2"/>
  <pageMargins left="0.98425196850393704" right="0.39370078740157483" top="0.59055118110236227" bottom="0.39370078740157483" header="0" footer="0.19685039370078741"/>
  <pageSetup paperSize="9" scale="98"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24"/>
  <sheetViews>
    <sheetView showGridLines="0" view="pageBreakPreview" zoomScaleNormal="95" zoomScaleSheetLayoutView="100" workbookViewId="0"/>
  </sheetViews>
  <sheetFormatPr defaultColWidth="9" defaultRowHeight="23.15" customHeight="1"/>
  <cols>
    <col min="1" max="31" width="4.6328125" style="1" customWidth="1"/>
    <col min="32" max="16384" width="9" style="1"/>
  </cols>
  <sheetData>
    <row r="1" spans="1:26" ht="23.25" customHeight="1">
      <c r="A1" s="1" t="s">
        <v>35</v>
      </c>
    </row>
    <row r="2" spans="1:26" ht="23.25" customHeight="1" thickBot="1">
      <c r="A2" s="289" t="s">
        <v>14</v>
      </c>
      <c r="B2" s="289"/>
      <c r="C2" s="289"/>
      <c r="D2" s="289"/>
      <c r="E2" s="190" t="s">
        <v>36</v>
      </c>
      <c r="F2" s="191"/>
      <c r="G2" s="191"/>
      <c r="H2" s="191"/>
      <c r="I2" s="191"/>
      <c r="J2" s="191"/>
      <c r="K2" s="191"/>
      <c r="L2" s="191"/>
      <c r="M2" s="191"/>
      <c r="N2" s="190" t="s">
        <v>37</v>
      </c>
      <c r="O2" s="191"/>
      <c r="P2" s="191"/>
      <c r="Q2" s="191"/>
      <c r="R2" s="191"/>
      <c r="S2" s="191"/>
      <c r="T2" s="191"/>
      <c r="U2" s="191"/>
      <c r="V2" s="290"/>
    </row>
    <row r="3" spans="1:26" ht="23.25" customHeight="1" thickBot="1">
      <c r="A3" s="294" t="s">
        <v>38</v>
      </c>
      <c r="B3" s="294"/>
      <c r="C3" s="294"/>
      <c r="D3" s="294"/>
      <c r="E3" s="286"/>
      <c r="F3" s="278"/>
      <c r="G3" s="278"/>
      <c r="H3" s="278"/>
      <c r="I3" s="18" t="s">
        <v>39</v>
      </c>
      <c r="J3" s="296"/>
      <c r="K3" s="297"/>
      <c r="L3" s="297"/>
      <c r="M3" s="298"/>
      <c r="N3" s="286"/>
      <c r="O3" s="278"/>
      <c r="P3" s="278"/>
      <c r="Q3" s="278"/>
      <c r="R3" s="18" t="s">
        <v>39</v>
      </c>
      <c r="S3" s="277"/>
      <c r="T3" s="278"/>
      <c r="U3" s="278"/>
      <c r="V3" s="279"/>
    </row>
    <row r="4" spans="1:26" ht="23.25" customHeight="1">
      <c r="A4" s="292" t="s">
        <v>40</v>
      </c>
      <c r="B4" s="292"/>
      <c r="C4" s="295" t="s">
        <v>41</v>
      </c>
      <c r="D4" s="295"/>
      <c r="E4" s="287"/>
      <c r="F4" s="281"/>
      <c r="G4" s="281"/>
      <c r="H4" s="281"/>
      <c r="I4" s="33" t="s">
        <v>39</v>
      </c>
      <c r="J4" s="280"/>
      <c r="K4" s="281"/>
      <c r="L4" s="281"/>
      <c r="M4" s="282"/>
      <c r="N4" s="287"/>
      <c r="O4" s="281"/>
      <c r="P4" s="281"/>
      <c r="Q4" s="281"/>
      <c r="R4" s="33" t="s">
        <v>39</v>
      </c>
      <c r="S4" s="280"/>
      <c r="T4" s="281"/>
      <c r="U4" s="281"/>
      <c r="V4" s="282"/>
    </row>
    <row r="5" spans="1:26" ht="23.25" customHeight="1">
      <c r="A5" s="293"/>
      <c r="B5" s="293"/>
      <c r="C5" s="291" t="s">
        <v>42</v>
      </c>
      <c r="D5" s="291"/>
      <c r="E5" s="268"/>
      <c r="F5" s="269"/>
      <c r="G5" s="269"/>
      <c r="H5" s="269"/>
      <c r="I5" s="35" t="s">
        <v>39</v>
      </c>
      <c r="J5" s="272"/>
      <c r="K5" s="269"/>
      <c r="L5" s="269"/>
      <c r="M5" s="273"/>
      <c r="N5" s="268"/>
      <c r="O5" s="269"/>
      <c r="P5" s="269"/>
      <c r="Q5" s="269"/>
      <c r="R5" s="35" t="s">
        <v>39</v>
      </c>
      <c r="S5" s="272"/>
      <c r="T5" s="269"/>
      <c r="U5" s="269"/>
      <c r="V5" s="273"/>
    </row>
    <row r="6" spans="1:26" ht="23.25" customHeight="1">
      <c r="A6" s="293"/>
      <c r="B6" s="293"/>
      <c r="C6" s="291"/>
      <c r="D6" s="291"/>
      <c r="E6" s="270"/>
      <c r="F6" s="271"/>
      <c r="G6" s="271"/>
      <c r="H6" s="271"/>
      <c r="I6" s="24" t="s">
        <v>39</v>
      </c>
      <c r="J6" s="274"/>
      <c r="K6" s="271"/>
      <c r="L6" s="271"/>
      <c r="M6" s="275"/>
      <c r="N6" s="270"/>
      <c r="O6" s="271"/>
      <c r="P6" s="271"/>
      <c r="Q6" s="271"/>
      <c r="R6" s="24" t="s">
        <v>39</v>
      </c>
      <c r="S6" s="274"/>
      <c r="T6" s="271"/>
      <c r="U6" s="271"/>
      <c r="V6" s="275"/>
    </row>
    <row r="7" spans="1:26" ht="23.25" customHeight="1">
      <c r="A7" s="293" t="s">
        <v>43</v>
      </c>
      <c r="B7" s="293"/>
      <c r="C7" s="291" t="s">
        <v>41</v>
      </c>
      <c r="D7" s="291"/>
      <c r="E7" s="288"/>
      <c r="F7" s="284"/>
      <c r="G7" s="284"/>
      <c r="H7" s="284"/>
      <c r="I7" s="34" t="s">
        <v>39</v>
      </c>
      <c r="J7" s="283"/>
      <c r="K7" s="284"/>
      <c r="L7" s="284"/>
      <c r="M7" s="285"/>
      <c r="N7" s="288"/>
      <c r="O7" s="284"/>
      <c r="P7" s="284"/>
      <c r="Q7" s="284"/>
      <c r="R7" s="34" t="s">
        <v>39</v>
      </c>
      <c r="S7" s="283"/>
      <c r="T7" s="284"/>
      <c r="U7" s="284"/>
      <c r="V7" s="285"/>
    </row>
    <row r="8" spans="1:26" ht="23.25" customHeight="1">
      <c r="A8" s="293"/>
      <c r="B8" s="293"/>
      <c r="C8" s="291" t="s">
        <v>42</v>
      </c>
      <c r="D8" s="291"/>
      <c r="E8" s="268"/>
      <c r="F8" s="269"/>
      <c r="G8" s="269"/>
      <c r="H8" s="269"/>
      <c r="I8" s="35" t="s">
        <v>39</v>
      </c>
      <c r="J8" s="272"/>
      <c r="K8" s="269"/>
      <c r="L8" s="269"/>
      <c r="M8" s="273"/>
      <c r="N8" s="268"/>
      <c r="O8" s="269"/>
      <c r="P8" s="269"/>
      <c r="Q8" s="269"/>
      <c r="R8" s="35" t="s">
        <v>39</v>
      </c>
      <c r="S8" s="272"/>
      <c r="T8" s="269"/>
      <c r="U8" s="269"/>
      <c r="V8" s="273"/>
    </row>
    <row r="9" spans="1:26" ht="23.25" customHeight="1">
      <c r="A9" s="293"/>
      <c r="B9" s="293"/>
      <c r="C9" s="291"/>
      <c r="D9" s="291"/>
      <c r="E9" s="270"/>
      <c r="F9" s="271"/>
      <c r="G9" s="271"/>
      <c r="H9" s="271"/>
      <c r="I9" s="24" t="s">
        <v>39</v>
      </c>
      <c r="J9" s="274"/>
      <c r="K9" s="271"/>
      <c r="L9" s="271"/>
      <c r="M9" s="275"/>
      <c r="N9" s="270"/>
      <c r="O9" s="271"/>
      <c r="P9" s="271"/>
      <c r="Q9" s="271"/>
      <c r="R9" s="24" t="s">
        <v>39</v>
      </c>
      <c r="S9" s="274"/>
      <c r="T9" s="271"/>
      <c r="U9" s="271"/>
      <c r="V9" s="275"/>
    </row>
    <row r="10" spans="1:26" ht="25" customHeight="1"/>
    <row r="11" spans="1:26" ht="23.25" customHeight="1">
      <c r="A11" s="1" t="s">
        <v>44</v>
      </c>
    </row>
    <row r="12" spans="1:26" ht="23.25" customHeight="1">
      <c r="A12" s="291" t="s">
        <v>14</v>
      </c>
      <c r="B12" s="291"/>
      <c r="C12" s="291"/>
      <c r="D12" s="291"/>
      <c r="E12" s="291" t="s">
        <v>3</v>
      </c>
      <c r="F12" s="291"/>
      <c r="G12" s="291"/>
      <c r="H12" s="291"/>
      <c r="I12" s="291"/>
      <c r="J12" s="291" t="s">
        <v>45</v>
      </c>
      <c r="K12" s="291"/>
      <c r="L12" s="291"/>
      <c r="M12" s="291"/>
      <c r="N12" s="291"/>
      <c r="O12" s="291"/>
      <c r="P12" s="291"/>
      <c r="Q12" s="291"/>
      <c r="R12" s="190" t="s">
        <v>46</v>
      </c>
      <c r="S12" s="191"/>
      <c r="T12" s="191"/>
      <c r="U12" s="191"/>
      <c r="V12" s="191"/>
      <c r="W12" s="191"/>
      <c r="X12" s="191"/>
      <c r="Y12" s="191"/>
      <c r="Z12" s="276"/>
    </row>
    <row r="13" spans="1:26" ht="23.25" customHeight="1">
      <c r="A13" s="291" t="s">
        <v>47</v>
      </c>
      <c r="B13" s="291"/>
      <c r="C13" s="291"/>
      <c r="D13" s="291"/>
      <c r="E13" s="291"/>
      <c r="F13" s="291"/>
      <c r="G13" s="291"/>
      <c r="H13" s="291"/>
      <c r="I13" s="291"/>
      <c r="J13" s="291"/>
      <c r="K13" s="291"/>
      <c r="L13" s="291"/>
      <c r="M13" s="291"/>
      <c r="N13" s="291"/>
      <c r="O13" s="291"/>
      <c r="P13" s="291"/>
      <c r="Q13" s="291"/>
      <c r="R13" s="305"/>
      <c r="S13" s="306"/>
      <c r="T13" s="307"/>
      <c r="U13" s="307"/>
      <c r="V13" s="307"/>
      <c r="W13" s="307"/>
      <c r="X13" s="307"/>
      <c r="Y13" s="303" t="s">
        <v>39</v>
      </c>
      <c r="Z13" s="304"/>
    </row>
    <row r="14" spans="1:26" ht="23.25" customHeight="1">
      <c r="A14" s="291" t="s">
        <v>48</v>
      </c>
      <c r="B14" s="291"/>
      <c r="C14" s="291"/>
      <c r="D14" s="291"/>
      <c r="E14" s="291"/>
      <c r="F14" s="291"/>
      <c r="G14" s="291"/>
      <c r="H14" s="291"/>
      <c r="I14" s="291"/>
      <c r="J14" s="291"/>
      <c r="K14" s="291"/>
      <c r="L14" s="291"/>
      <c r="M14" s="291"/>
      <c r="N14" s="291"/>
      <c r="O14" s="291"/>
      <c r="P14" s="291"/>
      <c r="Q14" s="291"/>
      <c r="R14" s="305"/>
      <c r="S14" s="306"/>
      <c r="T14" s="307"/>
      <c r="U14" s="307"/>
      <c r="V14" s="307"/>
      <c r="W14" s="307"/>
      <c r="X14" s="307"/>
      <c r="Y14" s="303" t="s">
        <v>39</v>
      </c>
      <c r="Z14" s="304"/>
    </row>
    <row r="15" spans="1:26" ht="25" customHeight="1"/>
    <row r="16" spans="1:26" ht="23.25" customHeight="1">
      <c r="A16" s="1" t="s">
        <v>49</v>
      </c>
    </row>
    <row r="17" spans="1:31" ht="23.25" customHeight="1">
      <c r="A17" s="291" t="s">
        <v>50</v>
      </c>
      <c r="B17" s="291"/>
      <c r="C17" s="291"/>
      <c r="D17" s="291"/>
      <c r="E17" s="194" t="s">
        <v>2</v>
      </c>
      <c r="F17" s="196"/>
      <c r="G17" s="195"/>
      <c r="H17" s="195"/>
      <c r="I17" s="195"/>
      <c r="J17" s="195"/>
      <c r="K17" s="196"/>
      <c r="L17" s="194" t="s">
        <v>3</v>
      </c>
      <c r="M17" s="196"/>
      <c r="N17" s="195"/>
      <c r="O17" s="301"/>
      <c r="P17" s="301"/>
      <c r="Q17" s="301"/>
      <c r="R17" s="301"/>
      <c r="S17" s="302"/>
      <c r="V17" s="17"/>
      <c r="W17" s="17"/>
      <c r="X17" s="17"/>
      <c r="Y17" s="17"/>
      <c r="Z17" s="17"/>
      <c r="AA17" s="17"/>
      <c r="AB17" s="17"/>
      <c r="AC17" s="17"/>
      <c r="AD17" s="17"/>
      <c r="AE17" s="17"/>
    </row>
    <row r="18" spans="1:31" ht="23.25" customHeight="1">
      <c r="A18" s="291" t="s">
        <v>51</v>
      </c>
      <c r="B18" s="291"/>
      <c r="C18" s="291"/>
      <c r="D18" s="291"/>
      <c r="E18" s="194" t="s">
        <v>2</v>
      </c>
      <c r="F18" s="196"/>
      <c r="G18" s="195"/>
      <c r="H18" s="195"/>
      <c r="I18" s="195"/>
      <c r="J18" s="195"/>
      <c r="K18" s="196"/>
      <c r="L18" s="194" t="s">
        <v>3</v>
      </c>
      <c r="M18" s="196"/>
      <c r="N18" s="195"/>
      <c r="O18" s="301"/>
      <c r="P18" s="301"/>
      <c r="Q18" s="301"/>
      <c r="R18" s="301"/>
      <c r="S18" s="302"/>
      <c r="V18" s="17"/>
      <c r="W18" s="17"/>
      <c r="X18" s="17"/>
      <c r="Y18" s="17"/>
      <c r="Z18" s="17"/>
      <c r="AA18" s="17"/>
      <c r="AB18" s="17"/>
    </row>
    <row r="19" spans="1:31" ht="23.25" customHeight="1">
      <c r="A19" s="190" t="s">
        <v>52</v>
      </c>
      <c r="B19" s="191"/>
      <c r="C19" s="191"/>
      <c r="D19" s="191"/>
      <c r="E19" s="194" t="s">
        <v>53</v>
      </c>
      <c r="F19" s="196"/>
      <c r="G19" s="195"/>
      <c r="H19" s="195"/>
      <c r="I19" s="195"/>
      <c r="J19" s="195"/>
      <c r="K19" s="196"/>
      <c r="L19" s="194" t="s">
        <v>3</v>
      </c>
      <c r="M19" s="196"/>
      <c r="N19" s="195"/>
      <c r="O19" s="301"/>
      <c r="P19" s="301"/>
      <c r="Q19" s="301"/>
      <c r="R19" s="301"/>
      <c r="S19" s="302"/>
      <c r="T19" s="32"/>
      <c r="U19" s="42"/>
      <c r="V19" s="42"/>
      <c r="W19" s="42"/>
      <c r="X19" s="42"/>
      <c r="Y19" s="42"/>
      <c r="Z19" s="42"/>
    </row>
    <row r="20" spans="1:31" ht="23.25" customHeight="1">
      <c r="A20" s="299"/>
      <c r="B20" s="300"/>
      <c r="C20" s="300"/>
      <c r="D20" s="300"/>
      <c r="E20" s="194" t="s">
        <v>53</v>
      </c>
      <c r="F20" s="196"/>
      <c r="G20" s="195"/>
      <c r="H20" s="195"/>
      <c r="I20" s="195"/>
      <c r="J20" s="195"/>
      <c r="K20" s="196"/>
      <c r="L20" s="194" t="s">
        <v>3</v>
      </c>
      <c r="M20" s="196"/>
      <c r="N20" s="195"/>
      <c r="O20" s="301"/>
      <c r="P20" s="301"/>
      <c r="Q20" s="301"/>
      <c r="R20" s="301"/>
      <c r="S20" s="302"/>
      <c r="T20" s="32"/>
      <c r="U20" s="42"/>
      <c r="V20" s="42"/>
      <c r="W20" s="42"/>
      <c r="X20" s="42"/>
      <c r="Y20" s="42"/>
      <c r="Z20" s="42"/>
    </row>
    <row r="21" spans="1:31" ht="18" customHeight="1">
      <c r="E21" s="3" t="s">
        <v>54</v>
      </c>
    </row>
    <row r="22" spans="1:31" ht="23.15" customHeight="1">
      <c r="E22" s="107" t="s">
        <v>55</v>
      </c>
    </row>
    <row r="23" spans="1:31" ht="23.15" customHeight="1">
      <c r="A23" s="1" t="s">
        <v>56</v>
      </c>
      <c r="E23" s="3"/>
    </row>
    <row r="24" spans="1:31" ht="23.15" customHeight="1">
      <c r="A24" s="194" t="s">
        <v>2</v>
      </c>
      <c r="B24" s="196"/>
      <c r="C24" s="194"/>
      <c r="D24" s="195"/>
      <c r="E24" s="195"/>
      <c r="F24" s="195"/>
      <c r="G24" s="196"/>
      <c r="H24" s="194" t="s">
        <v>3</v>
      </c>
      <c r="I24" s="196"/>
      <c r="J24" s="194"/>
      <c r="K24" s="195"/>
      <c r="L24" s="195"/>
      <c r="M24" s="195"/>
      <c r="N24" s="195"/>
      <c r="O24" s="196"/>
    </row>
  </sheetData>
  <mergeCells count="75">
    <mergeCell ref="J24:O24"/>
    <mergeCell ref="A24:B24"/>
    <mergeCell ref="C24:G24"/>
    <mergeCell ref="H24:I24"/>
    <mergeCell ref="A13:D13"/>
    <mergeCell ref="E13:I13"/>
    <mergeCell ref="J13:Q13"/>
    <mergeCell ref="Y13:Z13"/>
    <mergeCell ref="L20:M20"/>
    <mergeCell ref="N20:S20"/>
    <mergeCell ref="G17:K17"/>
    <mergeCell ref="L17:M17"/>
    <mergeCell ref="N17:S17"/>
    <mergeCell ref="L18:M18"/>
    <mergeCell ref="N18:S18"/>
    <mergeCell ref="Y14:Z14"/>
    <mergeCell ref="R13:X13"/>
    <mergeCell ref="R14:X14"/>
    <mergeCell ref="C8:D9"/>
    <mergeCell ref="A18:D18"/>
    <mergeCell ref="A19:D20"/>
    <mergeCell ref="A17:D17"/>
    <mergeCell ref="E17:F17"/>
    <mergeCell ref="A14:D14"/>
    <mergeCell ref="E14:I14"/>
    <mergeCell ref="E18:F18"/>
    <mergeCell ref="G18:K18"/>
    <mergeCell ref="J14:Q14"/>
    <mergeCell ref="E19:F19"/>
    <mergeCell ref="G19:K19"/>
    <mergeCell ref="E20:F20"/>
    <mergeCell ref="G20:K20"/>
    <mergeCell ref="L19:M19"/>
    <mergeCell ref="N19:S19"/>
    <mergeCell ref="A2:D2"/>
    <mergeCell ref="E2:M2"/>
    <mergeCell ref="N2:V2"/>
    <mergeCell ref="A12:D12"/>
    <mergeCell ref="E12:I12"/>
    <mergeCell ref="J12:Q12"/>
    <mergeCell ref="A4:B6"/>
    <mergeCell ref="A7:B9"/>
    <mergeCell ref="A3:D3"/>
    <mergeCell ref="C4:D4"/>
    <mergeCell ref="C5:D6"/>
    <mergeCell ref="C7:D7"/>
    <mergeCell ref="E3:H3"/>
    <mergeCell ref="J3:M3"/>
    <mergeCell ref="E4:H4"/>
    <mergeCell ref="E5:H5"/>
    <mergeCell ref="E6:H6"/>
    <mergeCell ref="E7:H7"/>
    <mergeCell ref="E8:H8"/>
    <mergeCell ref="E9:H9"/>
    <mergeCell ref="J4:M4"/>
    <mergeCell ref="J5:M5"/>
    <mergeCell ref="J6:M6"/>
    <mergeCell ref="J7:M7"/>
    <mergeCell ref="J8:M8"/>
    <mergeCell ref="J9:M9"/>
    <mergeCell ref="N3:Q3"/>
    <mergeCell ref="N4:Q4"/>
    <mergeCell ref="N5:Q5"/>
    <mergeCell ref="N6:Q6"/>
    <mergeCell ref="N7:Q7"/>
    <mergeCell ref="S3:V3"/>
    <mergeCell ref="S4:V4"/>
    <mergeCell ref="S5:V5"/>
    <mergeCell ref="S6:V6"/>
    <mergeCell ref="S7:V7"/>
    <mergeCell ref="N8:Q8"/>
    <mergeCell ref="N9:Q9"/>
    <mergeCell ref="S8:V8"/>
    <mergeCell ref="S9:V9"/>
    <mergeCell ref="R12:Z12"/>
  </mergeCells>
  <phoneticPr fontId="2"/>
  <pageMargins left="0.78740157480314965" right="0.39370078740157483" top="0.59055118110236227" bottom="0.39370078740157483" header="0" footer="0.19685039370078741"/>
  <pageSetup paperSize="9" scale="96" firstPageNumber="2" orientation="landscape" useFirstPageNumber="1"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pageSetUpPr fitToPage="1"/>
  </sheetPr>
  <dimension ref="A1:O68"/>
  <sheetViews>
    <sheetView showGridLines="0" view="pageBreakPreview" zoomScaleNormal="100" zoomScaleSheetLayoutView="100" workbookViewId="0"/>
  </sheetViews>
  <sheetFormatPr defaultColWidth="9" defaultRowHeight="25" customHeight="1"/>
  <cols>
    <col min="1" max="1" width="3.6328125" style="1" customWidth="1"/>
    <col min="2" max="2" width="14.81640625" style="1" customWidth="1"/>
    <col min="3" max="3" width="21.90625" style="1" customWidth="1"/>
    <col min="4" max="4" width="7.6328125" style="1" customWidth="1"/>
    <col min="5" max="7" width="6.81640625" style="1" customWidth="1"/>
    <col min="8" max="9" width="9.1796875" style="1" customWidth="1"/>
    <col min="10" max="10" width="10.08984375" style="1" customWidth="1"/>
    <col min="11" max="12" width="7.6328125" style="1" customWidth="1"/>
    <col min="13" max="13" width="25.6328125" style="1" customWidth="1"/>
    <col min="14" max="14" width="5.6328125" style="1" customWidth="1"/>
    <col min="15" max="16384" width="9" style="1"/>
  </cols>
  <sheetData>
    <row r="1" spans="1:15" ht="42.65" customHeight="1">
      <c r="A1" s="1" t="s">
        <v>57</v>
      </c>
      <c r="E1" s="308" t="s">
        <v>187</v>
      </c>
      <c r="F1" s="308"/>
      <c r="G1" s="308"/>
      <c r="H1" s="308"/>
      <c r="I1" s="308"/>
      <c r="J1" s="308"/>
      <c r="K1" s="308"/>
      <c r="L1" s="308"/>
      <c r="M1" s="308"/>
      <c r="N1" s="149"/>
    </row>
    <row r="2" spans="1:15" ht="13.25" customHeight="1">
      <c r="D2" s="152"/>
      <c r="J2" s="150"/>
      <c r="K2" s="150"/>
      <c r="L2" s="150"/>
      <c r="M2" s="150"/>
      <c r="N2" s="150"/>
      <c r="O2" s="1" t="s">
        <v>212</v>
      </c>
    </row>
    <row r="3" spans="1:15" ht="33.65" customHeight="1">
      <c r="A3" s="309" t="s">
        <v>58</v>
      </c>
      <c r="B3" s="311" t="s">
        <v>59</v>
      </c>
      <c r="C3" s="311" t="s">
        <v>60</v>
      </c>
      <c r="D3" s="311" t="s">
        <v>61</v>
      </c>
      <c r="E3" s="317" t="s">
        <v>194</v>
      </c>
      <c r="F3" s="318"/>
      <c r="G3" s="319"/>
      <c r="H3" s="315" t="s">
        <v>200</v>
      </c>
      <c r="I3" s="316"/>
      <c r="J3" s="320" t="s">
        <v>62</v>
      </c>
      <c r="K3" s="322" t="s">
        <v>63</v>
      </c>
      <c r="L3" s="322"/>
      <c r="M3" s="322" t="s">
        <v>64</v>
      </c>
      <c r="N3" s="313" t="s">
        <v>197</v>
      </c>
    </row>
    <row r="4" spans="1:15" ht="34.25" customHeight="1">
      <c r="A4" s="310"/>
      <c r="B4" s="312"/>
      <c r="C4" s="312"/>
      <c r="D4" s="312"/>
      <c r="E4" s="153" t="s">
        <v>191</v>
      </c>
      <c r="F4" s="154" t="s">
        <v>192</v>
      </c>
      <c r="G4" s="155" t="s">
        <v>193</v>
      </c>
      <c r="H4" s="156" t="s">
        <v>199</v>
      </c>
      <c r="I4" s="155" t="s">
        <v>198</v>
      </c>
      <c r="J4" s="321"/>
      <c r="K4" s="292"/>
      <c r="L4" s="292"/>
      <c r="M4" s="292"/>
      <c r="N4" s="314"/>
    </row>
    <row r="5" spans="1:15" ht="27" customHeight="1">
      <c r="A5" s="87">
        <v>1</v>
      </c>
      <c r="B5" s="27"/>
      <c r="C5" s="27"/>
      <c r="D5" s="27"/>
      <c r="E5" s="29"/>
      <c r="F5" s="151"/>
      <c r="G5" s="151"/>
      <c r="H5" s="151"/>
      <c r="I5" s="151"/>
      <c r="J5" s="27"/>
      <c r="K5" s="26"/>
      <c r="L5" s="16"/>
      <c r="M5" s="28"/>
      <c r="N5" s="148"/>
    </row>
    <row r="6" spans="1:15" ht="27" customHeight="1">
      <c r="A6" s="87">
        <f>A5+1</f>
        <v>2</v>
      </c>
      <c r="B6" s="27"/>
      <c r="C6" s="27"/>
      <c r="D6" s="27"/>
      <c r="E6" s="29"/>
      <c r="F6" s="151"/>
      <c r="G6" s="151"/>
      <c r="H6" s="151"/>
      <c r="I6" s="151"/>
      <c r="J6" s="27"/>
      <c r="K6" s="26"/>
      <c r="L6" s="16"/>
      <c r="M6" s="29"/>
      <c r="N6" s="151"/>
    </row>
    <row r="7" spans="1:15" ht="27" customHeight="1">
      <c r="A7" s="87">
        <f t="shared" ref="A7:A44" si="0">A6+1</f>
        <v>3</v>
      </c>
      <c r="B7" s="27"/>
      <c r="C7" s="27"/>
      <c r="D7" s="27"/>
      <c r="E7" s="29"/>
      <c r="F7" s="151"/>
      <c r="G7" s="151"/>
      <c r="H7" s="151"/>
      <c r="I7" s="151"/>
      <c r="J7" s="27"/>
      <c r="K7" s="26"/>
      <c r="L7" s="16"/>
      <c r="M7" s="29"/>
      <c r="N7" s="151"/>
    </row>
    <row r="8" spans="1:15" ht="27" customHeight="1">
      <c r="A8" s="87">
        <f t="shared" si="0"/>
        <v>4</v>
      </c>
      <c r="B8" s="27"/>
      <c r="C8" s="27"/>
      <c r="D8" s="27"/>
      <c r="E8" s="29"/>
      <c r="F8" s="151"/>
      <c r="G8" s="151"/>
      <c r="H8" s="151"/>
      <c r="I8" s="151"/>
      <c r="J8" s="27"/>
      <c r="K8" s="26"/>
      <c r="L8" s="16"/>
      <c r="M8" s="29"/>
      <c r="N8" s="151"/>
    </row>
    <row r="9" spans="1:15" ht="27" customHeight="1">
      <c r="A9" s="87">
        <f t="shared" si="0"/>
        <v>5</v>
      </c>
      <c r="B9" s="27"/>
      <c r="C9" s="27"/>
      <c r="D9" s="27"/>
      <c r="E9" s="29"/>
      <c r="F9" s="151"/>
      <c r="G9" s="151"/>
      <c r="H9" s="151"/>
      <c r="I9" s="151"/>
      <c r="J9" s="27"/>
      <c r="K9" s="26"/>
      <c r="L9" s="16"/>
      <c r="M9" s="29"/>
      <c r="N9" s="151"/>
    </row>
    <row r="10" spans="1:15" ht="27" customHeight="1">
      <c r="A10" s="87">
        <f t="shared" si="0"/>
        <v>6</v>
      </c>
      <c r="B10" s="27"/>
      <c r="C10" s="27"/>
      <c r="D10" s="27"/>
      <c r="E10" s="29"/>
      <c r="F10" s="151"/>
      <c r="G10" s="151"/>
      <c r="H10" s="151"/>
      <c r="I10" s="151"/>
      <c r="J10" s="27"/>
      <c r="K10" s="26"/>
      <c r="L10" s="16"/>
      <c r="M10" s="29"/>
      <c r="N10" s="151"/>
    </row>
    <row r="11" spans="1:15" ht="27" customHeight="1">
      <c r="A11" s="87">
        <f t="shared" si="0"/>
        <v>7</v>
      </c>
      <c r="B11" s="27"/>
      <c r="C11" s="27"/>
      <c r="D11" s="27"/>
      <c r="E11" s="29"/>
      <c r="F11" s="151"/>
      <c r="G11" s="151"/>
      <c r="H11" s="151"/>
      <c r="I11" s="151"/>
      <c r="J11" s="27"/>
      <c r="K11" s="26"/>
      <c r="L11" s="16"/>
      <c r="M11" s="29"/>
      <c r="N11" s="151"/>
    </row>
    <row r="12" spans="1:15" ht="27" customHeight="1">
      <c r="A12" s="87">
        <f t="shared" si="0"/>
        <v>8</v>
      </c>
      <c r="B12" s="27"/>
      <c r="C12" s="27"/>
      <c r="D12" s="27"/>
      <c r="E12" s="29"/>
      <c r="F12" s="151"/>
      <c r="G12" s="151"/>
      <c r="H12" s="151"/>
      <c r="I12" s="151"/>
      <c r="J12" s="27"/>
      <c r="K12" s="26"/>
      <c r="L12" s="16"/>
      <c r="M12" s="29"/>
      <c r="N12" s="151"/>
    </row>
    <row r="13" spans="1:15" ht="27" customHeight="1">
      <c r="A13" s="87">
        <f t="shared" si="0"/>
        <v>9</v>
      </c>
      <c r="B13" s="27"/>
      <c r="C13" s="27"/>
      <c r="D13" s="27"/>
      <c r="E13" s="29"/>
      <c r="F13" s="151"/>
      <c r="G13" s="151"/>
      <c r="H13" s="151"/>
      <c r="I13" s="151"/>
      <c r="J13" s="27"/>
      <c r="K13" s="26"/>
      <c r="L13" s="16"/>
      <c r="M13" s="29"/>
      <c r="N13" s="151"/>
    </row>
    <row r="14" spans="1:15" ht="27" customHeight="1">
      <c r="A14" s="87">
        <f t="shared" si="0"/>
        <v>10</v>
      </c>
      <c r="B14" s="27"/>
      <c r="C14" s="27"/>
      <c r="D14" s="27"/>
      <c r="E14" s="29"/>
      <c r="F14" s="151"/>
      <c r="G14" s="151"/>
      <c r="H14" s="151"/>
      <c r="I14" s="151"/>
      <c r="J14" s="27"/>
      <c r="K14" s="26"/>
      <c r="L14" s="16"/>
      <c r="M14" s="29"/>
      <c r="N14" s="151"/>
    </row>
    <row r="15" spans="1:15" ht="27" customHeight="1">
      <c r="A15" s="87">
        <f t="shared" si="0"/>
        <v>11</v>
      </c>
      <c r="B15" s="27"/>
      <c r="C15" s="27"/>
      <c r="D15" s="27"/>
      <c r="E15" s="29"/>
      <c r="F15" s="151"/>
      <c r="G15" s="151"/>
      <c r="H15" s="151"/>
      <c r="I15" s="151"/>
      <c r="J15" s="27"/>
      <c r="K15" s="26"/>
      <c r="L15" s="16"/>
      <c r="M15" s="29"/>
      <c r="N15" s="151"/>
    </row>
    <row r="16" spans="1:15" ht="27" customHeight="1">
      <c r="A16" s="87">
        <f t="shared" si="0"/>
        <v>12</v>
      </c>
      <c r="B16" s="27"/>
      <c r="C16" s="27"/>
      <c r="D16" s="27"/>
      <c r="E16" s="29"/>
      <c r="F16" s="151"/>
      <c r="G16" s="151"/>
      <c r="H16" s="151"/>
      <c r="I16" s="151"/>
      <c r="J16" s="27"/>
      <c r="K16" s="26"/>
      <c r="L16" s="16"/>
      <c r="M16" s="29"/>
      <c r="N16" s="151"/>
    </row>
    <row r="17" spans="1:14" ht="27" customHeight="1">
      <c r="A17" s="87">
        <f t="shared" si="0"/>
        <v>13</v>
      </c>
      <c r="B17" s="27"/>
      <c r="C17" s="27"/>
      <c r="D17" s="27"/>
      <c r="E17" s="29"/>
      <c r="F17" s="151"/>
      <c r="G17" s="151"/>
      <c r="H17" s="151"/>
      <c r="I17" s="151"/>
      <c r="J17" s="27"/>
      <c r="K17" s="26"/>
      <c r="L17" s="16"/>
      <c r="M17" s="29"/>
      <c r="N17" s="151"/>
    </row>
    <row r="18" spans="1:14" ht="27" customHeight="1">
      <c r="A18" s="87">
        <f t="shared" si="0"/>
        <v>14</v>
      </c>
      <c r="B18" s="27"/>
      <c r="C18" s="27"/>
      <c r="D18" s="27"/>
      <c r="E18" s="29"/>
      <c r="F18" s="151"/>
      <c r="G18" s="151"/>
      <c r="H18" s="151"/>
      <c r="I18" s="151"/>
      <c r="J18" s="27"/>
      <c r="K18" s="26"/>
      <c r="L18" s="16"/>
      <c r="M18" s="29"/>
      <c r="N18" s="151"/>
    </row>
    <row r="19" spans="1:14" ht="27" customHeight="1">
      <c r="A19" s="87">
        <f t="shared" si="0"/>
        <v>15</v>
      </c>
      <c r="B19" s="27"/>
      <c r="C19" s="27"/>
      <c r="D19" s="27"/>
      <c r="E19" s="29"/>
      <c r="F19" s="151"/>
      <c r="G19" s="151"/>
      <c r="H19" s="151"/>
      <c r="I19" s="151"/>
      <c r="J19" s="27"/>
      <c r="K19" s="26"/>
      <c r="L19" s="16"/>
      <c r="M19" s="29"/>
      <c r="N19" s="151"/>
    </row>
    <row r="20" spans="1:14" ht="27" customHeight="1">
      <c r="A20" s="87">
        <f t="shared" si="0"/>
        <v>16</v>
      </c>
      <c r="B20" s="27"/>
      <c r="C20" s="27"/>
      <c r="D20" s="27"/>
      <c r="E20" s="29"/>
      <c r="F20" s="151"/>
      <c r="G20" s="151"/>
      <c r="H20" s="151"/>
      <c r="I20" s="151"/>
      <c r="J20" s="27"/>
      <c r="K20" s="26"/>
      <c r="L20" s="16"/>
      <c r="M20" s="29"/>
      <c r="N20" s="151"/>
    </row>
    <row r="21" spans="1:14" ht="27" customHeight="1">
      <c r="A21" s="87">
        <f t="shared" si="0"/>
        <v>17</v>
      </c>
      <c r="B21" s="27"/>
      <c r="C21" s="27"/>
      <c r="D21" s="27"/>
      <c r="E21" s="29"/>
      <c r="F21" s="151"/>
      <c r="G21" s="151"/>
      <c r="H21" s="151"/>
      <c r="I21" s="151"/>
      <c r="J21" s="27"/>
      <c r="K21" s="26"/>
      <c r="L21" s="16"/>
      <c r="M21" s="29"/>
      <c r="N21" s="151"/>
    </row>
    <row r="22" spans="1:14" ht="27" customHeight="1">
      <c r="A22" s="87">
        <f t="shared" si="0"/>
        <v>18</v>
      </c>
      <c r="B22" s="27"/>
      <c r="C22" s="27"/>
      <c r="D22" s="27"/>
      <c r="E22" s="29"/>
      <c r="F22" s="151"/>
      <c r="G22" s="151"/>
      <c r="H22" s="151"/>
      <c r="I22" s="151"/>
      <c r="J22" s="27"/>
      <c r="K22" s="26"/>
      <c r="L22" s="16"/>
      <c r="M22" s="29"/>
      <c r="N22" s="151"/>
    </row>
    <row r="23" spans="1:14" ht="27" customHeight="1">
      <c r="A23" s="87">
        <f t="shared" si="0"/>
        <v>19</v>
      </c>
      <c r="B23" s="27"/>
      <c r="C23" s="27"/>
      <c r="D23" s="27"/>
      <c r="E23" s="29"/>
      <c r="F23" s="151"/>
      <c r="G23" s="151"/>
      <c r="H23" s="151"/>
      <c r="I23" s="151"/>
      <c r="J23" s="27"/>
      <c r="K23" s="26"/>
      <c r="L23" s="16"/>
      <c r="M23" s="29"/>
      <c r="N23" s="151"/>
    </row>
    <row r="24" spans="1:14" ht="27" customHeight="1">
      <c r="A24" s="87">
        <f t="shared" si="0"/>
        <v>20</v>
      </c>
      <c r="B24" s="27"/>
      <c r="C24" s="27"/>
      <c r="D24" s="27"/>
      <c r="E24" s="29"/>
      <c r="F24" s="151"/>
      <c r="G24" s="151"/>
      <c r="H24" s="151"/>
      <c r="I24" s="151"/>
      <c r="J24" s="27"/>
      <c r="K24" s="26"/>
      <c r="L24" s="16"/>
      <c r="M24" s="29"/>
      <c r="N24" s="151"/>
    </row>
    <row r="25" spans="1:14" ht="27" customHeight="1">
      <c r="A25" s="87">
        <f t="shared" si="0"/>
        <v>21</v>
      </c>
      <c r="B25" s="27"/>
      <c r="C25" s="27"/>
      <c r="D25" s="27"/>
      <c r="E25" s="29"/>
      <c r="F25" s="151"/>
      <c r="G25" s="151"/>
      <c r="H25" s="151"/>
      <c r="I25" s="151"/>
      <c r="J25" s="27"/>
      <c r="K25" s="26"/>
      <c r="L25" s="16"/>
      <c r="M25" s="29"/>
      <c r="N25" s="151"/>
    </row>
    <row r="26" spans="1:14" ht="27" customHeight="1">
      <c r="A26" s="87">
        <f t="shared" si="0"/>
        <v>22</v>
      </c>
      <c r="B26" s="27"/>
      <c r="C26" s="27"/>
      <c r="D26" s="27"/>
      <c r="E26" s="29"/>
      <c r="F26" s="151"/>
      <c r="G26" s="151"/>
      <c r="H26" s="151"/>
      <c r="I26" s="151"/>
      <c r="J26" s="27"/>
      <c r="K26" s="26"/>
      <c r="L26" s="16"/>
      <c r="M26" s="29"/>
      <c r="N26" s="151"/>
    </row>
    <row r="27" spans="1:14" ht="27" customHeight="1">
      <c r="A27" s="87">
        <f t="shared" si="0"/>
        <v>23</v>
      </c>
      <c r="B27" s="27"/>
      <c r="C27" s="27"/>
      <c r="D27" s="27"/>
      <c r="E27" s="29"/>
      <c r="F27" s="151"/>
      <c r="G27" s="151"/>
      <c r="H27" s="151"/>
      <c r="I27" s="151"/>
      <c r="J27" s="27"/>
      <c r="K27" s="26"/>
      <c r="L27" s="16"/>
      <c r="M27" s="29"/>
      <c r="N27" s="151"/>
    </row>
    <row r="28" spans="1:14" ht="27" customHeight="1">
      <c r="A28" s="87">
        <f t="shared" si="0"/>
        <v>24</v>
      </c>
      <c r="B28" s="27"/>
      <c r="C28" s="27"/>
      <c r="D28" s="27"/>
      <c r="E28" s="29"/>
      <c r="F28" s="151"/>
      <c r="G28" s="151"/>
      <c r="H28" s="151"/>
      <c r="I28" s="151"/>
      <c r="J28" s="27"/>
      <c r="K28" s="26"/>
      <c r="L28" s="16"/>
      <c r="M28" s="29"/>
      <c r="N28" s="151"/>
    </row>
    <row r="29" spans="1:14" ht="27" customHeight="1">
      <c r="A29" s="87">
        <f t="shared" si="0"/>
        <v>25</v>
      </c>
      <c r="B29" s="27"/>
      <c r="C29" s="27"/>
      <c r="D29" s="27"/>
      <c r="E29" s="29"/>
      <c r="F29" s="151"/>
      <c r="G29" s="151"/>
      <c r="H29" s="151"/>
      <c r="I29" s="151"/>
      <c r="J29" s="27"/>
      <c r="K29" s="26"/>
      <c r="L29" s="16"/>
      <c r="M29" s="29"/>
      <c r="N29" s="151"/>
    </row>
    <row r="30" spans="1:14" ht="27" customHeight="1">
      <c r="A30" s="87">
        <f t="shared" si="0"/>
        <v>26</v>
      </c>
      <c r="B30" s="27"/>
      <c r="C30" s="27"/>
      <c r="D30" s="27"/>
      <c r="E30" s="29"/>
      <c r="F30" s="151"/>
      <c r="G30" s="151"/>
      <c r="H30" s="151"/>
      <c r="I30" s="151"/>
      <c r="J30" s="27"/>
      <c r="K30" s="26"/>
      <c r="L30" s="16"/>
      <c r="M30" s="29"/>
      <c r="N30" s="151"/>
    </row>
    <row r="31" spans="1:14" ht="27" customHeight="1">
      <c r="A31" s="87">
        <f t="shared" si="0"/>
        <v>27</v>
      </c>
      <c r="B31" s="27"/>
      <c r="C31" s="27"/>
      <c r="D31" s="27"/>
      <c r="E31" s="29"/>
      <c r="F31" s="151"/>
      <c r="G31" s="151"/>
      <c r="H31" s="151"/>
      <c r="I31" s="151"/>
      <c r="J31" s="27"/>
      <c r="K31" s="26"/>
      <c r="L31" s="16"/>
      <c r="M31" s="29"/>
      <c r="N31" s="151"/>
    </row>
    <row r="32" spans="1:14" ht="27" customHeight="1">
      <c r="A32" s="87">
        <f t="shared" si="0"/>
        <v>28</v>
      </c>
      <c r="B32" s="27"/>
      <c r="C32" s="27"/>
      <c r="D32" s="27"/>
      <c r="E32" s="29"/>
      <c r="F32" s="151"/>
      <c r="G32" s="151"/>
      <c r="H32" s="151"/>
      <c r="I32" s="151"/>
      <c r="J32" s="27"/>
      <c r="K32" s="26"/>
      <c r="L32" s="16"/>
      <c r="M32" s="29"/>
      <c r="N32" s="151"/>
    </row>
    <row r="33" spans="1:14" ht="27" customHeight="1">
      <c r="A33" s="87">
        <f t="shared" si="0"/>
        <v>29</v>
      </c>
      <c r="B33" s="27"/>
      <c r="C33" s="27"/>
      <c r="D33" s="27"/>
      <c r="E33" s="29"/>
      <c r="F33" s="151"/>
      <c r="G33" s="151"/>
      <c r="H33" s="151"/>
      <c r="I33" s="151"/>
      <c r="J33" s="27"/>
      <c r="K33" s="26"/>
      <c r="L33" s="16"/>
      <c r="M33" s="29"/>
      <c r="N33" s="151"/>
    </row>
    <row r="34" spans="1:14" ht="27" customHeight="1">
      <c r="A34" s="87">
        <f t="shared" si="0"/>
        <v>30</v>
      </c>
      <c r="B34" s="27"/>
      <c r="C34" s="27"/>
      <c r="D34" s="27"/>
      <c r="E34" s="29"/>
      <c r="F34" s="151"/>
      <c r="G34" s="151"/>
      <c r="H34" s="151"/>
      <c r="I34" s="151"/>
      <c r="J34" s="27"/>
      <c r="K34" s="26"/>
      <c r="L34" s="16"/>
      <c r="M34" s="29"/>
      <c r="N34" s="151"/>
    </row>
    <row r="35" spans="1:14" ht="27" customHeight="1">
      <c r="A35" s="87">
        <f t="shared" si="0"/>
        <v>31</v>
      </c>
      <c r="B35" s="27"/>
      <c r="C35" s="27"/>
      <c r="D35" s="27"/>
      <c r="E35" s="29"/>
      <c r="F35" s="151"/>
      <c r="G35" s="151"/>
      <c r="H35" s="151"/>
      <c r="I35" s="151"/>
      <c r="J35" s="27"/>
      <c r="K35" s="26"/>
      <c r="L35" s="16"/>
      <c r="M35" s="29"/>
      <c r="N35" s="151"/>
    </row>
    <row r="36" spans="1:14" ht="27" customHeight="1">
      <c r="A36" s="87">
        <f t="shared" si="0"/>
        <v>32</v>
      </c>
      <c r="B36" s="27"/>
      <c r="C36" s="27"/>
      <c r="D36" s="27"/>
      <c r="E36" s="29"/>
      <c r="F36" s="151"/>
      <c r="G36" s="151"/>
      <c r="H36" s="151"/>
      <c r="I36" s="151"/>
      <c r="J36" s="27"/>
      <c r="K36" s="26"/>
      <c r="L36" s="16"/>
      <c r="M36" s="29"/>
      <c r="N36" s="151"/>
    </row>
    <row r="37" spans="1:14" ht="27" customHeight="1">
      <c r="A37" s="87">
        <f t="shared" si="0"/>
        <v>33</v>
      </c>
      <c r="B37" s="27"/>
      <c r="C37" s="27"/>
      <c r="D37" s="27"/>
      <c r="E37" s="29"/>
      <c r="F37" s="151"/>
      <c r="G37" s="151"/>
      <c r="H37" s="151"/>
      <c r="I37" s="151"/>
      <c r="J37" s="27"/>
      <c r="K37" s="26"/>
      <c r="L37" s="16"/>
      <c r="M37" s="29"/>
      <c r="N37" s="151"/>
    </row>
    <row r="38" spans="1:14" ht="27" customHeight="1">
      <c r="A38" s="87">
        <f t="shared" si="0"/>
        <v>34</v>
      </c>
      <c r="B38" s="27"/>
      <c r="C38" s="27"/>
      <c r="D38" s="27"/>
      <c r="E38" s="29"/>
      <c r="F38" s="151"/>
      <c r="G38" s="151"/>
      <c r="H38" s="151"/>
      <c r="I38" s="151"/>
      <c r="J38" s="27"/>
      <c r="K38" s="26"/>
      <c r="L38" s="16"/>
      <c r="M38" s="29"/>
      <c r="N38" s="151"/>
    </row>
    <row r="39" spans="1:14" ht="27" customHeight="1">
      <c r="A39" s="87">
        <f t="shared" si="0"/>
        <v>35</v>
      </c>
      <c r="B39" s="27"/>
      <c r="C39" s="27"/>
      <c r="D39" s="27"/>
      <c r="E39" s="29"/>
      <c r="F39" s="151"/>
      <c r="G39" s="151"/>
      <c r="H39" s="151"/>
      <c r="I39" s="151"/>
      <c r="J39" s="27"/>
      <c r="K39" s="26"/>
      <c r="L39" s="16"/>
      <c r="M39" s="29"/>
      <c r="N39" s="151"/>
    </row>
    <row r="40" spans="1:14" ht="27" customHeight="1">
      <c r="A40" s="87">
        <f t="shared" si="0"/>
        <v>36</v>
      </c>
      <c r="B40" s="27"/>
      <c r="C40" s="27"/>
      <c r="D40" s="27"/>
      <c r="E40" s="29"/>
      <c r="F40" s="151"/>
      <c r="G40" s="151"/>
      <c r="H40" s="151"/>
      <c r="I40" s="151"/>
      <c r="J40" s="27"/>
      <c r="K40" s="26"/>
      <c r="L40" s="16"/>
      <c r="M40" s="29"/>
      <c r="N40" s="151"/>
    </row>
    <row r="41" spans="1:14" ht="27" customHeight="1">
      <c r="A41" s="87">
        <f t="shared" si="0"/>
        <v>37</v>
      </c>
      <c r="B41" s="27"/>
      <c r="C41" s="27"/>
      <c r="D41" s="27"/>
      <c r="E41" s="29"/>
      <c r="F41" s="151"/>
      <c r="G41" s="151"/>
      <c r="H41" s="151"/>
      <c r="I41" s="151"/>
      <c r="J41" s="27"/>
      <c r="K41" s="26"/>
      <c r="L41" s="16"/>
      <c r="M41" s="29"/>
      <c r="N41" s="151"/>
    </row>
    <row r="42" spans="1:14" ht="27" customHeight="1">
      <c r="A42" s="87">
        <f t="shared" si="0"/>
        <v>38</v>
      </c>
      <c r="B42" s="27"/>
      <c r="C42" s="27"/>
      <c r="D42" s="27"/>
      <c r="E42" s="29"/>
      <c r="F42" s="151"/>
      <c r="G42" s="151"/>
      <c r="H42" s="151"/>
      <c r="I42" s="151"/>
      <c r="J42" s="27"/>
      <c r="K42" s="26"/>
      <c r="L42" s="16"/>
      <c r="M42" s="29"/>
      <c r="N42" s="151"/>
    </row>
    <row r="43" spans="1:14" ht="27" customHeight="1">
      <c r="A43" s="87">
        <f t="shared" si="0"/>
        <v>39</v>
      </c>
      <c r="B43" s="27"/>
      <c r="C43" s="27"/>
      <c r="D43" s="27"/>
      <c r="E43" s="29"/>
      <c r="F43" s="151"/>
      <c r="G43" s="151"/>
      <c r="H43" s="151"/>
      <c r="I43" s="151"/>
      <c r="J43" s="27"/>
      <c r="K43" s="26"/>
      <c r="L43" s="16"/>
      <c r="M43" s="29"/>
      <c r="N43" s="151"/>
    </row>
    <row r="44" spans="1:14" ht="27" customHeight="1">
      <c r="A44" s="87">
        <f t="shared" si="0"/>
        <v>40</v>
      </c>
      <c r="B44" s="27"/>
      <c r="C44" s="27"/>
      <c r="D44" s="27"/>
      <c r="E44" s="29"/>
      <c r="F44" s="151"/>
      <c r="G44" s="151"/>
      <c r="H44" s="151"/>
      <c r="I44" s="151"/>
      <c r="J44" s="27"/>
      <c r="K44" s="26"/>
      <c r="L44" s="16"/>
      <c r="M44" s="29"/>
      <c r="N44" s="151"/>
    </row>
    <row r="45" spans="1:14" ht="27" customHeight="1">
      <c r="A45" s="88" t="s">
        <v>65</v>
      </c>
      <c r="B45" s="88"/>
      <c r="C45" s="89"/>
      <c r="D45" s="89"/>
      <c r="E45" s="89"/>
      <c r="F45" s="89"/>
      <c r="G45" s="89"/>
      <c r="H45" s="89"/>
      <c r="I45" s="89"/>
      <c r="J45" s="89"/>
      <c r="K45" s="89"/>
      <c r="L45" s="89"/>
      <c r="M45" s="89"/>
      <c r="N45" s="89"/>
    </row>
    <row r="46" spans="1:14" ht="27" customHeight="1">
      <c r="A46" s="90">
        <v>1</v>
      </c>
      <c r="B46" s="91" t="s">
        <v>66</v>
      </c>
      <c r="C46" s="91" t="s">
        <v>206</v>
      </c>
      <c r="D46" s="91" t="s">
        <v>207</v>
      </c>
      <c r="E46" s="92" t="s">
        <v>195</v>
      </c>
      <c r="F46" s="92"/>
      <c r="G46" s="92"/>
      <c r="H46" s="92"/>
      <c r="I46" s="92"/>
      <c r="J46" s="91" t="s">
        <v>67</v>
      </c>
      <c r="K46" s="93" t="s">
        <v>68</v>
      </c>
      <c r="L46" s="94">
        <v>4</v>
      </c>
      <c r="M46" s="92"/>
      <c r="N46" s="92"/>
    </row>
    <row r="47" spans="1:14" ht="27" customHeight="1">
      <c r="A47" s="90">
        <v>2</v>
      </c>
      <c r="B47" s="91" t="s">
        <v>69</v>
      </c>
      <c r="C47" s="91" t="s">
        <v>206</v>
      </c>
      <c r="D47" s="91" t="s">
        <v>207</v>
      </c>
      <c r="E47" s="92" t="s">
        <v>195</v>
      </c>
      <c r="F47" s="92"/>
      <c r="G47" s="92"/>
      <c r="H47" s="92"/>
      <c r="I47" s="92"/>
      <c r="J47" s="91" t="s">
        <v>70</v>
      </c>
      <c r="K47" s="93" t="s">
        <v>71</v>
      </c>
      <c r="L47" s="94">
        <v>4</v>
      </c>
      <c r="M47" s="92" t="s">
        <v>72</v>
      </c>
      <c r="N47" s="92"/>
    </row>
    <row r="48" spans="1:14" ht="27" customHeight="1">
      <c r="A48" s="90">
        <v>3</v>
      </c>
      <c r="B48" s="91" t="s">
        <v>73</v>
      </c>
      <c r="C48" s="91" t="s">
        <v>206</v>
      </c>
      <c r="D48" s="91" t="s">
        <v>207</v>
      </c>
      <c r="E48" s="92" t="s">
        <v>195</v>
      </c>
      <c r="F48" s="92"/>
      <c r="G48" s="92"/>
      <c r="H48" s="92"/>
      <c r="I48" s="92"/>
      <c r="J48" s="91" t="s">
        <v>70</v>
      </c>
      <c r="K48" s="93" t="s">
        <v>74</v>
      </c>
      <c r="L48" s="94">
        <v>4</v>
      </c>
      <c r="M48" s="95" t="s">
        <v>75</v>
      </c>
      <c r="N48" s="95" t="s">
        <v>196</v>
      </c>
    </row>
    <row r="49" spans="1:14" ht="27" customHeight="1">
      <c r="A49" s="90">
        <v>4</v>
      </c>
      <c r="B49" s="91" t="s">
        <v>73</v>
      </c>
      <c r="C49" s="91" t="s">
        <v>206</v>
      </c>
      <c r="D49" s="91" t="s">
        <v>207</v>
      </c>
      <c r="E49" s="92"/>
      <c r="F49" s="92" t="s">
        <v>196</v>
      </c>
      <c r="G49" s="92"/>
      <c r="H49" s="92" t="s">
        <v>203</v>
      </c>
      <c r="I49" s="92" t="s">
        <v>204</v>
      </c>
      <c r="J49" s="91" t="s">
        <v>70</v>
      </c>
      <c r="K49" s="93" t="s">
        <v>76</v>
      </c>
      <c r="L49" s="94">
        <v>4</v>
      </c>
      <c r="M49" s="95" t="s">
        <v>77</v>
      </c>
      <c r="N49" s="95"/>
    </row>
    <row r="50" spans="1:14" ht="27" customHeight="1">
      <c r="A50" s="90">
        <v>5</v>
      </c>
      <c r="B50" s="91" t="s">
        <v>73</v>
      </c>
      <c r="C50" s="91" t="s">
        <v>206</v>
      </c>
      <c r="D50" s="91" t="s">
        <v>207</v>
      </c>
      <c r="E50" s="92"/>
      <c r="F50" s="92"/>
      <c r="G50" s="92" t="s">
        <v>196</v>
      </c>
      <c r="H50" s="92" t="s">
        <v>202</v>
      </c>
      <c r="I50" s="92" t="s">
        <v>204</v>
      </c>
      <c r="J50" s="91" t="s">
        <v>70</v>
      </c>
      <c r="K50" s="93" t="s">
        <v>78</v>
      </c>
      <c r="L50" s="94">
        <v>4</v>
      </c>
      <c r="M50" s="95" t="s">
        <v>79</v>
      </c>
      <c r="N50" s="95"/>
    </row>
    <row r="51" spans="1:14" ht="27" customHeight="1">
      <c r="A51" s="90">
        <v>6</v>
      </c>
      <c r="B51" s="91" t="s">
        <v>17</v>
      </c>
      <c r="C51" s="91" t="s">
        <v>206</v>
      </c>
      <c r="D51" s="91" t="s">
        <v>207</v>
      </c>
      <c r="E51" s="92" t="s">
        <v>195</v>
      </c>
      <c r="F51" s="92"/>
      <c r="G51" s="92"/>
      <c r="H51" s="92"/>
      <c r="I51" s="92"/>
      <c r="J51" s="91"/>
      <c r="K51" s="93" t="s">
        <v>80</v>
      </c>
      <c r="L51" s="94">
        <v>4</v>
      </c>
      <c r="M51" s="95"/>
      <c r="N51" s="95"/>
    </row>
    <row r="52" spans="1:14" ht="27" customHeight="1">
      <c r="A52" s="90">
        <v>7</v>
      </c>
      <c r="B52" s="91" t="s">
        <v>18</v>
      </c>
      <c r="C52" s="91" t="s">
        <v>206</v>
      </c>
      <c r="D52" s="91" t="s">
        <v>207</v>
      </c>
      <c r="E52" s="92" t="s">
        <v>195</v>
      </c>
      <c r="F52" s="92"/>
      <c r="G52" s="92"/>
      <c r="H52" s="92"/>
      <c r="I52" s="92"/>
      <c r="J52" s="91"/>
      <c r="K52" s="93" t="s">
        <v>81</v>
      </c>
      <c r="L52" s="94">
        <v>4</v>
      </c>
      <c r="M52" s="95"/>
      <c r="N52" s="95"/>
    </row>
    <row r="53" spans="1:14" ht="27" customHeight="1">
      <c r="A53" s="90">
        <v>8</v>
      </c>
      <c r="B53" s="91" t="s">
        <v>18</v>
      </c>
      <c r="C53" s="91" t="s">
        <v>206</v>
      </c>
      <c r="D53" s="91" t="s">
        <v>207</v>
      </c>
      <c r="E53" s="92"/>
      <c r="F53" s="92"/>
      <c r="G53" s="92" t="s">
        <v>196</v>
      </c>
      <c r="H53" s="92" t="s">
        <v>205</v>
      </c>
      <c r="I53" s="92" t="s">
        <v>208</v>
      </c>
      <c r="J53" s="91"/>
      <c r="K53" s="93" t="s">
        <v>82</v>
      </c>
      <c r="L53" s="94">
        <v>10</v>
      </c>
      <c r="M53" s="95"/>
      <c r="N53" s="95"/>
    </row>
    <row r="54" spans="1:14" ht="27" customHeight="1">
      <c r="A54" s="90">
        <v>9</v>
      </c>
      <c r="B54" s="91" t="s">
        <v>83</v>
      </c>
      <c r="C54" s="91" t="s">
        <v>206</v>
      </c>
      <c r="D54" s="91" t="s">
        <v>207</v>
      </c>
      <c r="E54" s="92"/>
      <c r="F54" s="92"/>
      <c r="G54" s="92" t="s">
        <v>196</v>
      </c>
      <c r="H54" s="92" t="s">
        <v>205</v>
      </c>
      <c r="I54" s="92" t="s">
        <v>204</v>
      </c>
      <c r="J54" s="91"/>
      <c r="K54" s="93" t="s">
        <v>84</v>
      </c>
      <c r="L54" s="94">
        <v>9</v>
      </c>
      <c r="M54" s="95"/>
      <c r="N54" s="95"/>
    </row>
    <row r="55" spans="1:14" ht="27" customHeight="1">
      <c r="A55" s="90">
        <v>10</v>
      </c>
      <c r="B55" s="91" t="s">
        <v>85</v>
      </c>
      <c r="C55" s="91" t="s">
        <v>206</v>
      </c>
      <c r="D55" s="91" t="s">
        <v>207</v>
      </c>
      <c r="E55" s="92" t="s">
        <v>195</v>
      </c>
      <c r="F55" s="92"/>
      <c r="G55" s="92"/>
      <c r="H55" s="92"/>
      <c r="I55" s="92"/>
      <c r="J55" s="91"/>
      <c r="K55" s="93" t="s">
        <v>86</v>
      </c>
      <c r="L55" s="94">
        <v>4</v>
      </c>
      <c r="M55" s="95"/>
      <c r="N55" s="95"/>
    </row>
    <row r="56" spans="1:14" s="2" customFormat="1" ht="21" customHeight="1">
      <c r="A56" s="1" t="s">
        <v>87</v>
      </c>
      <c r="C56" s="1"/>
      <c r="E56" s="1"/>
      <c r="F56" s="1"/>
      <c r="G56" s="1"/>
      <c r="H56" s="1"/>
      <c r="I56" s="1"/>
    </row>
    <row r="57" spans="1:14" s="2" customFormat="1" ht="21" customHeight="1">
      <c r="A57" s="1" t="s">
        <v>88</v>
      </c>
      <c r="C57" s="1"/>
      <c r="E57" s="1"/>
      <c r="F57" s="1"/>
      <c r="G57" s="1"/>
      <c r="H57" s="1"/>
      <c r="I57" s="1"/>
    </row>
    <row r="58" spans="1:14" s="2" customFormat="1" ht="21" customHeight="1">
      <c r="A58" s="1" t="s">
        <v>210</v>
      </c>
      <c r="C58" s="1"/>
      <c r="E58" s="1"/>
      <c r="F58" s="1"/>
      <c r="G58" s="1"/>
      <c r="H58" s="1"/>
      <c r="I58" s="1"/>
    </row>
    <row r="59" spans="1:14" s="2" customFormat="1" ht="21" customHeight="1">
      <c r="A59" s="1" t="s">
        <v>201</v>
      </c>
      <c r="C59" s="1"/>
      <c r="E59" s="1"/>
      <c r="F59" s="1"/>
      <c r="G59" s="1"/>
      <c r="H59" s="1"/>
      <c r="I59" s="1"/>
    </row>
    <row r="60" spans="1:14" s="2" customFormat="1" ht="21" customHeight="1">
      <c r="A60" s="1" t="s">
        <v>89</v>
      </c>
      <c r="C60" s="1"/>
      <c r="E60" s="1"/>
      <c r="F60" s="1"/>
      <c r="G60" s="1"/>
      <c r="H60" s="1"/>
      <c r="I60" s="1"/>
    </row>
    <row r="61" spans="1:14" s="2" customFormat="1" ht="21" customHeight="1">
      <c r="A61" s="1" t="s">
        <v>90</v>
      </c>
      <c r="C61" s="1"/>
      <c r="E61" s="1"/>
      <c r="F61" s="1"/>
      <c r="G61" s="1"/>
      <c r="H61" s="1"/>
      <c r="I61" s="1"/>
    </row>
    <row r="62" spans="1:14" s="2" customFormat="1" ht="21" customHeight="1">
      <c r="A62" s="1" t="s">
        <v>91</v>
      </c>
      <c r="C62" s="1"/>
      <c r="E62" s="1"/>
      <c r="F62" s="1"/>
      <c r="G62" s="1"/>
      <c r="H62" s="1"/>
      <c r="I62" s="1"/>
    </row>
    <row r="63" spans="1:14" s="2" customFormat="1" ht="21" customHeight="1">
      <c r="A63" s="1" t="s">
        <v>92</v>
      </c>
      <c r="C63" s="1"/>
      <c r="E63" s="1"/>
      <c r="F63" s="1"/>
      <c r="G63" s="1"/>
      <c r="H63" s="1"/>
      <c r="I63" s="1"/>
    </row>
    <row r="64" spans="1:14" s="2" customFormat="1" ht="21" customHeight="1">
      <c r="A64" s="1" t="s">
        <v>93</v>
      </c>
      <c r="C64" s="1"/>
      <c r="E64" s="1"/>
      <c r="F64" s="1"/>
      <c r="G64" s="1"/>
      <c r="H64" s="1"/>
      <c r="I64" s="1"/>
    </row>
    <row r="65" spans="1:9" s="2" customFormat="1" ht="21" customHeight="1">
      <c r="A65" s="1" t="s">
        <v>94</v>
      </c>
      <c r="C65" s="1"/>
      <c r="E65" s="1"/>
      <c r="F65" s="1"/>
      <c r="G65" s="1"/>
      <c r="H65" s="1"/>
      <c r="I65" s="1"/>
    </row>
    <row r="66" spans="1:9" s="2" customFormat="1" ht="21" customHeight="1">
      <c r="A66" s="1" t="s">
        <v>95</v>
      </c>
      <c r="C66" s="1"/>
      <c r="E66" s="1"/>
      <c r="F66" s="1"/>
      <c r="G66" s="1"/>
      <c r="H66" s="1"/>
      <c r="I66" s="1"/>
    </row>
    <row r="67" spans="1:9" s="2" customFormat="1" ht="21" customHeight="1">
      <c r="A67" s="1" t="s">
        <v>209</v>
      </c>
      <c r="C67" s="1"/>
      <c r="E67" s="1"/>
      <c r="F67" s="1"/>
      <c r="G67" s="1"/>
      <c r="H67" s="1"/>
      <c r="I67" s="1"/>
    </row>
    <row r="68" spans="1:9" ht="21" customHeight="1">
      <c r="A68" s="1" t="s">
        <v>211</v>
      </c>
    </row>
  </sheetData>
  <mergeCells count="11">
    <mergeCell ref="N3:N4"/>
    <mergeCell ref="H3:I3"/>
    <mergeCell ref="E3:G3"/>
    <mergeCell ref="J3:J4"/>
    <mergeCell ref="M3:M4"/>
    <mergeCell ref="K3:L4"/>
    <mergeCell ref="E1:M1"/>
    <mergeCell ref="A3:A4"/>
    <mergeCell ref="B3:B4"/>
    <mergeCell ref="C3:C4"/>
    <mergeCell ref="D3:D4"/>
  </mergeCells>
  <phoneticPr fontId="2"/>
  <pageMargins left="0.70866141732283472" right="0.70866141732283472" top="0.59055118110236227" bottom="0.19685039370078741" header="0" footer="0.19685039370078741"/>
  <pageSetup paperSize="9" scale="93" firstPageNumber="3" fitToHeight="0" orientation="landscape"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4C9DF-2750-4F3D-BE23-C1D3F0474AA1}">
  <dimension ref="A1:U19"/>
  <sheetViews>
    <sheetView showGridLines="0" view="pageBreakPreview" zoomScaleNormal="95" zoomScaleSheetLayoutView="100" workbookViewId="0"/>
  </sheetViews>
  <sheetFormatPr defaultColWidth="9" defaultRowHeight="23.15" customHeight="1"/>
  <cols>
    <col min="1" max="2" width="7.08984375" style="1" customWidth="1"/>
    <col min="3" max="14" width="6.81640625" style="1" customWidth="1"/>
    <col min="15" max="15" width="9.453125" style="1" customWidth="1"/>
    <col min="16" max="20" width="6.81640625" style="1" customWidth="1"/>
    <col min="21" max="22" width="5.6328125" style="1" customWidth="1"/>
    <col min="23" max="16384" width="9" style="1"/>
  </cols>
  <sheetData>
    <row r="1" spans="1:21" ht="25" customHeight="1">
      <c r="A1" s="1" t="s">
        <v>96</v>
      </c>
    </row>
    <row r="2" spans="1:21" ht="25" customHeight="1">
      <c r="A2" s="1" t="s">
        <v>97</v>
      </c>
      <c r="F2" s="22"/>
      <c r="M2" s="22"/>
    </row>
    <row r="3" spans="1:21" ht="25" customHeight="1">
      <c r="A3" s="194" t="s">
        <v>98</v>
      </c>
      <c r="B3" s="340"/>
      <c r="C3" s="341"/>
      <c r="D3" s="342" t="str">
        <f>IF(O15=0,"",O15)</f>
        <v/>
      </c>
      <c r="E3" s="343"/>
      <c r="F3" s="17" t="s">
        <v>99</v>
      </c>
      <c r="G3" s="344" t="s">
        <v>9</v>
      </c>
      <c r="H3" s="345"/>
      <c r="I3" s="346" t="str">
        <f>IF('1'!F6=0,"",'1'!F6)</f>
        <v/>
      </c>
      <c r="J3" s="347"/>
      <c r="K3" s="344" t="s">
        <v>100</v>
      </c>
      <c r="L3" s="345"/>
      <c r="M3" s="348" t="str">
        <f>IF(I3="","",I3*12)</f>
        <v/>
      </c>
      <c r="N3" s="349"/>
      <c r="O3" s="104" t="s">
        <v>101</v>
      </c>
      <c r="P3" s="291" t="s">
        <v>102</v>
      </c>
      <c r="Q3" s="291"/>
      <c r="R3" s="291"/>
      <c r="S3" s="350" t="str">
        <f>IF(M3="","",D3/M3)</f>
        <v/>
      </c>
      <c r="T3" s="351"/>
      <c r="U3" s="1" t="s">
        <v>22</v>
      </c>
    </row>
    <row r="4" spans="1:21" ht="25" customHeight="1">
      <c r="A4" s="30" t="s">
        <v>103</v>
      </c>
      <c r="B4" s="20"/>
      <c r="C4" s="21"/>
      <c r="D4" s="21"/>
      <c r="E4" s="17"/>
      <c r="F4" s="22"/>
      <c r="G4" s="17"/>
      <c r="H4" s="17"/>
      <c r="I4" s="17"/>
      <c r="J4" s="17"/>
      <c r="K4" s="17"/>
      <c r="L4" s="17"/>
      <c r="M4" s="105" t="s">
        <v>104</v>
      </c>
      <c r="N4" s="106"/>
      <c r="O4" s="106"/>
      <c r="P4"/>
      <c r="Q4"/>
      <c r="R4"/>
      <c r="S4"/>
    </row>
    <row r="5" spans="1:21" ht="25" customHeight="1"/>
    <row r="6" spans="1:21" ht="25" customHeight="1">
      <c r="A6" s="1" t="s">
        <v>188</v>
      </c>
      <c r="O6" s="15"/>
      <c r="T6" s="15" t="s">
        <v>13</v>
      </c>
    </row>
    <row r="7" spans="1:21" ht="35.15" customHeight="1">
      <c r="A7" s="325" t="s">
        <v>14</v>
      </c>
      <c r="B7" s="326"/>
      <c r="C7" s="329" t="s">
        <v>177</v>
      </c>
      <c r="D7" s="330"/>
      <c r="E7" s="330"/>
      <c r="F7" s="330"/>
      <c r="G7" s="330"/>
      <c r="H7" s="330"/>
      <c r="I7" s="330"/>
      <c r="J7" s="330"/>
      <c r="K7" s="331"/>
      <c r="L7" s="332" t="s">
        <v>178</v>
      </c>
      <c r="M7" s="333"/>
      <c r="N7" s="333"/>
      <c r="O7" s="334" t="s">
        <v>179</v>
      </c>
      <c r="P7" s="336" t="s">
        <v>178</v>
      </c>
      <c r="Q7" s="337"/>
      <c r="R7" s="337"/>
      <c r="S7" s="337"/>
      <c r="T7" s="331"/>
    </row>
    <row r="8" spans="1:21" ht="42" customHeight="1" thickBot="1">
      <c r="A8" s="327"/>
      <c r="B8" s="328"/>
      <c r="C8" s="23" t="s">
        <v>105</v>
      </c>
      <c r="D8" s="96" t="s">
        <v>106</v>
      </c>
      <c r="E8" s="23" t="s">
        <v>107</v>
      </c>
      <c r="F8" s="96" t="s">
        <v>108</v>
      </c>
      <c r="G8" s="96" t="s">
        <v>109</v>
      </c>
      <c r="H8" s="96" t="s">
        <v>110</v>
      </c>
      <c r="I8" s="96" t="s">
        <v>111</v>
      </c>
      <c r="J8" s="96" t="s">
        <v>112</v>
      </c>
      <c r="K8" s="96" t="s">
        <v>113</v>
      </c>
      <c r="L8" s="97" t="s">
        <v>114</v>
      </c>
      <c r="M8" s="97" t="s">
        <v>115</v>
      </c>
      <c r="N8" s="97" t="s">
        <v>116</v>
      </c>
      <c r="O8" s="335"/>
      <c r="P8" s="146" t="s">
        <v>105</v>
      </c>
      <c r="Q8" s="146" t="s">
        <v>106</v>
      </c>
      <c r="R8" s="146" t="s">
        <v>107</v>
      </c>
      <c r="S8" s="146" t="s">
        <v>108</v>
      </c>
      <c r="T8" s="146" t="s">
        <v>109</v>
      </c>
    </row>
    <row r="9" spans="1:21" ht="35.15" customHeight="1" thickTop="1">
      <c r="A9" s="338" t="s">
        <v>117</v>
      </c>
      <c r="B9" s="339"/>
      <c r="C9" s="98"/>
      <c r="D9" s="98"/>
      <c r="E9" s="98"/>
      <c r="F9" s="98"/>
      <c r="G9" s="98"/>
      <c r="H9" s="98"/>
      <c r="I9" s="98"/>
      <c r="J9" s="98"/>
      <c r="K9" s="98"/>
      <c r="L9" s="98"/>
      <c r="M9" s="98"/>
      <c r="N9" s="98"/>
      <c r="O9" s="84">
        <f>SUM(C9:N9)</f>
        <v>0</v>
      </c>
      <c r="P9" s="98"/>
      <c r="Q9" s="98"/>
      <c r="R9" s="98"/>
      <c r="S9" s="98"/>
      <c r="T9" s="98"/>
    </row>
    <row r="10" spans="1:21" ht="35.15" customHeight="1">
      <c r="A10" s="323" t="s">
        <v>118</v>
      </c>
      <c r="B10" s="324"/>
      <c r="C10" s="99"/>
      <c r="D10" s="99"/>
      <c r="E10" s="99"/>
      <c r="F10" s="99"/>
      <c r="G10" s="99"/>
      <c r="H10" s="99"/>
      <c r="I10" s="99"/>
      <c r="J10" s="99"/>
      <c r="K10" s="99"/>
      <c r="L10" s="99"/>
      <c r="M10" s="99"/>
      <c r="N10" s="99"/>
      <c r="O10" s="86">
        <f t="shared" ref="O10:O14" si="0">SUM(C10:N10)</f>
        <v>0</v>
      </c>
      <c r="P10" s="100"/>
      <c r="Q10" s="100"/>
      <c r="R10" s="100"/>
      <c r="S10" s="100"/>
      <c r="T10" s="100"/>
    </row>
    <row r="11" spans="1:21" ht="35.15" customHeight="1">
      <c r="A11" s="323" t="s">
        <v>119</v>
      </c>
      <c r="B11" s="324"/>
      <c r="C11" s="101"/>
      <c r="D11" s="101"/>
      <c r="E11" s="101"/>
      <c r="F11" s="101"/>
      <c r="G11" s="101"/>
      <c r="H11" s="101"/>
      <c r="I11" s="101"/>
      <c r="J11" s="101"/>
      <c r="K11" s="101"/>
      <c r="L11" s="101"/>
      <c r="M11" s="101"/>
      <c r="N11" s="101"/>
      <c r="O11" s="85">
        <f t="shared" si="0"/>
        <v>0</v>
      </c>
      <c r="P11" s="102"/>
      <c r="Q11" s="102"/>
      <c r="R11" s="102"/>
      <c r="S11" s="102"/>
      <c r="T11" s="102"/>
    </row>
    <row r="12" spans="1:21" ht="35.15" customHeight="1">
      <c r="A12" s="323" t="s">
        <v>120</v>
      </c>
      <c r="B12" s="324"/>
      <c r="C12" s="101"/>
      <c r="D12" s="101"/>
      <c r="E12" s="101"/>
      <c r="F12" s="101"/>
      <c r="G12" s="101"/>
      <c r="H12" s="101"/>
      <c r="I12" s="101"/>
      <c r="J12" s="101"/>
      <c r="K12" s="101"/>
      <c r="L12" s="101"/>
      <c r="M12" s="101"/>
      <c r="N12" s="101"/>
      <c r="O12" s="85">
        <f t="shared" si="0"/>
        <v>0</v>
      </c>
      <c r="P12" s="102"/>
      <c r="Q12" s="102"/>
      <c r="R12" s="102"/>
      <c r="S12" s="102"/>
      <c r="T12" s="102"/>
    </row>
    <row r="13" spans="1:21" ht="35.15" customHeight="1">
      <c r="A13" s="323" t="s">
        <v>121</v>
      </c>
      <c r="B13" s="324"/>
      <c r="C13" s="101"/>
      <c r="D13" s="101"/>
      <c r="E13" s="101"/>
      <c r="F13" s="101"/>
      <c r="G13" s="101"/>
      <c r="H13" s="101"/>
      <c r="I13" s="101"/>
      <c r="J13" s="101"/>
      <c r="K13" s="101"/>
      <c r="L13" s="101"/>
      <c r="M13" s="101"/>
      <c r="N13" s="101"/>
      <c r="O13" s="85">
        <f t="shared" si="0"/>
        <v>0</v>
      </c>
      <c r="P13" s="102"/>
      <c r="Q13" s="102"/>
      <c r="R13" s="102"/>
      <c r="S13" s="102"/>
      <c r="T13" s="102"/>
    </row>
    <row r="14" spans="1:21" ht="35.15" customHeight="1">
      <c r="A14" s="325" t="s">
        <v>122</v>
      </c>
      <c r="B14" s="326"/>
      <c r="C14" s="101"/>
      <c r="D14" s="101"/>
      <c r="E14" s="101"/>
      <c r="F14" s="101"/>
      <c r="G14" s="101"/>
      <c r="H14" s="101"/>
      <c r="I14" s="101"/>
      <c r="J14" s="101"/>
      <c r="K14" s="101"/>
      <c r="L14" s="101"/>
      <c r="M14" s="101"/>
      <c r="N14" s="101"/>
      <c r="O14" s="85">
        <f t="shared" si="0"/>
        <v>0</v>
      </c>
      <c r="P14" s="102"/>
      <c r="Q14" s="102"/>
      <c r="R14" s="102"/>
      <c r="S14" s="102"/>
      <c r="T14" s="102"/>
    </row>
    <row r="15" spans="1:21" ht="35.15" customHeight="1">
      <c r="A15" s="323" t="s">
        <v>21</v>
      </c>
      <c r="B15" s="324"/>
      <c r="C15" s="103">
        <f>SUM(C9:C14)</f>
        <v>0</v>
      </c>
      <c r="D15" s="103">
        <f t="shared" ref="D15" si="1">SUM(D9:D14)</f>
        <v>0</v>
      </c>
      <c r="E15" s="103">
        <f>SUM(E9:E14)</f>
        <v>0</v>
      </c>
      <c r="F15" s="103">
        <f t="shared" ref="F15:T15" si="2">SUM(F9:F14)</f>
        <v>0</v>
      </c>
      <c r="G15" s="103">
        <f t="shared" si="2"/>
        <v>0</v>
      </c>
      <c r="H15" s="103">
        <f t="shared" si="2"/>
        <v>0</v>
      </c>
      <c r="I15" s="103">
        <f t="shared" si="2"/>
        <v>0</v>
      </c>
      <c r="J15" s="103">
        <f t="shared" si="2"/>
        <v>0</v>
      </c>
      <c r="K15" s="103">
        <f t="shared" si="2"/>
        <v>0</v>
      </c>
      <c r="L15" s="103">
        <f t="shared" si="2"/>
        <v>0</v>
      </c>
      <c r="M15" s="103">
        <f t="shared" si="2"/>
        <v>0</v>
      </c>
      <c r="N15" s="103">
        <f t="shared" si="2"/>
        <v>0</v>
      </c>
      <c r="O15" s="103">
        <f t="shared" si="2"/>
        <v>0</v>
      </c>
      <c r="P15" s="103">
        <f t="shared" si="2"/>
        <v>0</v>
      </c>
      <c r="Q15" s="103">
        <f t="shared" ref="Q15:R15" si="3">SUM(Q9:Q14)</f>
        <v>0</v>
      </c>
      <c r="R15" s="103">
        <f t="shared" si="3"/>
        <v>0</v>
      </c>
      <c r="S15" s="86">
        <f t="shared" si="2"/>
        <v>0</v>
      </c>
      <c r="T15" s="86">
        <f t="shared" si="2"/>
        <v>0</v>
      </c>
      <c r="U15" s="1" t="s">
        <v>22</v>
      </c>
    </row>
    <row r="16" spans="1:21" ht="14.25" customHeight="1"/>
    <row r="17" spans="1:2" ht="18" customHeight="1">
      <c r="A17" s="3" t="s">
        <v>123</v>
      </c>
    </row>
    <row r="18" spans="1:2" ht="18" customHeight="1">
      <c r="A18" s="3" t="s">
        <v>124</v>
      </c>
    </row>
    <row r="19" spans="1:2" ht="18" customHeight="1">
      <c r="A19" s="3" t="s">
        <v>213</v>
      </c>
      <c r="B19" s="3"/>
    </row>
  </sheetData>
  <mergeCells count="20">
    <mergeCell ref="P7:T7"/>
    <mergeCell ref="A9:B9"/>
    <mergeCell ref="A3:C3"/>
    <mergeCell ref="D3:E3"/>
    <mergeCell ref="G3:H3"/>
    <mergeCell ref="I3:J3"/>
    <mergeCell ref="P3:R3"/>
    <mergeCell ref="K3:L3"/>
    <mergeCell ref="M3:N3"/>
    <mergeCell ref="S3:T3"/>
    <mergeCell ref="A15:B15"/>
    <mergeCell ref="A7:B8"/>
    <mergeCell ref="C7:K7"/>
    <mergeCell ref="L7:N7"/>
    <mergeCell ref="O7:O8"/>
    <mergeCell ref="A10:B10"/>
    <mergeCell ref="A11:B11"/>
    <mergeCell ref="A12:B12"/>
    <mergeCell ref="A13:B13"/>
    <mergeCell ref="A14:B14"/>
  </mergeCells>
  <phoneticPr fontId="2"/>
  <pageMargins left="0.51181102362204722" right="0.39370078740157483" top="0.59055118110236227" bottom="0.39370078740157483" header="0" footer="0.19685039370078741"/>
  <pageSetup paperSize="9" firstPageNumber="5"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1AC5A-E7CF-4D58-B0A4-39627439C7AB}">
  <dimension ref="A1:Z58"/>
  <sheetViews>
    <sheetView showGridLines="0" view="pageBreakPreview" zoomScaleNormal="100" zoomScaleSheetLayoutView="100" workbookViewId="0"/>
  </sheetViews>
  <sheetFormatPr defaultColWidth="9" defaultRowHeight="13"/>
  <cols>
    <col min="1" max="1" width="13.36328125" style="4" customWidth="1"/>
    <col min="2" max="2" width="12.08984375" style="4" customWidth="1"/>
    <col min="3" max="3" width="12.1796875" style="4" customWidth="1"/>
    <col min="4" max="4" width="17.6328125" style="4" customWidth="1"/>
    <col min="5" max="5" width="13.90625" style="4" customWidth="1"/>
    <col min="6" max="6" width="10.81640625" style="4" customWidth="1"/>
    <col min="7" max="7" width="12.08984375" style="4" customWidth="1"/>
    <col min="8" max="8" width="18.1796875" style="5" customWidth="1"/>
    <col min="9" max="9" width="20" style="4" customWidth="1"/>
    <col min="10" max="16384" width="9" style="4"/>
  </cols>
  <sheetData>
    <row r="1" spans="1:26" s="6" customFormat="1" ht="19">
      <c r="A1" s="116" t="s">
        <v>125</v>
      </c>
      <c r="H1" s="7"/>
      <c r="I1" s="108" t="str">
        <f>'1'!H1</f>
        <v>【保育所／令和6年度】</v>
      </c>
    </row>
    <row r="2" spans="1:26" s="6" customFormat="1" ht="12" customHeight="1">
      <c r="A2" s="14"/>
      <c r="H2" s="7"/>
      <c r="I2" s="71"/>
    </row>
    <row r="3" spans="1:26" s="6" customFormat="1" ht="25.5" customHeight="1">
      <c r="A3" s="50" t="s">
        <v>5</v>
      </c>
      <c r="B3" s="353" t="str">
        <f>IF('1'!F4="","",'1'!F4)</f>
        <v/>
      </c>
      <c r="C3" s="354"/>
      <c r="D3" s="355"/>
      <c r="E3" s="109" t="s">
        <v>7</v>
      </c>
      <c r="F3" s="353" t="str">
        <f>IF('1'!F5="","",'1'!F5)</f>
        <v/>
      </c>
      <c r="G3" s="354"/>
      <c r="H3" s="355"/>
      <c r="I3" s="51"/>
      <c r="J3" s="1"/>
    </row>
    <row r="4" spans="1:26" s="6" customFormat="1" ht="16.5">
      <c r="A4" s="13"/>
      <c r="H4" s="7"/>
      <c r="I4" s="71"/>
    </row>
    <row r="5" spans="1:26" s="6" customFormat="1" ht="20.25" customHeight="1">
      <c r="A5" s="12" t="s">
        <v>126</v>
      </c>
      <c r="I5" s="72"/>
    </row>
    <row r="6" spans="1:26" s="6" customFormat="1" ht="17.25" customHeight="1">
      <c r="H6" s="7"/>
    </row>
    <row r="7" spans="1:26" s="6" customFormat="1" ht="36" customHeight="1" thickBot="1">
      <c r="A7" s="40" t="s">
        <v>127</v>
      </c>
      <c r="B7" s="40" t="s">
        <v>128</v>
      </c>
      <c r="C7" s="40" t="s">
        <v>129</v>
      </c>
      <c r="D7" s="40" t="s">
        <v>14</v>
      </c>
      <c r="E7" s="40" t="s">
        <v>130</v>
      </c>
      <c r="F7" s="41" t="s">
        <v>131</v>
      </c>
      <c r="G7" s="41" t="s">
        <v>132</v>
      </c>
      <c r="H7" s="40" t="s">
        <v>133</v>
      </c>
      <c r="I7" s="40" t="s">
        <v>134</v>
      </c>
    </row>
    <row r="8" spans="1:26" ht="51" customHeight="1" thickTop="1">
      <c r="A8" s="356" t="s">
        <v>135</v>
      </c>
      <c r="B8" s="356" t="s">
        <v>136</v>
      </c>
      <c r="C8" s="359"/>
      <c r="D8" s="36" t="s">
        <v>137</v>
      </c>
      <c r="E8" s="36" t="s">
        <v>138</v>
      </c>
      <c r="F8" s="53"/>
      <c r="G8" s="39">
        <f>F8*1.65</f>
        <v>0</v>
      </c>
      <c r="H8" s="362" t="str">
        <f>IF((G8+G9)&lt;=C8,"適合","最低基準に抵触")</f>
        <v>適合</v>
      </c>
      <c r="I8" s="54"/>
      <c r="J8" s="6" t="s">
        <v>139</v>
      </c>
      <c r="K8" s="6"/>
      <c r="L8" s="6"/>
      <c r="M8" s="6"/>
      <c r="N8" s="6"/>
      <c r="O8" s="6"/>
      <c r="P8" s="6"/>
      <c r="Q8" s="6"/>
      <c r="R8" s="6"/>
      <c r="S8" s="6"/>
      <c r="T8" s="6"/>
      <c r="U8" s="6"/>
      <c r="V8" s="6"/>
      <c r="W8" s="6"/>
      <c r="X8" s="6"/>
      <c r="Y8" s="6"/>
      <c r="Z8" s="6"/>
    </row>
    <row r="9" spans="1:26" ht="51" customHeight="1">
      <c r="A9" s="357"/>
      <c r="B9" s="357"/>
      <c r="C9" s="360"/>
      <c r="D9" s="10" t="s">
        <v>140</v>
      </c>
      <c r="E9" s="11" t="s">
        <v>141</v>
      </c>
      <c r="F9" s="55"/>
      <c r="G9" s="9">
        <f>F9*3.3</f>
        <v>0</v>
      </c>
      <c r="H9" s="363"/>
      <c r="I9" s="56"/>
      <c r="J9" s="6"/>
      <c r="K9" s="6"/>
      <c r="L9" s="6"/>
      <c r="M9" s="6"/>
      <c r="N9" s="6"/>
      <c r="O9" s="6"/>
      <c r="P9" s="6"/>
      <c r="Q9" s="6"/>
      <c r="R9" s="6"/>
      <c r="S9" s="6"/>
      <c r="T9" s="6"/>
      <c r="U9" s="6"/>
      <c r="V9" s="6"/>
      <c r="W9" s="6"/>
      <c r="X9" s="6"/>
      <c r="Y9" s="6"/>
      <c r="Z9" s="6"/>
    </row>
    <row r="10" spans="1:26" ht="25.5" customHeight="1">
      <c r="A10" s="357"/>
      <c r="B10" s="358"/>
      <c r="C10" s="361"/>
      <c r="D10" s="10" t="s">
        <v>142</v>
      </c>
      <c r="E10" s="11"/>
      <c r="F10" s="81">
        <f>F8+F9</f>
        <v>0</v>
      </c>
      <c r="G10" s="9">
        <f>G8+G9</f>
        <v>0</v>
      </c>
      <c r="H10" s="364"/>
      <c r="I10" s="82"/>
      <c r="J10" s="6"/>
      <c r="K10" s="6"/>
      <c r="L10" s="6"/>
      <c r="M10" s="6"/>
      <c r="N10" s="6"/>
      <c r="O10" s="6"/>
      <c r="P10" s="6"/>
      <c r="Q10" s="6"/>
      <c r="R10" s="6"/>
      <c r="S10" s="6"/>
      <c r="T10" s="6"/>
      <c r="U10" s="6"/>
      <c r="V10" s="6"/>
      <c r="W10" s="6"/>
      <c r="X10" s="6"/>
      <c r="Y10" s="6"/>
      <c r="Z10" s="6"/>
    </row>
    <row r="11" spans="1:26" ht="51" customHeight="1">
      <c r="A11" s="357"/>
      <c r="B11" s="110" t="s">
        <v>143</v>
      </c>
      <c r="C11" s="57"/>
      <c r="D11" s="77" t="s">
        <v>140</v>
      </c>
      <c r="E11" s="38" t="s">
        <v>141</v>
      </c>
      <c r="F11" s="78"/>
      <c r="G11" s="79">
        <f>F11*3.3</f>
        <v>0</v>
      </c>
      <c r="H11" s="37" t="str">
        <f>IF(G11&lt;=C11,"適合","最低基準に抵触")</f>
        <v>適合</v>
      </c>
      <c r="I11" s="58"/>
      <c r="J11" s="6"/>
      <c r="K11" s="6"/>
      <c r="L11" s="6"/>
      <c r="M11" s="6"/>
      <c r="N11" s="6"/>
      <c r="O11" s="6"/>
      <c r="P11" s="6"/>
      <c r="Q11" s="6"/>
      <c r="R11" s="6"/>
      <c r="S11" s="6"/>
      <c r="T11" s="6"/>
      <c r="U11" s="6"/>
      <c r="V11" s="6"/>
      <c r="W11" s="6"/>
      <c r="X11" s="6"/>
      <c r="Y11" s="6"/>
      <c r="Z11" s="6"/>
    </row>
    <row r="12" spans="1:26" ht="31.5" customHeight="1">
      <c r="A12" s="8" t="s">
        <v>142</v>
      </c>
      <c r="B12" s="8"/>
      <c r="C12" s="111">
        <f>C8+C11</f>
        <v>0</v>
      </c>
      <c r="D12" s="11"/>
      <c r="E12" s="11"/>
      <c r="F12" s="112">
        <f>F10+F11</f>
        <v>0</v>
      </c>
      <c r="G12" s="80">
        <f>G10+G11</f>
        <v>0</v>
      </c>
      <c r="H12" s="8"/>
      <c r="I12" s="113"/>
      <c r="J12" s="6"/>
      <c r="K12" s="6"/>
      <c r="L12" s="6"/>
      <c r="M12" s="6"/>
      <c r="N12" s="6"/>
      <c r="O12" s="6"/>
      <c r="P12" s="6"/>
      <c r="Q12" s="6"/>
      <c r="R12" s="6"/>
      <c r="S12" s="6"/>
      <c r="T12" s="6"/>
      <c r="U12" s="6"/>
      <c r="V12" s="6"/>
      <c r="W12" s="6"/>
      <c r="X12" s="6"/>
      <c r="Y12" s="6"/>
      <c r="Z12" s="6"/>
    </row>
    <row r="13" spans="1:26" s="6" customFormat="1">
      <c r="H13" s="7"/>
    </row>
    <row r="14" spans="1:26" s="6" customFormat="1" ht="20.149999999999999" customHeight="1">
      <c r="A14" s="72" t="s">
        <v>144</v>
      </c>
      <c r="B14" s="43"/>
      <c r="C14" s="43"/>
      <c r="D14" s="43"/>
      <c r="E14" s="43"/>
      <c r="F14" s="43"/>
      <c r="G14" s="43"/>
      <c r="H14" s="43"/>
      <c r="I14" s="43"/>
    </row>
    <row r="15" spans="1:26" s="6" customFormat="1" ht="20.149999999999999" customHeight="1">
      <c r="A15" s="83" t="s">
        <v>145</v>
      </c>
      <c r="B15" s="114"/>
      <c r="C15" s="114"/>
      <c r="D15" s="114"/>
      <c r="E15" s="114"/>
      <c r="F15" s="114"/>
      <c r="G15" s="114"/>
      <c r="H15" s="114"/>
      <c r="I15" s="114"/>
    </row>
    <row r="16" spans="1:26" s="6" customFormat="1" ht="20.149999999999999" customHeight="1">
      <c r="A16" s="72" t="s">
        <v>146</v>
      </c>
      <c r="H16" s="7"/>
    </row>
    <row r="17" spans="1:9" s="6" customFormat="1" ht="40" customHeight="1">
      <c r="A17" s="352" t="s">
        <v>147</v>
      </c>
      <c r="B17" s="352"/>
      <c r="C17" s="352"/>
      <c r="D17" s="352"/>
      <c r="E17" s="352"/>
      <c r="F17" s="352"/>
      <c r="G17" s="352"/>
      <c r="H17" s="352"/>
      <c r="I17" s="352"/>
    </row>
    <row r="18" spans="1:9" s="6" customFormat="1">
      <c r="H18" s="7"/>
    </row>
    <row r="19" spans="1:9" s="6" customFormat="1">
      <c r="H19" s="7"/>
    </row>
    <row r="20" spans="1:9" s="6" customFormat="1">
      <c r="H20" s="7"/>
    </row>
    <row r="21" spans="1:9" s="6" customFormat="1">
      <c r="H21" s="7"/>
    </row>
    <row r="22" spans="1:9" s="6" customFormat="1">
      <c r="H22" s="7"/>
    </row>
    <row r="23" spans="1:9" s="6" customFormat="1">
      <c r="H23" s="7"/>
    </row>
    <row r="24" spans="1:9" s="6" customFormat="1">
      <c r="H24" s="7"/>
    </row>
    <row r="25" spans="1:9" s="6" customFormat="1">
      <c r="H25" s="7"/>
    </row>
    <row r="26" spans="1:9" s="6" customFormat="1">
      <c r="H26" s="7"/>
    </row>
    <row r="27" spans="1:9" s="6" customFormat="1">
      <c r="H27" s="7"/>
    </row>
    <row r="28" spans="1:9" s="6" customFormat="1">
      <c r="H28" s="7"/>
    </row>
    <row r="29" spans="1:9" s="6" customFormat="1">
      <c r="H29" s="7"/>
    </row>
    <row r="30" spans="1:9" s="6" customFormat="1">
      <c r="H30" s="7"/>
    </row>
    <row r="31" spans="1:9" s="6" customFormat="1">
      <c r="H31" s="7"/>
    </row>
    <row r="32" spans="1:9" s="6" customFormat="1">
      <c r="H32" s="7"/>
    </row>
    <row r="33" spans="8:8" s="6" customFormat="1">
      <c r="H33" s="7"/>
    </row>
    <row r="34" spans="8:8" s="6" customFormat="1">
      <c r="H34" s="7"/>
    </row>
    <row r="35" spans="8:8" s="6" customFormat="1">
      <c r="H35" s="7"/>
    </row>
    <row r="36" spans="8:8" s="6" customFormat="1">
      <c r="H36" s="7"/>
    </row>
    <row r="37" spans="8:8" s="6" customFormat="1">
      <c r="H37" s="7"/>
    </row>
    <row r="38" spans="8:8" s="6" customFormat="1">
      <c r="H38" s="7"/>
    </row>
    <row r="39" spans="8:8" s="6" customFormat="1">
      <c r="H39" s="7"/>
    </row>
    <row r="40" spans="8:8" s="6" customFormat="1">
      <c r="H40" s="7"/>
    </row>
    <row r="41" spans="8:8" s="6" customFormat="1">
      <c r="H41" s="7"/>
    </row>
    <row r="42" spans="8:8" s="6" customFormat="1">
      <c r="H42" s="7"/>
    </row>
    <row r="43" spans="8:8" s="6" customFormat="1">
      <c r="H43" s="7"/>
    </row>
    <row r="44" spans="8:8" s="6" customFormat="1">
      <c r="H44" s="7"/>
    </row>
    <row r="45" spans="8:8" s="6" customFormat="1">
      <c r="H45" s="7"/>
    </row>
    <row r="46" spans="8:8" s="6" customFormat="1">
      <c r="H46" s="7"/>
    </row>
    <row r="47" spans="8:8" s="6" customFormat="1">
      <c r="H47" s="7"/>
    </row>
    <row r="48" spans="8:8" s="6" customFormat="1">
      <c r="H48" s="7"/>
    </row>
    <row r="49" spans="8:8" s="6" customFormat="1">
      <c r="H49" s="7"/>
    </row>
    <row r="50" spans="8:8" s="6" customFormat="1">
      <c r="H50" s="7"/>
    </row>
    <row r="51" spans="8:8" s="6" customFormat="1">
      <c r="H51" s="7"/>
    </row>
    <row r="52" spans="8:8" s="6" customFormat="1">
      <c r="H52" s="7"/>
    </row>
    <row r="53" spans="8:8" s="6" customFormat="1">
      <c r="H53" s="7"/>
    </row>
    <row r="54" spans="8:8" s="6" customFormat="1">
      <c r="H54" s="7"/>
    </row>
    <row r="55" spans="8:8" s="6" customFormat="1">
      <c r="H55" s="7"/>
    </row>
    <row r="56" spans="8:8" s="6" customFormat="1">
      <c r="H56" s="7"/>
    </row>
    <row r="57" spans="8:8" s="6" customFormat="1">
      <c r="H57" s="7"/>
    </row>
    <row r="58" spans="8:8" s="6" customFormat="1">
      <c r="H58" s="7"/>
    </row>
  </sheetData>
  <sheetProtection selectLockedCells="1"/>
  <mergeCells count="7">
    <mergeCell ref="A17:I17"/>
    <mergeCell ref="F3:H3"/>
    <mergeCell ref="B3:D3"/>
    <mergeCell ref="A8:A11"/>
    <mergeCell ref="B8:B10"/>
    <mergeCell ref="C8:C10"/>
    <mergeCell ref="H8:H10"/>
  </mergeCells>
  <phoneticPr fontId="2"/>
  <pageMargins left="0.86614173228346458" right="0.47244094488188981" top="0.74803149606299213" bottom="0.55118110236220474" header="0.31496062992125984" footer="0.31496062992125984"/>
  <pageSetup paperSize="9" firstPageNumber="7" orientation="landscape" useFirstPageNumber="1" r:id="rId1"/>
  <ignoredErrors>
    <ignoredError sqref="F10" unlockedFormula="1"/>
    <ignoredError sqref="G10:G1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531DC-9F9E-42A4-B418-2FAF21D34BE5}">
  <sheetPr>
    <tabColor theme="6" tint="0.39997558519241921"/>
  </sheetPr>
  <dimension ref="A1:Q34"/>
  <sheetViews>
    <sheetView showGridLines="0" zoomScaleNormal="100" zoomScaleSheetLayoutView="110" workbookViewId="0">
      <selection activeCell="K16" sqref="K16"/>
    </sheetView>
  </sheetViews>
  <sheetFormatPr defaultColWidth="9" defaultRowHeight="13"/>
  <cols>
    <col min="1" max="1" width="3.90625" style="6" customWidth="1"/>
    <col min="2" max="2" width="4.54296875" style="6" customWidth="1"/>
    <col min="3" max="3" width="10.1796875" style="6" customWidth="1"/>
    <col min="4" max="4" width="8.54296875" style="6" customWidth="1"/>
    <col min="5" max="5" width="6.81640625" style="6" customWidth="1"/>
    <col min="6" max="6" width="9.54296875" style="6" customWidth="1"/>
    <col min="7" max="7" width="6.81640625" style="6" customWidth="1"/>
    <col min="8" max="8" width="9.1796875" style="6" customWidth="1"/>
    <col min="9" max="10" width="9" style="6"/>
    <col min="11" max="11" width="10.08984375" style="6" customWidth="1"/>
    <col min="12" max="16384" width="9" style="6"/>
  </cols>
  <sheetData>
    <row r="1" spans="1:17" s="60" customFormat="1" ht="21" customHeight="1">
      <c r="A1" s="59" t="s">
        <v>148</v>
      </c>
      <c r="F1" s="61"/>
      <c r="G1" s="62"/>
      <c r="H1" s="63"/>
      <c r="I1" s="63"/>
      <c r="J1" s="63"/>
      <c r="K1" s="63"/>
      <c r="L1" s="63"/>
      <c r="M1" s="373">
        <f>'1'!Z1</f>
        <v>0</v>
      </c>
      <c r="N1" s="374"/>
      <c r="O1" s="374"/>
      <c r="P1" s="374"/>
      <c r="Q1" s="374"/>
    </row>
    <row r="2" spans="1:17" s="60" customFormat="1" ht="17.149999999999999" customHeight="1">
      <c r="A2" s="59"/>
      <c r="F2" s="375" t="s">
        <v>149</v>
      </c>
      <c r="G2" s="245"/>
      <c r="H2" s="376">
        <f>'1'!F4:K4</f>
        <v>0</v>
      </c>
      <c r="I2" s="377"/>
      <c r="J2" s="377"/>
      <c r="K2" s="377"/>
      <c r="L2" s="135"/>
      <c r="M2" s="136"/>
      <c r="N2" s="136"/>
      <c r="O2" s="136"/>
      <c r="P2" s="136"/>
      <c r="Q2" s="136"/>
    </row>
    <row r="3" spans="1:17" s="60" customFormat="1" ht="17.149999999999999" customHeight="1">
      <c r="A3" s="59"/>
      <c r="F3" s="375" t="s">
        <v>7</v>
      </c>
      <c r="G3" s="245"/>
      <c r="H3" s="376">
        <f>'1'!F5:K5</f>
        <v>0</v>
      </c>
      <c r="I3" s="377"/>
      <c r="J3" s="377"/>
      <c r="K3" s="377"/>
      <c r="L3" s="135"/>
      <c r="M3" s="136"/>
      <c r="N3" s="136"/>
      <c r="O3" s="136"/>
      <c r="P3" s="136"/>
      <c r="Q3" s="136"/>
    </row>
    <row r="4" spans="1:17" s="60" customFormat="1" ht="17.149999999999999" customHeight="1">
      <c r="A4" s="6"/>
    </row>
    <row r="5" spans="1:17" s="60" customFormat="1" ht="17.149999999999999" customHeight="1">
      <c r="A5" s="76" t="s">
        <v>150</v>
      </c>
      <c r="G5" s="64"/>
      <c r="H5" s="64"/>
      <c r="I5" s="64"/>
      <c r="J5" s="64"/>
      <c r="L5" s="65"/>
      <c r="M5" s="66"/>
    </row>
    <row r="6" spans="1:17" ht="17.149999999999999" customHeight="1"/>
    <row r="7" spans="1:17" ht="16.5" customHeight="1">
      <c r="B7" s="389" t="s">
        <v>11</v>
      </c>
      <c r="C7" s="389"/>
      <c r="D7" s="389"/>
      <c r="E7" s="390">
        <v>100</v>
      </c>
      <c r="F7" s="391"/>
      <c r="L7" s="6" t="s">
        <v>139</v>
      </c>
    </row>
    <row r="8" spans="1:17" s="67" customFormat="1" ht="17.149999999999999" customHeight="1"/>
    <row r="9" spans="1:17" ht="17.149999999999999" customHeight="1" thickBot="1">
      <c r="B9" s="68" t="s">
        <v>151</v>
      </c>
    </row>
    <row r="10" spans="1:17" ht="17.149999999999999" customHeight="1">
      <c r="B10" s="378" t="s">
        <v>167</v>
      </c>
      <c r="C10" s="395"/>
      <c r="D10" s="379"/>
      <c r="E10" s="378" t="s">
        <v>168</v>
      </c>
      <c r="F10" s="379"/>
      <c r="G10" s="378" t="s">
        <v>170</v>
      </c>
      <c r="H10" s="379"/>
    </row>
    <row r="11" spans="1:17" ht="17.149999999999999" customHeight="1">
      <c r="B11" s="396"/>
      <c r="C11" s="397"/>
      <c r="D11" s="398"/>
      <c r="E11" s="128"/>
      <c r="F11" s="129" t="s">
        <v>169</v>
      </c>
      <c r="G11" s="128"/>
      <c r="H11" s="129" t="s">
        <v>169</v>
      </c>
    </row>
    <row r="12" spans="1:17" ht="17.149999999999999" customHeight="1">
      <c r="B12" s="392" t="s">
        <v>152</v>
      </c>
      <c r="C12" s="8" t="s">
        <v>161</v>
      </c>
      <c r="D12" s="140">
        <v>10</v>
      </c>
      <c r="E12" s="130">
        <v>3</v>
      </c>
      <c r="F12" s="74">
        <f>ROUNDDOWN(D12/E12,1)</f>
        <v>3.3</v>
      </c>
      <c r="G12" s="130">
        <v>3</v>
      </c>
      <c r="H12" s="74">
        <f>ROUNDDOWN(D12/G12,1)</f>
        <v>3.3</v>
      </c>
    </row>
    <row r="13" spans="1:17" ht="17.149999999999999" customHeight="1">
      <c r="B13" s="393"/>
      <c r="C13" s="8" t="s">
        <v>162</v>
      </c>
      <c r="D13" s="140">
        <v>15</v>
      </c>
      <c r="E13" s="130">
        <v>6</v>
      </c>
      <c r="F13" s="74">
        <f t="shared" ref="F13:F17" si="0">ROUNDDOWN(D13/E13,1)</f>
        <v>2.5</v>
      </c>
      <c r="G13" s="130">
        <v>6</v>
      </c>
      <c r="H13" s="74">
        <f t="shared" ref="H13:H17" si="1">ROUNDDOWN(D13/G13,1)</f>
        <v>2.5</v>
      </c>
    </row>
    <row r="14" spans="1:17" ht="17.149999999999999" customHeight="1">
      <c r="B14" s="393"/>
      <c r="C14" s="8" t="s">
        <v>163</v>
      </c>
      <c r="D14" s="140">
        <v>20</v>
      </c>
      <c r="E14" s="130">
        <v>6</v>
      </c>
      <c r="F14" s="74">
        <f t="shared" si="0"/>
        <v>3.3</v>
      </c>
      <c r="G14" s="130">
        <v>6</v>
      </c>
      <c r="H14" s="74">
        <f t="shared" si="1"/>
        <v>3.3</v>
      </c>
    </row>
    <row r="15" spans="1:17" ht="17.149999999999999" customHeight="1">
      <c r="B15" s="393"/>
      <c r="C15" s="8" t="s">
        <v>164</v>
      </c>
      <c r="D15" s="140">
        <v>20</v>
      </c>
      <c r="E15" s="137">
        <v>20</v>
      </c>
      <c r="F15" s="74">
        <f t="shared" si="0"/>
        <v>1</v>
      </c>
      <c r="G15" s="137">
        <v>15</v>
      </c>
      <c r="H15" s="74">
        <f t="shared" si="1"/>
        <v>1.3</v>
      </c>
    </row>
    <row r="16" spans="1:17" ht="17.149999999999999" customHeight="1">
      <c r="B16" s="393"/>
      <c r="C16" s="8" t="s">
        <v>165</v>
      </c>
      <c r="D16" s="140">
        <v>25</v>
      </c>
      <c r="E16" s="138">
        <v>30</v>
      </c>
      <c r="F16" s="74">
        <f t="shared" si="0"/>
        <v>0.8</v>
      </c>
      <c r="G16" s="138">
        <v>25</v>
      </c>
      <c r="H16" s="74">
        <f t="shared" si="1"/>
        <v>1</v>
      </c>
    </row>
    <row r="17" spans="2:17" ht="17.149999999999999" customHeight="1" thickBot="1">
      <c r="B17" s="393"/>
      <c r="C17" s="126" t="s">
        <v>166</v>
      </c>
      <c r="D17" s="141">
        <v>29</v>
      </c>
      <c r="E17" s="139">
        <v>30</v>
      </c>
      <c r="F17" s="74">
        <f t="shared" si="0"/>
        <v>0.9</v>
      </c>
      <c r="G17" s="139">
        <v>25</v>
      </c>
      <c r="H17" s="74">
        <f t="shared" si="1"/>
        <v>1.1000000000000001</v>
      </c>
    </row>
    <row r="18" spans="2:17" ht="17.149999999999999" customHeight="1" thickTop="1">
      <c r="B18" s="394"/>
      <c r="C18" s="127" t="s">
        <v>142</v>
      </c>
      <c r="D18" s="73">
        <f>SUM(D12:D17)</f>
        <v>119</v>
      </c>
      <c r="E18" s="131"/>
      <c r="F18" s="75">
        <f>SUM(F12:F17)</f>
        <v>11.8</v>
      </c>
      <c r="G18" s="131"/>
      <c r="H18" s="75">
        <f>SUM(H12:H17)</f>
        <v>12.5</v>
      </c>
    </row>
    <row r="19" spans="2:17" ht="31.5" customHeight="1" thickBot="1">
      <c r="B19" s="383" t="s">
        <v>153</v>
      </c>
      <c r="C19" s="384"/>
      <c r="D19" s="385"/>
      <c r="E19" s="123"/>
      <c r="F19" s="124">
        <f>IF(E7=0,0,IF($E$7&lt;=90,1+ROUND(SUM(F12:F17),),ROUND(SUM(F12:F17),)))</f>
        <v>12</v>
      </c>
      <c r="G19" s="133"/>
      <c r="H19" s="124">
        <f>IF(E7=0,0,IF($E$7&lt;=90,1+ROUND(SUM(H12:H17),),ROUND(SUM(H12:H17),)))</f>
        <v>13</v>
      </c>
    </row>
    <row r="20" spans="2:17" ht="31.5" customHeight="1" thickBot="1">
      <c r="B20" s="386" t="s">
        <v>154</v>
      </c>
      <c r="C20" s="387"/>
      <c r="D20" s="388"/>
      <c r="E20" s="132"/>
      <c r="F20" s="125">
        <f>+F19</f>
        <v>12</v>
      </c>
      <c r="G20" s="134"/>
      <c r="H20" s="125">
        <f>+H19</f>
        <v>13</v>
      </c>
    </row>
    <row r="21" spans="2:17" ht="25.75" customHeight="1">
      <c r="E21" s="145" t="s">
        <v>171</v>
      </c>
      <c r="F21" s="380" t="s">
        <v>156</v>
      </c>
      <c r="G21" s="380"/>
      <c r="H21" s="380"/>
      <c r="I21" s="380"/>
      <c r="J21" s="381"/>
      <c r="K21" s="381"/>
      <c r="L21" s="381"/>
      <c r="M21" s="381"/>
      <c r="N21" s="381"/>
      <c r="O21" s="381"/>
      <c r="P21" s="382"/>
    </row>
    <row r="22" spans="2:17" ht="14.4" customHeight="1">
      <c r="F22" s="372" t="s">
        <v>157</v>
      </c>
      <c r="G22" s="372"/>
      <c r="H22" s="372"/>
      <c r="I22" s="372"/>
      <c r="J22" s="372"/>
      <c r="K22" s="118"/>
      <c r="L22" s="118"/>
      <c r="M22" s="118"/>
      <c r="N22" s="118"/>
      <c r="O22" s="118"/>
      <c r="P22" s="118"/>
      <c r="Q22" s="118"/>
    </row>
    <row r="23" spans="2:17" ht="14.4" customHeight="1">
      <c r="F23" s="372"/>
      <c r="G23" s="372"/>
      <c r="H23" s="372"/>
      <c r="I23" s="372"/>
      <c r="J23" s="372"/>
    </row>
    <row r="24" spans="2:17" ht="20.399999999999999" customHeight="1">
      <c r="B24" s="115" t="s">
        <v>158</v>
      </c>
    </row>
    <row r="25" spans="2:17" ht="17.149999999999999" customHeight="1">
      <c r="B25" s="367" t="s">
        <v>172</v>
      </c>
      <c r="C25" s="367"/>
      <c r="D25" s="367"/>
      <c r="E25" s="367"/>
      <c r="F25" s="367"/>
      <c r="G25" s="367"/>
      <c r="H25" s="367"/>
      <c r="I25" s="367"/>
      <c r="J25" s="367"/>
      <c r="K25" s="367"/>
    </row>
    <row r="26" spans="2:17" ht="36.75" customHeight="1">
      <c r="B26" s="367"/>
      <c r="C26" s="367"/>
      <c r="D26" s="367"/>
      <c r="E26" s="367"/>
      <c r="F26" s="367"/>
      <c r="G26" s="367"/>
      <c r="H26" s="367"/>
      <c r="I26" s="367"/>
      <c r="J26" s="367"/>
      <c r="K26" s="367"/>
    </row>
    <row r="27" spans="2:17" ht="6" customHeight="1">
      <c r="B27" s="368" t="s">
        <v>173</v>
      </c>
      <c r="C27" s="368"/>
      <c r="D27" s="368"/>
      <c r="E27" s="368"/>
      <c r="F27" s="368"/>
      <c r="G27" s="368"/>
      <c r="H27" s="368"/>
      <c r="I27" s="368"/>
      <c r="J27" s="368"/>
      <c r="K27" s="368"/>
    </row>
    <row r="28" spans="2:17" ht="38.4" customHeight="1">
      <c r="B28" s="368"/>
      <c r="C28" s="368"/>
      <c r="D28" s="368"/>
      <c r="E28" s="368"/>
      <c r="F28" s="368"/>
      <c r="G28" s="368"/>
      <c r="H28" s="368"/>
      <c r="I28" s="368"/>
      <c r="J28" s="368"/>
      <c r="K28" s="368"/>
    </row>
    <row r="29" spans="2:17" ht="63" customHeight="1">
      <c r="B29" s="367" t="s">
        <v>174</v>
      </c>
      <c r="C29" s="367"/>
      <c r="D29" s="367"/>
      <c r="E29" s="367"/>
      <c r="F29" s="367"/>
      <c r="G29" s="367"/>
      <c r="H29" s="367"/>
      <c r="I29" s="367"/>
      <c r="J29" s="367"/>
      <c r="K29" s="367"/>
    </row>
    <row r="30" spans="2:17" ht="17.399999999999999" customHeight="1"/>
    <row r="31" spans="2:17" ht="148.75" customHeight="1">
      <c r="B31" s="369" t="s">
        <v>159</v>
      </c>
      <c r="C31" s="370"/>
      <c r="D31" s="370"/>
      <c r="E31" s="370"/>
      <c r="F31" s="370"/>
      <c r="G31" s="370"/>
      <c r="H31" s="370"/>
      <c r="I31" s="370"/>
      <c r="J31" s="370"/>
      <c r="K31" s="371"/>
      <c r="L31" s="142"/>
      <c r="M31" s="143"/>
      <c r="N31" s="143"/>
      <c r="O31" s="143"/>
      <c r="P31" s="143"/>
      <c r="Q31" s="143"/>
    </row>
    <row r="32" spans="2:17" ht="17.149999999999999" customHeight="1"/>
    <row r="33" spans="2:17" ht="48" customHeight="1">
      <c r="B33" s="365" t="s">
        <v>160</v>
      </c>
      <c r="C33" s="366"/>
      <c r="D33" s="366"/>
      <c r="E33" s="366"/>
      <c r="F33" s="366"/>
      <c r="G33" s="366"/>
      <c r="H33" s="366"/>
      <c r="I33" s="366"/>
      <c r="J33" s="366"/>
      <c r="K33" s="366"/>
      <c r="L33" s="142"/>
      <c r="M33" s="143"/>
      <c r="N33" s="143"/>
      <c r="O33" s="143"/>
      <c r="P33" s="143"/>
      <c r="Q33" s="143"/>
    </row>
    <row r="34" spans="2:17" ht="17.149999999999999" customHeight="1"/>
  </sheetData>
  <sheetProtection selectLockedCells="1"/>
  <dataConsolidate/>
  <mergeCells count="20">
    <mergeCell ref="B19:D19"/>
    <mergeCell ref="B20:D20"/>
    <mergeCell ref="B7:D7"/>
    <mergeCell ref="E7:F7"/>
    <mergeCell ref="B12:B18"/>
    <mergeCell ref="B10:D11"/>
    <mergeCell ref="E10:F10"/>
    <mergeCell ref="F22:J23"/>
    <mergeCell ref="M1:Q1"/>
    <mergeCell ref="F2:G2"/>
    <mergeCell ref="F3:G3"/>
    <mergeCell ref="H2:K2"/>
    <mergeCell ref="H3:K3"/>
    <mergeCell ref="G10:H10"/>
    <mergeCell ref="F21:P21"/>
    <mergeCell ref="B33:K33"/>
    <mergeCell ref="B25:K26"/>
    <mergeCell ref="B27:K28"/>
    <mergeCell ref="B31:K31"/>
    <mergeCell ref="B29:K29"/>
  </mergeCells>
  <phoneticPr fontId="2"/>
  <printOptions horizontalCentered="1"/>
  <pageMargins left="0.70866141732283472" right="0.70866141732283472" top="0.74803149606299213" bottom="0.74803149606299213" header="0.31496062992125984" footer="0.31496062992125984"/>
  <pageSetup paperSize="9" scale="92" firstPageNumber="7" orientation="portrait" cellComments="asDisplayed"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FB2EF-37B8-4DF2-BF27-E9F3A897585E}">
  <dimension ref="A1:T33"/>
  <sheetViews>
    <sheetView showGridLines="0" view="pageBreakPreview" zoomScale="110" zoomScaleNormal="100" zoomScaleSheetLayoutView="110" workbookViewId="0"/>
  </sheetViews>
  <sheetFormatPr defaultColWidth="9" defaultRowHeight="13"/>
  <cols>
    <col min="1" max="1" width="3.90625" style="6" customWidth="1"/>
    <col min="2" max="2" width="4.54296875" style="6" customWidth="1"/>
    <col min="3" max="3" width="10.1796875" style="6" customWidth="1"/>
    <col min="4" max="4" width="8.54296875" style="6" customWidth="1"/>
    <col min="5" max="5" width="6.81640625" style="6" customWidth="1"/>
    <col min="6" max="6" width="9.54296875" style="6" customWidth="1"/>
    <col min="7" max="7" width="6.81640625" style="6" customWidth="1"/>
    <col min="8" max="8" width="9.1796875" style="6" customWidth="1"/>
    <col min="9" max="9" width="5.453125" style="6" customWidth="1"/>
    <col min="10" max="10" width="8.36328125" style="6" customWidth="1"/>
    <col min="11" max="11" width="9" style="6"/>
    <col min="12" max="12" width="10.08984375" style="6" customWidth="1"/>
    <col min="13" max="16384" width="9" style="6"/>
  </cols>
  <sheetData>
    <row r="1" spans="1:18" s="60" customFormat="1" ht="21" customHeight="1">
      <c r="A1" s="59" t="s">
        <v>148</v>
      </c>
      <c r="F1" s="61"/>
      <c r="G1" s="62"/>
      <c r="H1" s="63"/>
      <c r="I1" s="63"/>
      <c r="J1" s="399" t="str">
        <f>'1'!H1</f>
        <v>【保育所／令和6年度】</v>
      </c>
      <c r="K1" s="399"/>
      <c r="L1" s="399"/>
      <c r="M1" s="63"/>
      <c r="N1" s="373">
        <f>'1'!Z1</f>
        <v>0</v>
      </c>
      <c r="O1" s="374"/>
      <c r="P1" s="374"/>
      <c r="Q1" s="374"/>
      <c r="R1" s="374"/>
    </row>
    <row r="2" spans="1:18" s="60" customFormat="1" ht="17.149999999999999" customHeight="1">
      <c r="A2" s="59"/>
      <c r="F2" s="375" t="s">
        <v>149</v>
      </c>
      <c r="G2" s="245"/>
      <c r="H2" s="376">
        <f>'1'!F4:K4</f>
        <v>0</v>
      </c>
      <c r="I2" s="377"/>
      <c r="J2" s="377"/>
      <c r="K2" s="377"/>
      <c r="L2" s="377"/>
      <c r="M2" s="135"/>
      <c r="N2" s="136"/>
      <c r="O2" s="136"/>
      <c r="P2" s="136"/>
      <c r="Q2" s="136"/>
      <c r="R2" s="136"/>
    </row>
    <row r="3" spans="1:18" s="60" customFormat="1" ht="17.149999999999999" customHeight="1">
      <c r="A3" s="59"/>
      <c r="F3" s="375" t="s">
        <v>7</v>
      </c>
      <c r="G3" s="245"/>
      <c r="H3" s="376">
        <f>'1'!F5:K5</f>
        <v>0</v>
      </c>
      <c r="I3" s="377"/>
      <c r="J3" s="377"/>
      <c r="K3" s="377"/>
      <c r="L3" s="377"/>
      <c r="M3" s="135"/>
      <c r="N3" s="136"/>
      <c r="O3" s="136"/>
      <c r="P3" s="136"/>
      <c r="Q3" s="136"/>
      <c r="R3" s="136"/>
    </row>
    <row r="4" spans="1:18" s="60" customFormat="1" ht="17.149999999999999" customHeight="1">
      <c r="A4" s="6"/>
    </row>
    <row r="5" spans="1:18" s="60" customFormat="1" ht="17.149999999999999" customHeight="1">
      <c r="A5" s="76" t="s">
        <v>150</v>
      </c>
      <c r="G5" s="64"/>
      <c r="H5" s="64"/>
      <c r="I5" s="64"/>
      <c r="J5" s="64"/>
      <c r="K5" s="64"/>
      <c r="M5" s="65"/>
      <c r="N5" s="66"/>
    </row>
    <row r="6" spans="1:18" ht="17.149999999999999" customHeight="1"/>
    <row r="7" spans="1:18" ht="16.5" customHeight="1">
      <c r="B7" s="389" t="s">
        <v>11</v>
      </c>
      <c r="C7" s="389"/>
      <c r="D7" s="389"/>
      <c r="E7" s="390"/>
      <c r="F7" s="391"/>
      <c r="M7" s="6" t="s">
        <v>139</v>
      </c>
    </row>
    <row r="8" spans="1:18" s="67" customFormat="1" ht="17.149999999999999" customHeight="1"/>
    <row r="9" spans="1:18" ht="17.149999999999999" customHeight="1" thickBot="1">
      <c r="B9" s="68" t="s">
        <v>151</v>
      </c>
    </row>
    <row r="10" spans="1:18" ht="17.149999999999999" customHeight="1">
      <c r="B10" s="378" t="s">
        <v>167</v>
      </c>
      <c r="C10" s="395"/>
      <c r="D10" s="379"/>
      <c r="E10" s="400" t="s">
        <v>189</v>
      </c>
      <c r="F10" s="401"/>
      <c r="G10" s="400" t="s">
        <v>190</v>
      </c>
      <c r="H10" s="401"/>
    </row>
    <row r="11" spans="1:18" ht="17.149999999999999" customHeight="1">
      <c r="B11" s="396"/>
      <c r="C11" s="397"/>
      <c r="D11" s="398"/>
      <c r="E11" s="128"/>
      <c r="F11" s="129" t="s">
        <v>169</v>
      </c>
      <c r="G11" s="128"/>
      <c r="H11" s="129" t="s">
        <v>169</v>
      </c>
    </row>
    <row r="12" spans="1:18" ht="17.149999999999999" customHeight="1">
      <c r="B12" s="392" t="s">
        <v>152</v>
      </c>
      <c r="C12" s="8" t="s">
        <v>161</v>
      </c>
      <c r="D12" s="140"/>
      <c r="E12" s="130">
        <v>3</v>
      </c>
      <c r="F12" s="74">
        <f>ROUNDDOWN(D12/E12,1)</f>
        <v>0</v>
      </c>
      <c r="G12" s="130">
        <v>3</v>
      </c>
      <c r="H12" s="74">
        <f>ROUNDDOWN(D12/G12,1)</f>
        <v>0</v>
      </c>
    </row>
    <row r="13" spans="1:18" ht="17.149999999999999" customHeight="1">
      <c r="B13" s="393"/>
      <c r="C13" s="8" t="s">
        <v>162</v>
      </c>
      <c r="D13" s="140"/>
      <c r="E13" s="130">
        <v>6</v>
      </c>
      <c r="F13" s="74">
        <f t="shared" ref="F13:F17" si="0">ROUNDDOWN(D13/E13,1)</f>
        <v>0</v>
      </c>
      <c r="G13" s="130">
        <v>6</v>
      </c>
      <c r="H13" s="74">
        <f t="shared" ref="H13:H17" si="1">ROUNDDOWN(D13/G13,1)</f>
        <v>0</v>
      </c>
    </row>
    <row r="14" spans="1:18" ht="17.149999999999999" customHeight="1">
      <c r="B14" s="393"/>
      <c r="C14" s="8" t="s">
        <v>163</v>
      </c>
      <c r="D14" s="140"/>
      <c r="E14" s="130">
        <v>6</v>
      </c>
      <c r="F14" s="74">
        <f t="shared" si="0"/>
        <v>0</v>
      </c>
      <c r="G14" s="130">
        <v>6</v>
      </c>
      <c r="H14" s="74">
        <f t="shared" si="1"/>
        <v>0</v>
      </c>
    </row>
    <row r="15" spans="1:18" ht="17.149999999999999" customHeight="1">
      <c r="B15" s="393"/>
      <c r="C15" s="8" t="s">
        <v>164</v>
      </c>
      <c r="D15" s="140"/>
      <c r="E15" s="137">
        <v>20</v>
      </c>
      <c r="F15" s="74">
        <f t="shared" si="0"/>
        <v>0</v>
      </c>
      <c r="G15" s="137">
        <v>15</v>
      </c>
      <c r="H15" s="74">
        <f t="shared" si="1"/>
        <v>0</v>
      </c>
    </row>
    <row r="16" spans="1:18" ht="17.149999999999999" customHeight="1">
      <c r="B16" s="393"/>
      <c r="C16" s="8" t="s">
        <v>165</v>
      </c>
      <c r="D16" s="140"/>
      <c r="E16" s="138">
        <v>30</v>
      </c>
      <c r="F16" s="74">
        <f t="shared" si="0"/>
        <v>0</v>
      </c>
      <c r="G16" s="138">
        <v>25</v>
      </c>
      <c r="H16" s="74">
        <f t="shared" si="1"/>
        <v>0</v>
      </c>
    </row>
    <row r="17" spans="2:20" ht="17.149999999999999" customHeight="1" thickBot="1">
      <c r="B17" s="393"/>
      <c r="C17" s="126" t="s">
        <v>166</v>
      </c>
      <c r="D17" s="141"/>
      <c r="E17" s="139">
        <v>30</v>
      </c>
      <c r="F17" s="74">
        <f t="shared" si="0"/>
        <v>0</v>
      </c>
      <c r="G17" s="139">
        <v>25</v>
      </c>
      <c r="H17" s="74">
        <f t="shared" si="1"/>
        <v>0</v>
      </c>
    </row>
    <row r="18" spans="2:20" ht="17.149999999999999" customHeight="1" thickTop="1">
      <c r="B18" s="394"/>
      <c r="C18" s="127" t="s">
        <v>142</v>
      </c>
      <c r="D18" s="73">
        <f>SUM(D12:D17)</f>
        <v>0</v>
      </c>
      <c r="E18" s="131"/>
      <c r="F18" s="75">
        <f>SUM(F12:F17)</f>
        <v>0</v>
      </c>
      <c r="G18" s="131"/>
      <c r="H18" s="75">
        <f>SUM(H12:H17)</f>
        <v>0</v>
      </c>
    </row>
    <row r="19" spans="2:20" ht="31.5" customHeight="1" thickBot="1">
      <c r="B19" s="383" t="s">
        <v>153</v>
      </c>
      <c r="C19" s="384"/>
      <c r="D19" s="385"/>
      <c r="E19" s="123"/>
      <c r="F19" s="124">
        <f>IF(E7=0,0,IF($E$7&lt;=90,1+ROUND(SUM(F12:F17),),ROUND(SUM(F12:F17),)))</f>
        <v>0</v>
      </c>
      <c r="G19" s="133"/>
      <c r="H19" s="124">
        <f>IF(E7=0,0,IF($E$7&lt;=90,1+ROUND(SUM(H12:H17),),ROUND(SUM(H12:H17),)))</f>
        <v>0</v>
      </c>
    </row>
    <row r="20" spans="2:20" ht="31.5" customHeight="1" thickBot="1">
      <c r="B20" s="386" t="s">
        <v>154</v>
      </c>
      <c r="C20" s="387"/>
      <c r="D20" s="388"/>
      <c r="E20" s="132"/>
      <c r="F20" s="125">
        <f>+F19</f>
        <v>0</v>
      </c>
      <c r="G20" s="134"/>
      <c r="H20" s="125">
        <f>+H19</f>
        <v>0</v>
      </c>
      <c r="I20" s="144" t="s">
        <v>155</v>
      </c>
      <c r="J20" s="402" t="s">
        <v>156</v>
      </c>
      <c r="K20" s="402"/>
      <c r="L20" s="402"/>
      <c r="M20" s="120"/>
      <c r="N20" s="121"/>
      <c r="O20" s="121"/>
      <c r="P20" s="121"/>
      <c r="Q20" s="121"/>
      <c r="R20" s="121"/>
      <c r="S20" s="121"/>
      <c r="T20" s="119"/>
    </row>
    <row r="21" spans="2:20" ht="12" customHeight="1">
      <c r="E21" s="122"/>
      <c r="F21" s="404"/>
      <c r="G21" s="404"/>
      <c r="H21" s="404"/>
      <c r="I21" s="404"/>
      <c r="J21" s="404"/>
      <c r="K21" s="405"/>
      <c r="L21" s="405"/>
      <c r="M21" s="405"/>
      <c r="N21" s="405"/>
      <c r="O21" s="405"/>
      <c r="P21" s="405"/>
      <c r="Q21" s="200"/>
    </row>
    <row r="22" spans="2:20" ht="28.25" customHeight="1">
      <c r="E22" s="122"/>
      <c r="F22" s="403" t="s">
        <v>175</v>
      </c>
      <c r="G22" s="403"/>
      <c r="H22" s="403"/>
      <c r="I22" s="403"/>
      <c r="J22" s="403"/>
      <c r="K22" s="403"/>
      <c r="L22" s="121"/>
      <c r="M22" s="121"/>
      <c r="N22" s="121"/>
      <c r="O22" s="121"/>
      <c r="P22" s="121"/>
      <c r="Q22" s="119"/>
    </row>
    <row r="23" spans="2:20" ht="27" customHeight="1">
      <c r="B23" s="115" t="s">
        <v>158</v>
      </c>
    </row>
    <row r="24" spans="2:20" ht="17.149999999999999" customHeight="1">
      <c r="B24" s="367" t="s">
        <v>176</v>
      </c>
      <c r="C24" s="367"/>
      <c r="D24" s="367"/>
      <c r="E24" s="367"/>
      <c r="F24" s="367"/>
      <c r="G24" s="367"/>
      <c r="H24" s="367"/>
      <c r="I24" s="367"/>
      <c r="J24" s="367"/>
      <c r="K24" s="367"/>
      <c r="L24" s="367"/>
    </row>
    <row r="25" spans="2:20" ht="36.75" customHeight="1">
      <c r="B25" s="367"/>
      <c r="C25" s="367"/>
      <c r="D25" s="367"/>
      <c r="E25" s="367"/>
      <c r="F25" s="367"/>
      <c r="G25" s="367"/>
      <c r="H25" s="367"/>
      <c r="I25" s="367"/>
      <c r="J25" s="367"/>
      <c r="K25" s="367"/>
      <c r="L25" s="367"/>
    </row>
    <row r="26" spans="2:20" ht="6" customHeight="1">
      <c r="B26" s="368" t="s">
        <v>173</v>
      </c>
      <c r="C26" s="368"/>
      <c r="D26" s="368"/>
      <c r="E26" s="368"/>
      <c r="F26" s="368"/>
      <c r="G26" s="368"/>
      <c r="H26" s="368"/>
      <c r="I26" s="368"/>
      <c r="J26" s="368"/>
      <c r="K26" s="368"/>
      <c r="L26" s="368"/>
    </row>
    <row r="27" spans="2:20" ht="38.4" customHeight="1">
      <c r="B27" s="368"/>
      <c r="C27" s="368"/>
      <c r="D27" s="368"/>
      <c r="E27" s="368"/>
      <c r="F27" s="368"/>
      <c r="G27" s="368"/>
      <c r="H27" s="368"/>
      <c r="I27" s="368"/>
      <c r="J27" s="368"/>
      <c r="K27" s="368"/>
      <c r="L27" s="368"/>
    </row>
    <row r="28" spans="2:20" ht="63" customHeight="1">
      <c r="B28" s="367" t="s">
        <v>174</v>
      </c>
      <c r="C28" s="367"/>
      <c r="D28" s="367"/>
      <c r="E28" s="367"/>
      <c r="F28" s="367"/>
      <c r="G28" s="367"/>
      <c r="H28" s="367"/>
      <c r="I28" s="367"/>
      <c r="J28" s="367"/>
      <c r="K28" s="367"/>
      <c r="L28" s="367"/>
    </row>
    <row r="29" spans="2:20" ht="17.399999999999999" customHeight="1"/>
    <row r="30" spans="2:20" ht="148.75" customHeight="1">
      <c r="B30" s="369" t="s">
        <v>159</v>
      </c>
      <c r="C30" s="370"/>
      <c r="D30" s="370"/>
      <c r="E30" s="370"/>
      <c r="F30" s="370"/>
      <c r="G30" s="370"/>
      <c r="H30" s="370"/>
      <c r="I30" s="370"/>
      <c r="J30" s="370"/>
      <c r="K30" s="370"/>
      <c r="L30" s="371"/>
      <c r="M30" s="142"/>
      <c r="N30" s="143"/>
      <c r="O30" s="143"/>
      <c r="P30" s="143"/>
      <c r="Q30" s="143"/>
      <c r="R30" s="143"/>
    </row>
    <row r="31" spans="2:20" ht="17.149999999999999" customHeight="1"/>
    <row r="32" spans="2:20" ht="48" customHeight="1">
      <c r="B32" s="365" t="s">
        <v>160</v>
      </c>
      <c r="C32" s="366"/>
      <c r="D32" s="366"/>
      <c r="E32" s="366"/>
      <c r="F32" s="366"/>
      <c r="G32" s="366"/>
      <c r="H32" s="366"/>
      <c r="I32" s="366"/>
      <c r="J32" s="366"/>
      <c r="K32" s="366"/>
      <c r="L32" s="366"/>
      <c r="M32" s="142"/>
      <c r="N32" s="143"/>
      <c r="O32" s="143"/>
      <c r="P32" s="143"/>
      <c r="Q32" s="143"/>
      <c r="R32" s="143"/>
    </row>
    <row r="33" ht="17.149999999999999" customHeight="1"/>
  </sheetData>
  <sheetProtection selectLockedCells="1"/>
  <dataConsolidate/>
  <mergeCells count="22">
    <mergeCell ref="B32:L32"/>
    <mergeCell ref="J20:L20"/>
    <mergeCell ref="F22:K22"/>
    <mergeCell ref="F21:Q21"/>
    <mergeCell ref="B24:L25"/>
    <mergeCell ref="B26:L27"/>
    <mergeCell ref="B28:L28"/>
    <mergeCell ref="B30:L30"/>
    <mergeCell ref="B20:D20"/>
    <mergeCell ref="B10:D11"/>
    <mergeCell ref="E10:F10"/>
    <mergeCell ref="G10:H10"/>
    <mergeCell ref="B12:B18"/>
    <mergeCell ref="B19:D19"/>
    <mergeCell ref="B7:D7"/>
    <mergeCell ref="E7:F7"/>
    <mergeCell ref="N1:R1"/>
    <mergeCell ref="F2:G2"/>
    <mergeCell ref="H2:L2"/>
    <mergeCell ref="F3:G3"/>
    <mergeCell ref="H3:L3"/>
    <mergeCell ref="J1:L1"/>
  </mergeCells>
  <phoneticPr fontId="2"/>
  <printOptions horizontalCentered="1"/>
  <pageMargins left="0.70866141732283472" right="0.70866141732283472" top="0.74803149606299213" bottom="0.74803149606299213" header="0.31496062992125984" footer="0.31496062992125984"/>
  <pageSetup paperSize="9" scale="92" firstPageNumber="7" orientation="portrait" cellComments="asDisplayed" useFirstPageNumber="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2ead89aee2b4e2c993dba22b8a93e736">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74159fb9cd476716d7caa3c3d43c3e3f"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53D2A7-6D93-45DC-9026-662E22F1972D}"/>
</file>

<file path=customXml/itemProps2.xml><?xml version="1.0" encoding="utf-8"?>
<ds:datastoreItem xmlns:ds="http://schemas.openxmlformats.org/officeDocument/2006/customXml" ds:itemID="{F3A1E349-1BF5-4AA7-956C-2C06F0F7B0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vt:lpstr>
      <vt:lpstr>2</vt:lpstr>
      <vt:lpstr>3</vt:lpstr>
      <vt:lpstr>4</vt:lpstr>
      <vt:lpstr>5.乳児室・ほふく室の状況</vt:lpstr>
      <vt:lpstr>6.保育士配置状況 (１案)</vt:lpstr>
      <vt:lpstr>6.保育士配置状況</vt:lpstr>
      <vt:lpstr>'1'!Print_Area</vt:lpstr>
      <vt:lpstr>'2'!Print_Area</vt:lpstr>
      <vt:lpstr>'3'!Print_Area</vt:lpstr>
      <vt:lpstr>'4'!Print_Area</vt:lpstr>
      <vt:lpstr>'5.乳児室・ほふく室の状況'!Print_Area</vt:lpstr>
      <vt:lpstr>'6.保育士配置状況'!Print_Area</vt:lpstr>
      <vt:lpstr>'6.保育士配置状況 (１案)'!Print_Area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2024-06-19T07:18:57Z</dcterms:created>
  <dcterms:modified xsi:type="dcterms:W3CDTF">2024-06-19T07:19:15Z</dcterms:modified>
  <cp:category/>
  <cp:contentStatus/>
</cp:coreProperties>
</file>