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2CF2088-CDAB-429F-B773-A92EC1B9676E}"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T19" i="7"/>
  <c r="Z19" i="7"/>
  <c r="W19" i="7"/>
  <c r="I19" i="7"/>
  <c r="M42" i="7"/>
  <c r="I42" i="7"/>
  <c r="F42" i="7"/>
  <c r="M35" i="7"/>
  <c r="F35" i="7"/>
</calcChain>
</file>

<file path=xl/sharedStrings.xml><?xml version="1.0" encoding="utf-8"?>
<sst xmlns="http://schemas.openxmlformats.org/spreadsheetml/2006/main" count="111" uniqueCount="88">
  <si>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</si>
  <si>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</si>
  <si>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</si>
  <si>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</si>
  <si>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</si>
  <si>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</si>
  <si>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</si>
  <si>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</si>
  <si>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</si>
  <si>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</si>
  <si>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</si>
  <si>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</si>
  <si>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</si>
  <si>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</si>
  <si>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</si>
  <si>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</si>
  <si>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</si>
  <si>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</si>
  <si>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</si>
  <si>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</si>
  <si>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</si>
  <si>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</si>
  <si>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</si>
  <si>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</si>
  <si>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</si>
  <si>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</si>
  <si>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</si>
  <si>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</si>
  <si>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</si>
  <si>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</si>
  <si>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</si>
  <si>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</si>
  <si>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</si>
  <si>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</si>
  <si>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</si>
  <si>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</si>
  <si>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</si>
  <si>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</si>
  <si>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</si>
  <si>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</si>
  <si>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</si>
  <si>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</si>
  <si>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</si>
  <si>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</si>
  <si>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</si>
  <si>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</si>
  <si>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</si>
  <si>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</si>
  <si>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</si>
  <si>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</si>
  <si>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</si>
  <si>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</si>
  <si>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</si>
  <si>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</si>
  <si>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</si>
  <si>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</si>
  <si>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</si>
  <si>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</si>
  <si>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</si>
  <si>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</si>
  <si>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</si>
  <si>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</si>
  <si>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</si>
  <si>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</si>
  <si>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</si>
  <si>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</si>
  <si>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</si>
  <si>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</si>
  <si>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</si>
  <si>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</si>
  <si>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</si>
  <si>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</si>
  <si>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</si>
  <si>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</si>
  <si>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</si>
  <si>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</si>
  <si>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</si>
  <si>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</si>
  <si>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</si>
  <si>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公益財団法人群馬県長寿社会づくり財団</t>
    <rPh sb="0" eb="13">
      <t>コウエキザイダンホウジングンマケンチョウジュシャカイ</t>
    </rPh>
    <rPh sb="16" eb="18">
      <t>ザイダン</t>
    </rPh>
    <phoneticPr fontId="11"/>
  </si>
  <si>
    <t>前橋市新前橋町１３－１２</t>
    <rPh sb="0" eb="3">
      <t>マエバシシ</t>
    </rPh>
    <rPh sb="3" eb="7">
      <t>シンマエバシマチ</t>
    </rPh>
    <phoneticPr fontId="11"/>
  </si>
  <si>
    <t>理事長　深代敬久</t>
    <rPh sb="0" eb="3">
      <t>リジチョウ</t>
    </rPh>
    <rPh sb="4" eb="6">
      <t>フカシロ</t>
    </rPh>
    <rPh sb="6" eb="8">
      <t>タカヒサ</t>
    </rPh>
    <phoneticPr fontId="11"/>
  </si>
  <si>
    <t>明るい長寿社会の推進に関する普及啓発及び高齢者の生きがいと健康づくり、社会活動についての啓発、自主的な社会参加に関する事業、勤労意欲のある高齢者の雇用・就業及び能力活用の促進に関する事業、その他公益目的を達成するために必要な事業</t>
    <rPh sb="0" eb="1">
      <t>アカ</t>
    </rPh>
    <rPh sb="3" eb="5">
      <t>チョウジュ</t>
    </rPh>
    <rPh sb="5" eb="7">
      <t>シャカイ</t>
    </rPh>
    <rPh sb="8" eb="10">
      <t>スイシン</t>
    </rPh>
    <rPh sb="11" eb="12">
      <t>カン</t>
    </rPh>
    <rPh sb="14" eb="16">
      <t>フキュウ</t>
    </rPh>
    <rPh sb="16" eb="18">
      <t>ケイハツ</t>
    </rPh>
    <rPh sb="18" eb="19">
      <t>オヨ</t>
    </rPh>
    <rPh sb="20" eb="23">
      <t>コウレイシャ</t>
    </rPh>
    <rPh sb="24" eb="25">
      <t>イ</t>
    </rPh>
    <rPh sb="29" eb="31">
      <t>ケンコウ</t>
    </rPh>
    <rPh sb="35" eb="37">
      <t>シャカイ</t>
    </rPh>
    <rPh sb="37" eb="39">
      <t>カツドウ</t>
    </rPh>
    <rPh sb="44" eb="46">
      <t>ケイハツ</t>
    </rPh>
    <rPh sb="47" eb="50">
      <t>ジシュテキ</t>
    </rPh>
    <rPh sb="51" eb="53">
      <t>シャカイ</t>
    </rPh>
    <rPh sb="53" eb="55">
      <t>サンカ</t>
    </rPh>
    <rPh sb="56" eb="57">
      <t>カン</t>
    </rPh>
    <rPh sb="59" eb="61">
      <t>ジギョウ</t>
    </rPh>
    <rPh sb="62" eb="64">
      <t>キンロウ</t>
    </rPh>
    <rPh sb="64" eb="66">
      <t>イヨク</t>
    </rPh>
    <rPh sb="69" eb="72">
      <t>コウレイシャ</t>
    </rPh>
    <rPh sb="73" eb="75">
      <t>コヨウ</t>
    </rPh>
    <rPh sb="76" eb="78">
      <t>シュウギョウ</t>
    </rPh>
    <rPh sb="78" eb="79">
      <t>オヨ</t>
    </rPh>
    <rPh sb="80" eb="82">
      <t>ノウリョク</t>
    </rPh>
    <rPh sb="82" eb="84">
      <t>カツヨウ</t>
    </rPh>
    <rPh sb="85" eb="87">
      <t>ソクシン</t>
    </rPh>
    <rPh sb="88" eb="89">
      <t>カン</t>
    </rPh>
    <rPh sb="91" eb="93">
      <t>ジギョウ</t>
    </rPh>
    <rPh sb="96" eb="97">
      <t>タ</t>
    </rPh>
    <rPh sb="97" eb="99">
      <t>コウエキ</t>
    </rPh>
    <rPh sb="99" eb="101">
      <t>モクテキ</t>
    </rPh>
    <rPh sb="102" eb="104">
      <t>タッセイ</t>
    </rPh>
    <rPh sb="109" eb="111">
      <t>ヒツヨウ</t>
    </rPh>
    <rPh sb="112" eb="114">
      <t>ジギョウ</t>
    </rPh>
    <phoneticPr fontId="11"/>
  </si>
  <si>
    <t>公用車３台（36,000円＋34,500円+10,800円）、県税21,400円、市税60,000円</t>
    <rPh sb="0" eb="3">
      <t>コウヨウシャ</t>
    </rPh>
    <rPh sb="4" eb="5">
      <t>ダイ</t>
    </rPh>
    <rPh sb="12" eb="13">
      <t>エン</t>
    </rPh>
    <rPh sb="20" eb="21">
      <t>エン</t>
    </rPh>
    <rPh sb="28" eb="29">
      <t>エン</t>
    </rPh>
    <rPh sb="31" eb="33">
      <t>ケンゼイ</t>
    </rPh>
    <rPh sb="39" eb="40">
      <t>エン</t>
    </rPh>
    <rPh sb="41" eb="43">
      <t>シゼイ</t>
    </rPh>
    <rPh sb="49" eb="50">
      <t>エン</t>
    </rPh>
    <phoneticPr fontId="11"/>
  </si>
  <si>
    <t>財団法人の基本財産への出捐金</t>
    <rPh sb="0" eb="4">
      <t>ザイダンホウジン</t>
    </rPh>
    <rPh sb="5" eb="7">
      <t>キホン</t>
    </rPh>
    <rPh sb="7" eb="9">
      <t>ザイサン</t>
    </rPh>
    <rPh sb="11" eb="12">
      <t>シュツ</t>
    </rPh>
    <rPh sb="12" eb="14">
      <t>エンキン</t>
    </rPh>
    <phoneticPr fontId="11"/>
  </si>
  <si>
    <t>・高齢者の生きがい、健康づくりに資する事業費及び財団運営費の補助金　74,193千円
　（公益財団法人群馬県長寿社会づくり財団県費補助金交付要綱）
・シルバー人材センター連合運営事業県費補助金　8,900千円
　（群馬県シルバー人材センター連合事業費補助金交付要綱）</t>
    <rPh sb="1" eb="4">
      <t>コウレイシャ</t>
    </rPh>
    <rPh sb="5" eb="6">
      <t>イ</t>
    </rPh>
    <rPh sb="10" eb="12">
      <t>ケンコウ</t>
    </rPh>
    <rPh sb="16" eb="17">
      <t>シ</t>
    </rPh>
    <rPh sb="19" eb="22">
      <t>ジギョウヒ</t>
    </rPh>
    <rPh sb="22" eb="23">
      <t>オヨ</t>
    </rPh>
    <rPh sb="24" eb="26">
      <t>ザイダン</t>
    </rPh>
    <rPh sb="26" eb="29">
      <t>ウンエイヒ</t>
    </rPh>
    <rPh sb="30" eb="32">
      <t>ホジョ</t>
    </rPh>
    <rPh sb="32" eb="33">
      <t>キン</t>
    </rPh>
    <rPh sb="40" eb="42">
      <t>センエン</t>
    </rPh>
    <rPh sb="45" eb="47">
      <t>コウエキ</t>
    </rPh>
    <rPh sb="47" eb="51">
      <t>ザイダンホウジン</t>
    </rPh>
    <rPh sb="51" eb="54">
      <t>グンマケン</t>
    </rPh>
    <rPh sb="54" eb="56">
      <t>チョウジュ</t>
    </rPh>
    <rPh sb="56" eb="58">
      <t>シャカイ</t>
    </rPh>
    <rPh sb="61" eb="63">
      <t>ザイダン</t>
    </rPh>
    <rPh sb="63" eb="65">
      <t>ケンピ</t>
    </rPh>
    <rPh sb="65" eb="68">
      <t>ホジョキン</t>
    </rPh>
    <rPh sb="68" eb="70">
      <t>コウフ</t>
    </rPh>
    <rPh sb="70" eb="72">
      <t>ヨウコウ</t>
    </rPh>
    <rPh sb="79" eb="81">
      <t>ジンザイ</t>
    </rPh>
    <rPh sb="85" eb="87">
      <t>レンゴウ</t>
    </rPh>
    <rPh sb="87" eb="89">
      <t>ウンエイ</t>
    </rPh>
    <rPh sb="89" eb="91">
      <t>ジギョウ</t>
    </rPh>
    <rPh sb="91" eb="93">
      <t>ケンピ</t>
    </rPh>
    <rPh sb="93" eb="96">
      <t>ホジョキン</t>
    </rPh>
    <rPh sb="102" eb="104">
      <t>センエン</t>
    </rPh>
    <rPh sb="107" eb="110">
      <t>グンマケン</t>
    </rPh>
    <rPh sb="114" eb="116">
      <t>ジンザイ</t>
    </rPh>
    <rPh sb="120" eb="122">
      <t>レンゴウ</t>
    </rPh>
    <rPh sb="122" eb="125">
      <t>ジギョウヒ</t>
    </rPh>
    <rPh sb="125" eb="128">
      <t>ホジョキン</t>
    </rPh>
    <rPh sb="128" eb="130">
      <t>コウフ</t>
    </rPh>
    <rPh sb="130" eb="132">
      <t>ヨウコウ</t>
    </rPh>
    <phoneticPr fontId="11"/>
  </si>
  <si>
    <t>介護高齢課</t>
    <rPh sb="0" eb="2">
      <t>カイゴ</t>
    </rPh>
    <rPh sb="2" eb="5">
      <t>コウレイカ</t>
    </rPh>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</si>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</sst>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9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lignment vertical="center"/>
    </xf>
    <xf numFmtId="0" fontId="6" fillId="2" borderId="17" xfId="0" applyFont="1" applyFill="1" applyBorder="1">
      <alignment vertical="center"/>
    </xf>
    <xf numFmtId="177" fontId="6" fillId="2" borderId="13" xfId="0" applyNumberFormat="1" applyFont="1" applyFill="1" applyBorder="1" applyAlignment="1">
      <alignment horizontal="right" vertical="center"/>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177" fontId="2" fillId="2" borderId="13" xfId="0" applyNumberFormat="1" applyFont="1" applyFill="1" applyBorder="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lignment vertical="center"/>
    </xf>
    <xf numFmtId="177" fontId="2" fillId="2" borderId="14" xfId="0" applyNumberFormat="1" applyFont="1" applyFill="1" applyBorder="1" applyAlignment="1">
      <alignment horizontal="center" vertical="center"/>
    </xf>
    <xf numFmtId="0" fontId="2" fillId="2" borderId="12" xfId="0" applyFont="1" applyFill="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5" xfId="0" applyNumberFormat="1" applyFont="1" applyFill="1" applyBorder="1" applyAlignment="1">
      <alignment vertical="center"/>
    </xf>
    <xf numFmtId="177" fontId="2" fillId="2" borderId="13" xfId="0" applyNumberFormat="1" applyFont="1" applyFill="1" applyBorder="1" applyAlignment="1">
      <alignment vertical="center"/>
    </xf>
    <xf numFmtId="177" fontId="2" fillId="2" borderId="14" xfId="0" applyNumberFormat="1" applyFont="1" applyFill="1" applyBorder="1" applyAlignment="1">
      <alignment vertical="center"/>
    </xf>
    <xf numFmtId="0" fontId="6" fillId="2" borderId="14" xfId="0" applyFont="1" applyFill="1" applyBorder="1">
      <alignment vertical="center"/>
    </xf>
    <xf numFmtId="177" fontId="2" fillId="2" borderId="14" xfId="0" applyNumberFormat="1" applyFont="1" applyFill="1" applyBorder="1">
      <alignmen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2" fillId="2" borderId="26" xfId="0" applyFont="1" applyFill="1" applyBorder="1" applyAlignment="1">
      <alignment horizontal="left" vertical="center"/>
    </xf>
    <xf numFmtId="0" fontId="6" fillId="2" borderId="60" xfId="0" applyFont="1" applyFill="1" applyBorder="1" applyAlignment="1">
      <alignment horizontal="left" vertical="center"/>
    </xf>
    <xf numFmtId="0" fontId="6" fillId="2" borderId="61" xfId="0" applyFont="1" applyFill="1" applyBorder="1" applyAlignment="1">
      <alignment horizontal="left"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Border="1" applyAlignment="1">
      <alignment vertical="center" textRotation="255"/>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2" fillId="0" borderId="5" xfId="0" applyFont="1" applyBorder="1" applyAlignment="1">
      <alignment horizontal="center" vertical="center"/>
    </xf>
    <xf numFmtId="0" fontId="6" fillId="0" borderId="14" xfId="0" applyFont="1" applyBorder="1" applyAlignment="1">
      <alignment horizontal="center" vertical="center"/>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 fillId="2" borderId="5" xfId="0" applyFont="1" applyFill="1" applyBorder="1" applyAlignment="1">
      <alignment horizontal="left" vertical="center" wrapText="1"/>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6" fillId="2" borderId="17" xfId="0" applyFont="1" applyFill="1" applyBorder="1">
      <alignment vertical="center"/>
    </xf>
    <xf numFmtId="0" fontId="6" fillId="2" borderId="48" xfId="0" applyFont="1" applyFill="1" applyBorder="1">
      <alignment vertical="center"/>
    </xf>
    <xf numFmtId="0" fontId="6" fillId="2" borderId="49" xfId="0" applyFont="1" applyFill="1" applyBorder="1">
      <alignment vertical="center"/>
    </xf>
    <xf numFmtId="0" fontId="6" fillId="2" borderId="52" xfId="0" applyFont="1" applyFill="1" applyBorder="1">
      <alignment vertical="center"/>
    </xf>
    <xf numFmtId="176" fontId="6" fillId="2" borderId="48" xfId="0" applyNumberFormat="1" applyFont="1" applyFill="1" applyBorder="1">
      <alignment vertical="center"/>
    </xf>
    <xf numFmtId="176" fontId="6" fillId="2" borderId="53" xfId="0" applyNumberFormat="1" applyFont="1" applyFill="1" applyBorder="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2" fillId="2" borderId="13" xfId="0" applyFont="1" applyFill="1" applyBorder="1">
      <alignment vertical="center"/>
    </xf>
    <xf numFmtId="0" fontId="2" fillId="2" borderId="14" xfId="0" applyFont="1" applyFill="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6" fillId="0" borderId="0" xfId="0" applyFont="1">
      <alignmen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10" fillId="2" borderId="5"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14"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2" xfId="0" applyFont="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2" fillId="2" borderId="23" xfId="0" applyNumberFormat="1" applyFont="1" applyFill="1" applyBorder="1" applyAlignment="1">
      <alignment horizontal="right" vertical="center"/>
    </xf>
    <xf numFmtId="177" fontId="13" fillId="2" borderId="23"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7" fontId="6" fillId="2" borderId="23" xfId="0" applyNumberFormat="1" applyFont="1" applyFill="1" applyBorder="1" applyAlignment="1">
      <alignment horizontal="right"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6" fillId="0" borderId="42"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topLeftCell="B1"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68" t="s">
        <v>55</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
      <c r="AD2" s="1"/>
      <c r="AE2" s="1"/>
      <c r="AF2" s="1"/>
    </row>
    <row r="3" spans="2:32" ht="26.25" customHeight="1" thickBot="1" x14ac:dyDescent="0.25">
      <c r="B3" s="169" t="s">
        <v>76</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2:32" ht="26.25" customHeight="1" x14ac:dyDescent="0.2">
      <c r="E4" s="4"/>
      <c r="F4" s="4"/>
      <c r="G4" s="4"/>
      <c r="H4" s="4"/>
      <c r="I4" s="4"/>
      <c r="J4" s="4"/>
      <c r="K4" s="4"/>
      <c r="L4" s="4"/>
      <c r="M4" s="4"/>
      <c r="N4" s="4"/>
      <c r="O4" s="4"/>
      <c r="P4" s="4"/>
      <c r="Q4" s="4"/>
      <c r="R4" s="4"/>
      <c r="S4" s="4"/>
      <c r="T4" s="4"/>
      <c r="U4" s="170" t="s">
        <v>28</v>
      </c>
      <c r="V4" s="109"/>
      <c r="W4" s="171">
        <v>45474</v>
      </c>
      <c r="X4" s="172"/>
      <c r="Y4" s="172"/>
      <c r="Z4" s="172"/>
      <c r="AA4" s="172"/>
      <c r="AB4" s="173"/>
    </row>
    <row r="5" spans="2:32" ht="26.25" customHeight="1" thickBot="1" x14ac:dyDescent="0.25">
      <c r="E5" s="4"/>
      <c r="F5" s="4"/>
      <c r="G5" s="4"/>
      <c r="H5" s="4"/>
      <c r="I5" s="4"/>
      <c r="J5" s="4"/>
      <c r="K5" s="4"/>
      <c r="L5" s="4"/>
      <c r="M5" s="4"/>
      <c r="N5" s="4"/>
      <c r="O5" s="4"/>
      <c r="P5" s="4"/>
      <c r="Q5" s="4"/>
      <c r="R5" s="4"/>
      <c r="S5" s="4"/>
      <c r="T5" s="4"/>
      <c r="U5" s="174" t="s">
        <v>29</v>
      </c>
      <c r="V5" s="175"/>
      <c r="W5" s="176" t="s">
        <v>86</v>
      </c>
      <c r="X5" s="177"/>
      <c r="Y5" s="177"/>
      <c r="Z5" s="177"/>
      <c r="AA5" s="177"/>
      <c r="AB5" s="178"/>
    </row>
    <row r="6" spans="2:32" s="2" customFormat="1" ht="42" customHeight="1" x14ac:dyDescent="0.2">
      <c r="B6" s="103" t="s">
        <v>0</v>
      </c>
      <c r="C6" s="105" t="s">
        <v>31</v>
      </c>
      <c r="D6" s="181" t="s">
        <v>8</v>
      </c>
      <c r="E6" s="182"/>
      <c r="F6" s="183" t="s">
        <v>79</v>
      </c>
      <c r="G6" s="184"/>
      <c r="H6" s="184"/>
      <c r="I6" s="184"/>
      <c r="J6" s="184"/>
      <c r="K6" s="184"/>
      <c r="L6" s="184"/>
      <c r="M6" s="184"/>
      <c r="N6" s="184"/>
      <c r="O6" s="184"/>
      <c r="P6" s="184"/>
      <c r="Q6" s="184"/>
      <c r="R6" s="184"/>
      <c r="S6" s="185"/>
    </row>
    <row r="7" spans="2:32" s="2" customFormat="1" ht="27.75" customHeight="1" x14ac:dyDescent="0.2">
      <c r="B7" s="104"/>
      <c r="C7" s="106"/>
      <c r="D7" s="77" t="s">
        <v>9</v>
      </c>
      <c r="E7" s="94"/>
      <c r="F7" s="186" t="s">
        <v>80</v>
      </c>
      <c r="G7" s="129"/>
      <c r="H7" s="129"/>
      <c r="I7" s="129"/>
      <c r="J7" s="129"/>
      <c r="K7" s="129"/>
      <c r="L7" s="129"/>
      <c r="M7" s="129"/>
      <c r="N7" s="129"/>
      <c r="O7" s="129"/>
      <c r="P7" s="129"/>
      <c r="Q7" s="129"/>
      <c r="R7" s="129"/>
      <c r="S7" s="187"/>
    </row>
    <row r="8" spans="2:32" s="2" customFormat="1" ht="27.75" customHeight="1" x14ac:dyDescent="0.2">
      <c r="B8" s="104"/>
      <c r="C8" s="106"/>
      <c r="D8" s="77" t="s">
        <v>10</v>
      </c>
      <c r="E8" s="94"/>
      <c r="F8" s="188">
        <v>33329</v>
      </c>
      <c r="G8" s="189"/>
      <c r="H8" s="189"/>
      <c r="I8" s="189"/>
      <c r="J8" s="189"/>
      <c r="K8" s="189"/>
      <c r="L8" s="189"/>
      <c r="M8" s="189"/>
      <c r="N8" s="189"/>
      <c r="O8" s="189"/>
      <c r="P8" s="189"/>
      <c r="Q8" s="189"/>
      <c r="R8" s="189"/>
      <c r="S8" s="190"/>
    </row>
    <row r="9" spans="2:32" s="2" customFormat="1" ht="27.75" customHeight="1" x14ac:dyDescent="0.2">
      <c r="B9" s="104"/>
      <c r="C9" s="106"/>
      <c r="D9" s="77" t="s">
        <v>11</v>
      </c>
      <c r="E9" s="94"/>
      <c r="F9" s="186" t="s">
        <v>81</v>
      </c>
      <c r="G9" s="129"/>
      <c r="H9" s="129"/>
      <c r="I9" s="129"/>
      <c r="J9" s="129"/>
      <c r="K9" s="129"/>
      <c r="L9" s="129"/>
      <c r="M9" s="129"/>
      <c r="N9" s="129"/>
      <c r="O9" s="129"/>
      <c r="P9" s="129"/>
      <c r="Q9" s="129"/>
      <c r="R9" s="129"/>
      <c r="S9" s="187"/>
    </row>
    <row r="10" spans="2:32" s="2" customFormat="1" ht="27.75" customHeight="1" thickBot="1" x14ac:dyDescent="0.25">
      <c r="B10" s="104"/>
      <c r="C10" s="106"/>
      <c r="D10" s="77" t="s">
        <v>44</v>
      </c>
      <c r="E10" s="94"/>
      <c r="F10" s="165">
        <v>150000</v>
      </c>
      <c r="G10" s="166"/>
      <c r="H10" s="166"/>
      <c r="I10" s="166"/>
      <c r="J10" s="166"/>
      <c r="K10" s="129" t="s">
        <v>22</v>
      </c>
      <c r="L10" s="130"/>
      <c r="M10" s="93" t="s">
        <v>1</v>
      </c>
      <c r="N10" s="131"/>
      <c r="O10" s="131"/>
      <c r="P10" s="132"/>
      <c r="Q10" s="133">
        <v>66.7</v>
      </c>
      <c r="R10" s="134"/>
      <c r="S10" s="40" t="s">
        <v>23</v>
      </c>
      <c r="T10" s="10"/>
      <c r="U10" s="135"/>
      <c r="V10" s="135"/>
      <c r="X10" s="135"/>
      <c r="Y10" s="135"/>
      <c r="Z10" s="135"/>
      <c r="AA10" s="135"/>
    </row>
    <row r="11" spans="2:32" s="2" customFormat="1" ht="141" customHeight="1" x14ac:dyDescent="0.2">
      <c r="B11" s="104"/>
      <c r="C11" s="106"/>
      <c r="D11" s="74" t="s">
        <v>12</v>
      </c>
      <c r="E11" s="75"/>
      <c r="F11" s="154" t="s">
        <v>82</v>
      </c>
      <c r="G11" s="155"/>
      <c r="H11" s="155"/>
      <c r="I11" s="155"/>
      <c r="J11" s="155"/>
      <c r="K11" s="155"/>
      <c r="L11" s="155"/>
      <c r="M11" s="155"/>
      <c r="N11" s="155"/>
      <c r="O11" s="155"/>
      <c r="P11" s="155"/>
      <c r="Q11" s="155"/>
      <c r="R11" s="155"/>
      <c r="S11" s="155"/>
      <c r="T11" s="156"/>
      <c r="U11" s="156"/>
      <c r="V11" s="156"/>
      <c r="W11" s="156"/>
      <c r="X11" s="156"/>
      <c r="Y11" s="156"/>
      <c r="Z11" s="156"/>
      <c r="AA11" s="156"/>
      <c r="AB11" s="157"/>
      <c r="AC11" s="10"/>
    </row>
    <row r="12" spans="2:32" s="2" customFormat="1" ht="21" customHeight="1" x14ac:dyDescent="0.2">
      <c r="B12" s="104"/>
      <c r="C12" s="150" t="s">
        <v>60</v>
      </c>
      <c r="D12" s="80" t="s">
        <v>61</v>
      </c>
      <c r="E12" s="81"/>
      <c r="F12" s="81"/>
      <c r="G12" s="81"/>
      <c r="H12" s="81"/>
      <c r="I12" s="81"/>
      <c r="J12" s="81"/>
      <c r="K12" s="81"/>
      <c r="L12" s="81"/>
      <c r="M12" s="81"/>
      <c r="N12" s="81"/>
      <c r="O12" s="81"/>
      <c r="P12" s="93" t="s">
        <v>62</v>
      </c>
      <c r="Q12" s="78"/>
      <c r="R12" s="78"/>
      <c r="S12" s="78"/>
      <c r="T12" s="78"/>
      <c r="U12" s="78"/>
      <c r="V12" s="78"/>
      <c r="W12" s="78"/>
      <c r="X12" s="78"/>
      <c r="Y12" s="78"/>
      <c r="Z12" s="78"/>
      <c r="AA12" s="78"/>
      <c r="AB12" s="79"/>
    </row>
    <row r="13" spans="2:32" s="2" customFormat="1" ht="21" customHeight="1" x14ac:dyDescent="0.2">
      <c r="B13" s="104"/>
      <c r="C13" s="151"/>
      <c r="D13" s="74" t="s">
        <v>19</v>
      </c>
      <c r="E13" s="75"/>
      <c r="F13" s="74" t="s">
        <v>7</v>
      </c>
      <c r="G13" s="76"/>
      <c r="H13" s="76"/>
      <c r="I13" s="76"/>
      <c r="J13" s="76"/>
      <c r="K13" s="76"/>
      <c r="L13" s="76"/>
      <c r="M13" s="76"/>
      <c r="N13" s="76"/>
      <c r="O13" s="75"/>
      <c r="P13" s="74" t="s">
        <v>19</v>
      </c>
      <c r="Q13" s="76"/>
      <c r="R13" s="76"/>
      <c r="S13" s="75"/>
      <c r="T13" s="81" t="s">
        <v>7</v>
      </c>
      <c r="U13" s="81"/>
      <c r="V13" s="81"/>
      <c r="W13" s="81"/>
      <c r="X13" s="81"/>
      <c r="Y13" s="81"/>
      <c r="Z13" s="81"/>
      <c r="AA13" s="81"/>
      <c r="AB13" s="167"/>
      <c r="AC13" s="10"/>
    </row>
    <row r="14" spans="2:32" s="2" customFormat="1" ht="21" customHeight="1" x14ac:dyDescent="0.2">
      <c r="B14" s="104"/>
      <c r="C14" s="151"/>
      <c r="D14" s="66"/>
      <c r="E14" s="67"/>
      <c r="F14" s="80" t="s">
        <v>77</v>
      </c>
      <c r="G14" s="81"/>
      <c r="H14" s="81"/>
      <c r="I14" s="80" t="s">
        <v>74</v>
      </c>
      <c r="J14" s="81"/>
      <c r="K14" s="81"/>
      <c r="L14" s="81"/>
      <c r="M14" s="80" t="s">
        <v>72</v>
      </c>
      <c r="N14" s="81"/>
      <c r="O14" s="81"/>
      <c r="P14" s="66"/>
      <c r="Q14" s="71"/>
      <c r="R14" s="71"/>
      <c r="S14" s="67"/>
      <c r="T14" s="93" t="s">
        <v>78</v>
      </c>
      <c r="U14" s="131"/>
      <c r="V14" s="132"/>
      <c r="W14" s="93" t="s">
        <v>74</v>
      </c>
      <c r="X14" s="131"/>
      <c r="Y14" s="132"/>
      <c r="Z14" s="93" t="s">
        <v>72</v>
      </c>
      <c r="AA14" s="131"/>
      <c r="AB14" s="153"/>
      <c r="AC14" s="10"/>
    </row>
    <row r="15" spans="2:32" s="2" customFormat="1" ht="33" customHeight="1" x14ac:dyDescent="0.2">
      <c r="B15" s="104"/>
      <c r="C15" s="151"/>
      <c r="D15" s="77" t="s">
        <v>13</v>
      </c>
      <c r="E15" s="94"/>
      <c r="F15" s="139">
        <v>386415</v>
      </c>
      <c r="G15" s="140"/>
      <c r="H15" s="141"/>
      <c r="I15" s="148">
        <v>357513</v>
      </c>
      <c r="J15" s="149"/>
      <c r="K15" s="149"/>
      <c r="L15" s="47"/>
      <c r="M15" s="44"/>
      <c r="N15" s="45">
        <v>349443</v>
      </c>
      <c r="O15" s="46"/>
      <c r="P15" s="160" t="s">
        <v>45</v>
      </c>
      <c r="Q15" s="161"/>
      <c r="R15" s="162"/>
      <c r="S15" s="163"/>
      <c r="T15" s="164">
        <v>978041</v>
      </c>
      <c r="U15" s="164"/>
      <c r="V15" s="164"/>
      <c r="W15" s="158">
        <v>842071</v>
      </c>
      <c r="X15" s="158"/>
      <c r="Y15" s="158"/>
      <c r="Z15" s="159">
        <v>813644</v>
      </c>
      <c r="AA15" s="159"/>
      <c r="AB15" s="159"/>
      <c r="AC15" s="10"/>
    </row>
    <row r="16" spans="2:32" s="2" customFormat="1" ht="27.75" customHeight="1" x14ac:dyDescent="0.2">
      <c r="B16" s="104"/>
      <c r="C16" s="151"/>
      <c r="D16" s="77" t="s">
        <v>14</v>
      </c>
      <c r="E16" s="94"/>
      <c r="F16" s="139">
        <v>161205</v>
      </c>
      <c r="G16" s="140"/>
      <c r="H16" s="141"/>
      <c r="I16" s="148">
        <v>145934</v>
      </c>
      <c r="J16" s="149"/>
      <c r="K16" s="149"/>
      <c r="L16" s="46"/>
      <c r="M16" s="45"/>
      <c r="N16" s="45">
        <v>139214</v>
      </c>
      <c r="O16" s="46"/>
      <c r="P16" s="77" t="s">
        <v>3</v>
      </c>
      <c r="Q16" s="78"/>
      <c r="R16" s="78"/>
      <c r="S16" s="94"/>
      <c r="T16" s="23" t="s">
        <v>24</v>
      </c>
      <c r="U16" s="24">
        <v>83093</v>
      </c>
      <c r="V16" s="25" t="s">
        <v>26</v>
      </c>
      <c r="W16" s="41" t="s">
        <v>24</v>
      </c>
      <c r="X16" s="42">
        <v>83370</v>
      </c>
      <c r="Y16" s="43" t="s">
        <v>26</v>
      </c>
      <c r="Z16" s="41" t="s">
        <v>24</v>
      </c>
      <c r="AA16" s="42">
        <v>78693</v>
      </c>
      <c r="AB16" s="43" t="s">
        <v>26</v>
      </c>
      <c r="AC16" s="10"/>
    </row>
    <row r="17" spans="2:29" s="2" customFormat="1" ht="27.75" customHeight="1" x14ac:dyDescent="0.2">
      <c r="B17" s="104"/>
      <c r="C17" s="151"/>
      <c r="D17" s="77" t="s">
        <v>2</v>
      </c>
      <c r="E17" s="94"/>
      <c r="F17" s="21" t="s">
        <v>53</v>
      </c>
      <c r="G17" s="30">
        <v>0</v>
      </c>
      <c r="H17" s="22" t="s">
        <v>25</v>
      </c>
      <c r="I17" s="37" t="s">
        <v>24</v>
      </c>
      <c r="J17" s="36">
        <v>0</v>
      </c>
      <c r="K17" s="38" t="s">
        <v>25</v>
      </c>
      <c r="L17" s="48"/>
      <c r="M17" s="45" t="s">
        <v>87</v>
      </c>
      <c r="N17" s="45">
        <v>0</v>
      </c>
      <c r="O17" s="39" t="s">
        <v>26</v>
      </c>
      <c r="P17" s="77" t="s">
        <v>42</v>
      </c>
      <c r="Q17" s="78"/>
      <c r="R17" s="78"/>
      <c r="S17" s="94"/>
      <c r="T17" s="142">
        <v>13632</v>
      </c>
      <c r="U17" s="143"/>
      <c r="V17" s="144"/>
      <c r="W17" s="136">
        <v>1350</v>
      </c>
      <c r="X17" s="137"/>
      <c r="Y17" s="138"/>
      <c r="Z17" s="136">
        <v>-1926</v>
      </c>
      <c r="AA17" s="137"/>
      <c r="AB17" s="138"/>
      <c r="AC17" s="10"/>
    </row>
    <row r="18" spans="2:29" s="2" customFormat="1" ht="27.75" customHeight="1" x14ac:dyDescent="0.2">
      <c r="B18" s="104"/>
      <c r="C18" s="151"/>
      <c r="D18" s="77" t="s">
        <v>15</v>
      </c>
      <c r="E18" s="94"/>
      <c r="F18" s="139">
        <v>225211</v>
      </c>
      <c r="G18" s="140"/>
      <c r="H18" s="141"/>
      <c r="I18" s="148">
        <v>211579</v>
      </c>
      <c r="J18" s="149"/>
      <c r="K18" s="149"/>
      <c r="L18" s="46"/>
      <c r="M18" s="45"/>
      <c r="N18" s="45">
        <v>210229</v>
      </c>
      <c r="O18" s="46"/>
      <c r="P18" s="77" t="s">
        <v>43</v>
      </c>
      <c r="Q18" s="78"/>
      <c r="R18" s="78"/>
      <c r="S18" s="94"/>
      <c r="T18" s="142">
        <v>13632</v>
      </c>
      <c r="U18" s="143"/>
      <c r="V18" s="144"/>
      <c r="W18" s="136">
        <v>1350</v>
      </c>
      <c r="X18" s="137"/>
      <c r="Y18" s="138"/>
      <c r="Z18" s="136">
        <v>-1926</v>
      </c>
      <c r="AA18" s="137"/>
      <c r="AB18" s="138"/>
      <c r="AC18" s="10"/>
    </row>
    <row r="19" spans="2:29" s="2" customFormat="1" ht="27.75" customHeight="1" x14ac:dyDescent="0.2">
      <c r="B19" s="104"/>
      <c r="C19" s="152"/>
      <c r="D19" s="77" t="s">
        <v>16</v>
      </c>
      <c r="E19" s="94"/>
      <c r="F19" s="139">
        <v>75211</v>
      </c>
      <c r="G19" s="140"/>
      <c r="H19" s="141"/>
      <c r="I19" s="148">
        <f>211579-150000</f>
        <v>61579</v>
      </c>
      <c r="J19" s="149"/>
      <c r="K19" s="149"/>
      <c r="L19" s="46"/>
      <c r="M19" s="45"/>
      <c r="N19" s="45">
        <v>60229</v>
      </c>
      <c r="O19" s="46"/>
      <c r="P19" s="77" t="s">
        <v>4</v>
      </c>
      <c r="Q19" s="78"/>
      <c r="R19" s="78"/>
      <c r="S19" s="94"/>
      <c r="T19" s="142">
        <f>(13631752+748963+37268)/1000</f>
        <v>14417.983</v>
      </c>
      <c r="U19" s="143"/>
      <c r="V19" s="144"/>
      <c r="W19" s="145">
        <f>ROUND((1349842+1150207+74527)/1000,0)</f>
        <v>2575</v>
      </c>
      <c r="X19" s="146"/>
      <c r="Y19" s="147"/>
      <c r="Z19" s="145">
        <f>ROUND((-1926033+1349670+70022)/1000,0)</f>
        <v>-506</v>
      </c>
      <c r="AA19" s="146"/>
      <c r="AB19" s="147"/>
      <c r="AC19" s="10"/>
    </row>
    <row r="20" spans="2:29" s="2" customFormat="1" ht="21" customHeight="1" x14ac:dyDescent="0.2">
      <c r="B20" s="104"/>
      <c r="C20" s="122" t="s">
        <v>34</v>
      </c>
      <c r="D20" s="74" t="s">
        <v>37</v>
      </c>
      <c r="E20" s="76"/>
      <c r="F20" s="125" t="s">
        <v>52</v>
      </c>
      <c r="G20" s="78"/>
      <c r="H20" s="78"/>
      <c r="I20" s="78"/>
      <c r="J20" s="78"/>
      <c r="K20" s="78"/>
      <c r="L20" s="78"/>
      <c r="M20" s="78"/>
      <c r="N20" s="78"/>
      <c r="O20" s="78"/>
      <c r="P20" s="94"/>
      <c r="Q20" s="74" t="s">
        <v>41</v>
      </c>
      <c r="R20" s="76"/>
      <c r="S20" s="125" t="s">
        <v>51</v>
      </c>
      <c r="T20" s="76"/>
      <c r="U20" s="76"/>
      <c r="V20" s="76"/>
      <c r="W20" s="76"/>
      <c r="X20" s="76"/>
      <c r="Y20" s="76"/>
      <c r="Z20" s="76"/>
      <c r="AA20" s="76"/>
      <c r="AB20" s="126"/>
      <c r="AC20" s="10"/>
    </row>
    <row r="21" spans="2:29" s="2" customFormat="1" ht="21" customHeight="1" x14ac:dyDescent="0.2">
      <c r="B21" s="179"/>
      <c r="C21" s="123"/>
      <c r="D21" s="11" t="s">
        <v>46</v>
      </c>
      <c r="E21" s="16" t="s">
        <v>49</v>
      </c>
      <c r="F21" s="13"/>
      <c r="G21" s="78" t="s">
        <v>40</v>
      </c>
      <c r="H21" s="78"/>
      <c r="I21" s="78"/>
      <c r="J21" s="127" t="s">
        <v>39</v>
      </c>
      <c r="K21" s="78"/>
      <c r="L21" s="78"/>
      <c r="M21" s="128"/>
      <c r="N21" s="78" t="s">
        <v>47</v>
      </c>
      <c r="O21" s="78"/>
      <c r="P21" s="94"/>
      <c r="Q21" s="17" t="s">
        <v>48</v>
      </c>
      <c r="R21" s="16" t="s">
        <v>50</v>
      </c>
      <c r="S21" s="15"/>
      <c r="T21" s="77" t="s">
        <v>38</v>
      </c>
      <c r="U21" s="78"/>
      <c r="V21" s="78"/>
      <c r="W21" s="127" t="s">
        <v>39</v>
      </c>
      <c r="X21" s="78"/>
      <c r="Y21" s="128"/>
      <c r="Z21" s="78" t="s">
        <v>47</v>
      </c>
      <c r="AA21" s="78"/>
      <c r="AB21" s="79"/>
      <c r="AC21" s="10"/>
    </row>
    <row r="22" spans="2:29" s="2" customFormat="1" ht="36" customHeight="1" thickBot="1" x14ac:dyDescent="0.25">
      <c r="B22" s="180"/>
      <c r="C22" s="124"/>
      <c r="D22" s="29">
        <v>18</v>
      </c>
      <c r="E22" s="26">
        <v>1</v>
      </c>
      <c r="F22" s="12"/>
      <c r="G22" s="116">
        <v>0</v>
      </c>
      <c r="H22" s="117"/>
      <c r="I22" s="118"/>
      <c r="J22" s="119">
        <v>1</v>
      </c>
      <c r="K22" s="117"/>
      <c r="L22" s="117"/>
      <c r="M22" s="118"/>
      <c r="N22" s="120">
        <v>0</v>
      </c>
      <c r="O22" s="120"/>
      <c r="P22" s="120"/>
      <c r="Q22" s="27">
        <v>16</v>
      </c>
      <c r="R22" s="28">
        <v>16</v>
      </c>
      <c r="S22" s="14"/>
      <c r="T22" s="116">
        <v>0</v>
      </c>
      <c r="U22" s="117"/>
      <c r="V22" s="117"/>
      <c r="W22" s="119">
        <v>0</v>
      </c>
      <c r="X22" s="117"/>
      <c r="Y22" s="118"/>
      <c r="Z22" s="120">
        <v>16</v>
      </c>
      <c r="AA22" s="120"/>
      <c r="AB22" s="121"/>
    </row>
    <row r="23" spans="2:29" s="2" customFormat="1" ht="17.25" customHeight="1" x14ac:dyDescent="0.2">
      <c r="B23" s="35"/>
      <c r="C23" s="31" t="s">
        <v>71</v>
      </c>
      <c r="D23" s="31"/>
      <c r="E23" s="19"/>
      <c r="F23" s="19"/>
      <c r="G23" s="19"/>
      <c r="H23" s="19"/>
      <c r="I23" s="19"/>
      <c r="J23" s="19"/>
      <c r="K23" s="19"/>
      <c r="L23" s="19"/>
      <c r="M23" s="19"/>
      <c r="N23" s="32"/>
      <c r="O23" s="32"/>
      <c r="P23" s="32"/>
      <c r="Q23" s="32"/>
      <c r="Z23" s="5"/>
      <c r="AA23" s="5"/>
      <c r="AB23" s="5"/>
    </row>
    <row r="24" spans="2:29" s="2" customFormat="1" ht="17.25" customHeight="1" x14ac:dyDescent="0.2">
      <c r="B24" s="35"/>
      <c r="C24" s="19" t="s">
        <v>63</v>
      </c>
      <c r="D24" s="19"/>
      <c r="E24" s="19" t="s">
        <v>64</v>
      </c>
      <c r="F24" s="19"/>
      <c r="G24" s="19"/>
      <c r="H24" s="19"/>
      <c r="I24" s="19"/>
      <c r="J24" s="19" t="s">
        <v>66</v>
      </c>
      <c r="K24" s="19"/>
      <c r="L24" s="19"/>
      <c r="M24" s="19" t="s">
        <v>67</v>
      </c>
      <c r="N24" s="32"/>
      <c r="O24" s="32"/>
      <c r="P24" s="32"/>
      <c r="Q24" s="32"/>
      <c r="Z24" s="5"/>
      <c r="AA24" s="5"/>
      <c r="AB24" s="5"/>
    </row>
    <row r="25" spans="2:29" s="2" customFormat="1" ht="17.25" customHeight="1" x14ac:dyDescent="0.2">
      <c r="B25" s="35"/>
      <c r="C25" s="33"/>
      <c r="D25" s="19"/>
      <c r="E25" s="19" t="s">
        <v>65</v>
      </c>
      <c r="F25" s="19"/>
      <c r="G25" s="19"/>
      <c r="H25" s="19"/>
      <c r="I25" s="19"/>
      <c r="J25" s="19"/>
      <c r="K25" s="19"/>
      <c r="L25" s="19"/>
      <c r="M25" s="19" t="s">
        <v>68</v>
      </c>
      <c r="N25" s="32"/>
      <c r="O25" s="32"/>
      <c r="P25" s="32"/>
      <c r="Q25" s="32"/>
      <c r="Z25" s="5"/>
      <c r="AA25" s="5"/>
      <c r="AB25" s="5"/>
    </row>
    <row r="26" spans="2:29" s="2" customFormat="1" ht="17.25" customHeight="1" x14ac:dyDescent="0.2">
      <c r="B26" s="35"/>
      <c r="C26" s="33"/>
      <c r="D26" s="19"/>
      <c r="E26" s="19"/>
      <c r="F26" s="19"/>
      <c r="G26" s="19"/>
      <c r="H26" s="19"/>
      <c r="I26" s="19"/>
      <c r="J26" s="19"/>
      <c r="K26" s="19"/>
      <c r="L26" s="19"/>
      <c r="M26" s="19" t="s">
        <v>69</v>
      </c>
      <c r="N26" s="32"/>
      <c r="O26" s="32"/>
      <c r="P26" s="32"/>
      <c r="Q26" s="32"/>
      <c r="Z26" s="5"/>
      <c r="AA26" s="5"/>
      <c r="AB26" s="5"/>
    </row>
    <row r="27" spans="2:29" s="2" customFormat="1" ht="17.25" customHeight="1" x14ac:dyDescent="0.2">
      <c r="B27" s="34"/>
      <c r="C27" s="33"/>
      <c r="D27" s="33"/>
      <c r="E27" s="34"/>
      <c r="F27" s="19"/>
      <c r="G27" s="19"/>
      <c r="H27" s="19"/>
      <c r="I27" s="19"/>
      <c r="J27" s="19"/>
      <c r="K27" s="19"/>
      <c r="L27" s="19"/>
      <c r="M27" s="19" t="s">
        <v>70</v>
      </c>
      <c r="N27" s="32"/>
      <c r="O27" s="32"/>
      <c r="P27" s="32"/>
      <c r="Q27" s="32"/>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103" t="s">
        <v>5</v>
      </c>
      <c r="C29" s="105" t="s">
        <v>35</v>
      </c>
      <c r="D29" s="107" t="s">
        <v>19</v>
      </c>
      <c r="E29" s="108"/>
      <c r="F29" s="109" t="s">
        <v>7</v>
      </c>
      <c r="G29" s="109"/>
      <c r="H29" s="109"/>
      <c r="I29" s="109"/>
      <c r="J29" s="109"/>
      <c r="K29" s="109"/>
      <c r="L29" s="109"/>
      <c r="M29" s="109"/>
      <c r="N29" s="109"/>
      <c r="O29" s="109"/>
      <c r="P29" s="110" t="s">
        <v>54</v>
      </c>
      <c r="Q29" s="111"/>
      <c r="R29" s="111"/>
      <c r="S29" s="111"/>
      <c r="T29" s="111"/>
      <c r="U29" s="111"/>
      <c r="V29" s="111"/>
      <c r="W29" s="111"/>
      <c r="X29" s="111"/>
      <c r="Y29" s="111"/>
      <c r="Z29" s="111"/>
      <c r="AA29" s="111"/>
      <c r="AB29" s="112"/>
    </row>
    <row r="30" spans="2:29" s="2" customFormat="1" ht="23.25" customHeight="1" x14ac:dyDescent="0.2">
      <c r="B30" s="104"/>
      <c r="C30" s="106"/>
      <c r="D30" s="66"/>
      <c r="E30" s="67"/>
      <c r="F30" s="80" t="s">
        <v>77</v>
      </c>
      <c r="G30" s="81"/>
      <c r="H30" s="81"/>
      <c r="I30" s="80" t="s">
        <v>74</v>
      </c>
      <c r="J30" s="81"/>
      <c r="K30" s="81"/>
      <c r="L30" s="81"/>
      <c r="M30" s="80" t="s">
        <v>73</v>
      </c>
      <c r="N30" s="81"/>
      <c r="O30" s="81"/>
      <c r="P30" s="77"/>
      <c r="Q30" s="78"/>
      <c r="R30" s="78"/>
      <c r="S30" s="78"/>
      <c r="T30" s="78"/>
      <c r="U30" s="78"/>
      <c r="V30" s="78"/>
      <c r="W30" s="78"/>
      <c r="X30" s="78"/>
      <c r="Y30" s="78"/>
      <c r="Z30" s="78"/>
      <c r="AA30" s="78"/>
      <c r="AB30" s="79"/>
    </row>
    <row r="31" spans="2:29" s="2" customFormat="1" ht="64.5" customHeight="1" x14ac:dyDescent="0.2">
      <c r="B31" s="104"/>
      <c r="C31" s="106"/>
      <c r="D31" s="93" t="s">
        <v>56</v>
      </c>
      <c r="E31" s="94"/>
      <c r="F31" s="87">
        <v>83093</v>
      </c>
      <c r="G31" s="88"/>
      <c r="H31" s="89"/>
      <c r="I31" s="87">
        <v>83370</v>
      </c>
      <c r="J31" s="88"/>
      <c r="K31" s="88"/>
      <c r="L31" s="89"/>
      <c r="M31" s="87">
        <v>78693</v>
      </c>
      <c r="N31" s="88"/>
      <c r="O31" s="89"/>
      <c r="P31" s="102" t="s">
        <v>85</v>
      </c>
      <c r="Q31" s="91"/>
      <c r="R31" s="91"/>
      <c r="S31" s="91"/>
      <c r="T31" s="91"/>
      <c r="U31" s="91"/>
      <c r="V31" s="91"/>
      <c r="W31" s="91"/>
      <c r="X31" s="91"/>
      <c r="Y31" s="91"/>
      <c r="Z31" s="91"/>
      <c r="AA31" s="91"/>
      <c r="AB31" s="92"/>
    </row>
    <row r="32" spans="2:29" s="2" customFormat="1" ht="27.75" customHeight="1" x14ac:dyDescent="0.2">
      <c r="B32" s="104"/>
      <c r="C32" s="106"/>
      <c r="D32" s="93" t="s">
        <v>58</v>
      </c>
      <c r="E32" s="94"/>
      <c r="F32" s="87">
        <v>0</v>
      </c>
      <c r="G32" s="88"/>
      <c r="H32" s="89"/>
      <c r="I32" s="87">
        <v>0</v>
      </c>
      <c r="J32" s="88"/>
      <c r="K32" s="88"/>
      <c r="L32" s="89"/>
      <c r="M32" s="87">
        <v>0</v>
      </c>
      <c r="N32" s="88"/>
      <c r="O32" s="89"/>
      <c r="P32" s="90"/>
      <c r="Q32" s="91"/>
      <c r="R32" s="91"/>
      <c r="S32" s="91"/>
      <c r="T32" s="91"/>
      <c r="U32" s="91"/>
      <c r="V32" s="91"/>
      <c r="W32" s="91"/>
      <c r="X32" s="91"/>
      <c r="Y32" s="91"/>
      <c r="Z32" s="91"/>
      <c r="AA32" s="91"/>
      <c r="AB32" s="92"/>
    </row>
    <row r="33" spans="2:28" s="2" customFormat="1" ht="27.75" customHeight="1" x14ac:dyDescent="0.2">
      <c r="B33" s="104"/>
      <c r="C33" s="106"/>
      <c r="D33" s="77" t="s">
        <v>17</v>
      </c>
      <c r="E33" s="94"/>
      <c r="F33" s="87">
        <v>163</v>
      </c>
      <c r="G33" s="88"/>
      <c r="H33" s="89"/>
      <c r="I33" s="87">
        <v>163</v>
      </c>
      <c r="J33" s="88"/>
      <c r="K33" s="88"/>
      <c r="L33" s="89"/>
      <c r="M33" s="87">
        <v>163</v>
      </c>
      <c r="N33" s="88"/>
      <c r="O33" s="89"/>
      <c r="P33" s="113" t="s">
        <v>83</v>
      </c>
      <c r="Q33" s="114"/>
      <c r="R33" s="114"/>
      <c r="S33" s="114"/>
      <c r="T33" s="114"/>
      <c r="U33" s="114"/>
      <c r="V33" s="114"/>
      <c r="W33" s="114"/>
      <c r="X33" s="114"/>
      <c r="Y33" s="114"/>
      <c r="Z33" s="114"/>
      <c r="AA33" s="114"/>
      <c r="AB33" s="115"/>
    </row>
    <row r="34" spans="2:28" s="2" customFormat="1" ht="27.75" customHeight="1" thickBot="1" x14ac:dyDescent="0.25">
      <c r="B34" s="104"/>
      <c r="C34" s="106"/>
      <c r="D34" s="77" t="s">
        <v>30</v>
      </c>
      <c r="E34" s="94"/>
      <c r="F34" s="87">
        <v>0</v>
      </c>
      <c r="G34" s="88"/>
      <c r="H34" s="89"/>
      <c r="I34" s="60">
        <v>0</v>
      </c>
      <c r="J34" s="61"/>
      <c r="K34" s="61"/>
      <c r="L34" s="62"/>
      <c r="M34" s="60">
        <v>0</v>
      </c>
      <c r="N34" s="61"/>
      <c r="O34" s="62"/>
      <c r="P34" s="95"/>
      <c r="Q34" s="96"/>
      <c r="R34" s="96"/>
      <c r="S34" s="96"/>
      <c r="T34" s="96"/>
      <c r="U34" s="96"/>
      <c r="V34" s="96"/>
      <c r="W34" s="96"/>
      <c r="X34" s="96"/>
      <c r="Y34" s="96"/>
      <c r="Z34" s="96"/>
      <c r="AA34" s="96"/>
      <c r="AB34" s="97"/>
    </row>
    <row r="35" spans="2:28" s="2" customFormat="1" ht="27.75" customHeight="1" thickTop="1" x14ac:dyDescent="0.2">
      <c r="B35" s="104"/>
      <c r="C35" s="106"/>
      <c r="D35" s="98" t="s">
        <v>20</v>
      </c>
      <c r="E35" s="99"/>
      <c r="F35" s="68">
        <f>SUM(F31:H34)</f>
        <v>83256</v>
      </c>
      <c r="G35" s="69"/>
      <c r="H35" s="70"/>
      <c r="I35" s="68">
        <f>SUM(I31:L34)</f>
        <v>83533</v>
      </c>
      <c r="J35" s="69"/>
      <c r="K35" s="69"/>
      <c r="L35" s="70"/>
      <c r="M35" s="68">
        <f>SUM(M31:O34)</f>
        <v>78856</v>
      </c>
      <c r="N35" s="69"/>
      <c r="O35" s="70"/>
      <c r="P35" s="98" t="s">
        <v>21</v>
      </c>
      <c r="Q35" s="100"/>
      <c r="R35" s="100"/>
      <c r="S35" s="100"/>
      <c r="T35" s="100"/>
      <c r="U35" s="100"/>
      <c r="V35" s="100"/>
      <c r="W35" s="100"/>
      <c r="X35" s="100"/>
      <c r="Y35" s="100"/>
      <c r="Z35" s="100"/>
      <c r="AA35" s="100"/>
      <c r="AB35" s="101"/>
    </row>
    <row r="36" spans="2:28" s="2" customFormat="1" ht="32.25" customHeight="1" x14ac:dyDescent="0.2">
      <c r="B36" s="104"/>
      <c r="C36" s="106"/>
      <c r="D36" s="93" t="s">
        <v>57</v>
      </c>
      <c r="E36" s="94"/>
      <c r="F36" s="87">
        <v>0</v>
      </c>
      <c r="G36" s="88"/>
      <c r="H36" s="89"/>
      <c r="I36" s="87">
        <v>0</v>
      </c>
      <c r="J36" s="88"/>
      <c r="K36" s="88"/>
      <c r="L36" s="89"/>
      <c r="M36" s="87">
        <v>0</v>
      </c>
      <c r="N36" s="88"/>
      <c r="O36" s="89"/>
      <c r="P36" s="90"/>
      <c r="Q36" s="91"/>
      <c r="R36" s="91"/>
      <c r="S36" s="91"/>
      <c r="T36" s="91"/>
      <c r="U36" s="91"/>
      <c r="V36" s="91"/>
      <c r="W36" s="91"/>
      <c r="X36" s="91"/>
      <c r="Y36" s="91"/>
      <c r="Z36" s="91"/>
      <c r="AA36" s="91"/>
      <c r="AB36" s="92"/>
    </row>
    <row r="37" spans="2:28" s="2" customFormat="1" ht="23.25" customHeight="1" x14ac:dyDescent="0.2">
      <c r="B37" s="104"/>
      <c r="C37" s="73" t="s">
        <v>36</v>
      </c>
      <c r="D37" s="74" t="s">
        <v>19</v>
      </c>
      <c r="E37" s="75"/>
      <c r="F37" s="74" t="s">
        <v>7</v>
      </c>
      <c r="G37" s="76"/>
      <c r="H37" s="76"/>
      <c r="I37" s="76"/>
      <c r="J37" s="76"/>
      <c r="K37" s="76"/>
      <c r="L37" s="76"/>
      <c r="M37" s="76"/>
      <c r="N37" s="76"/>
      <c r="O37" s="75"/>
      <c r="P37" s="77" t="s">
        <v>6</v>
      </c>
      <c r="Q37" s="78"/>
      <c r="R37" s="78"/>
      <c r="S37" s="78"/>
      <c r="T37" s="78"/>
      <c r="U37" s="78"/>
      <c r="V37" s="78"/>
      <c r="W37" s="78"/>
      <c r="X37" s="78"/>
      <c r="Y37" s="78"/>
      <c r="Z37" s="78"/>
      <c r="AA37" s="78"/>
      <c r="AB37" s="79"/>
    </row>
    <row r="38" spans="2:28" s="2" customFormat="1" ht="23.25" customHeight="1" x14ac:dyDescent="0.2">
      <c r="B38" s="104"/>
      <c r="C38" s="73"/>
      <c r="D38" s="66"/>
      <c r="E38" s="67"/>
      <c r="F38" s="80" t="s">
        <v>77</v>
      </c>
      <c r="G38" s="81"/>
      <c r="H38" s="81"/>
      <c r="I38" s="80" t="s">
        <v>75</v>
      </c>
      <c r="J38" s="81"/>
      <c r="K38" s="81"/>
      <c r="L38" s="81"/>
      <c r="M38" s="80" t="s">
        <v>73</v>
      </c>
      <c r="N38" s="81"/>
      <c r="O38" s="81"/>
      <c r="P38" s="77"/>
      <c r="Q38" s="78"/>
      <c r="R38" s="78"/>
      <c r="S38" s="78"/>
      <c r="T38" s="78"/>
      <c r="U38" s="78"/>
      <c r="V38" s="78"/>
      <c r="W38" s="78"/>
      <c r="X38" s="78"/>
      <c r="Y38" s="78"/>
      <c r="Z38" s="78"/>
      <c r="AA38" s="78"/>
      <c r="AB38" s="79"/>
    </row>
    <row r="39" spans="2:28" s="2" customFormat="1" ht="30" customHeight="1" x14ac:dyDescent="0.2">
      <c r="B39" s="104"/>
      <c r="C39" s="73"/>
      <c r="D39" s="82" t="s">
        <v>27</v>
      </c>
      <c r="E39" s="83"/>
      <c r="F39" s="57">
        <v>0</v>
      </c>
      <c r="G39" s="58"/>
      <c r="H39" s="59"/>
      <c r="I39" s="84">
        <v>0</v>
      </c>
      <c r="J39" s="85"/>
      <c r="K39" s="85"/>
      <c r="L39" s="86"/>
      <c r="M39" s="57">
        <v>0</v>
      </c>
      <c r="N39" s="58"/>
      <c r="O39" s="59"/>
      <c r="P39" s="49"/>
      <c r="Q39" s="50"/>
      <c r="R39" s="50"/>
      <c r="S39" s="50"/>
      <c r="T39" s="50"/>
      <c r="U39" s="50"/>
      <c r="V39" s="50"/>
      <c r="W39" s="50"/>
      <c r="X39" s="50"/>
      <c r="Y39" s="50"/>
      <c r="Z39" s="50"/>
      <c r="AA39" s="50"/>
      <c r="AB39" s="51"/>
    </row>
    <row r="40" spans="2:28" s="2" customFormat="1" ht="27" customHeight="1" x14ac:dyDescent="0.2">
      <c r="B40" s="104"/>
      <c r="C40" s="73"/>
      <c r="D40" s="93" t="s">
        <v>59</v>
      </c>
      <c r="E40" s="94"/>
      <c r="F40" s="87">
        <v>0</v>
      </c>
      <c r="G40" s="88"/>
      <c r="H40" s="89"/>
      <c r="I40" s="87">
        <v>0</v>
      </c>
      <c r="J40" s="88"/>
      <c r="K40" s="88"/>
      <c r="L40" s="89"/>
      <c r="M40" s="87">
        <v>0</v>
      </c>
      <c r="N40" s="88"/>
      <c r="O40" s="89"/>
      <c r="P40" s="49"/>
      <c r="Q40" s="50"/>
      <c r="R40" s="50"/>
      <c r="S40" s="50"/>
      <c r="T40" s="50"/>
      <c r="U40" s="50"/>
      <c r="V40" s="50"/>
      <c r="W40" s="50"/>
      <c r="X40" s="50"/>
      <c r="Y40" s="50"/>
      <c r="Z40" s="50"/>
      <c r="AA40" s="50"/>
      <c r="AB40" s="51"/>
    </row>
    <row r="41" spans="2:28" s="2" customFormat="1" ht="27" customHeight="1" thickBot="1" x14ac:dyDescent="0.25">
      <c r="B41" s="104"/>
      <c r="C41" s="73"/>
      <c r="D41" s="55" t="s">
        <v>18</v>
      </c>
      <c r="E41" s="56"/>
      <c r="F41" s="57">
        <v>100000</v>
      </c>
      <c r="G41" s="58"/>
      <c r="H41" s="59"/>
      <c r="I41" s="60">
        <v>100000</v>
      </c>
      <c r="J41" s="61"/>
      <c r="K41" s="61"/>
      <c r="L41" s="62"/>
      <c r="M41" s="60">
        <v>100000</v>
      </c>
      <c r="N41" s="61"/>
      <c r="O41" s="62"/>
      <c r="P41" s="63" t="s">
        <v>84</v>
      </c>
      <c r="Q41" s="64"/>
      <c r="R41" s="64"/>
      <c r="S41" s="64"/>
      <c r="T41" s="64"/>
      <c r="U41" s="64"/>
      <c r="V41" s="64"/>
      <c r="W41" s="64"/>
      <c r="X41" s="64"/>
      <c r="Y41" s="64"/>
      <c r="Z41" s="64"/>
      <c r="AA41" s="64"/>
      <c r="AB41" s="65"/>
    </row>
    <row r="42" spans="2:28" s="2" customFormat="1" ht="27" customHeight="1" thickTop="1" x14ac:dyDescent="0.2">
      <c r="B42" s="104"/>
      <c r="C42" s="73"/>
      <c r="D42" s="66" t="s">
        <v>20</v>
      </c>
      <c r="E42" s="67"/>
      <c r="F42" s="68">
        <f>F39+F40+F41</f>
        <v>100000</v>
      </c>
      <c r="G42" s="69"/>
      <c r="H42" s="70"/>
      <c r="I42" s="68">
        <f>I39+I40+I41</f>
        <v>100000</v>
      </c>
      <c r="J42" s="69"/>
      <c r="K42" s="69"/>
      <c r="L42" s="70"/>
      <c r="M42" s="68">
        <f>M39+M40+M41</f>
        <v>100000</v>
      </c>
      <c r="N42" s="69"/>
      <c r="O42" s="70"/>
      <c r="P42" s="66" t="s">
        <v>21</v>
      </c>
      <c r="Q42" s="71"/>
      <c r="R42" s="71"/>
      <c r="S42" s="71"/>
      <c r="T42" s="71"/>
      <c r="U42" s="71"/>
      <c r="V42" s="71"/>
      <c r="W42" s="71"/>
      <c r="X42" s="71"/>
      <c r="Y42" s="71"/>
      <c r="Z42" s="71"/>
      <c r="AA42" s="71"/>
      <c r="AB42" s="72"/>
    </row>
    <row r="43" spans="2:28" s="3" customFormat="1" ht="99.9" customHeight="1" x14ac:dyDescent="0.2">
      <c r="B43" s="8" t="s">
        <v>32</v>
      </c>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1"/>
    </row>
    <row r="44" spans="2:28" ht="99.9" customHeight="1" thickBot="1" x14ac:dyDescent="0.25">
      <c r="B44" s="9" t="s">
        <v>33</v>
      </c>
      <c r="C44" s="52"/>
      <c r="D44" s="53"/>
      <c r="E44" s="53"/>
      <c r="F44" s="53"/>
      <c r="G44" s="53"/>
      <c r="H44" s="53"/>
      <c r="I44" s="53"/>
      <c r="J44" s="53"/>
      <c r="K44" s="53"/>
      <c r="L44" s="53"/>
      <c r="M44" s="53"/>
      <c r="N44" s="53"/>
      <c r="O44" s="53"/>
      <c r="P44" s="53"/>
      <c r="Q44" s="53"/>
      <c r="R44" s="53"/>
      <c r="S44" s="53"/>
      <c r="T44" s="53"/>
      <c r="U44" s="53"/>
      <c r="V44" s="53"/>
      <c r="W44" s="53"/>
      <c r="X44" s="53"/>
      <c r="Y44" s="53"/>
      <c r="Z44" s="53"/>
      <c r="AA44" s="53"/>
      <c r="AB44" s="54"/>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2">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W14:Y14"/>
    <mergeCell ref="Z14:AB14"/>
    <mergeCell ref="X10:AA10"/>
    <mergeCell ref="D11:E11"/>
    <mergeCell ref="F11:AB11"/>
    <mergeCell ref="D17:E17"/>
    <mergeCell ref="P17:S17"/>
    <mergeCell ref="T17:V17"/>
    <mergeCell ref="W17:Y17"/>
    <mergeCell ref="Z17:AB17"/>
    <mergeCell ref="W15:Y15"/>
    <mergeCell ref="Z15:AB15"/>
    <mergeCell ref="D16:E16"/>
    <mergeCell ref="F16:H16"/>
    <mergeCell ref="P16:S16"/>
    <mergeCell ref="D15:E15"/>
    <mergeCell ref="F15:H15"/>
    <mergeCell ref="P15:S15"/>
    <mergeCell ref="T15:V15"/>
    <mergeCell ref="F10:J10"/>
    <mergeCell ref="K10:L10"/>
    <mergeCell ref="M10:P10"/>
    <mergeCell ref="Q10:R10"/>
    <mergeCell ref="U10:V10"/>
    <mergeCell ref="W18:Y18"/>
    <mergeCell ref="Z18:AB18"/>
    <mergeCell ref="D19:E19"/>
    <mergeCell ref="F19:H19"/>
    <mergeCell ref="P19:S19"/>
    <mergeCell ref="T19:V19"/>
    <mergeCell ref="W19:Y19"/>
    <mergeCell ref="Z19:AB19"/>
    <mergeCell ref="D18:E18"/>
    <mergeCell ref="F18:H18"/>
    <mergeCell ref="P18:S18"/>
    <mergeCell ref="T18:V18"/>
    <mergeCell ref="I15:K15"/>
    <mergeCell ref="I16:K16"/>
    <mergeCell ref="I18:K18"/>
    <mergeCell ref="I19:K19"/>
    <mergeCell ref="F13:O13"/>
    <mergeCell ref="P13:S14"/>
    <mergeCell ref="T13:AB13"/>
    <mergeCell ref="D10:E10"/>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F36:H36"/>
    <mergeCell ref="I36:L36"/>
    <mergeCell ref="M36:O36"/>
    <mergeCell ref="P36:AB36"/>
    <mergeCell ref="M39:O39"/>
    <mergeCell ref="P39:AB39"/>
    <mergeCell ref="D40:E40"/>
    <mergeCell ref="F40:H40"/>
    <mergeCell ref="I40:L40"/>
    <mergeCell ref="M40:O40"/>
    <mergeCell ref="P40:AB40"/>
    <mergeCell ref="D36:E36"/>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1.45" right="0.59055118110236227" top="0.65" bottom="0.39370078740157483" header="0" footer="0"/>
  <pageSetup paperSize="9" scale="67" fitToHeight="0" orientation="landscape" cellComments="atEnd"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2024-09-30T11:02:21Z</dcterms:created>
  <dcterms:modified xsi:type="dcterms:W3CDTF">2024-09-30T11:05:12Z</dcterms:modified>
</cp:coreProperties>
</file>