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gunmanw.sharepoint.com/sites/bukyoku009/Shared Documents/総務部-市町村課/財政係/14_公会計/01_照会/02_ストック情報調査/R06年度/HP更新用/"/>
    </mc:Choice>
  </mc:AlternateContent>
  <xr:revisionPtr revIDLastSave="4" documentId="13_ncr:1_{161C2B53-1FC4-4AB3-9DEF-9BA4D4CAAF32}" xr6:coauthVersionLast="47" xr6:coauthVersionMax="47" xr10:uidLastSave="{FF730ADF-96AD-415C-80D2-FEB74FF25CF2}"/>
  <bookViews>
    <workbookView xWindow="-110" yWindow="-110" windowWidth="19420" windowHeight="10420" firstSheet="14"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88" i="12" l="1"/>
  <c r="AP88" i="12"/>
  <c r="AF88" i="12"/>
  <c r="DQ102" i="12" l="1"/>
  <c r="DL102" i="12"/>
  <c r="DG102" i="12"/>
  <c r="DB102" i="12"/>
  <c r="CW102" i="12"/>
  <c r="CR102" i="12"/>
  <c r="AU63" i="12"/>
  <c r="AP63" i="12"/>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BE36" i="10"/>
  <c r="AM36"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AM34" i="10"/>
  <c r="AM35" i="10" s="1"/>
  <c r="BE34" i="10" l="1"/>
  <c r="BE35" i="10" s="1"/>
  <c r="BW34" i="10" l="1"/>
  <c r="BW35" i="10" s="1"/>
  <c r="BW36" i="10" s="1"/>
  <c r="BW37" i="10" s="1"/>
  <c r="BW38" i="10" s="1"/>
  <c r="CO34" i="10" l="1"/>
  <c r="CO35" i="10" s="1"/>
  <c r="CO36" i="10" s="1"/>
</calcChain>
</file>

<file path=xl/sharedStrings.xml><?xml version="1.0" encoding="utf-8"?>
<sst xmlns="http://schemas.openxmlformats.org/spreadsheetml/2006/main" count="1097" uniqueCount="628">
  <si>
    <t>標準財政規模比（％）</t>
    <phoneticPr fontId="6"/>
  </si>
  <si>
    <t>区分</t>
    <rPh sb="0" eb="2">
      <t>クブン</t>
    </rPh>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</si>
  <si>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</si>
  <si>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</si>
  <si>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</si>
  <si>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</si>
  <si>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標準財政規模比（％）</t>
    <phoneticPr fontId="6"/>
  </si>
  <si>
    <t>会計</t>
    <rPh sb="0" eb="2">
      <t>カイケイ</t>
    </rPh>
    <phoneticPr fontId="6"/>
  </si>
  <si>
    <t>※令和5年度中に市町村合併した団体で、合併前の団体ごとの決算に基づく連結実質赤字比率を算出していない団体については、グラフを表記しない。</t>
    <rPh sb="1" eb="3">
      <t>レイワ</t>
    </rPh>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</si>
  <si>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</si>
  <si>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</si>
  <si>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</si>
  <si>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</si>
  <si>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減債基金積立不足算定額※2</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</si>
  <si>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</si>
  <si>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</si>
  <si>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</si>
  <si>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</si>
  <si>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</si>
  <si>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</si>
  <si>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</si>
  <si>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</si>
  <si>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</si>
  <si>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※1 令和5年度中に市町村合併した団体で、合併前の団体ごとの決算に基づく実質公債費比率を算出していない団体については、グラフを表記しない。</t>
    <rPh sb="3" eb="5">
      <t>レイワ</t>
    </rPh>
    <phoneticPr fontId="6"/>
  </si>
  <si>
    <t>※2 減債基金積立不足算定額=(C)×(１－(D)/(E))</t>
    <phoneticPr fontId="6"/>
  </si>
  <si>
    <t>（参考）</t>
    <rPh sb="1" eb="3">
      <t>サンコウ</t>
    </rPh>
    <phoneticPr fontId="6"/>
  </si>
  <si>
    <t>減債基金
積立状況等（注）</t>
    <rPh sb="0" eb="2">
      <t>ゲンサイ</t>
    </rPh>
    <rPh sb="2" eb="4">
      <t>キキン</t>
    </rPh>
    <rPh sb="5" eb="7">
      <t>ツミタテ</t>
    </rPh>
    <rPh sb="7" eb="9">
      <t>ジョウキョウ</t>
    </rPh>
    <rPh sb="9" eb="10">
      <t>トウ</t>
    </rPh>
    <rPh sb="10" eb="13">
      <t>チュウ</t>
    </rPh>
    <phoneticPr fontId="3"/>
  </si>
  <si>
    <t>満期一括償還地方債に係る実質償還額又は理論償還額のいずれか少ない額(C)</t>
    <phoneticPr fontId="2"/>
  </si>
  <si>
    <t>前年度末減債基金残高(D)</t>
    <phoneticPr fontId="6"/>
  </si>
  <si>
    <t>前年度末減債基金積立相当額(E)</t>
    <rPh sb="0" eb="3">
      <t>ゼンネンド</t>
    </rPh>
    <rPh sb="3" eb="4">
      <t>マツ</t>
    </rPh>
    <rPh sb="4" eb="6">
      <t>ゲンサイ</t>
    </rPh>
    <rPh sb="6" eb="8">
      <t>キキン</t>
    </rPh>
    <rPh sb="8" eb="10">
      <t>ツミタテ</t>
    </rPh>
    <rPh sb="10" eb="12">
      <t>ソウトウ</t>
    </rPh>
    <rPh sb="12" eb="13">
      <t>ガク</t>
    </rPh>
    <phoneticPr fontId="2"/>
  </si>
  <si>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</si>
  <si>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2"/>
  </si>
  <si>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</si>
  <si>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</si>
  <si>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</si>
  <si>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</si>
  <si>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</si>
  <si>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</si>
  <si>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</si>
  <si>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</si>
  <si>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</si>
  <si>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</si>
  <si>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</si>
  <si>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</si>
  <si>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</si>
  <si>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</si>
  <si>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</si>
  <si>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</si>
  <si>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※令和5年度中に市町村合併した団体で、合併前の団体ごとの決算に基づく将来負担比率を算出していない団体については、グラフを表記しない。</t>
    <rPh sb="1" eb="3">
      <t>レイワ</t>
    </rPh>
    <phoneticPr fontId="6"/>
  </si>
  <si>
    <t>（百万円）</t>
    <rPh sb="1" eb="4">
      <t>ヒャクマンエン</t>
    </rPh>
    <phoneticPr fontId="6"/>
  </si>
  <si>
    <t>財政調整基金</t>
    <rPh sb="0" eb="2">
      <t>ザイセイ</t>
    </rPh>
    <rPh sb="2" eb="4">
      <t>チョウセイ</t>
    </rPh>
    <rPh sb="4" eb="6">
      <t>キキン</t>
    </rPh>
    <phoneticPr fontId="6"/>
  </si>
  <si>
    <t>減債基金</t>
    <rPh sb="0" eb="2">
      <t>ゲンサイ</t>
    </rPh>
    <rPh sb="2" eb="4">
      <t>キキン</t>
    </rPh>
    <phoneticPr fontId="6"/>
  </si>
  <si>
    <t>その他特定目的基金</t>
    <rPh sb="2" eb="3">
      <t>タ</t>
    </rPh>
    <rPh sb="3" eb="5">
      <t>トクテイ</t>
    </rPh>
    <rPh sb="5" eb="7">
      <t>モクテキ</t>
    </rPh>
    <rPh sb="7" eb="9">
      <t>キキン</t>
    </rPh>
    <phoneticPr fontId="6"/>
  </si>
  <si>
    <t>基金残高合計</t>
    <rPh sb="0" eb="2">
      <t>キキン</t>
    </rPh>
    <rPh sb="2" eb="4">
      <t>ザンダカ</t>
    </rPh>
    <rPh sb="4" eb="6">
      <t>ゴウケイ</t>
    </rPh>
    <phoneticPr fontId="6"/>
  </si>
  <si>
    <t>当該団体(円)</t>
  </si>
  <si>
    <t>実質収支比率等に係る経年分析</t>
  </si>
  <si>
    <t>実質収支額</t>
    <phoneticPr fontId="17"/>
  </si>
  <si>
    <t>財政調整基金残高</t>
    <phoneticPr fontId="6"/>
  </si>
  <si>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</si>
  <si>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</si>
  <si>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</si>
  <si>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</si>
  <si>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</si>
  <si>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6"/>
  </si>
  <si>
    <t>算入公債費等</t>
    <rPh sb="0" eb="2">
      <t>サンニュウ</t>
    </rPh>
    <rPh sb="2" eb="6">
      <t>コウサイヒトウ</t>
    </rPh>
    <phoneticPr fontId="6"/>
  </si>
  <si>
    <t>算入公債費等</t>
    <rPh sb="0" eb="2">
      <t>サンニュウ</t>
    </rPh>
    <rPh sb="2" eb="6">
      <t>コウサイヒトウ</t>
    </rPh>
    <phoneticPr fontId="17"/>
  </si>
  <si>
    <t>一時借入金の利子</t>
    <phoneticPr fontId="6"/>
  </si>
  <si>
    <t>債務負担行為に基づく支出額</t>
    <phoneticPr fontId="6"/>
  </si>
  <si>
    <t>組合等が起こした地方債の元利償還金に対する負担金等</t>
    <phoneticPr fontId="6"/>
  </si>
  <si>
    <t>公営企業債の元利償還金に対する繰入金</t>
    <phoneticPr fontId="6"/>
  </si>
  <si>
    <t>満期一括償還地方債に係る年度割相当額</t>
    <phoneticPr fontId="6"/>
  </si>
  <si>
    <t>減債基金積立不足算定額</t>
    <phoneticPr fontId="6"/>
  </si>
  <si>
    <t>元利償還金</t>
    <phoneticPr fontId="6"/>
  </si>
  <si>
    <t>実質公債費比率の分子</t>
  </si>
  <si>
    <t>将来負担比率（分子）の構造</t>
  </si>
  <si>
    <t>将来負担額</t>
    <rPh sb="0" eb="2">
      <t>ショウライ</t>
    </rPh>
    <rPh sb="2" eb="4">
      <t>フタン</t>
    </rPh>
    <rPh sb="4" eb="5">
      <t>ガク</t>
    </rPh>
    <phoneticPr fontId="6"/>
  </si>
  <si>
    <t>充当可能財源等</t>
    <rPh sb="0" eb="2">
      <t>ジュウトウ</t>
    </rPh>
    <rPh sb="2" eb="4">
      <t>カノウ</t>
    </rPh>
    <rPh sb="4" eb="6">
      <t>ザイゲン</t>
    </rPh>
    <rPh sb="6" eb="7">
      <t>トウ</t>
    </rPh>
    <phoneticPr fontId="6"/>
  </si>
  <si>
    <t>将来負担比率の分子</t>
    <phoneticPr fontId="6"/>
  </si>
  <si>
    <t>基金残高に係る経年分析</t>
    <phoneticPr fontId="20"/>
  </si>
  <si>
    <t>財政調整基金</t>
    <phoneticPr fontId="20"/>
  </si>
  <si>
    <t>減債基金</t>
    <phoneticPr fontId="20"/>
  </si>
  <si>
    <t>その他特定目的基金</t>
    <phoneticPr fontId="20"/>
  </si>
  <si>
    <t>令和4年度　財政状況資料集</t>
    <phoneticPr fontId="6"/>
  </si>
  <si>
    <t>総括表（市町村）</t>
    <rPh sb="0" eb="2">
      <t>ソウカツ</t>
    </rPh>
    <rPh sb="2" eb="3">
      <t>ヒョウ</t>
    </rPh>
    <rPh sb="4" eb="7">
      <t>シチョウソン</t>
    </rPh>
    <phoneticPr fontId="6"/>
  </si>
  <si>
    <t>都道府県名</t>
    <phoneticPr fontId="6"/>
  </si>
  <si>
    <t>群馬県</t>
    <phoneticPr fontId="6"/>
  </si>
  <si>
    <t>市町村類型</t>
    <phoneticPr fontId="6"/>
  </si>
  <si>
    <t>Ⅲ－２</t>
    <phoneticPr fontId="6"/>
  </si>
  <si>
    <t>指定団体等の指定状況</t>
    <phoneticPr fontId="6"/>
  </si>
  <si>
    <t>令和4年度(千円)</t>
    <rPh sb="0" eb="2">
      <t>レイワ</t>
    </rPh>
    <rPh sb="3" eb="5">
      <t>ネンド</t>
    </rPh>
    <rPh sb="6" eb="8">
      <t>センエン</t>
    </rPh>
    <phoneticPr fontId="6"/>
  </si>
  <si>
    <t>令和3年度(千円)</t>
    <rPh sb="0" eb="2">
      <t>レイワ</t>
    </rPh>
    <rPh sb="3" eb="5">
      <t>ネンド</t>
    </rPh>
    <rPh sb="4" eb="5">
      <t>ド</t>
    </rPh>
    <rPh sb="6" eb="8">
      <t>センエン</t>
    </rPh>
    <phoneticPr fontId="6"/>
  </si>
  <si>
    <t>令和4年度(千円･％)</t>
    <rPh sb="0" eb="2">
      <t>レイワ</t>
    </rPh>
    <rPh sb="3" eb="5">
      <t>ネンド</t>
    </rPh>
    <rPh sb="6" eb="8">
      <t>センエン</t>
    </rPh>
    <phoneticPr fontId="6"/>
  </si>
  <si>
    <t>令和3年度(千円･％)</t>
    <rPh sb="0" eb="2">
      <t>レイワ</t>
    </rPh>
    <rPh sb="3" eb="5">
      <t>ネンド</t>
    </rPh>
    <rPh sb="4" eb="5">
      <t>ド</t>
    </rPh>
    <rPh sb="6" eb="8">
      <t>センエン</t>
    </rPh>
    <phoneticPr fontId="6"/>
  </si>
  <si>
    <t>歳入総額</t>
    <phoneticPr fontId="26"/>
  </si>
  <si>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</si>
  <si>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</si>
  <si>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</si>
  <si>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26"/>
  </si>
  <si>
    <t>経常収支比率</t>
    <rPh sb="0" eb="2">
      <t>ケイジョウ</t>
    </rPh>
    <rPh sb="2" eb="4">
      <t>シュウシ</t>
    </rPh>
    <rPh sb="4" eb="6">
      <t>ヒリツ</t>
    </rPh>
    <phoneticPr fontId="6"/>
  </si>
  <si>
    <t>市町村名</t>
    <rPh sb="0" eb="3">
      <t>シチョウソン</t>
    </rPh>
    <rPh sb="3" eb="4">
      <t>メイ</t>
    </rPh>
    <phoneticPr fontId="6"/>
  </si>
  <si>
    <t>桐生市</t>
    <phoneticPr fontId="6"/>
  </si>
  <si>
    <t>地方交付税種地</t>
    <rPh sb="0" eb="2">
      <t>チホウ</t>
    </rPh>
    <rPh sb="2" eb="5">
      <t>コウフゼイ</t>
    </rPh>
    <rPh sb="5" eb="6">
      <t>シュ</t>
    </rPh>
    <rPh sb="6" eb="7">
      <t>チ</t>
    </rPh>
    <phoneticPr fontId="6"/>
  </si>
  <si>
    <t>1-4</t>
    <phoneticPr fontId="6"/>
  </si>
  <si>
    <t>財源超過</t>
    <rPh sb="0" eb="2">
      <t>ザイゲン</t>
    </rPh>
    <rPh sb="2" eb="4">
      <t>チョウカ</t>
    </rPh>
    <phoneticPr fontId="6"/>
  </si>
  <si>
    <t>×</t>
    <phoneticPr fontId="6"/>
  </si>
  <si>
    <t>歳入歳出差引</t>
    <phoneticPr fontId="26"/>
  </si>
  <si>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</si>
  <si>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</si>
  <si>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</si>
  <si>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</si>
  <si>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</si>
  <si>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</si>
  <si>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</si>
  <si>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26"/>
  </si>
  <si>
    <t>財政力指数</t>
    <rPh sb="0" eb="3">
      <t>ザイセイリョク</t>
    </rPh>
    <rPh sb="3" eb="5">
      <t>シスウ</t>
    </rPh>
    <phoneticPr fontId="6"/>
  </si>
  <si>
    <t>人口</t>
    <rPh sb="0" eb="2">
      <t>ジンコウ</t>
    </rPh>
    <phoneticPr fontId="6"/>
  </si>
  <si>
    <t>令和2年国調(人)</t>
    <rPh sb="3" eb="4">
      <t>ネン</t>
    </rPh>
    <rPh sb="4" eb="5">
      <t>コク</t>
    </rPh>
    <rPh sb="5" eb="6">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</si>
  <si>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</si>
  <si>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</si>
  <si>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26"/>
  </si>
  <si>
    <t>公債費負担比率</t>
    <rPh sb="0" eb="3">
      <t>コウサイヒ</t>
    </rPh>
    <rPh sb="3" eb="5">
      <t>フタン</t>
    </rPh>
    <rPh sb="5" eb="7">
      <t>ヒリツ</t>
    </rPh>
    <phoneticPr fontId="6"/>
  </si>
  <si>
    <t>平成27年国調(人)</t>
    <rPh sb="4" eb="5">
      <t>ネン</t>
    </rPh>
    <rPh sb="5" eb="6">
      <t>コク</t>
    </rPh>
    <rPh sb="6" eb="7">
      <t>チョウ</t>
    </rPh>
    <phoneticPr fontId="6"/>
  </si>
  <si>
    <t>過疎</t>
    <rPh sb="0" eb="2">
      <t>カソ</t>
    </rPh>
    <phoneticPr fontId="6"/>
  </si>
  <si>
    <t>○</t>
    <phoneticPr fontId="6"/>
  </si>
  <si>
    <t>積立金</t>
    <phoneticPr fontId="26"/>
  </si>
  <si>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</si>
  <si>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</si>
  <si>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-7.2</t>
    <phoneticPr fontId="6"/>
  </si>
  <si>
    <t>山振</t>
    <rPh sb="0" eb="1">
      <t>ヤマ</t>
    </rPh>
    <rPh sb="1" eb="2">
      <t>フ</t>
    </rPh>
    <phoneticPr fontId="6"/>
  </si>
  <si>
    <t>繰上償還金</t>
    <phoneticPr fontId="26"/>
  </si>
  <si>
    <t>　実質赤字比率</t>
    <rPh sb="1" eb="3">
      <t>ジッシツ</t>
    </rPh>
    <rPh sb="3" eb="5">
      <t>アカジ</t>
    </rPh>
    <rPh sb="5" eb="7">
      <t>ヒリツ</t>
    </rPh>
    <phoneticPr fontId="6"/>
  </si>
  <si>
    <t>-</t>
    <phoneticPr fontId="6"/>
  </si>
  <si>
    <t>住民基本台帳人口
 (※7)</t>
    <rPh sb="0" eb="2">
      <t>ジュウミン</t>
    </rPh>
    <rPh sb="2" eb="4">
      <t>キホン</t>
    </rPh>
    <rPh sb="4" eb="6">
      <t>ダイチョウ</t>
    </rPh>
    <rPh sb="6" eb="8">
      <t>ジンコウ</t>
    </rPh>
    <phoneticPr fontId="6"/>
  </si>
  <si>
    <t>令05.01.01(人)</t>
    <rPh sb="0" eb="1">
      <t>レイ</t>
    </rPh>
    <phoneticPr fontId="6"/>
  </si>
  <si>
    <t>令和2年国調</t>
    <rPh sb="0" eb="2">
      <t>レイワ</t>
    </rPh>
    <rPh sb="3" eb="4">
      <t>ネン</t>
    </rPh>
    <rPh sb="4" eb="5">
      <t>コク</t>
    </rPh>
    <rPh sb="5" eb="6">
      <t>チョウ</t>
    </rPh>
    <phoneticPr fontId="6"/>
  </si>
  <si>
    <t>平成27年国調</t>
    <rPh sb="4" eb="5">
      <t>ネン</t>
    </rPh>
    <rPh sb="5" eb="6">
      <t>コク</t>
    </rPh>
    <rPh sb="6" eb="7">
      <t>チョウ</t>
    </rPh>
    <phoneticPr fontId="6"/>
  </si>
  <si>
    <t>低開発</t>
    <rPh sb="0" eb="1">
      <t>テイ</t>
    </rPh>
    <rPh sb="1" eb="3">
      <t>カイハツ</t>
    </rPh>
    <phoneticPr fontId="6"/>
  </si>
  <si>
    <t>×</t>
    <phoneticPr fontId="6"/>
  </si>
  <si>
    <t>積立金取崩し額</t>
    <phoneticPr fontId="26"/>
  </si>
  <si>
    <t>　連結実質赤字比率</t>
    <rPh sb="1" eb="3">
      <t>レンケツ</t>
    </rPh>
    <rPh sb="3" eb="5">
      <t>ジッシツ</t>
    </rPh>
    <rPh sb="5" eb="7">
      <t>アカジ</t>
    </rPh>
    <rPh sb="7" eb="9">
      <t>ヒリツ</t>
    </rPh>
    <phoneticPr fontId="6"/>
  </si>
  <si>
    <t>-</t>
    <phoneticPr fontId="6"/>
  </si>
  <si>
    <t>-</t>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</si>
  <si>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</si>
  <si>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</si>
  <si>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</si>
  <si>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</si>
  <si>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26"/>
  </si>
  <si>
    <t>　実質公債費比率</t>
    <rPh sb="1" eb="3">
      <t>ジッシツ</t>
    </rPh>
    <rPh sb="3" eb="6">
      <t>コウサイヒ</t>
    </rPh>
    <rPh sb="6" eb="8">
      <t>ヒリツ</t>
    </rPh>
    <phoneticPr fontId="6"/>
  </si>
  <si>
    <t>令04.01.01(人)</t>
    <phoneticPr fontId="6"/>
  </si>
  <si>
    <t>　将来負担比率</t>
    <rPh sb="1" eb="3">
      <t>ショウライ</t>
    </rPh>
    <rPh sb="3" eb="5">
      <t>フタン</t>
    </rPh>
    <rPh sb="5" eb="7">
      <t>ヒリツ</t>
    </rPh>
    <phoneticPr fontId="6"/>
  </si>
  <si>
    <t>うち日本人(人)</t>
    <phoneticPr fontId="6"/>
  </si>
  <si>
    <t>第2次</t>
    <rPh sb="0" eb="1">
      <t>ダイ</t>
    </rPh>
    <rPh sb="2" eb="3">
      <t>ジ</t>
    </rPh>
    <phoneticPr fontId="6"/>
  </si>
  <si>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</si>
  <si>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</si>
  <si>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</si>
  <si>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-1.6</t>
    <phoneticPr fontId="6"/>
  </si>
  <si>
    <t>基準財政需要額</t>
    <phoneticPr fontId="26"/>
  </si>
  <si>
    <t>うち日本人(％)</t>
    <phoneticPr fontId="6"/>
  </si>
  <si>
    <t>-1.9</t>
    <phoneticPr fontId="6"/>
  </si>
  <si>
    <t>第3次</t>
    <rPh sb="0" eb="1">
      <t>ダイ</t>
    </rPh>
    <rPh sb="2" eb="3">
      <t>ジ</t>
    </rPh>
    <phoneticPr fontId="6"/>
  </si>
  <si>
    <t>標準税収入額等</t>
    <phoneticPr fontId="26"/>
  </si>
  <si>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</si>
  <si>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</si>
  <si>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6"/>
  </si>
  <si>
    <t>歳入一般財源等</t>
    <rPh sb="0" eb="2">
      <t>サイニュウ</t>
    </rPh>
    <rPh sb="2" eb="4">
      <t>イッパン</t>
    </rPh>
    <rPh sb="4" eb="6">
      <t>ザイゲン</t>
    </rPh>
    <rPh sb="6" eb="7">
      <t>トウ</t>
    </rPh>
    <phoneticPr fontId="26"/>
  </si>
  <si>
    <t>世帯数 (世帯)</t>
    <rPh sb="0" eb="3">
      <t>セタイスウ</t>
    </rPh>
    <phoneticPr fontId="6"/>
  </si>
  <si>
    <t>職員の状況 (※8)</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</si>
  <si>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</si>
  <si>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</si>
  <si>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</si>
  <si>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</si>
  <si>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</si>
  <si>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</si>
  <si>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</si>
  <si>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　うち公的資金</t>
    <rPh sb="3" eb="5">
      <t>コウテキ</t>
    </rPh>
    <phoneticPr fontId="6"/>
  </si>
  <si>
    <t>市区町村長</t>
    <rPh sb="0" eb="2">
      <t>シク</t>
    </rPh>
    <rPh sb="2" eb="4">
      <t>チョウソン</t>
    </rPh>
    <rPh sb="4" eb="5">
      <t>チョウ</t>
    </rPh>
    <phoneticPr fontId="6"/>
  </si>
  <si>
    <t>一般職員</t>
    <rPh sb="0" eb="2">
      <t>イッパン</t>
    </rPh>
    <rPh sb="2" eb="4">
      <t>ショクイン</t>
    </rPh>
    <phoneticPr fontId="6"/>
  </si>
  <si>
    <t>地方債現在高（臨時財政対策債除き）</t>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</si>
  <si>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</si>
  <si>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</si>
  <si>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</si>
  <si>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</si>
  <si>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</si>
  <si>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</si>
  <si>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t>
    <phoneticPr fontId="6"/>
  </si>
  <si>
    <t>-</t>
    <phoneticPr fontId="6"/>
  </si>
  <si>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</si>
  <si>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</si>
  <si>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</si>
  <si>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</si>
  <si>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</si>
  <si>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2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</si>
  <si>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</si>
  <si>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</si>
  <si>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</si>
  <si>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</si>
  <si>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</si>
  <si>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</si>
  <si>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</si>
  <si>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</si>
  <si>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</si>
  <si>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</si>
  <si>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</si>
  <si>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</si>
  <si>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</si>
  <si>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</si>
  <si>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</si>
  <si>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</si>
  <si>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</si>
  <si>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項番</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</si>
  <si>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</si>
  <si>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</si>
  <si>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</si>
  <si>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)内の数値は、「減収補塡債（特例分）」「猶予特例債」及び「臨時財政対策債」を除いて算出したものである。</t>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</si>
  <si>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</si>
  <si>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</si>
  <si>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</si>
  <si>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</si>
  <si>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</si>
  <si>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</si>
  <si>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※8：職員の状況については、令和4年度地方公務員給与実態調査に基づいている。</t>
    <phoneticPr fontId="30"/>
  </si>
  <si>
    <t>令和4年度</t>
    <phoneticPr fontId="26"/>
  </si>
  <si>
    <t>群馬県桐生市</t>
    <phoneticPr fontId="26"/>
  </si>
  <si>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</si>
  <si>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</si>
  <si>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</si>
  <si>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</si>
  <si>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</si>
  <si>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</si>
  <si>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</si>
  <si>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</si>
  <si>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</si>
  <si>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</si>
  <si>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</si>
  <si>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</si>
  <si>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25"/>
  </si>
  <si>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</si>
  <si>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</si>
  <si>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</si>
  <si>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</si>
  <si>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</si>
  <si>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</si>
  <si>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利子割交付金</t>
  </si>
  <si>
    <t>　　市町村民税</t>
    <phoneticPr fontId="6"/>
  </si>
  <si>
    <t>総務費</t>
  </si>
  <si>
    <t>配当割交付金</t>
    <rPh sb="0" eb="2">
      <t>ハイトウ</t>
    </rPh>
    <rPh sb="2" eb="3">
      <t>ワリ</t>
    </rPh>
    <rPh sb="3" eb="6">
      <t>コウフキン</t>
    </rPh>
    <phoneticPr fontId="25"/>
  </si>
  <si>
    <t>　　　個人均等割</t>
    <phoneticPr fontId="6"/>
  </si>
  <si>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</si>
  <si>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</si>
  <si>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6"/>
  </si>
  <si>
    <t>衛生費</t>
  </si>
  <si>
    <t>分離課税所得割交付金</t>
    <phoneticPr fontId="26"/>
  </si>
  <si>
    <t>　　　法人均等割</t>
    <phoneticPr fontId="6"/>
  </si>
  <si>
    <t>労働費</t>
  </si>
  <si>
    <t>地方消費税交付金</t>
  </si>
  <si>
    <t>　　　法人税割</t>
    <phoneticPr fontId="6"/>
  </si>
  <si>
    <t>農林水産業費</t>
  </si>
  <si>
    <t>ゴルフ場利用税交付金</t>
  </si>
  <si>
    <t>　　固定資産税</t>
    <phoneticPr fontId="6"/>
  </si>
  <si>
    <t>商工費</t>
  </si>
  <si>
    <t>特別地方消費税交付金</t>
  </si>
  <si>
    <t>　　　うち純固定資産税</t>
    <phoneticPr fontId="6"/>
  </si>
  <si>
    <t>土木費</t>
  </si>
  <si>
    <t>自動車取得税交付金</t>
  </si>
  <si>
    <t>　　軽自動車税</t>
    <phoneticPr fontId="6"/>
  </si>
  <si>
    <t>消防費</t>
  </si>
  <si>
    <t>軽油引取税交付金</t>
  </si>
  <si>
    <t>　　市町村たばこ税</t>
    <phoneticPr fontId="6"/>
  </si>
  <si>
    <t>教育費</t>
  </si>
  <si>
    <t>自動車税環境性能割交付金</t>
    <phoneticPr fontId="6"/>
  </si>
  <si>
    <t>　　鉱産税</t>
    <phoneticPr fontId="6"/>
  </si>
  <si>
    <t>災害復旧費</t>
  </si>
  <si>
    <t>法人事業税交付金</t>
    <phoneticPr fontId="17"/>
  </si>
  <si>
    <t>　　特別土地保有税</t>
    <phoneticPr fontId="6"/>
  </si>
  <si>
    <t>公債費</t>
  </si>
  <si>
    <t>地方特例交付金等</t>
    <rPh sb="7" eb="8">
      <t>トウ</t>
    </rPh>
    <phoneticPr fontId="17"/>
  </si>
  <si>
    <t>　法定外普通税</t>
    <phoneticPr fontId="6"/>
  </si>
  <si>
    <t>諸支出金</t>
    <rPh sb="3" eb="4">
      <t>キン</t>
    </rPh>
    <phoneticPr fontId="26"/>
  </si>
  <si>
    <t>-</t>
    <phoneticPr fontId="6"/>
  </si>
  <si>
    <t>　個人住民税減収補塡特例交付金</t>
    <phoneticPr fontId="6"/>
  </si>
  <si>
    <t>目的税</t>
  </si>
  <si>
    <t>前年度繰上充用金</t>
    <phoneticPr fontId="6"/>
  </si>
  <si>
    <t>　新型コロナウイルス感染症対策地方税減収補塡特別交付金</t>
    <phoneticPr fontId="6"/>
  </si>
  <si>
    <t>　法定目的税</t>
    <phoneticPr fontId="6"/>
  </si>
  <si>
    <t>歳出合計</t>
  </si>
  <si>
    <t>地方交付税</t>
  </si>
  <si>
    <t>　　入湯税</t>
    <phoneticPr fontId="6"/>
  </si>
  <si>
    <t>　普通交付税</t>
    <phoneticPr fontId="6"/>
  </si>
  <si>
    <t>　　事業所税</t>
    <phoneticPr fontId="6"/>
  </si>
  <si>
    <t>性質別歳出の状況（単位 千円・％）</t>
    <rPh sb="0" eb="2">
      <t>セイシツ</t>
    </rPh>
    <phoneticPr fontId="6"/>
  </si>
  <si>
    <t>　特別交付税</t>
    <phoneticPr fontId="6"/>
  </si>
  <si>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</si>
  <si>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</si>
  <si>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</si>
  <si>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</si>
  <si>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</si>
  <si>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</si>
  <si>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</si>
  <si>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6"/>
  </si>
  <si>
    <t>義務的経費計</t>
    <rPh sb="0" eb="3">
      <t>ギムテキ</t>
    </rPh>
    <rPh sb="3" eb="5">
      <t>ケイヒ</t>
    </rPh>
    <rPh sb="5" eb="6">
      <t>ケイ</t>
    </rPh>
    <phoneticPr fontId="6"/>
  </si>
  <si>
    <t>(一般財源計)</t>
    <phoneticPr fontId="6"/>
  </si>
  <si>
    <t>　法定外目的税</t>
    <phoneticPr fontId="6"/>
  </si>
  <si>
    <t>　人件費</t>
    <phoneticPr fontId="6"/>
  </si>
  <si>
    <t>交通安全対策特別交付金</t>
    <phoneticPr fontId="6"/>
  </si>
  <si>
    <t>旧法による税</t>
  </si>
  <si>
    <t>　　うち職員給</t>
    <rPh sb="4" eb="6">
      <t>ショクイン</t>
    </rPh>
    <rPh sb="6" eb="7">
      <t>キュウ</t>
    </rPh>
    <phoneticPr fontId="6"/>
  </si>
  <si>
    <t>分担金・負担金</t>
  </si>
  <si>
    <t>合計</t>
  </si>
  <si>
    <t>　扶助費</t>
    <phoneticPr fontId="6"/>
  </si>
  <si>
    <t>使用料</t>
  </si>
  <si>
    <t>　公債費</t>
    <phoneticPr fontId="6"/>
  </si>
  <si>
    <t>手数料</t>
  </si>
  <si>
    <t>内訳</t>
    <rPh sb="0" eb="2">
      <t>ウチワケ</t>
    </rPh>
    <phoneticPr fontId="6"/>
  </si>
  <si>
    <t>国庫支出金</t>
  </si>
  <si>
    <t>令和4年度</t>
    <rPh sb="0" eb="2">
      <t>レイワ</t>
    </rPh>
    <rPh sb="3" eb="5">
      <t>ネンド</t>
    </rPh>
    <phoneticPr fontId="6"/>
  </si>
  <si>
    <t>令和3年度</t>
    <rPh sb="0" eb="2">
      <t>レイワ</t>
    </rPh>
    <rPh sb="3" eb="5">
      <t>ネンド</t>
    </rPh>
    <rPh sb="4" eb="5">
      <t>ド</t>
    </rPh>
    <phoneticPr fontId="6"/>
  </si>
  <si>
    <t>　うち元金</t>
    <phoneticPr fontId="26"/>
  </si>
  <si>
    <t>国有提供交付金(特別区財調交付金)</t>
  </si>
  <si>
    <t>徴収率
(％)</t>
    <rPh sb="0" eb="2">
      <t>チョウシュウ</t>
    </rPh>
    <rPh sb="2" eb="3">
      <t>リツ</t>
    </rPh>
    <phoneticPr fontId="6"/>
  </si>
  <si>
    <t>現年</t>
    <rPh sb="0" eb="1">
      <t>ゲン</t>
    </rPh>
    <rPh sb="1" eb="2">
      <t>ネン</t>
    </rPh>
    <phoneticPr fontId="6"/>
  </si>
  <si>
    <t>　うち利子</t>
    <phoneticPr fontId="26"/>
  </si>
  <si>
    <t>都道府県支出金</t>
  </si>
  <si>
    <t>・計</t>
    <phoneticPr fontId="6"/>
  </si>
  <si>
    <t>市町村民税</t>
    <rPh sb="0" eb="3">
      <t>シチョウソン</t>
    </rPh>
    <rPh sb="3" eb="4">
      <t>ミン</t>
    </rPh>
    <rPh sb="4" eb="5">
      <t>ゼイ</t>
    </rPh>
    <phoneticPr fontId="6"/>
  </si>
  <si>
    <t>一時借入金利子</t>
    <phoneticPr fontId="6"/>
  </si>
  <si>
    <t>財産収入</t>
  </si>
  <si>
    <t>純固定資産税</t>
    <rPh sb="0" eb="1">
      <t>ジュン</t>
    </rPh>
    <rPh sb="1" eb="3">
      <t>コテイ</t>
    </rPh>
    <rPh sb="3" eb="6">
      <t>シサンゼイ</t>
    </rPh>
    <phoneticPr fontId="6"/>
  </si>
  <si>
    <t>その他の経費</t>
    <rPh sb="2" eb="3">
      <t>タ</t>
    </rPh>
    <rPh sb="4" eb="6">
      <t>ケイヒ</t>
    </rPh>
    <phoneticPr fontId="6"/>
  </si>
  <si>
    <t>寄附金</t>
  </si>
  <si>
    <t>　物件費</t>
    <phoneticPr fontId="6"/>
  </si>
  <si>
    <t>繰入金</t>
  </si>
  <si>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</si>
  <si>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</si>
  <si>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維持補修費</t>
    <phoneticPr fontId="6"/>
  </si>
  <si>
    <t>繰越金</t>
  </si>
  <si>
    <t>合計</t>
    <phoneticPr fontId="6"/>
  </si>
  <si>
    <t>実質収支</t>
    <rPh sb="0" eb="2">
      <t>ジッシツ</t>
    </rPh>
    <rPh sb="2" eb="4">
      <t>シュウシ</t>
    </rPh>
    <phoneticPr fontId="6"/>
  </si>
  <si>
    <t>　補助費等</t>
    <rPh sb="1" eb="3">
      <t>ホジョ</t>
    </rPh>
    <rPh sb="3" eb="4">
      <t>ヒ</t>
    </rPh>
    <rPh sb="4" eb="5">
      <t>トウ</t>
    </rPh>
    <phoneticPr fontId="6"/>
  </si>
  <si>
    <t>諸収入</t>
  </si>
  <si>
    <t>下水道</t>
    <phoneticPr fontId="6"/>
  </si>
  <si>
    <t>再差引収支</t>
    <rPh sb="0" eb="1">
      <t>サイ</t>
    </rPh>
    <rPh sb="1" eb="3">
      <t>サシヒキ</t>
    </rPh>
    <rPh sb="3" eb="5">
      <t>シュウシ</t>
    </rPh>
    <phoneticPr fontId="6"/>
  </si>
  <si>
    <t>　　うち一部事務組合負担金</t>
    <phoneticPr fontId="6"/>
  </si>
  <si>
    <t>地方債</t>
  </si>
  <si>
    <t>病院</t>
    <phoneticPr fontId="6"/>
  </si>
  <si>
    <t>加入世帯数(世帯)</t>
  </si>
  <si>
    <t>　繰出金</t>
    <phoneticPr fontId="6"/>
  </si>
  <si>
    <t>　うち減収補塡債(特例分)</t>
    <rPh sb="4" eb="5">
      <t>シュウ</t>
    </rPh>
    <rPh sb="9" eb="10">
      <t>トク</t>
    </rPh>
    <rPh sb="10" eb="11">
      <t>レイ</t>
    </rPh>
    <rPh sb="11" eb="12">
      <t>ブン</t>
    </rPh>
    <phoneticPr fontId="17"/>
  </si>
  <si>
    <t>上水道</t>
    <phoneticPr fontId="6"/>
  </si>
  <si>
    <t>被保険者数(人)</t>
  </si>
  <si>
    <t>　積立金</t>
    <phoneticPr fontId="6"/>
  </si>
  <si>
    <t>　うち臨時財政対策債</t>
    <phoneticPr fontId="6"/>
  </si>
  <si>
    <t>工業用水道</t>
    <phoneticPr fontId="6"/>
  </si>
  <si>
    <t>被保険者
1人当り</t>
    <phoneticPr fontId="6"/>
  </si>
  <si>
    <t>保険税(料)収入額</t>
    <phoneticPr fontId="6"/>
  </si>
  <si>
    <t>　投資・出資金・貸付金</t>
    <phoneticPr fontId="6"/>
  </si>
  <si>
    <t>歳入合計</t>
    <phoneticPr fontId="6"/>
  </si>
  <si>
    <t>国民健康保険</t>
    <phoneticPr fontId="6"/>
  </si>
  <si>
    <t>国庫支出金</t>
    <phoneticPr fontId="6"/>
  </si>
  <si>
    <t>　前年度繰上充用金</t>
    <phoneticPr fontId="6"/>
  </si>
  <si>
    <t>その他</t>
    <phoneticPr fontId="6"/>
  </si>
  <si>
    <t>保険給付費</t>
    <phoneticPr fontId="6"/>
  </si>
  <si>
    <t>投資的経費計</t>
    <rPh sb="5" eb="6">
      <t>ケイ</t>
    </rPh>
    <phoneticPr fontId="6"/>
  </si>
  <si>
    <t>(注釈)</t>
    <rPh sb="1" eb="2">
      <t>チュウ</t>
    </rPh>
    <rPh sb="2" eb="3">
      <t>シャク</t>
    </rPh>
    <phoneticPr fontId="6"/>
  </si>
  <si>
    <t>　　うち人件費</t>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</si>
  <si>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</si>
  <si>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普通建設事業費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</si>
  <si>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</si>
  <si>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</si>
  <si>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</si>
  <si>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</si>
  <si>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</si>
  <si>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</si>
  <si>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</si>
  <si>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令和4年度</t>
  </si>
  <si>
    <t>群馬県桐生市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</si>
  <si>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</si>
  <si>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</si>
  <si>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</si>
  <si>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</si>
  <si>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</si>
  <si>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</si>
  <si>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</si>
  <si>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</si>
  <si>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</si>
  <si>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</si>
  <si>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</si>
  <si>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</si>
  <si>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</si>
  <si>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</si>
  <si>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</si>
  <si>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</si>
  <si>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</si>
  <si>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</si>
  <si>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</si>
  <si>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</si>
  <si>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学校給食共同調理場事業特別会計</t>
    <phoneticPr fontId="6"/>
  </si>
  <si>
    <t>-</t>
    <phoneticPr fontId="6"/>
  </si>
  <si>
    <t>新里温水プール事業特別会計</t>
    <phoneticPr fontId="6"/>
  </si>
  <si>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</si>
  <si>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</si>
  <si>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</si>
  <si>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t>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</si>
  <si>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</si>
  <si>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</si>
  <si>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</si>
  <si>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</si>
  <si>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</si>
  <si>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</si>
  <si>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</si>
  <si>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</si>
  <si>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</si>
  <si>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</si>
  <si>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国民健康保険事業特別会計</t>
    <phoneticPr fontId="6"/>
  </si>
  <si>
    <t>介護保険事業特別会計</t>
    <phoneticPr fontId="6"/>
  </si>
  <si>
    <t>後期高齢者医療事業特別会計</t>
    <phoneticPr fontId="6"/>
  </si>
  <si>
    <t>水道事業会計</t>
    <phoneticPr fontId="6"/>
  </si>
  <si>
    <t>法適用企業</t>
    <phoneticPr fontId="6"/>
  </si>
  <si>
    <t>下水道事業会計</t>
    <phoneticPr fontId="6"/>
  </si>
  <si>
    <t>法適用企業</t>
    <phoneticPr fontId="6"/>
  </si>
  <si>
    <t>農業集落排水事業特別会計</t>
    <phoneticPr fontId="6"/>
  </si>
  <si>
    <t>法非適用企業</t>
    <phoneticPr fontId="6"/>
  </si>
  <si>
    <t>発電事業特別会計</t>
    <phoneticPr fontId="6"/>
  </si>
  <si>
    <t>法非適用企業</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</si>
  <si>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</si>
  <si>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</si>
  <si>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t>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</si>
  <si>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</si>
  <si>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32"/>
  </si>
  <si>
    <t>総費用
（歳出）</t>
    <phoneticPr fontId="6"/>
  </si>
  <si>
    <t>資金剰余額
/不足額
（実質収支）</t>
    <phoneticPr fontId="6"/>
  </si>
  <si>
    <t>他会計等
からの
繰入金</t>
    <phoneticPr fontId="6"/>
  </si>
  <si>
    <t>企業債
（地方債）
現在高</t>
    <phoneticPr fontId="6"/>
  </si>
  <si>
    <t>左のうち
一般会計等
負担見込額</t>
    <phoneticPr fontId="6"/>
  </si>
  <si>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</si>
  <si>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</si>
  <si>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</si>
  <si>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</si>
  <si>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</si>
  <si>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</si>
  <si>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</si>
  <si>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</si>
  <si>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32"/>
  </si>
  <si>
    <t>令和2年度</t>
    <rPh sb="0" eb="2">
      <t>レイワ</t>
    </rPh>
    <rPh sb="3" eb="5">
      <t>ネンド</t>
    </rPh>
    <phoneticPr fontId="6"/>
  </si>
  <si>
    <t>令和3年度</t>
    <rPh sb="0" eb="2">
      <t>レイワ</t>
    </rPh>
    <rPh sb="3" eb="5">
      <t>ネンド</t>
    </rPh>
    <phoneticPr fontId="6"/>
  </si>
  <si>
    <t>分母比</t>
    <rPh sb="0" eb="2">
      <t>ブンボ</t>
    </rPh>
    <rPh sb="2" eb="3">
      <t>ヒ</t>
    </rPh>
    <phoneticPr fontId="6"/>
  </si>
  <si>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</si>
  <si>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</si>
  <si>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</si>
  <si>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6"/>
  </si>
  <si>
    <t>PFI事業に係るもの</t>
    <rPh sb="3" eb="5">
      <t>ジギョウ</t>
    </rPh>
    <rPh sb="6" eb="7">
      <t>カカ</t>
    </rPh>
    <phoneticPr fontId="32"/>
  </si>
  <si>
    <t>-</t>
    <phoneticPr fontId="6"/>
  </si>
  <si>
    <t>-</t>
    <phoneticPr fontId="6"/>
  </si>
  <si>
    <t>減債基金積立不足算定額</t>
    <rPh sb="0" eb="2">
      <t>ゲンサイ</t>
    </rPh>
    <rPh sb="2" eb="4">
      <t>キキン</t>
    </rPh>
    <rPh sb="4" eb="6">
      <t>ツミタテ</t>
    </rPh>
    <rPh sb="6" eb="8">
      <t>ブソク</t>
    </rPh>
    <rPh sb="8" eb="10">
      <t>サンテイ</t>
    </rPh>
    <rPh sb="10" eb="11">
      <t>ガク</t>
    </rPh>
    <phoneticPr fontId="6"/>
  </si>
  <si>
    <t>-</t>
    <phoneticPr fontId="6"/>
  </si>
  <si>
    <t>-</t>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</si>
  <si>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</si>
  <si>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</si>
  <si>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</si>
  <si>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</si>
  <si>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t>
    <phoneticPr fontId="6"/>
  </si>
  <si>
    <t>-</t>
    <phoneticPr fontId="6"/>
  </si>
  <si>
    <t>-</t>
    <phoneticPr fontId="6"/>
  </si>
  <si>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</si>
  <si>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</si>
  <si>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</si>
  <si>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</si>
  <si>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</si>
  <si>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</si>
  <si>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</si>
  <si>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</si>
  <si>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</si>
  <si>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</si>
  <si>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</si>
  <si>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32"/>
  </si>
  <si>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</si>
  <si>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</si>
  <si>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</si>
  <si>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</si>
  <si>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</si>
  <si>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</si>
  <si>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</si>
  <si>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</si>
  <si>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</si>
  <si>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</si>
  <si>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</si>
  <si>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6"/>
  </si>
  <si>
    <t>下水道事業会計</t>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</si>
  <si>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</si>
  <si>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</si>
  <si>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農業集落排水事業特別会計</t>
    <phoneticPr fontId="6"/>
  </si>
  <si>
    <t xml:space="preserve">基準財政需要額算入見込額 </t>
    <rPh sb="0" eb="2">
      <t>キジュン</t>
    </rPh>
    <rPh sb="2" eb="4">
      <t>ザイセイ</t>
    </rPh>
    <rPh sb="4" eb="7">
      <t>ジュヨウガク</t>
    </rPh>
    <rPh sb="7" eb="9">
      <t>サンニュウ</t>
    </rPh>
    <rPh sb="9" eb="12">
      <t>ミコミガク</t>
    </rPh>
    <phoneticPr fontId="32"/>
  </si>
  <si>
    <t>水道事業会計</t>
    <phoneticPr fontId="6"/>
  </si>
  <si>
    <t>(Ｆ)</t>
    <phoneticPr fontId="6"/>
  </si>
  <si>
    <t>介護保険事業特別会計</t>
    <phoneticPr fontId="6"/>
  </si>
  <si>
    <t>-</t>
    <phoneticPr fontId="6"/>
  </si>
  <si>
    <t>将来負担比率（(Ｅ)－(Ｆ)）／（(Ｃ)－(Ｄ)）×１００</t>
    <rPh sb="0" eb="2">
      <t>ショウライ</t>
    </rPh>
    <rPh sb="2" eb="4">
      <t>フタン</t>
    </rPh>
    <rPh sb="4" eb="6">
      <t>ヒリツ</t>
    </rPh>
    <phoneticPr fontId="6"/>
  </si>
  <si>
    <t>-</t>
    <phoneticPr fontId="6"/>
  </si>
  <si>
    <t>その他の会計</t>
    <phoneticPr fontId="6"/>
  </si>
  <si>
    <t>-</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</si>
  <si>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</si>
  <si>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32"/>
  </si>
  <si>
    <t>-</t>
    <phoneticPr fontId="6"/>
  </si>
  <si>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</si>
  <si>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</si>
  <si>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t>
    <phoneticPr fontId="6"/>
  </si>
  <si>
    <t>健全化判断比率</t>
    <rPh sb="0" eb="3">
      <t>ケンゼンカ</t>
    </rPh>
    <rPh sb="3" eb="5">
      <t>ハンダン</t>
    </rPh>
    <rPh sb="5" eb="7">
      <t>ヒリツ</t>
    </rPh>
    <phoneticPr fontId="21"/>
  </si>
  <si>
    <t>令和4年度</t>
    <rPh sb="0" eb="2">
      <t>レイワ</t>
    </rPh>
    <rPh sb="3" eb="5">
      <t>ネンド</t>
    </rPh>
    <phoneticPr fontId="21"/>
  </si>
  <si>
    <t>早期健全化基準</t>
    <phoneticPr fontId="6"/>
  </si>
  <si>
    <t>財政再生基準</t>
    <phoneticPr fontId="6"/>
  </si>
  <si>
    <t>地方独立行政法人に係る将来負担額</t>
    <phoneticPr fontId="6"/>
  </si>
  <si>
    <t>-</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</si>
  <si>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</si>
  <si>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</si>
  <si>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</si>
  <si>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</si>
  <si>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6"/>
  </si>
  <si>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</si>
  <si>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</si>
  <si>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</si>
  <si>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21"/>
  </si>
  <si>
    <t>(Ｃ)－(Ｄ)</t>
    <phoneticPr fontId="6"/>
  </si>
  <si>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</si>
  <si>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</si>
  <si>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</si>
  <si>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</si>
  <si>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 xml:space="preserve"> </t>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</si>
  <si>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</si>
  <si>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</si>
  <si>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</si>
  <si>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</si>
  <si>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</si>
  <si>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</si>
  <si>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</si>
  <si>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</si>
  <si>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</si>
  <si>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</si>
  <si>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</si>
  <si>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</si>
  <si>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</si>
  <si>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</si>
  <si>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</si>
  <si>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</si>
  <si>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</si>
  <si>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</si>
  <si>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</si>
  <si>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</si>
  <si>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
  </si>
  <si>
    <t>（注）人口については、各調査対象年度の1月1日現在の住民基本台帳に登載されている人口に基づいている。</t>
    <rPh sb="14" eb="16">
      <t>タイショウ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</si>
  <si>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</si>
  <si>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</si>
  <si>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</si>
  <si>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</si>
  <si>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</si>
  <si>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</si>
  <si>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</si>
  <si>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</si>
  <si>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</si>
  <si>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</si>
  <si>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</si>
  <si>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</si>
  <si>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</si>
  <si>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</si>
  <si>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</si>
  <si>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</si>
  <si>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</si>
  <si>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</si>
  <si>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</si>
  <si>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</si>
  <si>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H30</t>
  </si>
  <si>
    <t>うち単独分</t>
    <rPh sb="2" eb="4">
      <t>タンドク</t>
    </rPh>
    <rPh sb="4" eb="5">
      <t>ブン</t>
    </rPh>
    <phoneticPr fontId="6"/>
  </si>
  <si>
    <t xml:space="preserve"> R01</t>
  </si>
  <si>
    <t xml:space="preserve"> R02</t>
  </si>
  <si>
    <t xml:space="preserve"> R03</t>
  </si>
  <si>
    <t xml:space="preserve"> R04</t>
  </si>
  <si>
    <t xml:space="preserve"> 過去５年間平均</t>
    <rPh sb="1" eb="3">
      <t>カコ</t>
    </rPh>
    <rPh sb="4" eb="6">
      <t>ネンカン</t>
    </rPh>
    <rPh sb="6" eb="8">
      <t>ヘイキン</t>
    </rPh>
    <phoneticPr fontId="6"/>
  </si>
  <si>
    <t>類似団体内平均(円)</t>
    <rPh sb="0" eb="2">
      <t>ルイジ</t>
    </rPh>
    <rPh sb="2" eb="4">
      <t>ダンタイ</t>
    </rPh>
    <phoneticPr fontId="6"/>
  </si>
  <si>
    <t xml:space="preserve"> </t>
    <phoneticPr fontId="6"/>
  </si>
  <si>
    <t xml:space="preserve"> </t>
    <phoneticPr fontId="6"/>
  </si>
  <si>
    <t>H30</t>
  </si>
  <si>
    <t>R01</t>
  </si>
  <si>
    <t>R02</t>
  </si>
  <si>
    <t>R03</t>
  </si>
  <si>
    <t>R04</t>
  </si>
  <si>
    <t>▲ 2.97</t>
  </si>
  <si>
    <t>▲ 7.26</t>
  </si>
  <si>
    <t>▲ 5.59</t>
  </si>
  <si>
    <t>▲ 6.54</t>
  </si>
  <si>
    <t>水道事業会計</t>
  </si>
  <si>
    <t>一般会計</t>
  </si>
  <si>
    <t>介護保険事業特別会計</t>
  </si>
  <si>
    <t>下水道事業会計</t>
  </si>
  <si>
    <t>国民健康保険事業特別会計</t>
  </si>
  <si>
    <t>発電事業特別会計</t>
  </si>
  <si>
    <t>新里温水プール事業特別会計</t>
  </si>
  <si>
    <t>後期高齢者医療事業特別会計</t>
  </si>
  <si>
    <t>その他会計（赤字）</t>
  </si>
  <si>
    <t>その他会計（黒字）</t>
  </si>
  <si>
    <t>（百万円）</t>
    <phoneticPr fontId="6"/>
  </si>
  <si>
    <t>H30</t>
    <phoneticPr fontId="6"/>
  </si>
  <si>
    <t>R01</t>
    <phoneticPr fontId="6"/>
  </si>
  <si>
    <t>R02</t>
    <phoneticPr fontId="6"/>
  </si>
  <si>
    <t>R03</t>
    <phoneticPr fontId="6"/>
  </si>
  <si>
    <t>R04</t>
    <phoneticPr fontId="6"/>
  </si>
  <si>
    <t>社会福祉施設等運営基金</t>
    <phoneticPr fontId="6"/>
  </si>
  <si>
    <t>まちづくり基金</t>
    <phoneticPr fontId="3"/>
  </si>
  <si>
    <t>清掃センター管理運営基金</t>
    <phoneticPr fontId="3"/>
  </si>
  <si>
    <t>庁舎整備基金</t>
    <phoneticPr fontId="3"/>
  </si>
  <si>
    <t>森林環境整備基金</t>
    <phoneticPr fontId="3"/>
  </si>
  <si>
    <t>桐生市地域地場産業振興センター</t>
    <rPh sb="0" eb="3">
      <t>キリュウシ</t>
    </rPh>
    <rPh sb="3" eb="5">
      <t>チイキ</t>
    </rPh>
    <rPh sb="5" eb="7">
      <t>ジバ</t>
    </rPh>
    <rPh sb="7" eb="9">
      <t>サンギョウ</t>
    </rPh>
    <rPh sb="9" eb="11">
      <t>シンコウ</t>
    </rPh>
    <phoneticPr fontId="3"/>
  </si>
  <si>
    <t>桐生市スポーツ文化事業団</t>
    <rPh sb="0" eb="3">
      <t>キリュウシ</t>
    </rPh>
    <rPh sb="7" eb="9">
      <t>ブンカ</t>
    </rPh>
    <rPh sb="9" eb="12">
      <t>ジギョウダン</t>
    </rPh>
    <phoneticPr fontId="3"/>
  </si>
  <si>
    <t>桐生市土地開発公社</t>
    <rPh sb="0" eb="3">
      <t>キリュウシ</t>
    </rPh>
    <rPh sb="3" eb="5">
      <t>トチ</t>
    </rPh>
    <rPh sb="5" eb="7">
      <t>カイハツ</t>
    </rPh>
    <rPh sb="7" eb="9">
      <t>コウシャ</t>
    </rPh>
    <phoneticPr fontId="3"/>
  </si>
  <si>
    <t>-</t>
    <phoneticPr fontId="3"/>
  </si>
  <si>
    <t>桐生地域医療組合</t>
    <rPh sb="0" eb="2">
      <t>キリュウ</t>
    </rPh>
    <rPh sb="2" eb="4">
      <t>チイキ</t>
    </rPh>
    <rPh sb="4" eb="6">
      <t>イリョウ</t>
    </rPh>
    <rPh sb="6" eb="8">
      <t>クミアイ</t>
    </rPh>
    <phoneticPr fontId="3"/>
  </si>
  <si>
    <t>群馬県後期高齢者医療広域連合組合（一般会計）</t>
    <rPh sb="0" eb="3">
      <t>グンマケン</t>
    </rPh>
    <rPh sb="3" eb="5">
      <t>コウキ</t>
    </rPh>
    <rPh sb="5" eb="8">
      <t>コウレイシャ</t>
    </rPh>
    <rPh sb="8" eb="10">
      <t>イリョウ</t>
    </rPh>
    <rPh sb="10" eb="12">
      <t>コウイキ</t>
    </rPh>
    <rPh sb="12" eb="14">
      <t>レンゴウ</t>
    </rPh>
    <rPh sb="14" eb="16">
      <t>クミアイ</t>
    </rPh>
    <rPh sb="17" eb="19">
      <t>イッパン</t>
    </rPh>
    <rPh sb="19" eb="21">
      <t>カイケイ</t>
    </rPh>
    <phoneticPr fontId="3"/>
  </si>
  <si>
    <t>群馬県後期高齢者医療広域連合組合（事業会計）</t>
    <rPh sb="0" eb="3">
      <t>グンマケン</t>
    </rPh>
    <rPh sb="3" eb="5">
      <t>コウキ</t>
    </rPh>
    <rPh sb="5" eb="8">
      <t>コウレイシャ</t>
    </rPh>
    <rPh sb="8" eb="10">
      <t>イリョウ</t>
    </rPh>
    <rPh sb="10" eb="12">
      <t>コウイキ</t>
    </rPh>
    <rPh sb="12" eb="14">
      <t>レンゴウ</t>
    </rPh>
    <rPh sb="14" eb="16">
      <t>クミアイ</t>
    </rPh>
    <rPh sb="17" eb="19">
      <t>ジギョウ</t>
    </rPh>
    <rPh sb="19" eb="21">
      <t>カイケイ</t>
    </rPh>
    <phoneticPr fontId="3"/>
  </si>
  <si>
    <t>群馬県市町村会館管理組合</t>
    <rPh sb="0" eb="3">
      <t>グンマケン</t>
    </rPh>
    <rPh sb="3" eb="6">
      <t>シチョウソン</t>
    </rPh>
    <rPh sb="6" eb="8">
      <t>カイカン</t>
    </rPh>
    <rPh sb="8" eb="10">
      <t>カンリ</t>
    </rPh>
    <rPh sb="10" eb="12">
      <t>クミアイ</t>
    </rPh>
    <phoneticPr fontId="3"/>
  </si>
  <si>
    <t>群馬県市町村総合事務組合</t>
    <rPh sb="0" eb="3">
      <t>グンマケン</t>
    </rPh>
    <rPh sb="3" eb="6">
      <t>シチョウソン</t>
    </rPh>
    <rPh sb="6" eb="8">
      <t>ソウゴウ</t>
    </rPh>
    <rPh sb="8" eb="10">
      <t>ジム</t>
    </rPh>
    <rPh sb="10" eb="12">
      <t>クミアイ</t>
    </rPh>
    <phoneticPr fontId="3"/>
  </si>
  <si>
    <t>実質公債費比率</t>
    <phoneticPr fontId="6"/>
  </si>
  <si>
    <t>将来負担比率</t>
    <phoneticPr fontId="6"/>
  </si>
  <si>
    <t>類似団体内平均値</t>
    <phoneticPr fontId="6"/>
  </si>
  <si>
    <t>当該団体値</t>
    <rPh sb="0" eb="2">
      <t>トウガイ</t>
    </rPh>
    <rPh sb="2" eb="4">
      <t>ダンタイ</t>
    </rPh>
    <rPh sb="4" eb="5">
      <t>アタイ</t>
    </rPh>
    <phoneticPr fontId="6"/>
  </si>
  <si>
    <t>(　参考　）</t>
    <rPh sb="2" eb="4">
      <t>サンコウ</t>
    </rPh>
    <phoneticPr fontId="6"/>
  </si>
  <si>
    <t>　将来負担比率及び実質公債費比率ともに減少傾向にあり、類似団体平均と比較しても同水準にある。今後は、公共施設等総合管理計画個別計画を策定し、老朽化した施設の集約化・複合化や除却を進めるとともに、行政改革方針に基づく職員数の適正化に努める。</t>
    <phoneticPr fontId="6"/>
  </si>
  <si>
    <t>分析欄</t>
    <rPh sb="0" eb="2">
      <t>ブンセキ</t>
    </rPh>
    <rPh sb="2" eb="3">
      <t>ラン</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</si>
  <si>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</si>
  <si>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有形固定資産減価償却率</t>
    <phoneticPr fontId="6"/>
  </si>
  <si>
    <t>　公営企業債等繰入見込額の減少に伴い、将来負担比率は減少しているが、一方で、新たな資産形成が図れていないため、有形固定資産減価償却率は上昇している。今後は、公共施設等総合管理計画個別計画を策定し、老朽化した施設の集約化・複合化や除却を積極的に取り組んでいく。</t>
    <rPh sb="13" eb="15">
      <t>ゲンショウ</t>
    </rPh>
    <rPh sb="16" eb="17">
      <t>トモナ</t>
    </rPh>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</si>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</sst>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0"/>
      <color theme="1"/>
      <name val="Meiryo UI"/>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2">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2" fillId="0" borderId="0">
      <alignment vertical="center"/>
    </xf>
    <xf numFmtId="0" fontId="2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 fillId="0" borderId="0">
      <alignment vertical="center"/>
    </xf>
    <xf numFmtId="0" fontId="39" fillId="0" borderId="0">
      <alignment vertical="center"/>
    </xf>
  </cellStyleXfs>
  <cellXfs count="1275">
    <xf numFmtId="0" fontId="0" fillId="0" borderId="0" xfId="0">
      <alignment vertical="center"/>
    </xf>
    <xf numFmtId="0" fontId="2" fillId="0" borderId="0" xfId="1">
      <alignment vertical="center"/>
    </xf>
    <xf numFmtId="0" fontId="4" fillId="0" borderId="0" xfId="1" applyFont="1">
      <alignment vertical="center"/>
    </xf>
    <xf numFmtId="0" fontId="5" fillId="0" borderId="0" xfId="1" applyFont="1" applyAlignment="1">
      <alignment horizontal="right" vertical="center"/>
    </xf>
    <xf numFmtId="0" fontId="7" fillId="2" borderId="1" xfId="1" applyFont="1" applyFill="1" applyBorder="1" applyAlignment="1"/>
    <xf numFmtId="0" fontId="7" fillId="2" borderId="2" xfId="1" applyFont="1" applyFill="1" applyBorder="1" applyAlignment="1">
      <alignment horizontal="right" vertical="top"/>
    </xf>
    <xf numFmtId="0" fontId="7" fillId="2" borderId="3" xfId="1" applyFont="1" applyFill="1" applyBorder="1" applyAlignment="1">
      <alignment horizontal="right" vertical="top"/>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6" xfId="1" applyFont="1" applyFill="1" applyBorder="1" applyAlignment="1">
      <alignment horizontal="center" vertical="center"/>
    </xf>
    <xf numFmtId="0" fontId="7" fillId="0" borderId="7" xfId="1" applyFont="1" applyFill="1" applyBorder="1" applyAlignment="1">
      <alignment horizontal="center" vertical="center" wrapText="1"/>
    </xf>
    <xf numFmtId="176" fontId="7" fillId="0" borderId="4" xfId="1" applyNumberFormat="1" applyFont="1" applyFill="1" applyBorder="1" applyAlignment="1" applyProtection="1">
      <alignment horizontal="right" vertical="center" shrinkToFit="1"/>
    </xf>
    <xf numFmtId="176" fontId="7" fillId="0" borderId="5" xfId="1" applyNumberFormat="1" applyFont="1" applyFill="1" applyBorder="1" applyAlignment="1" applyProtection="1">
      <alignment horizontal="right" vertical="center" shrinkToFit="1"/>
    </xf>
    <xf numFmtId="176" fontId="7" fillId="0" borderId="10" xfId="1" applyNumberFormat="1" applyFont="1" applyFill="1" applyBorder="1" applyAlignment="1" applyProtection="1">
      <alignment horizontal="right" vertical="center" shrinkToFit="1"/>
    </xf>
    <xf numFmtId="0" fontId="7" fillId="0" borderId="11" xfId="1" applyFont="1" applyFill="1" applyBorder="1" applyAlignment="1">
      <alignment horizontal="center" vertical="center" wrapText="1"/>
    </xf>
    <xf numFmtId="176" fontId="7" fillId="0" borderId="14" xfId="1" applyNumberFormat="1" applyFont="1" applyFill="1" applyBorder="1" applyAlignment="1" applyProtection="1">
      <alignment horizontal="right" vertical="center" shrinkToFit="1"/>
    </xf>
    <xf numFmtId="176" fontId="7" fillId="0" borderId="15" xfId="1" applyNumberFormat="1" applyFont="1" applyFill="1" applyBorder="1" applyAlignment="1" applyProtection="1">
      <alignment horizontal="right" vertical="center" shrinkToFit="1"/>
    </xf>
    <xf numFmtId="176" fontId="7" fillId="0" borderId="16" xfId="1" applyNumberFormat="1" applyFont="1" applyFill="1" applyBorder="1" applyAlignment="1" applyProtection="1">
      <alignment horizontal="right" vertical="center" shrinkToFit="1"/>
    </xf>
    <xf numFmtId="0" fontId="7" fillId="0" borderId="17" xfId="1" applyFont="1" applyFill="1" applyBorder="1" applyAlignment="1">
      <alignment horizontal="center" vertical="center"/>
    </xf>
    <xf numFmtId="176" fontId="7" fillId="0" borderId="20" xfId="1" applyNumberFormat="1" applyFont="1" applyFill="1" applyBorder="1" applyAlignment="1" applyProtection="1">
      <alignment horizontal="right" vertical="center" shrinkToFit="1"/>
    </xf>
    <xf numFmtId="176" fontId="7" fillId="0" borderId="21" xfId="1" applyNumberFormat="1" applyFont="1" applyFill="1" applyBorder="1" applyAlignment="1" applyProtection="1">
      <alignment horizontal="right" vertical="center" shrinkToFit="1"/>
    </xf>
    <xf numFmtId="176" fontId="7" fillId="0" borderId="22" xfId="1" applyNumberFormat="1" applyFont="1" applyFill="1" applyBorder="1" applyAlignment="1" applyProtection="1">
      <alignment horizontal="right" vertical="center" shrinkToFit="1"/>
    </xf>
    <xf numFmtId="0" fontId="7" fillId="0" borderId="0" xfId="2" applyFont="1">
      <alignment vertical="center"/>
    </xf>
    <xf numFmtId="0" fontId="2" fillId="0" borderId="0" xfId="2">
      <alignment vertical="center"/>
    </xf>
    <xf numFmtId="0" fontId="5" fillId="0" borderId="0" xfId="2" applyFont="1" applyAlignment="1">
      <alignment horizontal="right" vertical="center"/>
    </xf>
    <xf numFmtId="0" fontId="7" fillId="3" borderId="1" xfId="2" applyFont="1" applyFill="1" applyBorder="1" applyAlignment="1"/>
    <xf numFmtId="0" fontId="7" fillId="3" borderId="2" xfId="2" applyFont="1" applyFill="1" applyBorder="1" applyAlignment="1">
      <alignment horizontal="right" vertical="top"/>
    </xf>
    <xf numFmtId="0" fontId="7" fillId="3" borderId="3" xfId="2" applyFont="1" applyFill="1" applyBorder="1" applyAlignment="1">
      <alignment horizontal="right" vertical="top"/>
    </xf>
    <xf numFmtId="0" fontId="7" fillId="3" borderId="23" xfId="2" applyFont="1" applyFill="1" applyBorder="1" applyAlignment="1">
      <alignment horizontal="center" vertical="center"/>
    </xf>
    <xf numFmtId="0" fontId="7" fillId="3" borderId="5" xfId="2" applyFont="1" applyFill="1" applyBorder="1" applyAlignment="1">
      <alignment horizontal="center" vertical="center"/>
    </xf>
    <xf numFmtId="0" fontId="7" fillId="3" borderId="10" xfId="2" applyFont="1" applyFill="1" applyBorder="1" applyAlignment="1">
      <alignment horizontal="center" vertical="center"/>
    </xf>
    <xf numFmtId="0" fontId="7" fillId="0" borderId="24" xfId="2" applyFont="1" applyFill="1" applyBorder="1" applyAlignment="1">
      <alignment vertical="center" wrapText="1"/>
    </xf>
    <xf numFmtId="176" fontId="7" fillId="0" borderId="27" xfId="2" applyNumberFormat="1" applyFont="1" applyFill="1" applyBorder="1" applyAlignment="1">
      <alignment horizontal="right" vertical="center" shrinkToFit="1"/>
    </xf>
    <xf numFmtId="176" fontId="7" fillId="0" borderId="28" xfId="2" applyNumberFormat="1" applyFont="1" applyFill="1" applyBorder="1" applyAlignment="1">
      <alignment horizontal="right" vertical="center" shrinkToFit="1"/>
    </xf>
    <xf numFmtId="176" fontId="7" fillId="0" borderId="29" xfId="2" applyNumberFormat="1" applyFont="1" applyFill="1" applyBorder="1" applyAlignment="1">
      <alignment horizontal="right" vertical="center" shrinkToFit="1"/>
    </xf>
    <xf numFmtId="0" fontId="7" fillId="0" borderId="30" xfId="2" applyFont="1" applyFill="1" applyBorder="1" applyAlignment="1">
      <alignment vertical="center"/>
    </xf>
    <xf numFmtId="176" fontId="7" fillId="0" borderId="33" xfId="2" applyNumberFormat="1" applyFont="1" applyFill="1" applyBorder="1" applyAlignment="1">
      <alignment horizontal="right" vertical="center" shrinkToFit="1"/>
    </xf>
    <xf numFmtId="176" fontId="7" fillId="0" borderId="34" xfId="2" applyNumberFormat="1" applyFont="1" applyFill="1" applyBorder="1" applyAlignment="1">
      <alignment horizontal="right" vertical="center" shrinkToFit="1"/>
    </xf>
    <xf numFmtId="176" fontId="7" fillId="0" borderId="35" xfId="2" applyNumberFormat="1" applyFont="1" applyFill="1" applyBorder="1" applyAlignment="1">
      <alignment horizontal="right" vertical="center" shrinkToFit="1"/>
    </xf>
    <xf numFmtId="0" fontId="7" fillId="0" borderId="11" xfId="2" applyFont="1" applyFill="1" applyBorder="1" applyAlignment="1">
      <alignment vertical="center"/>
    </xf>
    <xf numFmtId="0" fontId="7" fillId="0" borderId="17" xfId="2" applyFont="1" applyFill="1" applyBorder="1" applyAlignment="1">
      <alignment vertical="center"/>
    </xf>
    <xf numFmtId="176" fontId="7" fillId="0" borderId="20" xfId="2" applyNumberFormat="1" applyFont="1" applyFill="1" applyBorder="1" applyAlignment="1">
      <alignment horizontal="right" vertical="center" shrinkToFit="1"/>
    </xf>
    <xf numFmtId="176" fontId="7" fillId="0" borderId="21" xfId="2" applyNumberFormat="1" applyFont="1" applyFill="1" applyBorder="1" applyAlignment="1">
      <alignment horizontal="right" vertical="center" shrinkToFit="1"/>
    </xf>
    <xf numFmtId="176" fontId="7" fillId="0" borderId="22" xfId="2" applyNumberFormat="1" applyFont="1" applyFill="1" applyBorder="1" applyAlignment="1">
      <alignment horizontal="right" vertical="center" shrinkToFit="1"/>
    </xf>
    <xf numFmtId="0" fontId="8" fillId="0" borderId="0" xfId="2" applyFont="1" applyFill="1" applyBorder="1" applyAlignment="1">
      <alignment vertical="center"/>
    </xf>
    <xf numFmtId="0" fontId="8" fillId="0" borderId="0" xfId="2" applyNumberFormat="1" applyFont="1" applyFill="1" applyBorder="1" applyAlignment="1">
      <alignment vertical="center" wrapText="1"/>
    </xf>
    <xf numFmtId="0" fontId="8" fillId="0" borderId="0" xfId="2" applyNumberFormat="1" applyFont="1" applyBorder="1" applyAlignment="1">
      <alignment vertical="center" wrapText="1"/>
    </xf>
    <xf numFmtId="0" fontId="7" fillId="0" borderId="0" xfId="2" applyNumberFormat="1" applyFont="1" applyFill="1" applyBorder="1" applyAlignment="1">
      <alignment vertical="center"/>
    </xf>
    <xf numFmtId="0" fontId="4" fillId="0" borderId="0" xfId="3" applyFont="1">
      <alignment vertical="center"/>
    </xf>
    <xf numFmtId="0" fontId="2" fillId="0" borderId="0" xfId="3">
      <alignment vertical="center"/>
    </xf>
    <xf numFmtId="0" fontId="5" fillId="0" borderId="0" xfId="3" applyFont="1" applyAlignment="1">
      <alignment horizontal="center" vertical="center"/>
    </xf>
    <xf numFmtId="0" fontId="8" fillId="2" borderId="1" xfId="3" applyFont="1" applyFill="1" applyBorder="1" applyAlignment="1"/>
    <xf numFmtId="0" fontId="8" fillId="2" borderId="2" xfId="3" applyFont="1" applyFill="1" applyBorder="1" applyAlignment="1"/>
    <xf numFmtId="0" fontId="8" fillId="2" borderId="2" xfId="3" applyFont="1" applyFill="1" applyBorder="1" applyAlignment="1">
      <alignment horizontal="right" vertical="center"/>
    </xf>
    <xf numFmtId="0" fontId="8" fillId="2" borderId="3" xfId="3" applyFont="1" applyFill="1" applyBorder="1" applyAlignment="1">
      <alignment horizontal="right" vertical="top"/>
    </xf>
    <xf numFmtId="0" fontId="8" fillId="2" borderId="23" xfId="3" applyFont="1" applyFill="1" applyBorder="1" applyAlignment="1">
      <alignment horizontal="center" vertical="center"/>
    </xf>
    <xf numFmtId="0" fontId="8" fillId="2" borderId="5" xfId="3" applyFont="1" applyFill="1" applyBorder="1" applyAlignment="1">
      <alignment horizontal="center" vertical="center"/>
    </xf>
    <xf numFmtId="0" fontId="8" fillId="2" borderId="6" xfId="3" applyFont="1" applyFill="1" applyBorder="1" applyAlignment="1">
      <alignment horizontal="center" vertical="center"/>
    </xf>
    <xf numFmtId="0" fontId="8" fillId="0" borderId="37" xfId="3" applyFont="1" applyFill="1" applyBorder="1" applyAlignment="1">
      <alignment vertical="center" wrapText="1"/>
    </xf>
    <xf numFmtId="177" fontId="8" fillId="0" borderId="27" xfId="3" applyNumberFormat="1" applyFont="1" applyFill="1" applyBorder="1" applyAlignment="1" applyProtection="1">
      <alignment horizontal="right" vertical="center" shrinkToFit="1"/>
    </xf>
    <xf numFmtId="177" fontId="8" fillId="0" borderId="28" xfId="3" applyNumberFormat="1" applyFont="1" applyFill="1" applyBorder="1" applyAlignment="1" applyProtection="1">
      <alignment horizontal="right" vertical="center" shrinkToFit="1"/>
    </xf>
    <xf numFmtId="177" fontId="8" fillId="0" borderId="29" xfId="3" applyNumberFormat="1" applyFont="1" applyFill="1" applyBorder="1" applyAlignment="1" applyProtection="1">
      <alignment horizontal="right" vertical="center" shrinkToFit="1"/>
    </xf>
    <xf numFmtId="0" fontId="8" fillId="0" borderId="39" xfId="3" applyFont="1" applyFill="1" applyBorder="1" applyAlignment="1">
      <alignment vertical="center"/>
    </xf>
    <xf numFmtId="177" fontId="8" fillId="0" borderId="33" xfId="3" applyNumberFormat="1" applyFont="1" applyFill="1" applyBorder="1" applyAlignment="1" applyProtection="1">
      <alignment horizontal="right" vertical="center" shrinkToFit="1"/>
    </xf>
    <xf numFmtId="177" fontId="8" fillId="0" borderId="34" xfId="3" applyNumberFormat="1" applyFont="1" applyFill="1" applyBorder="1" applyAlignment="1" applyProtection="1">
      <alignment horizontal="right" vertical="center" shrinkToFit="1"/>
    </xf>
    <xf numFmtId="177" fontId="8" fillId="0" borderId="35" xfId="3" applyNumberFormat="1" applyFont="1" applyFill="1" applyBorder="1" applyAlignment="1" applyProtection="1">
      <alignment horizontal="right" vertical="center" shrinkToFit="1"/>
    </xf>
    <xf numFmtId="0" fontId="8" fillId="0" borderId="41" xfId="3" applyFont="1" applyFill="1" applyBorder="1" applyAlignment="1">
      <alignment vertical="center"/>
    </xf>
    <xf numFmtId="0" fontId="8" fillId="0" borderId="44" xfId="3" applyFont="1" applyFill="1" applyBorder="1" applyAlignment="1">
      <alignment vertical="center"/>
    </xf>
    <xf numFmtId="177" fontId="8" fillId="0" borderId="20" xfId="3" applyNumberFormat="1" applyFont="1" applyFill="1" applyBorder="1" applyAlignment="1" applyProtection="1">
      <alignment horizontal="right" vertical="center" shrinkToFit="1"/>
    </xf>
    <xf numFmtId="177" fontId="8" fillId="0" borderId="21" xfId="3" applyNumberFormat="1" applyFont="1" applyFill="1" applyBorder="1" applyAlignment="1" applyProtection="1">
      <alignment horizontal="right" vertical="center" shrinkToFit="1"/>
    </xf>
    <xf numFmtId="177" fontId="8"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xf numFmtId="0" fontId="9" fillId="0" borderId="0" xfId="3" applyFont="1">
      <alignment vertical="center"/>
    </xf>
    <xf numFmtId="177" fontId="9" fillId="0" borderId="0" xfId="3" applyNumberFormat="1" applyFont="1" applyAlignment="1">
      <alignment horizontal="right" vertical="center" shrinkToFit="1"/>
    </xf>
    <xf numFmtId="0" fontId="10" fillId="0" borderId="0" xfId="3" applyNumberFormat="1" applyFont="1" applyAlignment="1">
      <alignment horizontal="center" vertical="center" shrinkToFit="1"/>
    </xf>
    <xf numFmtId="0" fontId="9" fillId="4" borderId="1" xfId="3" applyFont="1" applyFill="1" applyBorder="1" applyAlignment="1"/>
    <xf numFmtId="0" fontId="9" fillId="4" borderId="2" xfId="3" applyFont="1" applyFill="1" applyBorder="1" applyAlignment="1"/>
    <xf numFmtId="0" fontId="9" fillId="4" borderId="2" xfId="3" applyFont="1" applyFill="1" applyBorder="1" applyAlignment="1">
      <alignment horizontal="right" vertical="center"/>
    </xf>
    <xf numFmtId="0" fontId="9" fillId="4" borderId="3" xfId="3" applyFont="1" applyFill="1" applyBorder="1" applyAlignment="1">
      <alignment horizontal="right" vertical="top"/>
    </xf>
    <xf numFmtId="0" fontId="9" fillId="4" borderId="23" xfId="3" applyFont="1" applyFill="1" applyBorder="1" applyAlignment="1">
      <alignment horizontal="center" vertical="center"/>
    </xf>
    <xf numFmtId="0" fontId="9" fillId="4" borderId="5" xfId="3" applyFont="1" applyFill="1" applyBorder="1" applyAlignment="1">
      <alignment horizontal="center" vertical="center"/>
    </xf>
    <xf numFmtId="0" fontId="9" fillId="4" borderId="6" xfId="3" applyFont="1" applyFill="1" applyBorder="1" applyAlignment="1">
      <alignment horizontal="center" vertical="center"/>
    </xf>
    <xf numFmtId="177" fontId="9" fillId="0" borderId="27" xfId="3" applyNumberFormat="1" applyFont="1" applyBorder="1" applyAlignment="1" applyProtection="1">
      <alignment horizontal="right" vertical="center" shrinkToFit="1"/>
      <protection locked="0"/>
    </xf>
    <xf numFmtId="177" fontId="9" fillId="0" borderId="28" xfId="3" applyNumberFormat="1" applyFont="1" applyBorder="1" applyAlignment="1" applyProtection="1">
      <alignment horizontal="right" vertical="center" shrinkToFit="1"/>
      <protection locked="0"/>
    </xf>
    <xf numFmtId="177" fontId="9" fillId="0" borderId="29" xfId="3" applyNumberFormat="1" applyFont="1" applyBorder="1" applyAlignment="1" applyProtection="1">
      <alignment horizontal="right" vertical="center" shrinkToFit="1"/>
      <protection locked="0"/>
    </xf>
    <xf numFmtId="177" fontId="9" fillId="0" borderId="47" xfId="3" applyNumberFormat="1" applyFont="1" applyBorder="1" applyAlignment="1" applyProtection="1">
      <alignment horizontal="right" vertical="center" shrinkToFit="1"/>
      <protection locked="0"/>
    </xf>
    <xf numFmtId="177" fontId="9" fillId="0" borderId="48" xfId="3" applyNumberFormat="1" applyFont="1" applyBorder="1" applyAlignment="1" applyProtection="1">
      <alignment horizontal="right" vertical="center" shrinkToFit="1"/>
      <protection locked="0"/>
    </xf>
    <xf numFmtId="177" fontId="9" fillId="0" borderId="49" xfId="3" applyNumberFormat="1" applyFont="1" applyBorder="1" applyAlignment="1" applyProtection="1">
      <alignment horizontal="right" vertical="center" shrinkToFit="1"/>
      <protection locked="0"/>
    </xf>
    <xf numFmtId="177" fontId="9" fillId="0" borderId="20" xfId="3" applyNumberFormat="1" applyFont="1" applyBorder="1" applyAlignment="1" applyProtection="1">
      <alignment horizontal="right" vertical="center" shrinkToFit="1"/>
      <protection locked="0"/>
    </xf>
    <xf numFmtId="177" fontId="9" fillId="0" borderId="21" xfId="3" applyNumberFormat="1" applyFont="1" applyBorder="1" applyAlignment="1" applyProtection="1">
      <alignment horizontal="right" vertical="center" shrinkToFit="1"/>
      <protection locked="0"/>
    </xf>
    <xf numFmtId="177" fontId="9"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9"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2" fillId="0" borderId="0" xfId="4">
      <alignment vertical="center"/>
    </xf>
    <xf numFmtId="0" fontId="5" fillId="0" borderId="0" xfId="4" applyFont="1" applyAlignment="1">
      <alignment horizontal="center" vertical="center"/>
    </xf>
    <xf numFmtId="0" fontId="8" fillId="2" borderId="1" xfId="4" applyFont="1" applyFill="1" applyBorder="1" applyAlignment="1"/>
    <xf numFmtId="0" fontId="8" fillId="2" borderId="2" xfId="4" applyFont="1" applyFill="1" applyBorder="1" applyAlignment="1"/>
    <xf numFmtId="0" fontId="8" fillId="2" borderId="2" xfId="4" applyFont="1" applyFill="1" applyBorder="1" applyAlignment="1">
      <alignment horizontal="right" vertical="center"/>
    </xf>
    <xf numFmtId="0" fontId="8" fillId="2" borderId="3" xfId="4" applyFont="1" applyFill="1" applyBorder="1" applyAlignment="1">
      <alignment horizontal="right" vertical="top"/>
    </xf>
    <xf numFmtId="0" fontId="8" fillId="2" borderId="23" xfId="4" applyFont="1" applyFill="1" applyBorder="1" applyAlignment="1">
      <alignment horizontal="center" vertical="center"/>
    </xf>
    <xf numFmtId="0" fontId="8" fillId="2" borderId="5" xfId="4" applyFont="1" applyFill="1" applyBorder="1" applyAlignment="1">
      <alignment horizontal="center" vertical="center"/>
    </xf>
    <xf numFmtId="0" fontId="8" fillId="2" borderId="10" xfId="4" applyFont="1" applyFill="1" applyBorder="1" applyAlignment="1">
      <alignment horizontal="center" vertical="center"/>
    </xf>
    <xf numFmtId="0" fontId="8" fillId="0" borderId="37" xfId="4" applyFont="1" applyFill="1" applyBorder="1" applyAlignment="1">
      <alignment vertical="center" wrapText="1"/>
    </xf>
    <xf numFmtId="0" fontId="8" fillId="0" borderId="39" xfId="4" applyFont="1" applyFill="1" applyBorder="1" applyAlignment="1">
      <alignment vertical="center"/>
    </xf>
    <xf numFmtId="0" fontId="8" fillId="0" borderId="41" xfId="4" applyFont="1" applyFill="1" applyBorder="1" applyAlignment="1">
      <alignment vertical="center"/>
    </xf>
    <xf numFmtId="0" fontId="8" fillId="0" borderId="50" xfId="4" applyFont="1" applyFill="1" applyBorder="1" applyAlignment="1">
      <alignment vertical="center"/>
    </xf>
    <xf numFmtId="0" fontId="8" fillId="0" borderId="39" xfId="4" applyFont="1" applyFill="1" applyBorder="1" applyAlignment="1">
      <alignment vertical="center" wrapText="1"/>
    </xf>
    <xf numFmtId="0" fontId="8" fillId="0" borderId="44" xfId="4" applyFont="1" applyFill="1" applyBorder="1" applyAlignment="1">
      <alignment vertical="center"/>
    </xf>
    <xf numFmtId="0" fontId="8" fillId="0" borderId="0" xfId="4" applyFont="1" applyFill="1" applyBorder="1" applyAlignment="1"/>
    <xf numFmtId="0" fontId="8" fillId="0" borderId="0" xfId="4" applyFont="1" applyFill="1" applyBorder="1" applyAlignment="1">
      <alignment vertical="center"/>
    </xf>
    <xf numFmtId="0" fontId="8" fillId="0" borderId="0" xfId="4" applyFont="1" applyFill="1" applyBorder="1" applyAlignment="1">
      <alignment horizontal="left" vertical="center"/>
    </xf>
    <xf numFmtId="177" fontId="8" fillId="0" borderId="0" xfId="4" applyNumberFormat="1" applyFont="1" applyFill="1" applyBorder="1" applyAlignment="1" applyProtection="1">
      <alignment horizontal="right" vertical="center"/>
    </xf>
    <xf numFmtId="0" fontId="5"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4" fillId="0" borderId="56" xfId="11" applyFont="1" applyBorder="1" applyAlignment="1">
      <alignment horizontal="center" vertical="center"/>
    </xf>
    <xf numFmtId="0" fontId="4"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2" fillId="6" borderId="0" xfId="13" applyFill="1">
      <alignment vertical="center"/>
    </xf>
    <xf numFmtId="0" fontId="2"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2" fillId="0" borderId="0" xfId="16" applyFont="1" applyFill="1">
      <alignment vertical="center"/>
    </xf>
    <xf numFmtId="0" fontId="2" fillId="0" borderId="0" xfId="16" applyFont="1" applyFill="1" applyBorder="1">
      <alignment vertical="center"/>
    </xf>
    <xf numFmtId="0" fontId="35" fillId="0" borderId="41" xfId="16" applyFont="1" applyFill="1" applyBorder="1">
      <alignment vertical="center"/>
    </xf>
    <xf numFmtId="0" fontId="2" fillId="0" borderId="12" xfId="16" applyFont="1" applyFill="1" applyBorder="1">
      <alignment vertical="center"/>
    </xf>
    <xf numFmtId="0" fontId="2" fillId="0" borderId="51" xfId="16" applyFont="1" applyFill="1" applyBorder="1">
      <alignment vertical="center"/>
    </xf>
    <xf numFmtId="0" fontId="2" fillId="0" borderId="65" xfId="16" applyFont="1" applyFill="1" applyBorder="1">
      <alignment vertical="center"/>
    </xf>
    <xf numFmtId="178" fontId="4" fillId="0" borderId="0" xfId="16" applyNumberFormat="1" applyFont="1" applyFill="1" applyBorder="1">
      <alignment vertical="center"/>
    </xf>
    <xf numFmtId="0" fontId="2" fillId="0" borderId="38" xfId="16" applyFont="1" applyFill="1" applyBorder="1">
      <alignment vertical="center"/>
    </xf>
    <xf numFmtId="0" fontId="2" fillId="6" borderId="41" xfId="16" applyFont="1" applyFill="1" applyBorder="1">
      <alignment vertical="center"/>
    </xf>
    <xf numFmtId="0" fontId="2" fillId="6" borderId="12" xfId="16" applyFont="1" applyFill="1" applyBorder="1">
      <alignment vertical="center"/>
    </xf>
    <xf numFmtId="0" fontId="2" fillId="6" borderId="51" xfId="16" applyFont="1" applyFill="1" applyBorder="1">
      <alignment vertical="center"/>
    </xf>
    <xf numFmtId="0" fontId="2" fillId="6" borderId="39" xfId="16" applyFont="1" applyFill="1" applyBorder="1">
      <alignment vertical="center"/>
    </xf>
    <xf numFmtId="0" fontId="2" fillId="6" borderId="31" xfId="16" applyFont="1" applyFill="1" applyBorder="1">
      <alignment vertical="center"/>
    </xf>
    <xf numFmtId="0" fontId="2"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50" xfId="17" applyNumberFormat="1" applyFont="1" applyFill="1" applyBorder="1" applyAlignment="1">
      <alignment horizontal="right" vertical="center" shrinkToFit="1"/>
    </xf>
    <xf numFmtId="177" fontId="4" fillId="6" borderId="37" xfId="17" applyNumberFormat="1" applyFont="1" applyFill="1" applyBorder="1" applyAlignment="1">
      <alignment horizontal="right" vertical="center" shrinkToFit="1"/>
    </xf>
    <xf numFmtId="187" fontId="4" fillId="6" borderId="187" xfId="17" applyNumberFormat="1" applyFont="1" applyFill="1" applyBorder="1" applyAlignment="1">
      <alignment horizontal="right" vertical="center" shrinkToFit="1"/>
    </xf>
    <xf numFmtId="177" fontId="4" fillId="6" borderId="34" xfId="17" applyNumberFormat="1" applyFont="1" applyFill="1" applyBorder="1" applyAlignment="1">
      <alignment horizontal="right" vertical="center" shrinkToFit="1"/>
    </xf>
    <xf numFmtId="177" fontId="4" fillId="6" borderId="39" xfId="17" applyNumberFormat="1" applyFont="1" applyFill="1" applyBorder="1" applyAlignment="1">
      <alignment horizontal="right" vertical="center" shrinkToFit="1"/>
    </xf>
    <xf numFmtId="187" fontId="4" fillId="6" borderId="54" xfId="17" applyNumberFormat="1" applyFont="1" applyFill="1" applyBorder="1" applyAlignment="1">
      <alignment horizontal="right" vertical="center" shrinkToFit="1"/>
    </xf>
    <xf numFmtId="0" fontId="2" fillId="0" borderId="0" xfId="16" applyNumberFormat="1" applyFont="1" applyFill="1" applyBorder="1">
      <alignment vertical="center"/>
    </xf>
    <xf numFmtId="189"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89"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2" fillId="0" borderId="51" xfId="16" applyFont="1" applyFill="1" applyBorder="1" applyAlignment="1"/>
    <xf numFmtId="0" fontId="2" fillId="0" borderId="38" xfId="16" applyFont="1" applyFill="1" applyBorder="1" applyAlignment="1"/>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7" fontId="4" fillId="6" borderId="54" xfId="16" applyNumberFormat="1" applyFont="1" applyFill="1" applyBorder="1" applyAlignment="1">
      <alignment horizontal="right" vertical="center" shrinkToFit="1"/>
    </xf>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4" fillId="0" borderId="0" xfId="16" applyFont="1" applyFill="1" applyBorder="1" applyAlignment="1"/>
    <xf numFmtId="0" fontId="2" fillId="0" borderId="0" xfId="16" applyFont="1" applyFill="1" applyBorder="1" applyAlignment="1"/>
    <xf numFmtId="189" fontId="4" fillId="0" borderId="12" xfId="16" applyNumberFormat="1" applyFont="1" applyFill="1" applyBorder="1">
      <alignment vertical="center"/>
    </xf>
    <xf numFmtId="0" fontId="2" fillId="0" borderId="56" xfId="16" applyFont="1" applyFill="1" applyBorder="1">
      <alignment vertical="center"/>
    </xf>
    <xf numFmtId="0" fontId="35" fillId="0" borderId="65" xfId="16" applyFont="1" applyFill="1" applyBorder="1">
      <alignment vertical="center"/>
    </xf>
    <xf numFmtId="0" fontId="2" fillId="0" borderId="56" xfId="17" applyFont="1" applyFill="1" applyBorder="1">
      <alignment vertical="center"/>
    </xf>
    <xf numFmtId="189" fontId="4"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2" fillId="0" borderId="37" xfId="16" applyFont="1" applyFill="1" applyBorder="1">
      <alignment vertical="center"/>
    </xf>
    <xf numFmtId="0" fontId="2" fillId="0" borderId="40" xfId="16" applyFont="1" applyFill="1" applyBorder="1">
      <alignment vertical="center"/>
    </xf>
    <xf numFmtId="177" fontId="8" fillId="0" borderId="27" xfId="4" applyNumberFormat="1" applyFont="1" applyBorder="1" applyAlignment="1">
      <alignment horizontal="right" vertical="center" shrinkToFit="1"/>
    </xf>
    <xf numFmtId="177" fontId="8" fillId="0" borderId="28" xfId="4" applyNumberFormat="1" applyFont="1" applyBorder="1" applyAlignment="1">
      <alignment horizontal="right" vertical="center" shrinkToFit="1"/>
    </xf>
    <xf numFmtId="177" fontId="8" fillId="0" borderId="29" xfId="4" applyNumberFormat="1" applyFont="1" applyBorder="1" applyAlignment="1">
      <alignment horizontal="right" vertical="center" shrinkToFit="1"/>
    </xf>
    <xf numFmtId="177" fontId="8" fillId="0" borderId="33" xfId="4" applyNumberFormat="1" applyFont="1" applyBorder="1" applyAlignment="1">
      <alignment horizontal="right" vertical="center" shrinkToFit="1"/>
    </xf>
    <xf numFmtId="177" fontId="8" fillId="0" borderId="34" xfId="4" applyNumberFormat="1" applyFont="1" applyBorder="1" applyAlignment="1">
      <alignment horizontal="right" vertical="center" shrinkToFit="1"/>
    </xf>
    <xf numFmtId="177" fontId="8" fillId="0" borderId="35" xfId="4" applyNumberFormat="1" applyFont="1" applyBorder="1" applyAlignment="1">
      <alignment horizontal="right" vertical="center" shrinkToFit="1"/>
    </xf>
    <xf numFmtId="177" fontId="8" fillId="0" borderId="20" xfId="4" applyNumberFormat="1" applyFont="1" applyBorder="1" applyAlignment="1">
      <alignment horizontal="right" vertical="center" shrinkToFit="1"/>
    </xf>
    <xf numFmtId="177" fontId="8" fillId="0" borderId="21" xfId="4" applyNumberFormat="1" applyFont="1" applyBorder="1" applyAlignment="1">
      <alignment horizontal="right" vertical="center" shrinkToFit="1"/>
    </xf>
    <xf numFmtId="177" fontId="8"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2" fillId="0" borderId="56" xfId="11" applyBorder="1" applyAlignment="1">
      <alignment horizontal="right" vertical="center" shrinkToFit="1"/>
    </xf>
    <xf numFmtId="0" fontId="2"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2" fillId="0" borderId="56" xfId="11" applyNumberFormat="1" applyBorder="1" applyAlignment="1">
      <alignment horizontal="right" vertical="center" shrinkToFit="1"/>
    </xf>
    <xf numFmtId="181" fontId="2"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2" fillId="0" borderId="0" xfId="11" applyAlignment="1">
      <alignment horizontal="right" vertical="center" shrinkToFit="1"/>
    </xf>
    <xf numFmtId="0" fontId="2" fillId="0" borderId="85" xfId="11" applyBorder="1" applyAlignment="1">
      <alignment horizontal="right" vertical="center" shrinkToFit="1"/>
    </xf>
    <xf numFmtId="181" fontId="2" fillId="0" borderId="0" xfId="11" applyNumberFormat="1" applyAlignment="1">
      <alignment horizontal="right" vertical="center" shrinkToFit="1"/>
    </xf>
    <xf numFmtId="181" fontId="2"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2"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2"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2"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2"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 fillId="0" borderId="31" xfId="11" applyBorder="1" applyAlignment="1">
      <alignment horizontal="center" vertical="center"/>
    </xf>
    <xf numFmtId="0" fontId="2"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2" fillId="6" borderId="65" xfId="12" applyFont="1" applyFill="1" applyBorder="1" applyAlignment="1">
      <alignment vertical="center" shrinkToFit="1"/>
    </xf>
    <xf numFmtId="0" fontId="2" fillId="6" borderId="0" xfId="12" applyFont="1" applyFill="1" applyAlignment="1">
      <alignment vertical="center" shrinkToFit="1"/>
    </xf>
    <xf numFmtId="0" fontId="2"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2" fillId="7" borderId="64" xfId="12" applyFill="1" applyBorder="1" applyAlignment="1" applyProtection="1">
      <alignment horizontal="center" vertical="center" wrapText="1"/>
      <protection locked="0"/>
    </xf>
    <xf numFmtId="0" fontId="2" fillId="7" borderId="8" xfId="12" applyFill="1" applyBorder="1" applyAlignment="1" applyProtection="1">
      <alignment horizontal="center" vertical="center" wrapText="1"/>
      <protection locked="0"/>
    </xf>
    <xf numFmtId="0" fontId="2" fillId="7" borderId="23" xfId="12" applyFill="1" applyBorder="1" applyAlignment="1" applyProtection="1">
      <alignment horizontal="center" vertical="center" wrapText="1"/>
      <protection locked="0"/>
    </xf>
    <xf numFmtId="0" fontId="2" fillId="7" borderId="95" xfId="12" applyFill="1" applyBorder="1" applyAlignment="1" applyProtection="1">
      <alignment horizontal="center" vertical="center" wrapText="1"/>
      <protection locked="0"/>
    </xf>
    <xf numFmtId="0" fontId="2" fillId="7" borderId="93" xfId="12" applyFill="1" applyBorder="1" applyAlignment="1" applyProtection="1">
      <alignment horizontal="center" vertical="center" wrapText="1"/>
      <protection locked="0"/>
    </xf>
    <xf numFmtId="0" fontId="2" fillId="7" borderId="94" xfId="12"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2" fillId="6" borderId="34" xfId="16" applyFont="1" applyFill="1" applyBorder="1" applyAlignment="1">
      <alignment horizontal="center" vertical="center" wrapText="1"/>
    </xf>
    <xf numFmtId="0" fontId="2" fillId="6" borderId="34" xfId="16" applyFont="1" applyFill="1" applyBorder="1" applyAlignment="1">
      <alignment horizontal="center" vertical="center"/>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4" fillId="0" borderId="12" xfId="16" applyNumberFormat="1" applyFont="1" applyFill="1" applyBorder="1">
      <alignment vertical="center"/>
    </xf>
    <xf numFmtId="179" fontId="4" fillId="6" borderId="39" xfId="17" applyNumberFormat="1" applyFont="1" applyFill="1" applyBorder="1" applyAlignment="1">
      <alignment horizontal="left" vertical="center" wrapText="1"/>
    </xf>
    <xf numFmtId="179" fontId="4" fillId="6" borderId="31" xfId="17" applyNumberFormat="1" applyFont="1" applyFill="1" applyBorder="1" applyAlignment="1">
      <alignment horizontal="left" vertical="center" wrapText="1"/>
    </xf>
    <xf numFmtId="179" fontId="4" fillId="6" borderId="42" xfId="17" applyNumberFormat="1" applyFont="1" applyFill="1" applyBorder="1" applyAlignment="1">
      <alignment horizontal="left" vertical="center" wrapText="1"/>
    </xf>
    <xf numFmtId="0" fontId="4" fillId="6" borderId="39" xfId="17" applyFont="1" applyFill="1" applyBorder="1" applyAlignment="1">
      <alignment horizontal="left" vertical="center"/>
    </xf>
    <xf numFmtId="0" fontId="4" fillId="6" borderId="31" xfId="17" applyFont="1" applyFill="1" applyBorder="1" applyAlignment="1">
      <alignment horizontal="left" vertical="center"/>
    </xf>
    <xf numFmtId="0" fontId="4"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7" fillId="0" borderId="8" xfId="1" applyFont="1" applyFill="1" applyBorder="1" applyAlignment="1" applyProtection="1">
      <alignment horizontal="left" vertical="center" wrapText="1"/>
    </xf>
    <xf numFmtId="0" fontId="7" fillId="0" borderId="9" xfId="1" applyFont="1" applyFill="1" applyBorder="1" applyAlignment="1" applyProtection="1">
      <alignment horizontal="left" vertical="center" wrapText="1"/>
    </xf>
    <xf numFmtId="0" fontId="7" fillId="0" borderId="12" xfId="1" applyFont="1" applyFill="1" applyBorder="1" applyAlignment="1" applyProtection="1">
      <alignment horizontal="left" vertical="center"/>
    </xf>
    <xf numFmtId="0" fontId="7" fillId="0" borderId="13" xfId="1" applyFont="1" applyFill="1" applyBorder="1" applyAlignment="1" applyProtection="1">
      <alignment horizontal="left" vertical="center"/>
    </xf>
    <xf numFmtId="0" fontId="7" fillId="0" borderId="18" xfId="1" applyFont="1" applyFill="1" applyBorder="1" applyAlignment="1" applyProtection="1">
      <alignment horizontal="left" vertical="center"/>
    </xf>
    <xf numFmtId="0" fontId="7" fillId="0" borderId="19" xfId="1" applyFont="1" applyFill="1" applyBorder="1" applyAlignment="1" applyProtection="1">
      <alignment horizontal="left" vertical="center"/>
    </xf>
    <xf numFmtId="0" fontId="8" fillId="0" borderId="31" xfId="2" applyFont="1" applyFill="1" applyBorder="1" applyAlignment="1">
      <alignment horizontal="left" vertical="center" wrapText="1"/>
    </xf>
    <xf numFmtId="0" fontId="8" fillId="0" borderId="31" xfId="2" applyFont="1" applyBorder="1" applyAlignment="1">
      <alignment horizontal="left" vertical="center" wrapText="1"/>
    </xf>
    <xf numFmtId="0" fontId="8" fillId="0" borderId="32" xfId="2" applyFont="1" applyBorder="1" applyAlignment="1">
      <alignment horizontal="left" vertical="center" wrapText="1"/>
    </xf>
    <xf numFmtId="0" fontId="8" fillId="0" borderId="18" xfId="2" applyFont="1" applyFill="1" applyBorder="1" applyAlignment="1">
      <alignment horizontal="left" vertical="center" wrapText="1"/>
    </xf>
    <xf numFmtId="0" fontId="8" fillId="0" borderId="18" xfId="2" applyFont="1" applyBorder="1" applyAlignment="1">
      <alignment horizontal="left" vertical="center" wrapText="1"/>
    </xf>
    <xf numFmtId="0" fontId="8" fillId="0" borderId="19" xfId="2" applyFont="1" applyBorder="1" applyAlignment="1">
      <alignment horizontal="left" vertical="center" wrapText="1"/>
    </xf>
    <xf numFmtId="0" fontId="8" fillId="0" borderId="25" xfId="2" applyFont="1" applyFill="1" applyBorder="1" applyAlignment="1">
      <alignment horizontal="left" vertical="center" wrapText="1"/>
    </xf>
    <xf numFmtId="0" fontId="8" fillId="0" borderId="26" xfId="2" applyFont="1" applyFill="1" applyBorder="1" applyAlignment="1">
      <alignment horizontal="left" vertical="center" wrapText="1"/>
    </xf>
    <xf numFmtId="0" fontId="8" fillId="0" borderId="30" xfId="3" applyFont="1" applyFill="1" applyBorder="1" applyAlignment="1">
      <alignment vertical="center" wrapText="1"/>
    </xf>
    <xf numFmtId="0" fontId="8" fillId="0" borderId="42" xfId="3" applyFont="1" applyFill="1" applyBorder="1" applyAlignment="1">
      <alignment vertical="center" wrapText="1"/>
    </xf>
    <xf numFmtId="0" fontId="8" fillId="0" borderId="31" xfId="3" applyFont="1" applyFill="1" applyBorder="1" applyAlignment="1">
      <alignment vertical="center"/>
    </xf>
    <xf numFmtId="0" fontId="8" fillId="0" borderId="32" xfId="3" applyFont="1" applyFill="1" applyBorder="1" applyAlignment="1">
      <alignment vertical="center"/>
    </xf>
    <xf numFmtId="0" fontId="8" fillId="0" borderId="17" xfId="3" applyFont="1" applyFill="1" applyBorder="1" applyAlignment="1">
      <alignment vertical="center"/>
    </xf>
    <xf numFmtId="0" fontId="8" fillId="0" borderId="43" xfId="3" applyFont="1" applyFill="1" applyBorder="1" applyAlignment="1">
      <alignment vertical="center"/>
    </xf>
    <xf numFmtId="0" fontId="8" fillId="0" borderId="18" xfId="3" applyFont="1" applyFill="1" applyBorder="1" applyAlignment="1">
      <alignment vertical="center"/>
    </xf>
    <xf numFmtId="0" fontId="8" fillId="0" borderId="19" xfId="3" applyFont="1" applyFill="1" applyBorder="1" applyAlignment="1">
      <alignment vertical="center"/>
    </xf>
    <xf numFmtId="0" fontId="9" fillId="0" borderId="27" xfId="3" applyFont="1" applyBorder="1" applyAlignment="1">
      <alignment horizontal="center" vertical="center" wrapText="1"/>
    </xf>
    <xf numFmtId="0" fontId="9" fillId="0" borderId="28" xfId="3" applyFont="1" applyBorder="1" applyAlignment="1">
      <alignment horizontal="center" vertical="center" wrapText="1"/>
    </xf>
    <xf numFmtId="0" fontId="9" fillId="0" borderId="47" xfId="3" applyFont="1" applyBorder="1" applyAlignment="1">
      <alignment horizontal="center" vertical="center" wrapText="1"/>
    </xf>
    <xf numFmtId="0" fontId="9" fillId="0" borderId="48"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9" fillId="0" borderId="39" xfId="3" applyFont="1" applyBorder="1">
      <alignment vertical="center"/>
    </xf>
    <xf numFmtId="0" fontId="9" fillId="0" borderId="31" xfId="3" applyFont="1" applyBorder="1">
      <alignment vertical="center"/>
    </xf>
    <xf numFmtId="0" fontId="9" fillId="0" borderId="32" xfId="3" applyFont="1" applyBorder="1">
      <alignment vertical="center"/>
    </xf>
    <xf numFmtId="0" fontId="9" fillId="0" borderId="44" xfId="3" applyFont="1" applyBorder="1">
      <alignment vertical="center"/>
    </xf>
    <xf numFmtId="0" fontId="9" fillId="0" borderId="18" xfId="3" applyFont="1" applyBorder="1">
      <alignment vertical="center"/>
    </xf>
    <xf numFmtId="0" fontId="9" fillId="0" borderId="43" xfId="3" applyFont="1" applyBorder="1">
      <alignment vertical="center"/>
    </xf>
    <xf numFmtId="0" fontId="8" fillId="0" borderId="36" xfId="3" applyFont="1" applyFill="1" applyBorder="1" applyAlignment="1">
      <alignment vertical="center" wrapText="1"/>
    </xf>
    <xf numFmtId="0" fontId="8" fillId="0" borderId="23" xfId="3" applyFont="1" applyFill="1" applyBorder="1" applyAlignment="1">
      <alignment vertical="center" wrapText="1"/>
    </xf>
    <xf numFmtId="0" fontId="8" fillId="0" borderId="7" xfId="3" applyFont="1" applyFill="1" applyBorder="1" applyAlignment="1">
      <alignment vertical="center" wrapText="1"/>
    </xf>
    <xf numFmtId="0" fontId="8" fillId="0" borderId="38" xfId="3" applyFont="1" applyFill="1" applyBorder="1" applyAlignment="1">
      <alignment vertical="center" wrapText="1"/>
    </xf>
    <xf numFmtId="0" fontId="8" fillId="0" borderId="24" xfId="3" applyFont="1" applyFill="1" applyBorder="1" applyAlignment="1">
      <alignment vertical="center" wrapText="1"/>
    </xf>
    <xf numFmtId="0" fontId="8" fillId="0" borderId="40" xfId="3" applyFont="1" applyFill="1" applyBorder="1" applyAlignment="1">
      <alignment vertical="center" wrapText="1"/>
    </xf>
    <xf numFmtId="0" fontId="8" fillId="0" borderId="25" xfId="3" applyFont="1" applyFill="1" applyBorder="1" applyAlignment="1">
      <alignment vertical="center"/>
    </xf>
    <xf numFmtId="0" fontId="8" fillId="0" borderId="26" xfId="3" applyFont="1" applyFill="1" applyBorder="1" applyAlignment="1">
      <alignment vertical="center"/>
    </xf>
    <xf numFmtId="0" fontId="8" fillId="0" borderId="11" xfId="4" applyFont="1" applyFill="1" applyBorder="1" applyAlignment="1">
      <alignment vertical="center" wrapText="1"/>
    </xf>
    <xf numFmtId="0" fontId="8" fillId="0" borderId="51" xfId="4" applyFont="1" applyFill="1" applyBorder="1" applyAlignment="1">
      <alignment vertical="center" wrapText="1"/>
    </xf>
    <xf numFmtId="0" fontId="8" fillId="0" borderId="7" xfId="4" applyFont="1" applyFill="1" applyBorder="1" applyAlignment="1">
      <alignment vertical="center" wrapText="1"/>
    </xf>
    <xf numFmtId="0" fontId="8" fillId="0" borderId="38" xfId="4" applyFont="1" applyFill="1" applyBorder="1" applyAlignment="1">
      <alignment vertical="center" wrapText="1"/>
    </xf>
    <xf numFmtId="0" fontId="8" fillId="0" borderId="24" xfId="4" applyFont="1" applyFill="1" applyBorder="1" applyAlignment="1">
      <alignment vertical="center" wrapText="1"/>
    </xf>
    <xf numFmtId="0" fontId="8" fillId="0" borderId="40" xfId="4" applyFont="1" applyFill="1" applyBorder="1" applyAlignment="1">
      <alignment vertical="center" wrapText="1"/>
    </xf>
    <xf numFmtId="0" fontId="8" fillId="0" borderId="31" xfId="4" applyFont="1" applyFill="1" applyBorder="1" applyAlignment="1">
      <alignment horizontal="left" vertical="center"/>
    </xf>
    <xf numFmtId="0" fontId="8" fillId="0" borderId="32" xfId="4" applyFont="1" applyFill="1" applyBorder="1" applyAlignment="1">
      <alignment horizontal="left" vertical="center"/>
    </xf>
    <xf numFmtId="0" fontId="8" fillId="0" borderId="17" xfId="4" applyFont="1" applyFill="1" applyBorder="1" applyAlignment="1">
      <alignment vertical="center"/>
    </xf>
    <xf numFmtId="0" fontId="8" fillId="0" borderId="43" xfId="4" applyFont="1" applyFill="1" applyBorder="1" applyAlignment="1">
      <alignment vertical="center"/>
    </xf>
    <xf numFmtId="0" fontId="8" fillId="0" borderId="18" xfId="4" applyFont="1" applyFill="1" applyBorder="1" applyAlignment="1">
      <alignment horizontal="left" vertical="center"/>
    </xf>
    <xf numFmtId="0" fontId="8" fillId="0" borderId="19" xfId="4" applyFont="1" applyFill="1" applyBorder="1" applyAlignment="1">
      <alignment horizontal="left" vertical="center"/>
    </xf>
    <xf numFmtId="0" fontId="8" fillId="0" borderId="36" xfId="4" applyFont="1" applyFill="1" applyBorder="1" applyAlignment="1">
      <alignment vertical="center" wrapText="1"/>
    </xf>
    <xf numFmtId="0" fontId="8" fillId="0" borderId="23" xfId="4" applyFont="1" applyFill="1" applyBorder="1" applyAlignment="1">
      <alignment vertical="center" wrapText="1"/>
    </xf>
    <xf numFmtId="0" fontId="8" fillId="0" borderId="25" xfId="4" applyFont="1" applyFill="1" applyBorder="1" applyAlignment="1">
      <alignment horizontal="left" vertical="center"/>
    </xf>
    <xf numFmtId="0" fontId="8" fillId="0" borderId="26" xfId="4" applyFont="1" applyFill="1" applyBorder="1" applyAlignment="1">
      <alignment horizontal="left" vertical="center"/>
    </xf>
    <xf numFmtId="0" fontId="8" fillId="0" borderId="39" xfId="4" applyFont="1" applyFill="1" applyBorder="1" applyAlignment="1">
      <alignment horizontal="center" vertical="center" shrinkToFit="1"/>
    </xf>
    <xf numFmtId="0" fontId="8" fillId="0" borderId="31" xfId="4" applyFont="1" applyFill="1" applyBorder="1" applyAlignment="1">
      <alignment horizontal="center" vertical="center" shrinkToFit="1"/>
    </xf>
    <xf numFmtId="0" fontId="8"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2" fillId="0" borderId="0" xfId="16" applyFont="1">
      <alignment vertical="center"/>
    </xf>
    <xf numFmtId="0" fontId="2" fillId="0" borderId="65" xfId="16" applyFont="1" applyBorder="1">
      <alignment vertical="center"/>
    </xf>
    <xf numFmtId="0" fontId="2" fillId="0" borderId="38" xfId="16" applyFont="1" applyBorder="1">
      <alignment vertical="center"/>
    </xf>
    <xf numFmtId="0" fontId="2" fillId="0" borderId="40" xfId="16" applyFont="1" applyBorder="1">
      <alignment vertical="center"/>
    </xf>
    <xf numFmtId="0" fontId="2" fillId="0" borderId="56" xfId="16" applyFont="1" applyBorder="1">
      <alignment vertical="center"/>
    </xf>
    <xf numFmtId="0" fontId="2" fillId="0" borderId="37" xfId="16" applyFont="1" applyBorder="1">
      <alignment vertical="center"/>
    </xf>
    <xf numFmtId="0" fontId="40" fillId="0" borderId="0" xfId="21" applyFont="1">
      <alignment vertical="center"/>
    </xf>
    <xf numFmtId="187" fontId="2" fillId="6" borderId="34" xfId="17" applyNumberFormat="1" applyFont="1" applyFill="1" applyBorder="1" applyAlignment="1">
      <alignment horizontal="center" vertical="center"/>
    </xf>
    <xf numFmtId="179" fontId="2" fillId="6" borderId="34" xfId="17" applyNumberFormat="1" applyFont="1" applyFill="1" applyBorder="1" applyAlignment="1">
      <alignment horizontal="center" vertical="center" wrapText="1"/>
    </xf>
    <xf numFmtId="0" fontId="2" fillId="0" borderId="34" xfId="16" applyFont="1" applyBorder="1" applyAlignment="1">
      <alignment horizontal="center" vertical="center"/>
    </xf>
    <xf numFmtId="187" fontId="2" fillId="0" borderId="0" xfId="16" applyNumberFormat="1" applyFont="1" applyAlignment="1">
      <alignment horizontal="center" vertical="center"/>
    </xf>
    <xf numFmtId="178" fontId="17" fillId="0" borderId="0" xfId="16" applyNumberFormat="1" applyAlignment="1">
      <alignment horizontal="center" vertical="center"/>
    </xf>
    <xf numFmtId="0" fontId="2" fillId="0" borderId="0" xfId="16" applyFont="1" applyAlignment="1">
      <alignment horizontal="center" vertical="center"/>
    </xf>
    <xf numFmtId="187" fontId="2" fillId="6" borderId="0" xfId="17" applyNumberFormat="1" applyFont="1" applyFill="1" applyAlignment="1">
      <alignment horizontal="center" vertical="center" wrapText="1"/>
    </xf>
    <xf numFmtId="179" fontId="2" fillId="6" borderId="0" xfId="17" applyNumberFormat="1" applyFont="1" applyFill="1" applyAlignment="1">
      <alignment vertical="center" wrapText="1"/>
    </xf>
    <xf numFmtId="187" fontId="2" fillId="6" borderId="0" xfId="17" applyNumberFormat="1" applyFont="1" applyFill="1" applyAlignment="1">
      <alignment horizontal="center" vertical="center"/>
    </xf>
    <xf numFmtId="179" fontId="2" fillId="6" borderId="0" xfId="17" applyNumberFormat="1" applyFont="1" applyFill="1" applyAlignment="1">
      <alignment horizontal="center" vertical="center" wrapText="1"/>
    </xf>
    <xf numFmtId="0" fontId="2" fillId="0" borderId="42" xfId="16" applyFont="1" applyBorder="1" applyAlignment="1">
      <alignment horizontal="center" vertical="center"/>
    </xf>
    <xf numFmtId="0" fontId="2" fillId="0" borderId="31" xfId="16" applyFont="1" applyBorder="1" applyAlignment="1">
      <alignment horizontal="center" vertical="center"/>
    </xf>
    <xf numFmtId="0" fontId="2" fillId="0" borderId="39" xfId="16" applyFont="1" applyBorder="1" applyAlignment="1">
      <alignment horizontal="center" vertical="center"/>
    </xf>
    <xf numFmtId="49" fontId="2" fillId="6" borderId="0" xfId="17" applyNumberFormat="1" applyFont="1" applyFill="1" applyAlignment="1">
      <alignment horizontal="center" vertical="center"/>
    </xf>
    <xf numFmtId="49" fontId="2" fillId="6" borderId="0" xfId="17" applyNumberFormat="1" applyFont="1" applyFill="1" applyAlignment="1">
      <alignment horizontal="center" vertical="center" wrapText="1"/>
    </xf>
    <xf numFmtId="178" fontId="2" fillId="6" borderId="0" xfId="16" applyNumberFormat="1" applyFont="1" applyFill="1" applyAlignment="1">
      <alignment vertical="center" wrapText="1"/>
    </xf>
    <xf numFmtId="187" fontId="17" fillId="0" borderId="0" xfId="19" applyNumberFormat="1" applyAlignment="1">
      <alignment horizontal="right" vertical="center"/>
    </xf>
    <xf numFmtId="177" fontId="17" fillId="0" borderId="0" xfId="19" applyNumberFormat="1" applyAlignment="1">
      <alignment horizontal="right" vertical="center"/>
    </xf>
    <xf numFmtId="178" fontId="17" fillId="0" borderId="0" xfId="18" applyNumberFormat="1" applyAlignment="1">
      <alignment horizontal="center" vertical="center"/>
    </xf>
    <xf numFmtId="178" fontId="17" fillId="0" borderId="0" xfId="18" applyNumberFormat="1" applyAlignment="1">
      <alignment vertical="center"/>
    </xf>
    <xf numFmtId="0" fontId="2" fillId="0" borderId="40" xfId="16" applyFont="1" applyBorder="1" applyAlignment="1" applyProtection="1">
      <alignment horizontal="left" vertical="top" wrapText="1"/>
      <protection locked="0"/>
    </xf>
    <xf numFmtId="0" fontId="2" fillId="0" borderId="56" xfId="16" applyFont="1" applyBorder="1" applyAlignment="1" applyProtection="1">
      <alignment horizontal="left" vertical="top" wrapText="1"/>
      <protection locked="0"/>
    </xf>
    <xf numFmtId="0" fontId="2" fillId="0" borderId="37" xfId="16" applyFont="1" applyBorder="1" applyAlignment="1" applyProtection="1">
      <alignment horizontal="left" vertical="top" wrapText="1"/>
      <protection locked="0"/>
    </xf>
    <xf numFmtId="0" fontId="2" fillId="0" borderId="38" xfId="16" applyFont="1" applyBorder="1" applyAlignment="1" applyProtection="1">
      <alignment horizontal="left" vertical="top" wrapText="1"/>
      <protection locked="0"/>
    </xf>
    <xf numFmtId="0" fontId="2" fillId="0" borderId="0" xfId="16" applyFont="1" applyAlignment="1" applyProtection="1">
      <alignment horizontal="left" vertical="top" wrapText="1"/>
      <protection locked="0"/>
    </xf>
    <xf numFmtId="0" fontId="2" fillId="0" borderId="65" xfId="16" applyFont="1" applyBorder="1" applyAlignment="1" applyProtection="1">
      <alignment horizontal="left" vertical="top" wrapText="1"/>
      <protection locked="0"/>
    </xf>
    <xf numFmtId="0" fontId="2" fillId="0" borderId="51" xfId="16" applyFont="1" applyBorder="1" applyAlignment="1" applyProtection="1">
      <alignment horizontal="left" vertical="top" wrapText="1"/>
      <protection locked="0"/>
    </xf>
    <xf numFmtId="0" fontId="2" fillId="0" borderId="12" xfId="16" applyFont="1" applyBorder="1" applyAlignment="1" applyProtection="1">
      <alignment horizontal="left" vertical="top" wrapText="1"/>
      <protection locked="0"/>
    </xf>
    <xf numFmtId="0" fontId="2" fillId="0" borderId="41" xfId="16" applyFont="1" applyBorder="1" applyAlignment="1" applyProtection="1">
      <alignment horizontal="left" vertical="top" wrapText="1"/>
      <protection locked="0"/>
    </xf>
    <xf numFmtId="178" fontId="2" fillId="0" borderId="0" xfId="16" applyNumberFormat="1" applyFont="1">
      <alignment vertical="center"/>
    </xf>
    <xf numFmtId="178" fontId="39" fillId="0" borderId="0" xfId="16" applyNumberFormat="1" applyFont="1">
      <alignment vertical="center"/>
    </xf>
    <xf numFmtId="189" fontId="2" fillId="0" borderId="0" xfId="17" applyNumberFormat="1" applyFont="1">
      <alignment vertical="center"/>
    </xf>
    <xf numFmtId="0" fontId="2" fillId="0" borderId="0" xfId="17" applyFont="1">
      <alignment vertical="center"/>
    </xf>
    <xf numFmtId="0" fontId="35" fillId="0" borderId="65" xfId="16" applyFont="1" applyBorder="1">
      <alignment vertical="center"/>
    </xf>
    <xf numFmtId="0" fontId="2" fillId="0" borderId="31" xfId="16" applyFont="1" applyBorder="1">
      <alignment vertical="center"/>
    </xf>
    <xf numFmtId="178" fontId="2" fillId="0" borderId="65" xfId="16" applyNumberFormat="1" applyFont="1" applyBorder="1">
      <alignment vertical="center"/>
    </xf>
    <xf numFmtId="178" fontId="2" fillId="0" borderId="40" xfId="16" applyNumberFormat="1" applyFont="1" applyBorder="1">
      <alignment vertical="center"/>
    </xf>
    <xf numFmtId="189" fontId="2" fillId="0" borderId="56" xfId="16" applyNumberFormat="1" applyFont="1" applyBorder="1">
      <alignment vertical="center"/>
    </xf>
    <xf numFmtId="178" fontId="2" fillId="0" borderId="56" xfId="16" applyNumberFormat="1" applyFont="1" applyBorder="1">
      <alignment vertical="center"/>
    </xf>
    <xf numFmtId="178" fontId="2" fillId="0" borderId="37" xfId="16" applyNumberFormat="1" applyFont="1" applyBorder="1">
      <alignment vertical="center"/>
    </xf>
    <xf numFmtId="178" fontId="2" fillId="0" borderId="38" xfId="16" applyNumberFormat="1" applyFont="1" applyBorder="1">
      <alignment vertical="center"/>
    </xf>
    <xf numFmtId="191" fontId="2" fillId="0" borderId="0" xfId="16" applyNumberFormat="1" applyFont="1">
      <alignment vertical="center"/>
    </xf>
    <xf numFmtId="187" fontId="2" fillId="6" borderId="188" xfId="17" applyNumberFormat="1" applyFont="1" applyFill="1" applyBorder="1" applyAlignment="1">
      <alignment horizontal="center" vertical="center"/>
    </xf>
    <xf numFmtId="179" fontId="2" fillId="0" borderId="0" xfId="17" applyNumberFormat="1" applyFont="1" applyAlignment="1">
      <alignment horizontal="center" vertical="center" wrapText="1"/>
    </xf>
    <xf numFmtId="0" fontId="2" fillId="0" borderId="51" xfId="16" applyFont="1" applyBorder="1">
      <alignment vertical="center"/>
    </xf>
    <xf numFmtId="0" fontId="2" fillId="0" borderId="12" xfId="16" applyFont="1" applyBorder="1">
      <alignment vertical="center"/>
    </xf>
    <xf numFmtId="0" fontId="35" fillId="0" borderId="41" xfId="16" applyFont="1" applyBorder="1">
      <alignment vertical="center"/>
    </xf>
    <xf numFmtId="189" fontId="2" fillId="0" borderId="12" xfId="16" applyNumberFormat="1" applyFont="1" applyBorder="1">
      <alignment vertical="center"/>
    </xf>
    <xf numFmtId="0" fontId="2" fillId="0" borderId="41" xfId="16" applyFont="1" applyBorder="1">
      <alignment vertical="center"/>
    </xf>
    <xf numFmtId="0" fontId="17" fillId="6" borderId="0" xfId="6" applyFill="1" applyAlignment="1">
      <alignment vertical="center"/>
    </xf>
    <xf numFmtId="0" fontId="17" fillId="6" borderId="0" xfId="6" applyFill="1" applyAlignment="1" applyProtection="1">
      <alignment vertical="center"/>
      <protection hidden="1"/>
    </xf>
    <xf numFmtId="0" fontId="0" fillId="6" borderId="0" xfId="6" applyFont="1" applyFill="1" applyAlignment="1">
      <alignment vertical="center"/>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5" xfId="20" xr:uid="{78725F0C-19B4-4743-BDE2-C6AD552541FB}"/>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89802876-D9E4-4D3C-BD16-8BC13F3909D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46402</c:v>
                </c:pt>
                <c:pt idx="1">
                  <c:v>66343</c:v>
                </c:pt>
                <c:pt idx="2">
                  <c:v>56416</c:v>
                </c:pt>
                <c:pt idx="3">
                  <c:v>49217</c:v>
                </c:pt>
                <c:pt idx="4">
                  <c:v>49211</c:v>
                </c:pt>
              </c:numCache>
            </c:numRef>
          </c:val>
          <c:smooth val="0"/>
          <c:extLst>
            <c:ext xmlns:c16="http://schemas.microsoft.com/office/drawing/2014/chart" uri="{C3380CC4-5D6E-409C-BE32-E72D297353CC}">
              <c16:uniqueId val="{00000000-65F4-4CA5-8A34-579F9E5A4C9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30780</c:v>
                </c:pt>
                <c:pt idx="1">
                  <c:v>49459</c:v>
                </c:pt>
                <c:pt idx="2">
                  <c:v>69696</c:v>
                </c:pt>
                <c:pt idx="3">
                  <c:v>37571</c:v>
                </c:pt>
                <c:pt idx="4">
                  <c:v>59587</c:v>
                </c:pt>
              </c:numCache>
            </c:numRef>
          </c:val>
          <c:smooth val="0"/>
          <c:extLst>
            <c:ext xmlns:c16="http://schemas.microsoft.com/office/drawing/2014/chart" uri="{C3380CC4-5D6E-409C-BE32-E72D297353CC}">
              <c16:uniqueId val="{00000001-65F4-4CA5-8A34-579F9E5A4C9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9.86</c:v>
                </c:pt>
                <c:pt idx="1">
                  <c:v>8.6199999999999992</c:v>
                </c:pt>
                <c:pt idx="2">
                  <c:v>8.3699999999999992</c:v>
                </c:pt>
                <c:pt idx="3">
                  <c:v>13.33</c:v>
                </c:pt>
                <c:pt idx="4">
                  <c:v>9.98</c:v>
                </c:pt>
              </c:numCache>
            </c:numRef>
          </c:val>
          <c:extLst>
            <c:ext xmlns:c16="http://schemas.microsoft.com/office/drawing/2014/chart" uri="{C3380CC4-5D6E-409C-BE32-E72D297353CC}">
              <c16:uniqueId val="{00000000-6500-44CF-ABE8-2E9543AFC58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14.83</c:v>
                </c:pt>
                <c:pt idx="1">
                  <c:v>14.41</c:v>
                </c:pt>
                <c:pt idx="2">
                  <c:v>13.08</c:v>
                </c:pt>
                <c:pt idx="3">
                  <c:v>13.34</c:v>
                </c:pt>
                <c:pt idx="4">
                  <c:v>18.18</c:v>
                </c:pt>
              </c:numCache>
            </c:numRef>
          </c:val>
          <c:extLst>
            <c:ext xmlns:c16="http://schemas.microsoft.com/office/drawing/2014/chart" uri="{C3380CC4-5D6E-409C-BE32-E72D297353CC}">
              <c16:uniqueId val="{00000001-6500-44CF-ABE8-2E9543AFC58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-2.97</c:v>
                </c:pt>
                <c:pt idx="1">
                  <c:v>-7.26</c:v>
                </c:pt>
                <c:pt idx="2">
                  <c:v>-5.59</c:v>
                </c:pt>
                <c:pt idx="3">
                  <c:v>1.76</c:v>
                </c:pt>
                <c:pt idx="4">
                  <c:v>-6.54</c:v>
                </c:pt>
              </c:numCache>
            </c:numRef>
          </c:val>
          <c:smooth val="0"/>
          <c:extLst>
            <c:ext xmlns:c16="http://schemas.microsoft.com/office/drawing/2014/chart" uri="{C3380CC4-5D6E-409C-BE32-E72D297353CC}">
              <c16:uniqueId val="{00000002-6500-44CF-ABE8-2E9543AFC58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0.04</c:v>
                </c:pt>
                <c:pt idx="2">
                  <c:v>#N/A</c:v>
                </c:pt>
                <c:pt idx="3">
                  <c:v>0.25</c:v>
                </c:pt>
                <c:pt idx="4">
                  <c:v>#N/A</c:v>
                </c:pt>
                <c:pt idx="5">
                  <c:v>0.06</c:v>
                </c:pt>
                <c:pt idx="6">
                  <c:v>#N/A</c:v>
                </c:pt>
                <c:pt idx="7">
                  <c:v>0</c:v>
                </c:pt>
                <c:pt idx="8">
                  <c:v>#N/A</c:v>
                </c:pt>
                <c:pt idx="9">
                  <c:v>0.01</c:v>
                </c:pt>
              </c:numCache>
            </c:numRef>
          </c:val>
          <c:extLst>
            <c:ext xmlns:c16="http://schemas.microsoft.com/office/drawing/2014/chart" uri="{C3380CC4-5D6E-409C-BE32-E72D297353CC}">
              <c16:uniqueId val="{00000000-BCAC-43DF-919B-B44D71A89D2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CAC-43DF-919B-B44D71A89D20}"/>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2-BCAC-43DF-919B-B44D71A89D20}"/>
            </c:ext>
          </c:extLst>
        </c:ser>
        <c:ser>
          <c:idx val="3"/>
          <c:order val="3"/>
          <c:tx>
            <c:strRef>
              <c:f>データシート!$A$30</c:f>
              <c:strCache>
                <c:ptCount val="1"/>
                <c:pt idx="0">
                  <c:v>新里温水プール事業特別会計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c:v>
                </c:pt>
                <c:pt idx="8">
                  <c:v>#N/A</c:v>
                </c:pt>
                <c:pt idx="9">
                  <c:v>0.02</c:v>
                </c:pt>
              </c:numCache>
            </c:numRef>
          </c:val>
          <c:extLst>
            <c:ext xmlns:c16="http://schemas.microsoft.com/office/drawing/2014/chart" uri="{C3380CC4-5D6E-409C-BE32-E72D297353CC}">
              <c16:uniqueId val="{00000003-BCAC-43DF-919B-B44D71A89D20}"/>
            </c:ext>
          </c:extLst>
        </c:ser>
        <c:ser>
          <c:idx val="4"/>
          <c:order val="4"/>
          <c:tx>
            <c:strRef>
              <c:f>データシート!$A$31</c:f>
              <c:strCache>
                <c:ptCount val="1"/>
                <c:pt idx="0">
                  <c:v>発電事業特別会計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0.17</c:v>
                </c:pt>
                <c:pt idx="2">
                  <c:v>#N/A</c:v>
                </c:pt>
                <c:pt idx="3">
                  <c:v>0.28000000000000003</c:v>
                </c:pt>
                <c:pt idx="4">
                  <c:v>#N/A</c:v>
                </c:pt>
                <c:pt idx="5">
                  <c:v>0.19</c:v>
                </c:pt>
                <c:pt idx="6">
                  <c:v>#N/A</c:v>
                </c:pt>
                <c:pt idx="7">
                  <c:v>0.15</c:v>
                </c:pt>
                <c:pt idx="8">
                  <c:v>#N/A</c:v>
                </c:pt>
                <c:pt idx="9">
                  <c:v>0.04</c:v>
                </c:pt>
              </c:numCache>
            </c:numRef>
          </c:val>
          <c:extLst>
            <c:ext xmlns:c16="http://schemas.microsoft.com/office/drawing/2014/chart" uri="{C3380CC4-5D6E-409C-BE32-E72D297353CC}">
              <c16:uniqueId val="{00000004-BCAC-43DF-919B-B44D71A89D20}"/>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0.67</c:v>
                </c:pt>
                <c:pt idx="2">
                  <c:v>#N/A</c:v>
                </c:pt>
                <c:pt idx="3">
                  <c:v>0.56000000000000005</c:v>
                </c:pt>
                <c:pt idx="4">
                  <c:v>#N/A</c:v>
                </c:pt>
                <c:pt idx="5">
                  <c:v>0.7</c:v>
                </c:pt>
                <c:pt idx="6">
                  <c:v>#N/A</c:v>
                </c:pt>
                <c:pt idx="7">
                  <c:v>0.89</c:v>
                </c:pt>
                <c:pt idx="8">
                  <c:v>#N/A</c:v>
                </c:pt>
                <c:pt idx="9">
                  <c:v>0.24</c:v>
                </c:pt>
              </c:numCache>
            </c:numRef>
          </c:val>
          <c:extLst>
            <c:ext xmlns:c16="http://schemas.microsoft.com/office/drawing/2014/chart" uri="{C3380CC4-5D6E-409C-BE32-E72D297353CC}">
              <c16:uniqueId val="{00000005-BCAC-43DF-919B-B44D71A89D20}"/>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0.31</c:v>
                </c:pt>
                <c:pt idx="6">
                  <c:v>#N/A</c:v>
                </c:pt>
                <c:pt idx="7">
                  <c:v>0.87</c:v>
                </c:pt>
                <c:pt idx="8">
                  <c:v>#N/A</c:v>
                </c:pt>
                <c:pt idx="9">
                  <c:v>1.21</c:v>
                </c:pt>
              </c:numCache>
            </c:numRef>
          </c:val>
          <c:extLst>
            <c:ext xmlns:c16="http://schemas.microsoft.com/office/drawing/2014/chart" uri="{C3380CC4-5D6E-409C-BE32-E72D297353CC}">
              <c16:uniqueId val="{00000006-BCAC-43DF-919B-B44D71A89D20}"/>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1.41</c:v>
                </c:pt>
                <c:pt idx="2">
                  <c:v>#N/A</c:v>
                </c:pt>
                <c:pt idx="3">
                  <c:v>1.22</c:v>
                </c:pt>
                <c:pt idx="4">
                  <c:v>#N/A</c:v>
                </c:pt>
                <c:pt idx="5">
                  <c:v>1.8</c:v>
                </c:pt>
                <c:pt idx="6">
                  <c:v>#N/A</c:v>
                </c:pt>
                <c:pt idx="7">
                  <c:v>1.53</c:v>
                </c:pt>
                <c:pt idx="8">
                  <c:v>#N/A</c:v>
                </c:pt>
                <c:pt idx="9">
                  <c:v>1.33</c:v>
                </c:pt>
              </c:numCache>
            </c:numRef>
          </c:val>
          <c:extLst>
            <c:ext xmlns:c16="http://schemas.microsoft.com/office/drawing/2014/chart" uri="{C3380CC4-5D6E-409C-BE32-E72D297353CC}">
              <c16:uniqueId val="{00000007-BCAC-43DF-919B-B44D71A89D2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9.8000000000000007</c:v>
                </c:pt>
                <c:pt idx="2">
                  <c:v>#N/A</c:v>
                </c:pt>
                <c:pt idx="3">
                  <c:v>8.5399999999999991</c:v>
                </c:pt>
                <c:pt idx="4">
                  <c:v>#N/A</c:v>
                </c:pt>
                <c:pt idx="5">
                  <c:v>8.3000000000000007</c:v>
                </c:pt>
                <c:pt idx="6">
                  <c:v>#N/A</c:v>
                </c:pt>
                <c:pt idx="7">
                  <c:v>13.32</c:v>
                </c:pt>
                <c:pt idx="8">
                  <c:v>#N/A</c:v>
                </c:pt>
                <c:pt idx="9">
                  <c:v>9.9499999999999993</c:v>
                </c:pt>
              </c:numCache>
            </c:numRef>
          </c:val>
          <c:extLst>
            <c:ext xmlns:c16="http://schemas.microsoft.com/office/drawing/2014/chart" uri="{C3380CC4-5D6E-409C-BE32-E72D297353CC}">
              <c16:uniqueId val="{00000008-BCAC-43DF-919B-B44D71A89D2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25.06</c:v>
                </c:pt>
                <c:pt idx="2">
                  <c:v>#N/A</c:v>
                </c:pt>
                <c:pt idx="3">
                  <c:v>20.91</c:v>
                </c:pt>
                <c:pt idx="4">
                  <c:v>#N/A</c:v>
                </c:pt>
                <c:pt idx="5">
                  <c:v>15.42</c:v>
                </c:pt>
                <c:pt idx="6">
                  <c:v>#N/A</c:v>
                </c:pt>
                <c:pt idx="7">
                  <c:v>15.54</c:v>
                </c:pt>
                <c:pt idx="8">
                  <c:v>#N/A</c:v>
                </c:pt>
                <c:pt idx="9">
                  <c:v>15.49</c:v>
                </c:pt>
              </c:numCache>
            </c:numRef>
          </c:val>
          <c:extLst>
            <c:ext xmlns:c16="http://schemas.microsoft.com/office/drawing/2014/chart" uri="{C3380CC4-5D6E-409C-BE32-E72D297353CC}">
              <c16:uniqueId val="{00000009-BCAC-43DF-919B-B44D71A89D2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4248</c:v>
                </c:pt>
                <c:pt idx="5">
                  <c:v>4184</c:v>
                </c:pt>
                <c:pt idx="8">
                  <c:v>4063</c:v>
                </c:pt>
                <c:pt idx="11">
                  <c:v>3899</c:v>
                </c:pt>
                <c:pt idx="14">
                  <c:v>3820</c:v>
                </c:pt>
              </c:numCache>
            </c:numRef>
          </c:val>
          <c:extLst>
            <c:ext xmlns:c16="http://schemas.microsoft.com/office/drawing/2014/chart" uri="{C3380CC4-5D6E-409C-BE32-E72D297353CC}">
              <c16:uniqueId val="{00000000-F5C3-4238-B91E-8F647075837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5C3-4238-B91E-8F647075837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14</c:v>
                </c:pt>
                <c:pt idx="3">
                  <c:v>14</c:v>
                </c:pt>
                <c:pt idx="6">
                  <c:v>14</c:v>
                </c:pt>
                <c:pt idx="9">
                  <c:v>14</c:v>
                </c:pt>
                <c:pt idx="12">
                  <c:v>14</c:v>
                </c:pt>
              </c:numCache>
            </c:numRef>
          </c:val>
          <c:extLst>
            <c:ext xmlns:c16="http://schemas.microsoft.com/office/drawing/2014/chart" uri="{C3380CC4-5D6E-409C-BE32-E72D297353CC}">
              <c16:uniqueId val="{00000002-F5C3-4238-B91E-8F647075837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465</c:v>
                </c:pt>
                <c:pt idx="3">
                  <c:v>385</c:v>
                </c:pt>
                <c:pt idx="6">
                  <c:v>180</c:v>
                </c:pt>
                <c:pt idx="9">
                  <c:v>177</c:v>
                </c:pt>
                <c:pt idx="12">
                  <c:v>167</c:v>
                </c:pt>
              </c:numCache>
            </c:numRef>
          </c:val>
          <c:extLst>
            <c:ext xmlns:c16="http://schemas.microsoft.com/office/drawing/2014/chart" uri="{C3380CC4-5D6E-409C-BE32-E72D297353CC}">
              <c16:uniqueId val="{00000003-F5C3-4238-B91E-8F647075837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965</c:v>
                </c:pt>
                <c:pt idx="3">
                  <c:v>1024</c:v>
                </c:pt>
                <c:pt idx="6">
                  <c:v>795</c:v>
                </c:pt>
                <c:pt idx="9">
                  <c:v>692</c:v>
                </c:pt>
                <c:pt idx="12">
                  <c:v>692</c:v>
                </c:pt>
              </c:numCache>
            </c:numRef>
          </c:val>
          <c:extLst>
            <c:ext xmlns:c16="http://schemas.microsoft.com/office/drawing/2014/chart" uri="{C3380CC4-5D6E-409C-BE32-E72D297353CC}">
              <c16:uniqueId val="{00000004-F5C3-4238-B91E-8F647075837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5C3-4238-B91E-8F647075837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5C3-4238-B91E-8F647075837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3829</c:v>
                </c:pt>
                <c:pt idx="3">
                  <c:v>3874</c:v>
                </c:pt>
                <c:pt idx="6">
                  <c:v>3987</c:v>
                </c:pt>
                <c:pt idx="9">
                  <c:v>4090</c:v>
                </c:pt>
                <c:pt idx="12">
                  <c:v>3995</c:v>
                </c:pt>
              </c:numCache>
            </c:numRef>
          </c:val>
          <c:extLst>
            <c:ext xmlns:c16="http://schemas.microsoft.com/office/drawing/2014/chart" uri="{C3380CC4-5D6E-409C-BE32-E72D297353CC}">
              <c16:uniqueId val="{00000007-F5C3-4238-B91E-8F647075837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1025</c:v>
                </c:pt>
                <c:pt idx="2">
                  <c:v>#N/A</c:v>
                </c:pt>
                <c:pt idx="3">
                  <c:v>#N/A</c:v>
                </c:pt>
                <c:pt idx="4">
                  <c:v>1113</c:v>
                </c:pt>
                <c:pt idx="5">
                  <c:v>#N/A</c:v>
                </c:pt>
                <c:pt idx="6">
                  <c:v>#N/A</c:v>
                </c:pt>
                <c:pt idx="7">
                  <c:v>913</c:v>
                </c:pt>
                <c:pt idx="8">
                  <c:v>#N/A</c:v>
                </c:pt>
                <c:pt idx="9">
                  <c:v>#N/A</c:v>
                </c:pt>
                <c:pt idx="10">
                  <c:v>1074</c:v>
                </c:pt>
                <c:pt idx="11">
                  <c:v>#N/A</c:v>
                </c:pt>
                <c:pt idx="12">
                  <c:v>#N/A</c:v>
                </c:pt>
                <c:pt idx="13">
                  <c:v>1048</c:v>
                </c:pt>
                <c:pt idx="14">
                  <c:v>#N/A</c:v>
                </c:pt>
              </c:numCache>
            </c:numRef>
          </c:val>
          <c:smooth val="0"/>
          <c:extLst>
            <c:ext xmlns:c16="http://schemas.microsoft.com/office/drawing/2014/chart" uri="{C3380CC4-5D6E-409C-BE32-E72D297353CC}">
              <c16:uniqueId val="{00000008-F5C3-4238-B91E-8F647075837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36459</c:v>
                </c:pt>
                <c:pt idx="5">
                  <c:v>36290</c:v>
                </c:pt>
                <c:pt idx="8">
                  <c:v>37317</c:v>
                </c:pt>
                <c:pt idx="11">
                  <c:v>36701</c:v>
                </c:pt>
                <c:pt idx="14">
                  <c:v>36812</c:v>
                </c:pt>
              </c:numCache>
            </c:numRef>
          </c:val>
          <c:extLst>
            <c:ext xmlns:c16="http://schemas.microsoft.com/office/drawing/2014/chart" uri="{C3380CC4-5D6E-409C-BE32-E72D297353CC}">
              <c16:uniqueId val="{00000000-E11E-4F45-BA90-58670D70540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4518</c:v>
                </c:pt>
                <c:pt idx="5">
                  <c:v>4220</c:v>
                </c:pt>
                <c:pt idx="8">
                  <c:v>4931</c:v>
                </c:pt>
                <c:pt idx="11">
                  <c:v>3883</c:v>
                </c:pt>
                <c:pt idx="14">
                  <c:v>3687</c:v>
                </c:pt>
              </c:numCache>
            </c:numRef>
          </c:val>
          <c:extLst>
            <c:ext xmlns:c16="http://schemas.microsoft.com/office/drawing/2014/chart" uri="{C3380CC4-5D6E-409C-BE32-E72D297353CC}">
              <c16:uniqueId val="{00000001-E11E-4F45-BA90-58670D70540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12741</c:v>
                </c:pt>
                <c:pt idx="5">
                  <c:v>12298</c:v>
                </c:pt>
                <c:pt idx="8">
                  <c:v>12218</c:v>
                </c:pt>
                <c:pt idx="11">
                  <c:v>13120</c:v>
                </c:pt>
                <c:pt idx="14">
                  <c:v>15146</c:v>
                </c:pt>
              </c:numCache>
            </c:numRef>
          </c:val>
          <c:extLst>
            <c:ext xmlns:c16="http://schemas.microsoft.com/office/drawing/2014/chart" uri="{C3380CC4-5D6E-409C-BE32-E72D297353CC}">
              <c16:uniqueId val="{00000002-E11E-4F45-BA90-58670D70540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11E-4F45-BA90-58670D70540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11E-4F45-BA90-58670D70540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57</c:v>
                </c:pt>
                <c:pt idx="3">
                  <c:v>70</c:v>
                </c:pt>
                <c:pt idx="6">
                  <c:v>11</c:v>
                </c:pt>
                <c:pt idx="9">
                  <c:v>8</c:v>
                </c:pt>
                <c:pt idx="12">
                  <c:v>30</c:v>
                </c:pt>
              </c:numCache>
            </c:numRef>
          </c:val>
          <c:extLst>
            <c:ext xmlns:c16="http://schemas.microsoft.com/office/drawing/2014/chart" uri="{C3380CC4-5D6E-409C-BE32-E72D297353CC}">
              <c16:uniqueId val="{00000005-E11E-4F45-BA90-58670D70540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6894</c:v>
                </c:pt>
                <c:pt idx="3">
                  <c:v>6938</c:v>
                </c:pt>
                <c:pt idx="6">
                  <c:v>6891</c:v>
                </c:pt>
                <c:pt idx="9">
                  <c:v>6866</c:v>
                </c:pt>
                <c:pt idx="12">
                  <c:v>6785</c:v>
                </c:pt>
              </c:numCache>
            </c:numRef>
          </c:val>
          <c:extLst>
            <c:ext xmlns:c16="http://schemas.microsoft.com/office/drawing/2014/chart" uri="{C3380CC4-5D6E-409C-BE32-E72D297353CC}">
              <c16:uniqueId val="{00000006-E11E-4F45-BA90-58670D70540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1209</c:v>
                </c:pt>
                <c:pt idx="3">
                  <c:v>889</c:v>
                </c:pt>
                <c:pt idx="6">
                  <c:v>757</c:v>
                </c:pt>
                <c:pt idx="9">
                  <c:v>1058</c:v>
                </c:pt>
                <c:pt idx="12">
                  <c:v>927</c:v>
                </c:pt>
              </c:numCache>
            </c:numRef>
          </c:val>
          <c:extLst>
            <c:ext xmlns:c16="http://schemas.microsoft.com/office/drawing/2014/chart" uri="{C3380CC4-5D6E-409C-BE32-E72D297353CC}">
              <c16:uniqueId val="{00000007-E11E-4F45-BA90-58670D70540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10685</c:v>
                </c:pt>
                <c:pt idx="3">
                  <c:v>9783</c:v>
                </c:pt>
                <c:pt idx="6">
                  <c:v>8479</c:v>
                </c:pt>
                <c:pt idx="9">
                  <c:v>7231</c:v>
                </c:pt>
                <c:pt idx="12">
                  <c:v>6021</c:v>
                </c:pt>
              </c:numCache>
            </c:numRef>
          </c:val>
          <c:extLst>
            <c:ext xmlns:c16="http://schemas.microsoft.com/office/drawing/2014/chart" uri="{C3380CC4-5D6E-409C-BE32-E72D297353CC}">
              <c16:uniqueId val="{00000008-E11E-4F45-BA90-58670D70540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106</c:v>
                </c:pt>
                <c:pt idx="3">
                  <c:v>93</c:v>
                </c:pt>
                <c:pt idx="6">
                  <c:v>81</c:v>
                </c:pt>
                <c:pt idx="9">
                  <c:v>68</c:v>
                </c:pt>
                <c:pt idx="12">
                  <c:v>55</c:v>
                </c:pt>
              </c:numCache>
            </c:numRef>
          </c:val>
          <c:extLst>
            <c:ext xmlns:c16="http://schemas.microsoft.com/office/drawing/2014/chart" uri="{C3380CC4-5D6E-409C-BE32-E72D297353CC}">
              <c16:uniqueId val="{00000009-E11E-4F45-BA90-58670D70540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34470</c:v>
                </c:pt>
                <c:pt idx="3">
                  <c:v>34518</c:v>
                </c:pt>
                <c:pt idx="6">
                  <c:v>36397</c:v>
                </c:pt>
                <c:pt idx="9">
                  <c:v>35460</c:v>
                </c:pt>
                <c:pt idx="12">
                  <c:v>36204</c:v>
                </c:pt>
              </c:numCache>
            </c:numRef>
          </c:val>
          <c:extLst>
            <c:ext xmlns:c16="http://schemas.microsoft.com/office/drawing/2014/chart" uri="{C3380CC4-5D6E-409C-BE32-E72D297353CC}">
              <c16:uniqueId val="{0000000A-E11E-4F45-BA90-58670D70540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11E-4F45-BA90-58670D70540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3388</c:v>
                </c:pt>
                <c:pt idx="1">
                  <c:v>3566</c:v>
                </c:pt>
                <c:pt idx="2">
                  <c:v>4711</c:v>
                </c:pt>
              </c:numCache>
            </c:numRef>
          </c:val>
          <c:extLst>
            <c:ext xmlns:c16="http://schemas.microsoft.com/office/drawing/2014/chart" uri="{C3380CC4-5D6E-409C-BE32-E72D297353CC}">
              <c16:uniqueId val="{00000000-273D-4E34-BFD5-84737CAFDCC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274</c:v>
                </c:pt>
                <c:pt idx="1">
                  <c:v>724</c:v>
                </c:pt>
                <c:pt idx="2">
                  <c:v>724</c:v>
                </c:pt>
              </c:numCache>
            </c:numRef>
          </c:val>
          <c:extLst>
            <c:ext xmlns:c16="http://schemas.microsoft.com/office/drawing/2014/chart" uri="{C3380CC4-5D6E-409C-BE32-E72D297353CC}">
              <c16:uniqueId val="{00000001-273D-4E34-BFD5-84737CAFDCC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5031</c:v>
                </c:pt>
                <c:pt idx="1">
                  <c:v>5150</c:v>
                </c:pt>
                <c:pt idx="2">
                  <c:v>5917</c:v>
                </c:pt>
              </c:numCache>
            </c:numRef>
          </c:val>
          <c:extLst>
            <c:ext xmlns:c16="http://schemas.microsoft.com/office/drawing/2014/chart" uri="{C3380CC4-5D6E-409C-BE32-E72D297353CC}">
              <c16:uniqueId val="{00000002-273D-4E34-BFD5-84737CAFDCC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{F5808AFD-A0E2-4F70-B9CD-4F2DDEE5E9CC}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7812-4521-9EF7-A2A2EE466AA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{9AEE1BD0-D7F0-41A7-82DE-8ADF42F678C7}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812-4521-9EF7-A2A2EE466AA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{84FAAEE6-3824-46CF-B52B-5A8F994299DA}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812-4521-9EF7-A2A2EE466AA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{0D5922F3-123C-4B7C-AA5D-3E0C83B51A2E}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812-4521-9EF7-A2A2EE466AA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{72C55EBB-BDB3-49C6-B7D1-FBDFEE78A9AA}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812-4521-9EF7-A2A2EE466AA8}"/>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{C9ED86D3-128E-4CBE-962E-6F32DF0EFCCE}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7812-4521-9EF7-A2A2EE466AA8}"/>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{E1D85A2E-DB1B-484E-B354-F08EB07C65A3}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7812-4521-9EF7-A2A2EE466AA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{F91D0BB2-8E62-4B37-9C5C-02DE76D72679}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7812-4521-9EF7-A2A2EE466AA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{904566CB-C774-409E-8A1A-809040A8C07F}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7812-4521-9EF7-A2A2EE466AA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66.7</c:v>
                </c:pt>
                <c:pt idx="24">
                  <c:v>67.599999999999994</c:v>
                </c:pt>
                <c:pt idx="32">
                  <c:v>69.2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812-4521-9EF7-A2A2EE466AA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{64D9DBD1-08DB-44BB-A173-2E01ADA34C8F}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7812-4521-9EF7-A2A2EE466AA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{0E7A1F62-2367-4E87-B38B-C45534F2B43E}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812-4521-9EF7-A2A2EE466AA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{1315427D-262A-4C44-B629-6877BF85173C}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812-4521-9EF7-A2A2EE466AA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{41509767-A9ED-4A90-9D05-0E26EFF00AAE}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812-4521-9EF7-A2A2EE466AA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{37D7622A-35ED-4F38-AAC5-ECF22CB95755}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812-4521-9EF7-A2A2EE466AA8}"/>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{9F455FF6-F7B7-4A40-8BD8-2929ACCF317D}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7812-4521-9EF7-A2A2EE466AA8}"/>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{9104CED8-A453-4B35-88EA-8C4BD3E7B954}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7812-4521-9EF7-A2A2EE466AA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{3BB60408-C3EB-4926-9E8B-9883A2436F0B}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7812-4521-9EF7-A2A2EE466AA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{F100BB9B-A7EC-490F-946F-983B2DBC1A63}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7812-4521-9EF7-A2A2EE466AA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61.9</c:v>
                </c:pt>
                <c:pt idx="24">
                  <c:v>63</c:v>
                </c:pt>
                <c:pt idx="32">
                  <c:v>64.2</c:v>
                </c:pt>
              </c:numCache>
            </c:numRef>
          </c:xVal>
          <c:yVal>
            <c:numRef>
              <c:f>公会計指標分析・財政指標組合せ分析表!$BP$55:$DC$55</c:f>
              <c:numCache>
                <c:formatCode>#,##0.0;"▲ "#,##0.0</c:formatCode>
                <c:ptCount val="40"/>
                <c:pt idx="16">
                  <c:v>5.9</c:v>
                </c:pt>
                <c:pt idx="24">
                  <c:v>4.0999999999999996</c:v>
                </c:pt>
                <c:pt idx="32">
                  <c:v>0</c:v>
                </c:pt>
              </c:numCache>
            </c:numRef>
          </c:yVal>
          <c:smooth val="0"/>
          <c:extLst>
            <c:ext xmlns:c16="http://schemas.microsoft.com/office/drawing/2014/chart" uri="{C3380CC4-5D6E-409C-BE32-E72D297353CC}">
              <c16:uniqueId val="{00000013-7812-4521-9EF7-A2A2EE466AA8}"/>
            </c:ext>
          </c:extLst>
        </c:ser>
        <c:dLbls>
          <c:showLegendKey val="0"/>
          <c:showVal val="1"/>
          <c:showCatName val="0"/>
          <c:showSerName val="0"/>
          <c:showPercent val="0"/>
          <c:showBubbleSize val="0"/>
        </c:dLbls>
        <c:axId val="46179840"/>
        <c:axId val="46181760"/>
      </c:scatterChart>
      <c:valAx>
        <c:axId val="46179840"/>
        <c:scaling>
          <c:orientation val="maxMin"/>
          <c:max val="65"/>
          <c:min val="6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{83C16030-48A6-4294-98D0-BE2FB47EB836}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606C-45D8-8CA3-0EE3FD935FC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{33269FB5-A250-4013-9302-98CC3A2719BC}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06C-45D8-8CA3-0EE3FD935FC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{CE8F4A40-D167-4280-99CB-4E30EB09A916}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06C-45D8-8CA3-0EE3FD935FC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{C9A15BE3-60BF-4047-987B-41AFE8DBE574}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06C-45D8-8CA3-0EE3FD935FC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{28D564BB-CC21-42B2-A329-7C0313271EF2}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06C-45D8-8CA3-0EE3FD935FC5}"/>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{E3E0853C-6DBD-4DAB-80CA-13CD99044361}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606C-45D8-8CA3-0EE3FD935FC5}"/>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{3E063106-B156-4CBC-9DBA-20294B58F561}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606C-45D8-8CA3-0EE3FD935FC5}"/>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{0FA48579-FE27-4A42-9E2C-DE9ABBDA874B}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606C-45D8-8CA3-0EE3FD935FC5}"/>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{A693DE2E-0DD4-4130-A99B-D53CC9709EF2}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606C-45D8-8CA3-0EE3FD935FC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4.9000000000000004</c:v>
                </c:pt>
                <c:pt idx="8">
                  <c:v>4.8</c:v>
                </c:pt>
                <c:pt idx="16">
                  <c:v>4.5</c:v>
                </c:pt>
                <c:pt idx="24">
                  <c:v>4.5</c:v>
                </c:pt>
                <c:pt idx="32">
                  <c:v>4.4000000000000004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06C-45D8-8CA3-0EE3FD935FC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{11DCA51A-A745-437C-8A1A-0F9D7F857173}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606C-45D8-8CA3-0EE3FD935FC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{8CBF8588-4F37-4AB7-9CCA-0DA102A96ED9}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06C-45D8-8CA3-0EE3FD935FC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{590F3EAC-CA6F-4FC0-970E-3229DD60B84C}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06C-45D8-8CA3-0EE3FD935FC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{DEABCD1D-F7D3-4116-A604-103369DE5EE2}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06C-45D8-8CA3-0EE3FD935FC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{DFA1ED0C-D043-436C-ACF6-E597499C3178}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06C-45D8-8CA3-0EE3FD935FC5}"/>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{145B7366-24DD-4C8B-A29C-7BE76853B9D1}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606C-45D8-8CA3-0EE3FD935FC5}"/>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{C1145138-0038-47E6-AB48-DB968A028220}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606C-45D8-8CA3-0EE3FD935FC5}"/>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{7F17DCEB-5D7C-414A-A3A7-C601FA7FFAFF}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606C-45D8-8CA3-0EE3FD935FC5}"/>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{9A0F0A8B-438A-481C-8EAD-2BD0D153F1B1}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606C-45D8-8CA3-0EE3FD935FC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5.0999999999999996</c:v>
                </c:pt>
                <c:pt idx="16">
                  <c:v>5.2</c:v>
                </c:pt>
                <c:pt idx="24">
                  <c:v>5.0999999999999996</c:v>
                </c:pt>
                <c:pt idx="32">
                  <c:v>5.2</c:v>
                </c:pt>
              </c:numCache>
            </c:numRef>
          </c:xVal>
          <c:yVal>
            <c:numRef>
              <c:f>公会計指標分析・財政指標組合せ分析表!$BP$77:$DC$77</c:f>
              <c:numCache>
                <c:formatCode>#,##0.0;"▲ "#,##0.0</c:formatCode>
                <c:ptCount val="40"/>
                <c:pt idx="0">
                  <c:v>2.7</c:v>
                </c:pt>
                <c:pt idx="8">
                  <c:v>0.5</c:v>
                </c:pt>
                <c:pt idx="16">
                  <c:v>5.9</c:v>
                </c:pt>
                <c:pt idx="24">
                  <c:v>4.0999999999999996</c:v>
                </c:pt>
                <c:pt idx="32">
                  <c:v>0</c:v>
                </c:pt>
              </c:numCache>
            </c:numRef>
          </c:yVal>
          <c:smooth val="0"/>
          <c:extLst>
            <c:ext xmlns:c16="http://schemas.microsoft.com/office/drawing/2014/chart" uri="{C3380CC4-5D6E-409C-BE32-E72D297353CC}">
              <c16:uniqueId val="{00000013-606C-45D8-8CA3-0EE3FD935FC5}"/>
            </c:ext>
          </c:extLst>
        </c:ser>
        <c:dLbls>
          <c:showLegendKey val="0"/>
          <c:showVal val="1"/>
          <c:showCatName val="0"/>
          <c:showSerName val="0"/>
          <c:showPercent val="0"/>
          <c:showBubbleSize val="0"/>
        </c:dLbls>
        <c:axId val="84219776"/>
        <c:axId val="84234240"/>
      </c:scatterChart>
      <c:valAx>
        <c:axId val="84219776"/>
        <c:scaling>
          <c:orientation val="maxMin"/>
          <c:max val="5.3"/>
          <c:min val="4.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A633B20B-DE6D-4619-A3D3-4C55BEE0DBCB}"/>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F240D915-2451-4416-8ACC-E650C6AC33DC}"/>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3ABDB4AE-A7E0-4909-B827-8E154D176096}"/>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774C94AF-5B88-4247-AA13-D8F24CD4E744}"/>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群馬県桐生市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229AEDE4-CB84-4AC2-9DEE-763777B82C49}"/>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57FA6DE4-4007-4BAB-88CF-5D9CA4EBFCCB}"/>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63694A1A-3EA1-4D10-9F15-E05A2570699D}"/>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5E7E4568-863A-4A30-8604-370C32F3623F}"/>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215CDF7E-DC52-429C-93BC-E587E2FDBA79}"/>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C919BC6E-4F0B-43EB-8A60-0DABA5BAE268}"/>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104,647
102,489
274.45
52,243,844
49,211,880
2,586,632
25,914,743
36,203,774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B55EB307-D425-45D6-85DA-36D94E0027F9}"/>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BEE2594C-178C-4D42-8F70-FCFE10FA519E}"/>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29A5AC84-0624-4292-8C2D-B06A6C2C20EC}"/>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53CBA044-0795-4713-9200-9D9767F0A470}"/>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6B13B982-EAA0-45D8-AF8B-8FFFF7B73B97}"/>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A802662F-F27B-4C6C-BF0C-A5DC6A9C018D}"/>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5D77D600-5FAC-4C3D-9BD7-932AA9DC2901}"/>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FCA32C5B-735C-4325-9AE2-D7AF196093F5}"/>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F4EE31FD-9AF5-469C-ABBB-D9D487AF295B}"/>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AABAF42-2F84-45B1-B752-82AC9BEF568B}"/>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E532B5BA-7256-4C7D-BCFB-00D59B36F257}"/>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D0401549-578A-4740-BC40-03A6963E1E97}"/>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2143F0D7-D505-4B96-8A99-E7A9A1E23B70}"/>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52F05AED-4878-4ECB-90E0-0EE971EE8592}"/>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4ADCC2A0-2DED-4289-8B6D-F9EF8275B1A8}"/>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97A1F044-52FA-42E0-A336-030F5160C6ED}"/>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D8B8F94D-E1A6-45BD-93FB-D45DB81A9C86}"/>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57D3167E-155A-4C46-9E1C-F9B09CA65173}"/>
            </a:ext>
          </a:extLst>
        </xdr:cNvPr>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9DCEAD51-9C0A-4D56-9A6C-336EECB7A4C0}"/>
            </a:ext>
          </a:extLst>
        </xdr:cNvPr>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DD85839D-B1ED-457C-93A2-B344E6D413AB}"/>
            </a:ext>
          </a:extLst>
        </xdr:cNvPr>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DFC5E6C5-4123-4663-B200-630352BC424F}"/>
            </a:ext>
          </a:extLst>
        </xdr:cNvPr>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DACFBA19-F100-4BA7-962F-1558DDDA00DB}"/>
            </a:ext>
          </a:extLst>
        </xdr:cNvPr>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C2947F76-84E0-4DF2-8E82-4904CF607E07}"/>
            </a:ext>
          </a:extLst>
        </xdr:cNvPr>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DF114B7E-5F96-428E-9508-4A9A4D9D54F6}"/>
            </a:ext>
          </a:extLst>
        </xdr:cNvPr>
        <xdr:cNvSpPr txBox="1"/>
      </xdr:nvSpPr>
      <xdr:spPr>
        <a:xfrm>
          <a:off x="704850" y="4368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B57723B-16F0-49F8-A573-4B6770903379}"/>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94F34B54-FBE9-40B6-A0A7-017B57312290}"/>
            </a:ext>
          </a:extLst>
        </xdr:cNvPr>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301FE37C-043D-4104-B36E-F0038565C175}"/>
            </a:ext>
          </a:extLst>
        </xdr:cNvPr>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BAF63687-F278-4996-89DB-7D4204BF4CCB}"/>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B5AFB34A-C26D-4CFC-8D04-D05822787C0F}"/>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A123BA56-E379-42B0-85FC-4E39E9B689E5}"/>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BC291CE2-A7AD-479A-9FFB-68C8D4A1B4EC}"/>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529E84D8-9067-4428-B0CB-1B207F1239B9}"/>
            </a:ext>
          </a:extLst>
        </xdr:cNvPr>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332EB39A-E20D-4157-B716-52D79B54EEC6}"/>
            </a:ext>
          </a:extLst>
        </xdr:cNvPr>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DCF48A19-CE3C-4D5D-9891-B3A0CA4DC233}"/>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2CB92E3-D483-4797-8AA7-08AC76691449}"/>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1F3B0CDE-CDD3-4A87-BA33-81BAA73DF98C}"/>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8F5A990C-2D07-408E-9145-E3001A7ACDFA}"/>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前年度と同程度の数値となっており、類似団体内平均値との比較では、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ポイント低い水準となっている。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主な要因としては、人口減少や地価の下落に加え、市内に大企業が少なく、他市と比較し法人市民税が低いことが挙げられる。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今後も、企業誘致等を積極的に行い、市税収入の増加に努めていく。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4F2BF26B-4D27-4BFC-A796-B7501D8772F2}"/>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E1171F1D-B708-4DF8-B154-9CA0D710BB19}"/>
            </a:ext>
          </a:extLst>
        </xdr:cNvPr>
        <xdr:cNvSpPr txBox="1"/>
      </xdr:nvSpPr>
      <xdr:spPr>
        <a:xfrm>
          <a:off x="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95561C30-9EA2-496E-9991-296C4F3301C8}"/>
            </a:ext>
          </a:extLst>
        </xdr:cNvPr>
        <xdr:cNvCxnSpPr/>
      </xdr:nvCxnSpPr>
      <xdr:spPr>
        <a:xfrm>
          <a:off x="7048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FF4B1EA5-C167-4C31-9964-14D58D64EA70}"/>
            </a:ext>
          </a:extLst>
        </xdr:cNvPr>
        <xdr:cNvSpPr txBox="1"/>
      </xdr:nvSpPr>
      <xdr:spPr>
        <a:xfrm>
          <a:off x="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8C31A56A-4414-44AD-B5DE-FBC7F47FF048}"/>
            </a:ext>
          </a:extLst>
        </xdr:cNvPr>
        <xdr:cNvCxnSpPr/>
      </xdr:nvCxnSpPr>
      <xdr:spPr>
        <a:xfrm>
          <a:off x="7048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627D9D27-2B86-4CB7-B2CE-489DC7728E54}"/>
            </a:ext>
          </a:extLst>
        </xdr:cNvPr>
        <xdr:cNvSpPr txBox="1"/>
      </xdr:nvSpPr>
      <xdr:spPr>
        <a:xfrm>
          <a:off x="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A6E4260B-0506-4639-AAB2-B8BF1F95B300}"/>
            </a:ext>
          </a:extLst>
        </xdr:cNvPr>
        <xdr:cNvCxnSpPr/>
      </xdr:nvCxnSpPr>
      <xdr:spPr>
        <a:xfrm>
          <a:off x="7048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C8EC8D7B-22F1-46A2-9C58-C0EDA0AE0A36}"/>
            </a:ext>
          </a:extLst>
        </xdr:cNvPr>
        <xdr:cNvSpPr txBox="1"/>
      </xdr:nvSpPr>
      <xdr:spPr>
        <a:xfrm>
          <a:off x="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1E5CC188-92F8-43AE-800B-506DD1409F13}"/>
            </a:ext>
          </a:extLst>
        </xdr:cNvPr>
        <xdr:cNvCxnSpPr/>
      </xdr:nvCxnSpPr>
      <xdr:spPr>
        <a:xfrm>
          <a:off x="7048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621005E8-0485-4B3A-A85E-3F9781C93DCE}"/>
            </a:ext>
          </a:extLst>
        </xdr:cNvPr>
        <xdr:cNvSpPr txBox="1"/>
      </xdr:nvSpPr>
      <xdr:spPr>
        <a:xfrm>
          <a:off x="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E815B076-F765-45C0-B574-F818888CF2DF}"/>
            </a:ext>
          </a:extLst>
        </xdr:cNvPr>
        <xdr:cNvCxnSpPr/>
      </xdr:nvCxnSpPr>
      <xdr:spPr>
        <a:xfrm>
          <a:off x="7048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6CA5882D-A24A-4A22-987B-C89C82FACD7F}"/>
            </a:ext>
          </a:extLst>
        </xdr:cNvPr>
        <xdr:cNvSpPr txBox="1"/>
      </xdr:nvSpPr>
      <xdr:spPr>
        <a:xfrm>
          <a:off x="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6D638AF4-13C6-403B-832A-D520CBA2BE4E}"/>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A60F4A08-F3C6-453D-B86C-B72F07DF1DF1}"/>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9A904202-FC2E-4685-89FC-E0D902B7FB5A}"/>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5B99FCDF-353D-4EF5-8CD1-D7BEEA48134B}"/>
            </a:ext>
          </a:extLst>
        </xdr:cNvPr>
        <xdr:cNvCxnSpPr/>
      </xdr:nvCxnSpPr>
      <xdr:spPr>
        <a:xfrm flipV="1">
          <a:off x="4514850" y="5837767"/>
          <a:ext cx="0" cy="15113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866F40BF-D63D-4551-95D3-22C834A8D6A7}"/>
            </a:ext>
          </a:extLst>
        </xdr:cNvPr>
        <xdr:cNvSpPr txBox="1"/>
      </xdr:nvSpPr>
      <xdr:spPr>
        <a:xfrm>
          <a:off x="4584700" y="732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8AF8B380-A16F-4D21-8BC3-EB81190ED83C}"/>
            </a:ext>
          </a:extLst>
        </xdr:cNvPr>
        <xdr:cNvCxnSpPr/>
      </xdr:nvCxnSpPr>
      <xdr:spPr>
        <a:xfrm>
          <a:off x="4425950" y="73490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a:extLst>
            <a:ext uri="{FF2B5EF4-FFF2-40B4-BE49-F238E27FC236}">
              <a16:creationId xmlns:a16="http://schemas.microsoft.com/office/drawing/2014/main" id="{8F237568-9813-43F7-9319-13984B2C1EC8}"/>
            </a:ext>
          </a:extLst>
        </xdr:cNvPr>
        <xdr:cNvSpPr txBox="1"/>
      </xdr:nvSpPr>
      <xdr:spPr>
        <a:xfrm>
          <a:off x="4584700" y="559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a:extLst>
            <a:ext uri="{FF2B5EF4-FFF2-40B4-BE49-F238E27FC236}">
              <a16:creationId xmlns:a16="http://schemas.microsoft.com/office/drawing/2014/main" id="{7B13DB7F-CB33-4BCB-83B3-862A703081D0}"/>
            </a:ext>
          </a:extLst>
        </xdr:cNvPr>
        <xdr:cNvCxnSpPr/>
      </xdr:nvCxnSpPr>
      <xdr:spPr>
        <a:xfrm>
          <a:off x="4425950" y="58377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75142</xdr:rowOff>
    </xdr:from>
    <xdr:to>
      <xdr:col>23</xdr:col>
      <xdr:colOff>133350</xdr:colOff>
      <xdr:row>43</xdr:row>
      <xdr:rowOff>95250</xdr:rowOff>
    </xdr:to>
    <xdr:cxnSp macro="">
      <xdr:nvCxnSpPr>
        <xdr:cNvPr id="69" name="直線コネクタ 68">
          <a:extLst>
            <a:ext uri="{FF2B5EF4-FFF2-40B4-BE49-F238E27FC236}">
              <a16:creationId xmlns:a16="http://schemas.microsoft.com/office/drawing/2014/main" id="{5DF0C886-9BFE-4E50-B614-62D1CA586CBE}"/>
            </a:ext>
          </a:extLst>
        </xdr:cNvPr>
        <xdr:cNvCxnSpPr/>
      </xdr:nvCxnSpPr>
      <xdr:spPr>
        <a:xfrm>
          <a:off x="3752850" y="7174442"/>
          <a:ext cx="762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a:extLst>
            <a:ext uri="{FF2B5EF4-FFF2-40B4-BE49-F238E27FC236}">
              <a16:creationId xmlns:a16="http://schemas.microsoft.com/office/drawing/2014/main" id="{C17E0638-62F4-431C-96F2-66C84AE6CEAC}"/>
            </a:ext>
          </a:extLst>
        </xdr:cNvPr>
        <xdr:cNvSpPr txBox="1"/>
      </xdr:nvSpPr>
      <xdr:spPr>
        <a:xfrm>
          <a:off x="4584700" y="6591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a:extLst>
            <a:ext uri="{FF2B5EF4-FFF2-40B4-BE49-F238E27FC236}">
              <a16:creationId xmlns:a16="http://schemas.microsoft.com/office/drawing/2014/main" id="{0BB42C51-1D0B-403B-93B8-CB3CA72D736A}"/>
            </a:ext>
          </a:extLst>
        </xdr:cNvPr>
        <xdr:cNvSpPr/>
      </xdr:nvSpPr>
      <xdr:spPr>
        <a:xfrm>
          <a:off x="4464050" y="67405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75142</xdr:rowOff>
    </xdr:to>
    <xdr:cxnSp macro="">
      <xdr:nvCxnSpPr>
        <xdr:cNvPr id="72" name="直線コネクタ 71">
          <a:extLst>
            <a:ext uri="{FF2B5EF4-FFF2-40B4-BE49-F238E27FC236}">
              <a16:creationId xmlns:a16="http://schemas.microsoft.com/office/drawing/2014/main" id="{3E46D60A-EB4A-4297-98EA-154CBF170F6B}"/>
            </a:ext>
          </a:extLst>
        </xdr:cNvPr>
        <xdr:cNvCxnSpPr/>
      </xdr:nvCxnSpPr>
      <xdr:spPr>
        <a:xfrm>
          <a:off x="2940050" y="7154333"/>
          <a:ext cx="8128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a:extLst>
            <a:ext uri="{FF2B5EF4-FFF2-40B4-BE49-F238E27FC236}">
              <a16:creationId xmlns:a16="http://schemas.microsoft.com/office/drawing/2014/main" id="{8695524C-A784-42F2-AE39-6CCE0C873269}"/>
            </a:ext>
          </a:extLst>
        </xdr:cNvPr>
        <xdr:cNvSpPr/>
      </xdr:nvSpPr>
      <xdr:spPr>
        <a:xfrm>
          <a:off x="3702050" y="672041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74" name="テキスト ボックス 73">
          <a:extLst>
            <a:ext uri="{FF2B5EF4-FFF2-40B4-BE49-F238E27FC236}">
              <a16:creationId xmlns:a16="http://schemas.microsoft.com/office/drawing/2014/main" id="{D9A5695F-581A-4AFA-85AC-2DA2B57728BC}"/>
            </a:ext>
          </a:extLst>
        </xdr:cNvPr>
        <xdr:cNvSpPr txBox="1"/>
      </xdr:nvSpPr>
      <xdr:spPr>
        <a:xfrm>
          <a:off x="3409950" y="6495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75142</xdr:rowOff>
    </xdr:to>
    <xdr:cxnSp macro="">
      <xdr:nvCxnSpPr>
        <xdr:cNvPr id="75" name="直線コネクタ 74">
          <a:extLst>
            <a:ext uri="{FF2B5EF4-FFF2-40B4-BE49-F238E27FC236}">
              <a16:creationId xmlns:a16="http://schemas.microsoft.com/office/drawing/2014/main" id="{F5847088-5B14-439C-8F1C-4AD31CE0B4C1}"/>
            </a:ext>
          </a:extLst>
        </xdr:cNvPr>
        <xdr:cNvCxnSpPr/>
      </xdr:nvCxnSpPr>
      <xdr:spPr>
        <a:xfrm flipV="1">
          <a:off x="2127250" y="7154333"/>
          <a:ext cx="8128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35983</xdr:rowOff>
    </xdr:from>
    <xdr:to>
      <xdr:col>15</xdr:col>
      <xdr:colOff>133350</xdr:colOff>
      <xdr:row>40</xdr:row>
      <xdr:rowOff>137583</xdr:rowOff>
    </xdr:to>
    <xdr:sp macro="" textlink="">
      <xdr:nvSpPr>
        <xdr:cNvPr id="76" name="フローチャート: 判断 75">
          <a:extLst>
            <a:ext uri="{FF2B5EF4-FFF2-40B4-BE49-F238E27FC236}">
              <a16:creationId xmlns:a16="http://schemas.microsoft.com/office/drawing/2014/main" id="{E0E9B57E-DE30-413E-8B02-DD8D40EBA272}"/>
            </a:ext>
          </a:extLst>
        </xdr:cNvPr>
        <xdr:cNvSpPr/>
      </xdr:nvSpPr>
      <xdr:spPr>
        <a:xfrm>
          <a:off x="2889250" y="663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77" name="テキスト ボックス 76">
          <a:extLst>
            <a:ext uri="{FF2B5EF4-FFF2-40B4-BE49-F238E27FC236}">
              <a16:creationId xmlns:a16="http://schemas.microsoft.com/office/drawing/2014/main" id="{CD73FC99-4A6C-4B53-9DCF-1C8E97A655B2}"/>
            </a:ext>
          </a:extLst>
        </xdr:cNvPr>
        <xdr:cNvSpPr txBox="1"/>
      </xdr:nvSpPr>
      <xdr:spPr>
        <a:xfrm>
          <a:off x="259715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75142</xdr:rowOff>
    </xdr:from>
    <xdr:to>
      <xdr:col>11</xdr:col>
      <xdr:colOff>31750</xdr:colOff>
      <xdr:row>43</xdr:row>
      <xdr:rowOff>75142</xdr:rowOff>
    </xdr:to>
    <xdr:cxnSp macro="">
      <xdr:nvCxnSpPr>
        <xdr:cNvPr id="78" name="直線コネクタ 77">
          <a:extLst>
            <a:ext uri="{FF2B5EF4-FFF2-40B4-BE49-F238E27FC236}">
              <a16:creationId xmlns:a16="http://schemas.microsoft.com/office/drawing/2014/main" id="{DCF3B626-45B0-4102-9F5F-6D75A0D7A846}"/>
            </a:ext>
          </a:extLst>
        </xdr:cNvPr>
        <xdr:cNvCxnSpPr/>
      </xdr:nvCxnSpPr>
      <xdr:spPr>
        <a:xfrm>
          <a:off x="1333500" y="7174442"/>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a:extLst>
            <a:ext uri="{FF2B5EF4-FFF2-40B4-BE49-F238E27FC236}">
              <a16:creationId xmlns:a16="http://schemas.microsoft.com/office/drawing/2014/main" id="{354E7E9B-7519-4B4E-B8AC-BCDEE4E27F2E}"/>
            </a:ext>
          </a:extLst>
        </xdr:cNvPr>
        <xdr:cNvSpPr/>
      </xdr:nvSpPr>
      <xdr:spPr>
        <a:xfrm>
          <a:off x="2095500" y="66198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80" name="テキスト ボックス 79">
          <a:extLst>
            <a:ext uri="{FF2B5EF4-FFF2-40B4-BE49-F238E27FC236}">
              <a16:creationId xmlns:a16="http://schemas.microsoft.com/office/drawing/2014/main" id="{7491D9C6-ED9D-4D0B-90A3-C83A6F008195}"/>
            </a:ext>
          </a:extLst>
        </xdr:cNvPr>
        <xdr:cNvSpPr txBox="1"/>
      </xdr:nvSpPr>
      <xdr:spPr>
        <a:xfrm>
          <a:off x="178435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81" name="フローチャート: 判断 80">
          <a:extLst>
            <a:ext uri="{FF2B5EF4-FFF2-40B4-BE49-F238E27FC236}">
              <a16:creationId xmlns:a16="http://schemas.microsoft.com/office/drawing/2014/main" id="{436A0253-78D1-4407-8B2C-067D60EF4537}"/>
            </a:ext>
          </a:extLst>
        </xdr:cNvPr>
        <xdr:cNvSpPr/>
      </xdr:nvSpPr>
      <xdr:spPr>
        <a:xfrm>
          <a:off x="1282700" y="660611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82" name="テキスト ボックス 81">
          <a:extLst>
            <a:ext uri="{FF2B5EF4-FFF2-40B4-BE49-F238E27FC236}">
              <a16:creationId xmlns:a16="http://schemas.microsoft.com/office/drawing/2014/main" id="{10C33FED-19C4-4DCD-9FBF-B2F45C749D9B}"/>
            </a:ext>
          </a:extLst>
        </xdr:cNvPr>
        <xdr:cNvSpPr txBox="1"/>
      </xdr:nvSpPr>
      <xdr:spPr>
        <a:xfrm>
          <a:off x="97155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A5497AEB-A85C-4F18-A1D2-F99FEC2A3211}"/>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63D4C5A1-AC7D-42B9-BFFE-42D90DD2F974}"/>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35FD8F54-0A88-4A03-B008-1D535CA0CC21}"/>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7ACE8309-B7C1-493E-B29F-68A40AF1976F}"/>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5A35FC7A-A8AE-4506-9752-01E86D699320}"/>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8" name="楕円 87">
          <a:extLst>
            <a:ext uri="{FF2B5EF4-FFF2-40B4-BE49-F238E27FC236}">
              <a16:creationId xmlns:a16="http://schemas.microsoft.com/office/drawing/2014/main" id="{1D305E7C-425E-480F-A0DC-94C1DF7DCC5B}"/>
            </a:ext>
          </a:extLst>
        </xdr:cNvPr>
        <xdr:cNvSpPr/>
      </xdr:nvSpPr>
      <xdr:spPr>
        <a:xfrm>
          <a:off x="4464050" y="714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9" name="財政力該当値テキスト">
          <a:extLst>
            <a:ext uri="{FF2B5EF4-FFF2-40B4-BE49-F238E27FC236}">
              <a16:creationId xmlns:a16="http://schemas.microsoft.com/office/drawing/2014/main" id="{C47E9CA0-794E-4AAA-99C1-BDA401072E09}"/>
            </a:ext>
          </a:extLst>
        </xdr:cNvPr>
        <xdr:cNvSpPr txBox="1"/>
      </xdr:nvSpPr>
      <xdr:spPr>
        <a:xfrm>
          <a:off x="4584700" y="711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24342</xdr:rowOff>
    </xdr:from>
    <xdr:to>
      <xdr:col>19</xdr:col>
      <xdr:colOff>184150</xdr:colOff>
      <xdr:row>43</xdr:row>
      <xdr:rowOff>125942</xdr:rowOff>
    </xdr:to>
    <xdr:sp macro="" textlink="">
      <xdr:nvSpPr>
        <xdr:cNvPr id="90" name="楕円 89">
          <a:extLst>
            <a:ext uri="{FF2B5EF4-FFF2-40B4-BE49-F238E27FC236}">
              <a16:creationId xmlns:a16="http://schemas.microsoft.com/office/drawing/2014/main" id="{FEE86D9C-D3E3-4E5B-9583-D383BFCF0277}"/>
            </a:ext>
          </a:extLst>
        </xdr:cNvPr>
        <xdr:cNvSpPr/>
      </xdr:nvSpPr>
      <xdr:spPr>
        <a:xfrm>
          <a:off x="3702050" y="712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110719</xdr:rowOff>
    </xdr:from>
    <xdr:ext cx="736600" cy="259045"/>
    <xdr:sp macro="" textlink="">
      <xdr:nvSpPr>
        <xdr:cNvPr id="91" name="テキスト ボックス 90">
          <a:extLst>
            <a:ext uri="{FF2B5EF4-FFF2-40B4-BE49-F238E27FC236}">
              <a16:creationId xmlns:a16="http://schemas.microsoft.com/office/drawing/2014/main" id="{585213B7-5EAB-499F-936D-E7948E4C675F}"/>
            </a:ext>
          </a:extLst>
        </xdr:cNvPr>
        <xdr:cNvSpPr txBox="1"/>
      </xdr:nvSpPr>
      <xdr:spPr>
        <a:xfrm>
          <a:off x="3409950" y="7210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2" name="楕円 91">
          <a:extLst>
            <a:ext uri="{FF2B5EF4-FFF2-40B4-BE49-F238E27FC236}">
              <a16:creationId xmlns:a16="http://schemas.microsoft.com/office/drawing/2014/main" id="{581F4B56-7537-4244-BB0E-29777710EE52}"/>
            </a:ext>
          </a:extLst>
        </xdr:cNvPr>
        <xdr:cNvSpPr/>
      </xdr:nvSpPr>
      <xdr:spPr>
        <a:xfrm>
          <a:off x="2889250" y="710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3" name="テキスト ボックス 92">
          <a:extLst>
            <a:ext uri="{FF2B5EF4-FFF2-40B4-BE49-F238E27FC236}">
              <a16:creationId xmlns:a16="http://schemas.microsoft.com/office/drawing/2014/main" id="{AF681A41-61F7-4B79-9914-B5038E1A85B2}"/>
            </a:ext>
          </a:extLst>
        </xdr:cNvPr>
        <xdr:cNvSpPr txBox="1"/>
      </xdr:nvSpPr>
      <xdr:spPr>
        <a:xfrm>
          <a:off x="2597150" y="718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24342</xdr:rowOff>
    </xdr:from>
    <xdr:to>
      <xdr:col>11</xdr:col>
      <xdr:colOff>82550</xdr:colOff>
      <xdr:row>43</xdr:row>
      <xdr:rowOff>125942</xdr:rowOff>
    </xdr:to>
    <xdr:sp macro="" textlink="">
      <xdr:nvSpPr>
        <xdr:cNvPr id="94" name="楕円 93">
          <a:extLst>
            <a:ext uri="{FF2B5EF4-FFF2-40B4-BE49-F238E27FC236}">
              <a16:creationId xmlns:a16="http://schemas.microsoft.com/office/drawing/2014/main" id="{5F4ED1D4-BF9F-4960-AAEA-AE45A209FA3D}"/>
            </a:ext>
          </a:extLst>
        </xdr:cNvPr>
        <xdr:cNvSpPr/>
      </xdr:nvSpPr>
      <xdr:spPr>
        <a:xfrm>
          <a:off x="2095500" y="712364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110719</xdr:rowOff>
    </xdr:from>
    <xdr:ext cx="762000" cy="259045"/>
    <xdr:sp macro="" textlink="">
      <xdr:nvSpPr>
        <xdr:cNvPr id="95" name="テキスト ボックス 94">
          <a:extLst>
            <a:ext uri="{FF2B5EF4-FFF2-40B4-BE49-F238E27FC236}">
              <a16:creationId xmlns:a16="http://schemas.microsoft.com/office/drawing/2014/main" id="{E6AB9848-5741-4A75-97D9-879F9BC9107C}"/>
            </a:ext>
          </a:extLst>
        </xdr:cNvPr>
        <xdr:cNvSpPr txBox="1"/>
      </xdr:nvSpPr>
      <xdr:spPr>
        <a:xfrm>
          <a:off x="1784350" y="721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24342</xdr:rowOff>
    </xdr:from>
    <xdr:to>
      <xdr:col>7</xdr:col>
      <xdr:colOff>31750</xdr:colOff>
      <xdr:row>43</xdr:row>
      <xdr:rowOff>125942</xdr:rowOff>
    </xdr:to>
    <xdr:sp macro="" textlink="">
      <xdr:nvSpPr>
        <xdr:cNvPr id="96" name="楕円 95">
          <a:extLst>
            <a:ext uri="{FF2B5EF4-FFF2-40B4-BE49-F238E27FC236}">
              <a16:creationId xmlns:a16="http://schemas.microsoft.com/office/drawing/2014/main" id="{C5F87557-C36E-40B1-B67A-4AB29B37551A}"/>
            </a:ext>
          </a:extLst>
        </xdr:cNvPr>
        <xdr:cNvSpPr/>
      </xdr:nvSpPr>
      <xdr:spPr>
        <a:xfrm>
          <a:off x="1282700" y="712364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110719</xdr:rowOff>
    </xdr:from>
    <xdr:ext cx="762000" cy="259045"/>
    <xdr:sp macro="" textlink="">
      <xdr:nvSpPr>
        <xdr:cNvPr id="97" name="テキスト ボックス 96">
          <a:extLst>
            <a:ext uri="{FF2B5EF4-FFF2-40B4-BE49-F238E27FC236}">
              <a16:creationId xmlns:a16="http://schemas.microsoft.com/office/drawing/2014/main" id="{F0405A5E-0124-426E-8E87-9E292FB6135E}"/>
            </a:ext>
          </a:extLst>
        </xdr:cNvPr>
        <xdr:cNvSpPr txBox="1"/>
      </xdr:nvSpPr>
      <xdr:spPr>
        <a:xfrm>
          <a:off x="971550" y="721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CCE0C9A0-4480-4402-ADA0-F127836D6765}"/>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DADBABB3-87F0-4615-9267-B7154BA98FFD}"/>
            </a:ext>
          </a:extLst>
        </xdr:cNvPr>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7B0EB00-E7C8-4DED-90A8-B5BCC0708520}"/>
            </a:ext>
          </a:extLst>
        </xdr:cNvPr>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D9994C90-0299-496F-AA60-DDAADDD06C94}"/>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5C0808D8-9495-40AA-81D5-65CB97FF54F7}"/>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DC566C8B-00D1-41ED-9059-FBCE5E483522}"/>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6B2F1DCA-7FC5-4BF5-90F4-EF59C79B6F95}"/>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8AA2AEF8-61CB-4207-B05E-081052B6A066}"/>
            </a:ext>
          </a:extLst>
        </xdr:cNvPr>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1BF02751-951B-4631-8A14-198059F81DF0}"/>
            </a:ext>
          </a:extLst>
        </xdr:cNvPr>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3DC42D45-6E71-430C-A09F-7F19B1C7E61E}"/>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C4F147B6-E96D-4EED-86EA-1BE1B2A6825D}"/>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B156D7EA-30EC-4CF8-B1D1-A033A7D32DC7}"/>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2C9959DE-CE4A-4B9B-9485-6814D5F325EB}"/>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昨年度と比べて、歳入では地方交付税が約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億円増であったものの、地方特例交付金が約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億円減、臨財債が約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億円減となったことが主な要因と考えられる。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歳入の根幹である市税収入の増加が見込まれないことから、行政改革や事務事業の見直しを進めることにより、歳出の削減に努める。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50DB6610-12FB-4198-BEF2-02267CCD8482}"/>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4E701AE0-DD8D-40BB-982D-DABFB966B2E0}"/>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8A33279E-2BA3-460B-ADBB-A503AB44C75A}"/>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925915F0-355F-4F1D-B665-4144538D7F94}"/>
            </a:ext>
          </a:extLst>
        </xdr:cNvPr>
        <xdr:cNvCxnSpPr/>
      </xdr:nvCxnSpPr>
      <xdr:spPr>
        <a:xfrm>
          <a:off x="704850" y="10979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22AD794D-FF4A-4421-AB0D-D583128447E2}"/>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272CA50D-E9C1-43C7-8C2F-0AD526D7F972}"/>
            </a:ext>
          </a:extLst>
        </xdr:cNvPr>
        <xdr:cNvCxnSpPr/>
      </xdr:nvCxnSpPr>
      <xdr:spPr>
        <a:xfrm>
          <a:off x="7048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DC33AFD1-762E-4CC0-B36B-71143DD089D9}"/>
            </a:ext>
          </a:extLst>
        </xdr:cNvPr>
        <xdr:cNvSpPr txBox="1"/>
      </xdr:nvSpPr>
      <xdr:spPr>
        <a:xfrm>
          <a:off x="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C0B13145-727A-4E9B-880F-49CF8F505031}"/>
            </a:ext>
          </a:extLst>
        </xdr:cNvPr>
        <xdr:cNvCxnSpPr/>
      </xdr:nvCxnSpPr>
      <xdr:spPr>
        <a:xfrm>
          <a:off x="704850" y="98171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24767CE2-AD88-4382-9A19-7F9D6AF61294}"/>
            </a:ext>
          </a:extLst>
        </xdr:cNvPr>
        <xdr:cNvSpPr txBox="1"/>
      </xdr:nvSpPr>
      <xdr:spPr>
        <a:xfrm>
          <a:off x="0" y="968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25C5EB70-CA72-49CC-87F4-0F3C3826A028}"/>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354C003B-0BA4-46B8-BCB8-2B31DC3C4D54}"/>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D59D4352-1BFB-4DD7-A819-77718378F94C}"/>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112395</xdr:rowOff>
    </xdr:from>
    <xdr:to>
      <xdr:col>23</xdr:col>
      <xdr:colOff>133350</xdr:colOff>
      <xdr:row>66</xdr:row>
      <xdr:rowOff>148907</xdr:rowOff>
    </xdr:to>
    <xdr:cxnSp macro="">
      <xdr:nvCxnSpPr>
        <xdr:cNvPr id="123" name="直線コネクタ 122">
          <a:extLst>
            <a:ext uri="{FF2B5EF4-FFF2-40B4-BE49-F238E27FC236}">
              <a16:creationId xmlns:a16="http://schemas.microsoft.com/office/drawing/2014/main" id="{507C3C16-2044-4ED5-A0B5-1DB4E4C8D64C}"/>
            </a:ext>
          </a:extLst>
        </xdr:cNvPr>
        <xdr:cNvCxnSpPr/>
      </xdr:nvCxnSpPr>
      <xdr:spPr>
        <a:xfrm flipV="1">
          <a:off x="4514850" y="9853295"/>
          <a:ext cx="0" cy="11922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a:extLst>
            <a:ext uri="{FF2B5EF4-FFF2-40B4-BE49-F238E27FC236}">
              <a16:creationId xmlns:a16="http://schemas.microsoft.com/office/drawing/2014/main" id="{D9B7891D-A565-4D2F-A1AF-C87EA2368378}"/>
            </a:ext>
          </a:extLst>
        </xdr:cNvPr>
        <xdr:cNvSpPr txBox="1"/>
      </xdr:nvSpPr>
      <xdr:spPr>
        <a:xfrm>
          <a:off x="4584700" y="1101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a:extLst>
            <a:ext uri="{FF2B5EF4-FFF2-40B4-BE49-F238E27FC236}">
              <a16:creationId xmlns:a16="http://schemas.microsoft.com/office/drawing/2014/main" id="{414551B2-BE61-476A-AF36-104A5B165209}"/>
            </a:ext>
          </a:extLst>
        </xdr:cNvPr>
        <xdr:cNvCxnSpPr/>
      </xdr:nvCxnSpPr>
      <xdr:spPr>
        <a:xfrm>
          <a:off x="4425950" y="110455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27322</xdr:rowOff>
    </xdr:from>
    <xdr:ext cx="762000" cy="259045"/>
    <xdr:sp macro="" textlink="">
      <xdr:nvSpPr>
        <xdr:cNvPr id="126" name="財政構造の弾力性最大値テキスト">
          <a:extLst>
            <a:ext uri="{FF2B5EF4-FFF2-40B4-BE49-F238E27FC236}">
              <a16:creationId xmlns:a16="http://schemas.microsoft.com/office/drawing/2014/main" id="{661FFB6C-BC5D-499D-899E-5F0EE6783839}"/>
            </a:ext>
          </a:extLst>
        </xdr:cNvPr>
        <xdr:cNvSpPr txBox="1"/>
      </xdr:nvSpPr>
      <xdr:spPr>
        <a:xfrm>
          <a:off x="4584700" y="9603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112395</xdr:rowOff>
    </xdr:from>
    <xdr:to>
      <xdr:col>24</xdr:col>
      <xdr:colOff>12700</xdr:colOff>
      <xdr:row>59</xdr:row>
      <xdr:rowOff>112395</xdr:rowOff>
    </xdr:to>
    <xdr:cxnSp macro="">
      <xdr:nvCxnSpPr>
        <xdr:cNvPr id="127" name="直線コネクタ 126">
          <a:extLst>
            <a:ext uri="{FF2B5EF4-FFF2-40B4-BE49-F238E27FC236}">
              <a16:creationId xmlns:a16="http://schemas.microsoft.com/office/drawing/2014/main" id="{4EEC2D7C-F355-4107-8D47-637023733B8F}"/>
            </a:ext>
          </a:extLst>
        </xdr:cNvPr>
        <xdr:cNvCxnSpPr/>
      </xdr:nvCxnSpPr>
      <xdr:spPr>
        <a:xfrm>
          <a:off x="4425950" y="98532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47943</xdr:rowOff>
    </xdr:from>
    <xdr:to>
      <xdr:col>23</xdr:col>
      <xdr:colOff>133350</xdr:colOff>
      <xdr:row>64</xdr:row>
      <xdr:rowOff>117793</xdr:rowOff>
    </xdr:to>
    <xdr:cxnSp macro="">
      <xdr:nvCxnSpPr>
        <xdr:cNvPr id="128" name="直線コネクタ 127">
          <a:extLst>
            <a:ext uri="{FF2B5EF4-FFF2-40B4-BE49-F238E27FC236}">
              <a16:creationId xmlns:a16="http://schemas.microsoft.com/office/drawing/2014/main" id="{7E33DF79-80FB-48C9-85B4-852206AE18CD}"/>
            </a:ext>
          </a:extLst>
        </xdr:cNvPr>
        <xdr:cNvCxnSpPr/>
      </xdr:nvCxnSpPr>
      <xdr:spPr>
        <a:xfrm>
          <a:off x="3752850" y="10449243"/>
          <a:ext cx="762000" cy="23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142892</xdr:rowOff>
    </xdr:from>
    <xdr:ext cx="762000" cy="259045"/>
    <xdr:sp macro="" textlink="">
      <xdr:nvSpPr>
        <xdr:cNvPr id="129" name="財政構造の弾力性平均値テキスト">
          <a:extLst>
            <a:ext uri="{FF2B5EF4-FFF2-40B4-BE49-F238E27FC236}">
              <a16:creationId xmlns:a16="http://schemas.microsoft.com/office/drawing/2014/main" id="{B9F18A14-F835-454F-819D-1244E483E855}"/>
            </a:ext>
          </a:extLst>
        </xdr:cNvPr>
        <xdr:cNvSpPr txBox="1"/>
      </xdr:nvSpPr>
      <xdr:spPr>
        <a:xfrm>
          <a:off x="4584700" y="1021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126365</xdr:rowOff>
    </xdr:from>
    <xdr:to>
      <xdr:col>23</xdr:col>
      <xdr:colOff>184150</xdr:colOff>
      <xdr:row>63</xdr:row>
      <xdr:rowOff>56515</xdr:rowOff>
    </xdr:to>
    <xdr:sp macro="" textlink="">
      <xdr:nvSpPr>
        <xdr:cNvPr id="130" name="フローチャート: 判断 129">
          <a:extLst>
            <a:ext uri="{FF2B5EF4-FFF2-40B4-BE49-F238E27FC236}">
              <a16:creationId xmlns:a16="http://schemas.microsoft.com/office/drawing/2014/main" id="{110E34F1-B108-4CF6-BBFA-75FFCEA3F4E5}"/>
            </a:ext>
          </a:extLst>
        </xdr:cNvPr>
        <xdr:cNvSpPr/>
      </xdr:nvSpPr>
      <xdr:spPr>
        <a:xfrm>
          <a:off x="4464050" y="103625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47943</xdr:rowOff>
    </xdr:from>
    <xdr:to>
      <xdr:col>19</xdr:col>
      <xdr:colOff>133350</xdr:colOff>
      <xdr:row>64</xdr:row>
      <xdr:rowOff>166053</xdr:rowOff>
    </xdr:to>
    <xdr:cxnSp macro="">
      <xdr:nvCxnSpPr>
        <xdr:cNvPr id="131" name="直線コネクタ 130">
          <a:extLst>
            <a:ext uri="{FF2B5EF4-FFF2-40B4-BE49-F238E27FC236}">
              <a16:creationId xmlns:a16="http://schemas.microsoft.com/office/drawing/2014/main" id="{1D038F2D-2014-4A8A-A2C1-7FB80542AE4D}"/>
            </a:ext>
          </a:extLst>
        </xdr:cNvPr>
        <xdr:cNvCxnSpPr/>
      </xdr:nvCxnSpPr>
      <xdr:spPr>
        <a:xfrm flipV="1">
          <a:off x="2940050" y="10449243"/>
          <a:ext cx="812800" cy="28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62547</xdr:rowOff>
    </xdr:from>
    <xdr:to>
      <xdr:col>19</xdr:col>
      <xdr:colOff>184150</xdr:colOff>
      <xdr:row>61</xdr:row>
      <xdr:rowOff>164147</xdr:rowOff>
    </xdr:to>
    <xdr:sp macro="" textlink="">
      <xdr:nvSpPr>
        <xdr:cNvPr id="132" name="フローチャート: 判断 131">
          <a:extLst>
            <a:ext uri="{FF2B5EF4-FFF2-40B4-BE49-F238E27FC236}">
              <a16:creationId xmlns:a16="http://schemas.microsoft.com/office/drawing/2014/main" id="{4071AF8A-7D67-4920-A333-181986351542}"/>
            </a:ext>
          </a:extLst>
        </xdr:cNvPr>
        <xdr:cNvSpPr/>
      </xdr:nvSpPr>
      <xdr:spPr>
        <a:xfrm>
          <a:off x="3702050" y="10133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2874</xdr:rowOff>
    </xdr:from>
    <xdr:ext cx="736600" cy="259045"/>
    <xdr:sp macro="" textlink="">
      <xdr:nvSpPr>
        <xdr:cNvPr id="133" name="テキスト ボックス 132">
          <a:extLst>
            <a:ext uri="{FF2B5EF4-FFF2-40B4-BE49-F238E27FC236}">
              <a16:creationId xmlns:a16="http://schemas.microsoft.com/office/drawing/2014/main" id="{4A23FFF5-B81B-4BD5-9B1C-3AE31DA420F0}"/>
            </a:ext>
          </a:extLst>
        </xdr:cNvPr>
        <xdr:cNvSpPr txBox="1"/>
      </xdr:nvSpPr>
      <xdr:spPr>
        <a:xfrm>
          <a:off x="3409950" y="9908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166053</xdr:rowOff>
    </xdr:from>
    <xdr:to>
      <xdr:col>15</xdr:col>
      <xdr:colOff>82550</xdr:colOff>
      <xdr:row>65</xdr:row>
      <xdr:rowOff>42863</xdr:rowOff>
    </xdr:to>
    <xdr:cxnSp macro="">
      <xdr:nvCxnSpPr>
        <xdr:cNvPr id="134" name="直線コネクタ 133">
          <a:extLst>
            <a:ext uri="{FF2B5EF4-FFF2-40B4-BE49-F238E27FC236}">
              <a16:creationId xmlns:a16="http://schemas.microsoft.com/office/drawing/2014/main" id="{9962798B-0B50-45CD-8367-33CC9E369876}"/>
            </a:ext>
          </a:extLst>
        </xdr:cNvPr>
        <xdr:cNvCxnSpPr/>
      </xdr:nvCxnSpPr>
      <xdr:spPr>
        <a:xfrm flipV="1">
          <a:off x="2127250" y="10732453"/>
          <a:ext cx="8128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a:extLst>
            <a:ext uri="{FF2B5EF4-FFF2-40B4-BE49-F238E27FC236}">
              <a16:creationId xmlns:a16="http://schemas.microsoft.com/office/drawing/2014/main" id="{038FC568-FE4F-462E-848B-D9A7B314A195}"/>
            </a:ext>
          </a:extLst>
        </xdr:cNvPr>
        <xdr:cNvSpPr/>
      </xdr:nvSpPr>
      <xdr:spPr>
        <a:xfrm>
          <a:off x="2889250" y="10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139082</xdr:rowOff>
    </xdr:from>
    <xdr:ext cx="762000" cy="259045"/>
    <xdr:sp macro="" textlink="">
      <xdr:nvSpPr>
        <xdr:cNvPr id="136" name="テキスト ボックス 135">
          <a:extLst>
            <a:ext uri="{FF2B5EF4-FFF2-40B4-BE49-F238E27FC236}">
              <a16:creationId xmlns:a16="http://schemas.microsoft.com/office/drawing/2014/main" id="{6A7F7294-4DA3-4377-B2DD-D6475CC3A8CC}"/>
            </a:ext>
          </a:extLst>
        </xdr:cNvPr>
        <xdr:cNvSpPr txBox="1"/>
      </xdr:nvSpPr>
      <xdr:spPr>
        <a:xfrm>
          <a:off x="2597150" y="1021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39370</xdr:rowOff>
    </xdr:from>
    <xdr:to>
      <xdr:col>11</xdr:col>
      <xdr:colOff>31750</xdr:colOff>
      <xdr:row>65</xdr:row>
      <xdr:rowOff>42863</xdr:rowOff>
    </xdr:to>
    <xdr:cxnSp macro="">
      <xdr:nvCxnSpPr>
        <xdr:cNvPr id="137" name="直線コネクタ 136">
          <a:extLst>
            <a:ext uri="{FF2B5EF4-FFF2-40B4-BE49-F238E27FC236}">
              <a16:creationId xmlns:a16="http://schemas.microsoft.com/office/drawing/2014/main" id="{5ADB9F77-CE1F-4234-A4CA-2AE508C57D38}"/>
            </a:ext>
          </a:extLst>
        </xdr:cNvPr>
        <xdr:cNvCxnSpPr/>
      </xdr:nvCxnSpPr>
      <xdr:spPr>
        <a:xfrm>
          <a:off x="1333500" y="10605770"/>
          <a:ext cx="793750" cy="16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9207</xdr:rowOff>
    </xdr:from>
    <xdr:to>
      <xdr:col>11</xdr:col>
      <xdr:colOff>82550</xdr:colOff>
      <xdr:row>63</xdr:row>
      <xdr:rowOff>110807</xdr:rowOff>
    </xdr:to>
    <xdr:sp macro="" textlink="">
      <xdr:nvSpPr>
        <xdr:cNvPr id="138" name="フローチャート: 判断 137">
          <a:extLst>
            <a:ext uri="{FF2B5EF4-FFF2-40B4-BE49-F238E27FC236}">
              <a16:creationId xmlns:a16="http://schemas.microsoft.com/office/drawing/2014/main" id="{D49DB94D-231D-444B-8069-82E59EB587C1}"/>
            </a:ext>
          </a:extLst>
        </xdr:cNvPr>
        <xdr:cNvSpPr/>
      </xdr:nvSpPr>
      <xdr:spPr>
        <a:xfrm>
          <a:off x="2095500" y="1041050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120984</xdr:rowOff>
    </xdr:from>
    <xdr:ext cx="762000" cy="259045"/>
    <xdr:sp macro="" textlink="">
      <xdr:nvSpPr>
        <xdr:cNvPr id="139" name="テキスト ボックス 138">
          <a:extLst>
            <a:ext uri="{FF2B5EF4-FFF2-40B4-BE49-F238E27FC236}">
              <a16:creationId xmlns:a16="http://schemas.microsoft.com/office/drawing/2014/main" id="{45C3E147-4B2A-4775-8950-31F67F446320}"/>
            </a:ext>
          </a:extLst>
        </xdr:cNvPr>
        <xdr:cNvSpPr txBox="1"/>
      </xdr:nvSpPr>
      <xdr:spPr>
        <a:xfrm>
          <a:off x="1784350" y="10192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0" name="フローチャート: 判断 139">
          <a:extLst>
            <a:ext uri="{FF2B5EF4-FFF2-40B4-BE49-F238E27FC236}">
              <a16:creationId xmlns:a16="http://schemas.microsoft.com/office/drawing/2014/main" id="{BADC1068-EC33-4A30-9517-4EAF1AE617F0}"/>
            </a:ext>
          </a:extLst>
        </xdr:cNvPr>
        <xdr:cNvSpPr/>
      </xdr:nvSpPr>
      <xdr:spPr>
        <a:xfrm>
          <a:off x="1282700" y="103263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1" name="テキスト ボックス 140">
          <a:extLst>
            <a:ext uri="{FF2B5EF4-FFF2-40B4-BE49-F238E27FC236}">
              <a16:creationId xmlns:a16="http://schemas.microsoft.com/office/drawing/2014/main" id="{B11173AC-5F6B-41BE-ACFD-81F0B7A5A13A}"/>
            </a:ext>
          </a:extLst>
        </xdr:cNvPr>
        <xdr:cNvSpPr txBox="1"/>
      </xdr:nvSpPr>
      <xdr:spPr>
        <a:xfrm>
          <a:off x="971550" y="1010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1B09407A-A9B6-4BA6-88B9-51046D9E93B8}"/>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DA384759-63E2-4036-A921-ABFEBB85C16F}"/>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6EC0D364-A638-4EB0-AF0A-698B1F4B9586}"/>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AC198440-43B4-42CA-994F-7B3D5B4F7393}"/>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3A7E96B-03D6-43E3-B501-E06432651D4E}"/>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66993</xdr:rowOff>
    </xdr:from>
    <xdr:to>
      <xdr:col>23</xdr:col>
      <xdr:colOff>184150</xdr:colOff>
      <xdr:row>64</xdr:row>
      <xdr:rowOff>168593</xdr:rowOff>
    </xdr:to>
    <xdr:sp macro="" textlink="">
      <xdr:nvSpPr>
        <xdr:cNvPr id="147" name="楕円 146">
          <a:extLst>
            <a:ext uri="{FF2B5EF4-FFF2-40B4-BE49-F238E27FC236}">
              <a16:creationId xmlns:a16="http://schemas.microsoft.com/office/drawing/2014/main" id="{06B5179A-5060-4929-B4E5-BFFD5EC340CF}"/>
            </a:ext>
          </a:extLst>
        </xdr:cNvPr>
        <xdr:cNvSpPr/>
      </xdr:nvSpPr>
      <xdr:spPr>
        <a:xfrm>
          <a:off x="4464050" y="106333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39070</xdr:rowOff>
    </xdr:from>
    <xdr:ext cx="762000" cy="259045"/>
    <xdr:sp macro="" textlink="">
      <xdr:nvSpPr>
        <xdr:cNvPr id="148" name="財政構造の弾力性該当値テキスト">
          <a:extLst>
            <a:ext uri="{FF2B5EF4-FFF2-40B4-BE49-F238E27FC236}">
              <a16:creationId xmlns:a16="http://schemas.microsoft.com/office/drawing/2014/main" id="{A21535B8-7BDD-4BC9-AC35-91A1139F10B2}"/>
            </a:ext>
          </a:extLst>
        </xdr:cNvPr>
        <xdr:cNvSpPr txBox="1"/>
      </xdr:nvSpPr>
      <xdr:spPr>
        <a:xfrm>
          <a:off x="4584700" y="1060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168593</xdr:rowOff>
    </xdr:from>
    <xdr:to>
      <xdr:col>19</xdr:col>
      <xdr:colOff>184150</xdr:colOff>
      <xdr:row>63</xdr:row>
      <xdr:rowOff>98743</xdr:rowOff>
    </xdr:to>
    <xdr:sp macro="" textlink="">
      <xdr:nvSpPr>
        <xdr:cNvPr id="149" name="楕円 148">
          <a:extLst>
            <a:ext uri="{FF2B5EF4-FFF2-40B4-BE49-F238E27FC236}">
              <a16:creationId xmlns:a16="http://schemas.microsoft.com/office/drawing/2014/main" id="{BCECA599-335A-45BF-A9DF-11F658B5679A}"/>
            </a:ext>
          </a:extLst>
        </xdr:cNvPr>
        <xdr:cNvSpPr/>
      </xdr:nvSpPr>
      <xdr:spPr>
        <a:xfrm>
          <a:off x="3702050" y="1039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83520</xdr:rowOff>
    </xdr:from>
    <xdr:ext cx="736600" cy="259045"/>
    <xdr:sp macro="" textlink="">
      <xdr:nvSpPr>
        <xdr:cNvPr id="150" name="テキスト ボックス 149">
          <a:extLst>
            <a:ext uri="{FF2B5EF4-FFF2-40B4-BE49-F238E27FC236}">
              <a16:creationId xmlns:a16="http://schemas.microsoft.com/office/drawing/2014/main" id="{6A5A6EAF-B7B6-4EA7-86D5-6EDC1CE05BFB}"/>
            </a:ext>
          </a:extLst>
        </xdr:cNvPr>
        <xdr:cNvSpPr txBox="1"/>
      </xdr:nvSpPr>
      <xdr:spPr>
        <a:xfrm>
          <a:off x="3409950" y="10484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115253</xdr:rowOff>
    </xdr:from>
    <xdr:to>
      <xdr:col>15</xdr:col>
      <xdr:colOff>133350</xdr:colOff>
      <xdr:row>65</xdr:row>
      <xdr:rowOff>45403</xdr:rowOff>
    </xdr:to>
    <xdr:sp macro="" textlink="">
      <xdr:nvSpPr>
        <xdr:cNvPr id="151" name="楕円 150">
          <a:extLst>
            <a:ext uri="{FF2B5EF4-FFF2-40B4-BE49-F238E27FC236}">
              <a16:creationId xmlns:a16="http://schemas.microsoft.com/office/drawing/2014/main" id="{4D631BFB-357E-4CF5-8A04-EA665473ED06}"/>
            </a:ext>
          </a:extLst>
        </xdr:cNvPr>
        <xdr:cNvSpPr/>
      </xdr:nvSpPr>
      <xdr:spPr>
        <a:xfrm>
          <a:off x="2889250" y="1068165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30180</xdr:rowOff>
    </xdr:from>
    <xdr:ext cx="762000" cy="259045"/>
    <xdr:sp macro="" textlink="">
      <xdr:nvSpPr>
        <xdr:cNvPr id="152" name="テキスト ボックス 151">
          <a:extLst>
            <a:ext uri="{FF2B5EF4-FFF2-40B4-BE49-F238E27FC236}">
              <a16:creationId xmlns:a16="http://schemas.microsoft.com/office/drawing/2014/main" id="{14957F75-3109-4E09-BEB9-E6C464A16EE2}"/>
            </a:ext>
          </a:extLst>
        </xdr:cNvPr>
        <xdr:cNvSpPr txBox="1"/>
      </xdr:nvSpPr>
      <xdr:spPr>
        <a:xfrm>
          <a:off x="2597150" y="10761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163513</xdr:rowOff>
    </xdr:from>
    <xdr:to>
      <xdr:col>11</xdr:col>
      <xdr:colOff>82550</xdr:colOff>
      <xdr:row>65</xdr:row>
      <xdr:rowOff>93663</xdr:rowOff>
    </xdr:to>
    <xdr:sp macro="" textlink="">
      <xdr:nvSpPr>
        <xdr:cNvPr id="153" name="楕円 152">
          <a:extLst>
            <a:ext uri="{FF2B5EF4-FFF2-40B4-BE49-F238E27FC236}">
              <a16:creationId xmlns:a16="http://schemas.microsoft.com/office/drawing/2014/main" id="{81712AA2-D4A1-4A9D-A82C-E0DB248435A0}"/>
            </a:ext>
          </a:extLst>
        </xdr:cNvPr>
        <xdr:cNvSpPr/>
      </xdr:nvSpPr>
      <xdr:spPr>
        <a:xfrm>
          <a:off x="2095500" y="1072991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78440</xdr:rowOff>
    </xdr:from>
    <xdr:ext cx="762000" cy="259045"/>
    <xdr:sp macro="" textlink="">
      <xdr:nvSpPr>
        <xdr:cNvPr id="154" name="テキスト ボックス 153">
          <a:extLst>
            <a:ext uri="{FF2B5EF4-FFF2-40B4-BE49-F238E27FC236}">
              <a16:creationId xmlns:a16="http://schemas.microsoft.com/office/drawing/2014/main" id="{E9865F88-A11A-4134-AD3D-FB6EBF3EFA84}"/>
            </a:ext>
          </a:extLst>
        </xdr:cNvPr>
        <xdr:cNvSpPr txBox="1"/>
      </xdr:nvSpPr>
      <xdr:spPr>
        <a:xfrm>
          <a:off x="1784350" y="1080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55" name="楕円 154">
          <a:extLst>
            <a:ext uri="{FF2B5EF4-FFF2-40B4-BE49-F238E27FC236}">
              <a16:creationId xmlns:a16="http://schemas.microsoft.com/office/drawing/2014/main" id="{D1723261-057F-4E81-B635-7EB0FEAF476C}"/>
            </a:ext>
          </a:extLst>
        </xdr:cNvPr>
        <xdr:cNvSpPr/>
      </xdr:nvSpPr>
      <xdr:spPr>
        <a:xfrm>
          <a:off x="1282700" y="105613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74947</xdr:rowOff>
    </xdr:from>
    <xdr:ext cx="762000" cy="259045"/>
    <xdr:sp macro="" textlink="">
      <xdr:nvSpPr>
        <xdr:cNvPr id="156" name="テキスト ボックス 155">
          <a:extLst>
            <a:ext uri="{FF2B5EF4-FFF2-40B4-BE49-F238E27FC236}">
              <a16:creationId xmlns:a16="http://schemas.microsoft.com/office/drawing/2014/main" id="{A34AFF60-4740-47E7-9EBA-DB432066B4A1}"/>
            </a:ext>
          </a:extLst>
        </xdr:cNvPr>
        <xdr:cNvSpPr txBox="1"/>
      </xdr:nvSpPr>
      <xdr:spPr>
        <a:xfrm>
          <a:off x="971550" y="1064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A5201E4A-E109-434F-95CB-D6AE498D3CB8}"/>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2AE59735-E903-4F25-8559-47CD14C3764D}"/>
            </a:ext>
          </a:extLst>
        </xdr:cNvPr>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995D6432-C9A6-405B-A118-72435E7BC4A7}"/>
            </a:ext>
          </a:extLst>
        </xdr:cNvPr>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[148,120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22989554-50EB-494E-B729-A231FC552FFE}"/>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7FD6556E-C2A4-4FC1-908E-B5BFF0DCD206}"/>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8C905847-2350-4314-A48E-346CBF7A2F6B}"/>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DF6670C1-F47A-4818-AC27-EF7A10FF2115}"/>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16F334D7-D602-4A95-A174-9B9D0E9448D1}"/>
            </a:ext>
          </a:extLst>
        </xdr:cNvPr>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2F9FF9ED-6FE7-465C-8D9C-7A862E64DD88}"/>
            </a:ext>
          </a:extLst>
        </xdr:cNvPr>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686D515A-75EA-46AB-8901-897E72DCE732}"/>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5AD98D67-38EF-4235-8B73-87F3C0B1D420}"/>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4A1462F-180D-4CC5-B162-CA9D330ECD75}"/>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3EFF19EA-7239-4DF2-A1B0-BADA3D9A4BB9}"/>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人件費については、常に削減に努めており、令和</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年度は前年度に比べ金額で約</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千万円減少している。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物件費については、燃料価格高騰による電気料等が増加しており、また、人口が減少してきているため、人口</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人当たりの人件費・物件費の数値をみると高くなる結果となった。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今後も着実な行政改革を実施するなどして、人件費の削減に努めるとともに、物件費についても経費の節減に努めていく必要がある。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88343F65-FC40-44FA-9639-7175BAD2374E}"/>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74607FA8-4051-49AA-9A8F-22FB9E1236D1}"/>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63CDA3D9-7586-4AAB-A66D-E23B3906FA30}"/>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D73EFC41-19D0-4BF6-AB92-25402B163CDC}"/>
            </a:ext>
          </a:extLst>
        </xdr:cNvPr>
        <xdr:cNvCxnSpPr/>
      </xdr:nvCxnSpPr>
      <xdr:spPr>
        <a:xfrm>
          <a:off x="704850" y="148952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4315CCF2-7FD0-494E-BF50-F2FCEFB6FA1E}"/>
            </a:ext>
          </a:extLst>
        </xdr:cNvPr>
        <xdr:cNvSpPr txBox="1"/>
      </xdr:nvSpPr>
      <xdr:spPr>
        <a:xfrm>
          <a:off x="0" y="1475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80D9F788-4713-4DB4-AECF-8B86AFC6CD0C}"/>
            </a:ext>
          </a:extLst>
        </xdr:cNvPr>
        <xdr:cNvCxnSpPr/>
      </xdr:nvCxnSpPr>
      <xdr:spPr>
        <a:xfrm>
          <a:off x="704850" y="1456327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DBD4A0D2-D112-40A8-BDDF-DE70D183D8CD}"/>
            </a:ext>
          </a:extLst>
        </xdr:cNvPr>
        <xdr:cNvSpPr txBox="1"/>
      </xdr:nvSpPr>
      <xdr:spPr>
        <a:xfrm>
          <a:off x="0" y="1442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66CA8725-7C11-4703-88D3-DCB4F1C12993}"/>
            </a:ext>
          </a:extLst>
        </xdr:cNvPr>
        <xdr:cNvCxnSpPr/>
      </xdr:nvCxnSpPr>
      <xdr:spPr>
        <a:xfrm>
          <a:off x="704850" y="1423125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15B44072-8A9D-422B-A8E2-61A6A46272D4}"/>
            </a:ext>
          </a:extLst>
        </xdr:cNvPr>
        <xdr:cNvSpPr txBox="1"/>
      </xdr:nvSpPr>
      <xdr:spPr>
        <a:xfrm>
          <a:off x="0" y="1409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FAF56317-A335-44EF-B58D-DA5F7BD54921}"/>
            </a:ext>
          </a:extLst>
        </xdr:cNvPr>
        <xdr:cNvCxnSpPr/>
      </xdr:nvCxnSpPr>
      <xdr:spPr>
        <a:xfrm>
          <a:off x="704850" y="1389924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52C1C6E3-F57A-4F26-9EF7-87249E13B1DF}"/>
            </a:ext>
          </a:extLst>
        </xdr:cNvPr>
        <xdr:cNvSpPr txBox="1"/>
      </xdr:nvSpPr>
      <xdr:spPr>
        <a:xfrm>
          <a:off x="0" y="1376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D38A82BC-267C-493C-88C8-BA6B76A4A94C}"/>
            </a:ext>
          </a:extLst>
        </xdr:cNvPr>
        <xdr:cNvCxnSpPr/>
      </xdr:nvCxnSpPr>
      <xdr:spPr>
        <a:xfrm>
          <a:off x="704850" y="1356722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EB8B3867-C1D8-4084-8004-96B874874AF2}"/>
            </a:ext>
          </a:extLst>
        </xdr:cNvPr>
        <xdr:cNvSpPr txBox="1"/>
      </xdr:nvSpPr>
      <xdr:spPr>
        <a:xfrm>
          <a:off x="0" y="1343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883EA731-CD24-4231-BF16-4BD916DDC104}"/>
            </a:ext>
          </a:extLst>
        </xdr:cNvPr>
        <xdr:cNvCxnSpPr/>
      </xdr:nvCxnSpPr>
      <xdr:spPr>
        <a:xfrm>
          <a:off x="704850" y="132352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A626D71F-8259-4720-89DF-8FF3502DDF9F}"/>
            </a:ext>
          </a:extLst>
        </xdr:cNvPr>
        <xdr:cNvSpPr txBox="1"/>
      </xdr:nvSpPr>
      <xdr:spPr>
        <a:xfrm>
          <a:off x="0" y="1309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ED558002-0775-476C-BFF9-9CD289D76BA8}"/>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FBAA366D-B0C0-4EA0-AA65-51BBDB1C2A7A}"/>
            </a:ext>
          </a:extLst>
        </xdr:cNvPr>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F184B5B0-1302-44DA-A44E-0191B4B7E2B0}"/>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73578</xdr:rowOff>
    </xdr:from>
    <xdr:to>
      <xdr:col>23</xdr:col>
      <xdr:colOff>133350</xdr:colOff>
      <xdr:row>89</xdr:row>
      <xdr:rowOff>493</xdr:rowOff>
    </xdr:to>
    <xdr:cxnSp macro="">
      <xdr:nvCxnSpPr>
        <xdr:cNvPr id="188" name="直線コネクタ 187">
          <a:extLst>
            <a:ext uri="{FF2B5EF4-FFF2-40B4-BE49-F238E27FC236}">
              <a16:creationId xmlns:a16="http://schemas.microsoft.com/office/drawing/2014/main" id="{5BAEC757-2DEB-44ED-B99B-54723EBE7118}"/>
            </a:ext>
          </a:extLst>
        </xdr:cNvPr>
        <xdr:cNvCxnSpPr/>
      </xdr:nvCxnSpPr>
      <xdr:spPr>
        <a:xfrm flipV="1">
          <a:off x="4514850" y="13281578"/>
          <a:ext cx="0" cy="14128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144020</xdr:rowOff>
    </xdr:from>
    <xdr:ext cx="762000" cy="259045"/>
    <xdr:sp macro="" textlink="">
      <xdr:nvSpPr>
        <xdr:cNvPr id="189" name="人件費・物件費等の状況最小値テキスト">
          <a:extLst>
            <a:ext uri="{FF2B5EF4-FFF2-40B4-BE49-F238E27FC236}">
              <a16:creationId xmlns:a16="http://schemas.microsoft.com/office/drawing/2014/main" id="{826AAF04-8467-4D52-8B8E-95251537F6E4}"/>
            </a:ext>
          </a:extLst>
        </xdr:cNvPr>
        <xdr:cNvSpPr txBox="1"/>
      </xdr:nvSpPr>
      <xdr:spPr>
        <a:xfrm>
          <a:off x="4584700" y="1467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493</xdr:rowOff>
    </xdr:from>
    <xdr:to>
      <xdr:col>24</xdr:col>
      <xdr:colOff>12700</xdr:colOff>
      <xdr:row>89</xdr:row>
      <xdr:rowOff>493</xdr:rowOff>
    </xdr:to>
    <xdr:cxnSp macro="">
      <xdr:nvCxnSpPr>
        <xdr:cNvPr id="190" name="直線コネクタ 189">
          <a:extLst>
            <a:ext uri="{FF2B5EF4-FFF2-40B4-BE49-F238E27FC236}">
              <a16:creationId xmlns:a16="http://schemas.microsoft.com/office/drawing/2014/main" id="{DCDD9F20-65D2-4A46-941D-8F11195B2CBF}"/>
            </a:ext>
          </a:extLst>
        </xdr:cNvPr>
        <xdr:cNvCxnSpPr/>
      </xdr:nvCxnSpPr>
      <xdr:spPr>
        <a:xfrm>
          <a:off x="4425950" y="146943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159955</xdr:rowOff>
    </xdr:from>
    <xdr:ext cx="762000" cy="259045"/>
    <xdr:sp macro="" textlink="">
      <xdr:nvSpPr>
        <xdr:cNvPr id="191" name="人件費・物件費等の状況最大値テキスト">
          <a:extLst>
            <a:ext uri="{FF2B5EF4-FFF2-40B4-BE49-F238E27FC236}">
              <a16:creationId xmlns:a16="http://schemas.microsoft.com/office/drawing/2014/main" id="{F35341AD-173C-4BBA-B528-50BBC7F9621F}"/>
            </a:ext>
          </a:extLst>
        </xdr:cNvPr>
        <xdr:cNvSpPr txBox="1"/>
      </xdr:nvSpPr>
      <xdr:spPr>
        <a:xfrm>
          <a:off x="4584700" y="1303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73578</xdr:rowOff>
    </xdr:from>
    <xdr:to>
      <xdr:col>24</xdr:col>
      <xdr:colOff>12700</xdr:colOff>
      <xdr:row>80</xdr:row>
      <xdr:rowOff>73578</xdr:rowOff>
    </xdr:to>
    <xdr:cxnSp macro="">
      <xdr:nvCxnSpPr>
        <xdr:cNvPr id="192" name="直線コネクタ 191">
          <a:extLst>
            <a:ext uri="{FF2B5EF4-FFF2-40B4-BE49-F238E27FC236}">
              <a16:creationId xmlns:a16="http://schemas.microsoft.com/office/drawing/2014/main" id="{5C61DDCA-E4CB-4356-A333-505112323A3A}"/>
            </a:ext>
          </a:extLst>
        </xdr:cNvPr>
        <xdr:cNvCxnSpPr/>
      </xdr:nvCxnSpPr>
      <xdr:spPr>
        <a:xfrm>
          <a:off x="4425950" y="132815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111127</xdr:rowOff>
    </xdr:from>
    <xdr:to>
      <xdr:col>23</xdr:col>
      <xdr:colOff>133350</xdr:colOff>
      <xdr:row>84</xdr:row>
      <xdr:rowOff>170797</xdr:rowOff>
    </xdr:to>
    <xdr:cxnSp macro="">
      <xdr:nvCxnSpPr>
        <xdr:cNvPr id="193" name="直線コネクタ 192">
          <a:extLst>
            <a:ext uri="{FF2B5EF4-FFF2-40B4-BE49-F238E27FC236}">
              <a16:creationId xmlns:a16="http://schemas.microsoft.com/office/drawing/2014/main" id="{C4AE0B01-2042-4DA0-9328-D996DE7404FD}"/>
            </a:ext>
          </a:extLst>
        </xdr:cNvPr>
        <xdr:cNvCxnSpPr/>
      </xdr:nvCxnSpPr>
      <xdr:spPr>
        <a:xfrm>
          <a:off x="3752850" y="13979527"/>
          <a:ext cx="762000" cy="5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98249</xdr:rowOff>
    </xdr:from>
    <xdr:ext cx="762000" cy="259045"/>
    <xdr:sp macro="" textlink="">
      <xdr:nvSpPr>
        <xdr:cNvPr id="194" name="人件費・物件費等の状況平均値テキスト">
          <a:extLst>
            <a:ext uri="{FF2B5EF4-FFF2-40B4-BE49-F238E27FC236}">
              <a16:creationId xmlns:a16="http://schemas.microsoft.com/office/drawing/2014/main" id="{03222A7C-C58F-4F37-B4C8-0B2C2CD4BB89}"/>
            </a:ext>
          </a:extLst>
        </xdr:cNvPr>
        <xdr:cNvSpPr txBox="1"/>
      </xdr:nvSpPr>
      <xdr:spPr>
        <a:xfrm>
          <a:off x="4584700" y="13636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81722</xdr:rowOff>
    </xdr:from>
    <xdr:to>
      <xdr:col>23</xdr:col>
      <xdr:colOff>184150</xdr:colOff>
      <xdr:row>84</xdr:row>
      <xdr:rowOff>11872</xdr:rowOff>
    </xdr:to>
    <xdr:sp macro="" textlink="">
      <xdr:nvSpPr>
        <xdr:cNvPr id="195" name="フローチャート: 判断 194">
          <a:extLst>
            <a:ext uri="{FF2B5EF4-FFF2-40B4-BE49-F238E27FC236}">
              <a16:creationId xmlns:a16="http://schemas.microsoft.com/office/drawing/2014/main" id="{1B0D39A0-C388-4FBF-BDD1-F30D0D87A89B}"/>
            </a:ext>
          </a:extLst>
        </xdr:cNvPr>
        <xdr:cNvSpPr/>
      </xdr:nvSpPr>
      <xdr:spPr>
        <a:xfrm>
          <a:off x="4464050" y="137850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91667</xdr:rowOff>
    </xdr:from>
    <xdr:to>
      <xdr:col>19</xdr:col>
      <xdr:colOff>133350</xdr:colOff>
      <xdr:row>84</xdr:row>
      <xdr:rowOff>111127</xdr:rowOff>
    </xdr:to>
    <xdr:cxnSp macro="">
      <xdr:nvCxnSpPr>
        <xdr:cNvPr id="196" name="直線コネクタ 195">
          <a:extLst>
            <a:ext uri="{FF2B5EF4-FFF2-40B4-BE49-F238E27FC236}">
              <a16:creationId xmlns:a16="http://schemas.microsoft.com/office/drawing/2014/main" id="{E6C06152-2AFC-4099-B633-6E7DFB76E58F}"/>
            </a:ext>
          </a:extLst>
        </xdr:cNvPr>
        <xdr:cNvCxnSpPr/>
      </xdr:nvCxnSpPr>
      <xdr:spPr>
        <a:xfrm>
          <a:off x="2940050" y="13960067"/>
          <a:ext cx="812800" cy="1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16140</xdr:rowOff>
    </xdr:from>
    <xdr:to>
      <xdr:col>19</xdr:col>
      <xdr:colOff>184150</xdr:colOff>
      <xdr:row>83</xdr:row>
      <xdr:rowOff>117740</xdr:rowOff>
    </xdr:to>
    <xdr:sp macro="" textlink="">
      <xdr:nvSpPr>
        <xdr:cNvPr id="197" name="フローチャート: 判断 196">
          <a:extLst>
            <a:ext uri="{FF2B5EF4-FFF2-40B4-BE49-F238E27FC236}">
              <a16:creationId xmlns:a16="http://schemas.microsoft.com/office/drawing/2014/main" id="{2D97AC18-1A0C-45E6-BE8C-CE29EC73BED6}"/>
            </a:ext>
          </a:extLst>
        </xdr:cNvPr>
        <xdr:cNvSpPr/>
      </xdr:nvSpPr>
      <xdr:spPr>
        <a:xfrm>
          <a:off x="3702050" y="137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127917</xdr:rowOff>
    </xdr:from>
    <xdr:ext cx="736600" cy="259045"/>
    <xdr:sp macro="" textlink="">
      <xdr:nvSpPr>
        <xdr:cNvPr id="198" name="テキスト ボックス 197">
          <a:extLst>
            <a:ext uri="{FF2B5EF4-FFF2-40B4-BE49-F238E27FC236}">
              <a16:creationId xmlns:a16="http://schemas.microsoft.com/office/drawing/2014/main" id="{D715DF49-32BE-43D3-B761-AB70A9B2E337}"/>
            </a:ext>
          </a:extLst>
        </xdr:cNvPr>
        <xdr:cNvSpPr txBox="1"/>
      </xdr:nvSpPr>
      <xdr:spPr>
        <a:xfrm>
          <a:off x="3409950" y="1350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89365</xdr:rowOff>
    </xdr:from>
    <xdr:to>
      <xdr:col>15</xdr:col>
      <xdr:colOff>82550</xdr:colOff>
      <xdr:row>84</xdr:row>
      <xdr:rowOff>91667</xdr:rowOff>
    </xdr:to>
    <xdr:cxnSp macro="">
      <xdr:nvCxnSpPr>
        <xdr:cNvPr id="199" name="直線コネクタ 198">
          <a:extLst>
            <a:ext uri="{FF2B5EF4-FFF2-40B4-BE49-F238E27FC236}">
              <a16:creationId xmlns:a16="http://schemas.microsoft.com/office/drawing/2014/main" id="{831AA077-AFC1-4C52-9ED7-A00A52DFB078}"/>
            </a:ext>
          </a:extLst>
        </xdr:cNvPr>
        <xdr:cNvCxnSpPr/>
      </xdr:nvCxnSpPr>
      <xdr:spPr>
        <a:xfrm>
          <a:off x="2127250" y="13792665"/>
          <a:ext cx="812800" cy="16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50774</xdr:rowOff>
    </xdr:from>
    <xdr:to>
      <xdr:col>15</xdr:col>
      <xdr:colOff>133350</xdr:colOff>
      <xdr:row>82</xdr:row>
      <xdr:rowOff>152374</xdr:rowOff>
    </xdr:to>
    <xdr:sp macro="" textlink="">
      <xdr:nvSpPr>
        <xdr:cNvPr id="200" name="フローチャート: 判断 199">
          <a:extLst>
            <a:ext uri="{FF2B5EF4-FFF2-40B4-BE49-F238E27FC236}">
              <a16:creationId xmlns:a16="http://schemas.microsoft.com/office/drawing/2014/main" id="{2A6EAA45-FB82-46D5-8BA3-CB2EF7343BC8}"/>
            </a:ext>
          </a:extLst>
        </xdr:cNvPr>
        <xdr:cNvSpPr/>
      </xdr:nvSpPr>
      <xdr:spPr>
        <a:xfrm>
          <a:off x="2889250" y="1358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162551</xdr:rowOff>
    </xdr:from>
    <xdr:ext cx="762000" cy="259045"/>
    <xdr:sp macro="" textlink="">
      <xdr:nvSpPr>
        <xdr:cNvPr id="201" name="テキスト ボックス 200">
          <a:extLst>
            <a:ext uri="{FF2B5EF4-FFF2-40B4-BE49-F238E27FC236}">
              <a16:creationId xmlns:a16="http://schemas.microsoft.com/office/drawing/2014/main" id="{9A961DC3-BCC3-4211-9099-79ED8D0CB06B}"/>
            </a:ext>
          </a:extLst>
        </xdr:cNvPr>
        <xdr:cNvSpPr txBox="1"/>
      </xdr:nvSpPr>
      <xdr:spPr>
        <a:xfrm>
          <a:off x="2597150" y="1337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41501</xdr:rowOff>
    </xdr:from>
    <xdr:to>
      <xdr:col>11</xdr:col>
      <xdr:colOff>31750</xdr:colOff>
      <xdr:row>83</xdr:row>
      <xdr:rowOff>89365</xdr:rowOff>
    </xdr:to>
    <xdr:cxnSp macro="">
      <xdr:nvCxnSpPr>
        <xdr:cNvPr id="202" name="直線コネクタ 201">
          <a:extLst>
            <a:ext uri="{FF2B5EF4-FFF2-40B4-BE49-F238E27FC236}">
              <a16:creationId xmlns:a16="http://schemas.microsoft.com/office/drawing/2014/main" id="{5E327E63-FE16-430A-9C47-466B2813D32A}"/>
            </a:ext>
          </a:extLst>
        </xdr:cNvPr>
        <xdr:cNvCxnSpPr/>
      </xdr:nvCxnSpPr>
      <xdr:spPr>
        <a:xfrm>
          <a:off x="1333500" y="13744801"/>
          <a:ext cx="793750" cy="4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102298</xdr:rowOff>
    </xdr:from>
    <xdr:to>
      <xdr:col>11</xdr:col>
      <xdr:colOff>82550</xdr:colOff>
      <xdr:row>82</xdr:row>
      <xdr:rowOff>32448</xdr:rowOff>
    </xdr:to>
    <xdr:sp macro="" textlink="">
      <xdr:nvSpPr>
        <xdr:cNvPr id="203" name="フローチャート: 判断 202">
          <a:extLst>
            <a:ext uri="{FF2B5EF4-FFF2-40B4-BE49-F238E27FC236}">
              <a16:creationId xmlns:a16="http://schemas.microsoft.com/office/drawing/2014/main" id="{0F0959E1-9EF1-4906-BD6E-B26B5CAAD6FF}"/>
            </a:ext>
          </a:extLst>
        </xdr:cNvPr>
        <xdr:cNvSpPr/>
      </xdr:nvSpPr>
      <xdr:spPr>
        <a:xfrm>
          <a:off x="2095500" y="1347539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42625</xdr:rowOff>
    </xdr:from>
    <xdr:ext cx="762000" cy="259045"/>
    <xdr:sp macro="" textlink="">
      <xdr:nvSpPr>
        <xdr:cNvPr id="204" name="テキスト ボックス 203">
          <a:extLst>
            <a:ext uri="{FF2B5EF4-FFF2-40B4-BE49-F238E27FC236}">
              <a16:creationId xmlns:a16="http://schemas.microsoft.com/office/drawing/2014/main" id="{4072EB7C-2180-4877-ADDC-E928C7E54909}"/>
            </a:ext>
          </a:extLst>
        </xdr:cNvPr>
        <xdr:cNvSpPr txBox="1"/>
      </xdr:nvSpPr>
      <xdr:spPr>
        <a:xfrm>
          <a:off x="1784350" y="1325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31855</xdr:rowOff>
    </xdr:from>
    <xdr:to>
      <xdr:col>7</xdr:col>
      <xdr:colOff>31750</xdr:colOff>
      <xdr:row>81</xdr:row>
      <xdr:rowOff>133455</xdr:rowOff>
    </xdr:to>
    <xdr:sp macro="" textlink="">
      <xdr:nvSpPr>
        <xdr:cNvPr id="205" name="フローチャート: 判断 204">
          <a:extLst>
            <a:ext uri="{FF2B5EF4-FFF2-40B4-BE49-F238E27FC236}">
              <a16:creationId xmlns:a16="http://schemas.microsoft.com/office/drawing/2014/main" id="{FE71DFCE-E41D-4744-A6DB-CB733FF57BDE}"/>
            </a:ext>
          </a:extLst>
        </xdr:cNvPr>
        <xdr:cNvSpPr/>
      </xdr:nvSpPr>
      <xdr:spPr>
        <a:xfrm>
          <a:off x="1282700" y="134049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143632</xdr:rowOff>
    </xdr:from>
    <xdr:ext cx="762000" cy="259045"/>
    <xdr:sp macro="" textlink="">
      <xdr:nvSpPr>
        <xdr:cNvPr id="206" name="テキスト ボックス 205">
          <a:extLst>
            <a:ext uri="{FF2B5EF4-FFF2-40B4-BE49-F238E27FC236}">
              <a16:creationId xmlns:a16="http://schemas.microsoft.com/office/drawing/2014/main" id="{1FC6E49B-E0BE-4AF9-AAB2-D5E4D25352AA}"/>
            </a:ext>
          </a:extLst>
        </xdr:cNvPr>
        <xdr:cNvSpPr txBox="1"/>
      </xdr:nvSpPr>
      <xdr:spPr>
        <a:xfrm>
          <a:off x="971550" y="1318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5A90235C-D575-4873-8435-BD5EF9B1E6AD}"/>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7A6EC75B-8ED5-452A-8906-04A1AE02BE8F}"/>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4F60C6BC-2D86-4671-B26F-4914874A67C3}"/>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64E0FCEC-1EAB-4F3A-9999-6807E2D5185A}"/>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111008F6-3E37-44A5-8C04-8B3D2D04D700}"/>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119997</xdr:rowOff>
    </xdr:from>
    <xdr:to>
      <xdr:col>23</xdr:col>
      <xdr:colOff>184150</xdr:colOff>
      <xdr:row>85</xdr:row>
      <xdr:rowOff>50147</xdr:rowOff>
    </xdr:to>
    <xdr:sp macro="" textlink="">
      <xdr:nvSpPr>
        <xdr:cNvPr id="212" name="楕円 211">
          <a:extLst>
            <a:ext uri="{FF2B5EF4-FFF2-40B4-BE49-F238E27FC236}">
              <a16:creationId xmlns:a16="http://schemas.microsoft.com/office/drawing/2014/main" id="{547F102D-F502-4BFC-A4D9-07945675F5A9}"/>
            </a:ext>
          </a:extLst>
        </xdr:cNvPr>
        <xdr:cNvSpPr/>
      </xdr:nvSpPr>
      <xdr:spPr>
        <a:xfrm>
          <a:off x="4464050" y="1398839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92074</xdr:rowOff>
    </xdr:from>
    <xdr:ext cx="762000" cy="259045"/>
    <xdr:sp macro="" textlink="">
      <xdr:nvSpPr>
        <xdr:cNvPr id="213" name="人件費・物件費等の状況該当値テキスト">
          <a:extLst>
            <a:ext uri="{FF2B5EF4-FFF2-40B4-BE49-F238E27FC236}">
              <a16:creationId xmlns:a16="http://schemas.microsoft.com/office/drawing/2014/main" id="{C92263CD-0E2C-43C2-9047-4DBE3EB3BD5C}"/>
            </a:ext>
          </a:extLst>
        </xdr:cNvPr>
        <xdr:cNvSpPr txBox="1"/>
      </xdr:nvSpPr>
      <xdr:spPr>
        <a:xfrm>
          <a:off x="4584700" y="13960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60327</xdr:rowOff>
    </xdr:from>
    <xdr:to>
      <xdr:col>19</xdr:col>
      <xdr:colOff>184150</xdr:colOff>
      <xdr:row>84</xdr:row>
      <xdr:rowOff>161927</xdr:rowOff>
    </xdr:to>
    <xdr:sp macro="" textlink="">
      <xdr:nvSpPr>
        <xdr:cNvPr id="214" name="楕円 213">
          <a:extLst>
            <a:ext uri="{FF2B5EF4-FFF2-40B4-BE49-F238E27FC236}">
              <a16:creationId xmlns:a16="http://schemas.microsoft.com/office/drawing/2014/main" id="{1B3AC71F-7AC3-41E2-B09F-6DED2A53A777}"/>
            </a:ext>
          </a:extLst>
        </xdr:cNvPr>
        <xdr:cNvSpPr/>
      </xdr:nvSpPr>
      <xdr:spPr>
        <a:xfrm>
          <a:off x="3702050" y="1392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146704</xdr:rowOff>
    </xdr:from>
    <xdr:ext cx="736600" cy="259045"/>
    <xdr:sp macro="" textlink="">
      <xdr:nvSpPr>
        <xdr:cNvPr id="215" name="テキスト ボックス 214">
          <a:extLst>
            <a:ext uri="{FF2B5EF4-FFF2-40B4-BE49-F238E27FC236}">
              <a16:creationId xmlns:a16="http://schemas.microsoft.com/office/drawing/2014/main" id="{CB77C376-2A3F-4CA3-A057-402DF8B0E174}"/>
            </a:ext>
          </a:extLst>
        </xdr:cNvPr>
        <xdr:cNvSpPr txBox="1"/>
      </xdr:nvSpPr>
      <xdr:spPr>
        <a:xfrm>
          <a:off x="3409950" y="14015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40867</xdr:rowOff>
    </xdr:from>
    <xdr:to>
      <xdr:col>15</xdr:col>
      <xdr:colOff>133350</xdr:colOff>
      <xdr:row>84</xdr:row>
      <xdr:rowOff>142467</xdr:rowOff>
    </xdr:to>
    <xdr:sp macro="" textlink="">
      <xdr:nvSpPr>
        <xdr:cNvPr id="216" name="楕円 215">
          <a:extLst>
            <a:ext uri="{FF2B5EF4-FFF2-40B4-BE49-F238E27FC236}">
              <a16:creationId xmlns:a16="http://schemas.microsoft.com/office/drawing/2014/main" id="{F599B74B-F838-4BC1-BAE5-43B3800858A7}"/>
            </a:ext>
          </a:extLst>
        </xdr:cNvPr>
        <xdr:cNvSpPr/>
      </xdr:nvSpPr>
      <xdr:spPr>
        <a:xfrm>
          <a:off x="2889250" y="1390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127244</xdr:rowOff>
    </xdr:from>
    <xdr:ext cx="762000" cy="259045"/>
    <xdr:sp macro="" textlink="">
      <xdr:nvSpPr>
        <xdr:cNvPr id="217" name="テキスト ボックス 216">
          <a:extLst>
            <a:ext uri="{FF2B5EF4-FFF2-40B4-BE49-F238E27FC236}">
              <a16:creationId xmlns:a16="http://schemas.microsoft.com/office/drawing/2014/main" id="{DEF99E77-DE94-4541-889F-03A4A37D799B}"/>
            </a:ext>
          </a:extLst>
        </xdr:cNvPr>
        <xdr:cNvSpPr txBox="1"/>
      </xdr:nvSpPr>
      <xdr:spPr>
        <a:xfrm>
          <a:off x="2597150" y="1399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38565</xdr:rowOff>
    </xdr:from>
    <xdr:to>
      <xdr:col>11</xdr:col>
      <xdr:colOff>82550</xdr:colOff>
      <xdr:row>83</xdr:row>
      <xdr:rowOff>140165</xdr:rowOff>
    </xdr:to>
    <xdr:sp macro="" textlink="">
      <xdr:nvSpPr>
        <xdr:cNvPr id="218" name="楕円 217">
          <a:extLst>
            <a:ext uri="{FF2B5EF4-FFF2-40B4-BE49-F238E27FC236}">
              <a16:creationId xmlns:a16="http://schemas.microsoft.com/office/drawing/2014/main" id="{255631F8-4AF7-4C31-A110-1726558D866F}"/>
            </a:ext>
          </a:extLst>
        </xdr:cNvPr>
        <xdr:cNvSpPr/>
      </xdr:nvSpPr>
      <xdr:spPr>
        <a:xfrm>
          <a:off x="2095500" y="137418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124942</xdr:rowOff>
    </xdr:from>
    <xdr:ext cx="762000" cy="259045"/>
    <xdr:sp macro="" textlink="">
      <xdr:nvSpPr>
        <xdr:cNvPr id="219" name="テキスト ボックス 218">
          <a:extLst>
            <a:ext uri="{FF2B5EF4-FFF2-40B4-BE49-F238E27FC236}">
              <a16:creationId xmlns:a16="http://schemas.microsoft.com/office/drawing/2014/main" id="{CD64DC98-780D-4EEB-87C4-A2F29C044396}"/>
            </a:ext>
          </a:extLst>
        </xdr:cNvPr>
        <xdr:cNvSpPr txBox="1"/>
      </xdr:nvSpPr>
      <xdr:spPr>
        <a:xfrm>
          <a:off x="1784350" y="13828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162151</xdr:rowOff>
    </xdr:from>
    <xdr:to>
      <xdr:col>7</xdr:col>
      <xdr:colOff>31750</xdr:colOff>
      <xdr:row>83</xdr:row>
      <xdr:rowOff>92301</xdr:rowOff>
    </xdr:to>
    <xdr:sp macro="" textlink="">
      <xdr:nvSpPr>
        <xdr:cNvPr id="220" name="楕円 219">
          <a:extLst>
            <a:ext uri="{FF2B5EF4-FFF2-40B4-BE49-F238E27FC236}">
              <a16:creationId xmlns:a16="http://schemas.microsoft.com/office/drawing/2014/main" id="{156557AA-AAA8-48D0-8DFC-90E0BEAC3E4D}"/>
            </a:ext>
          </a:extLst>
        </xdr:cNvPr>
        <xdr:cNvSpPr/>
      </xdr:nvSpPr>
      <xdr:spPr>
        <a:xfrm>
          <a:off x="1282700" y="1370035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77078</xdr:rowOff>
    </xdr:from>
    <xdr:ext cx="762000" cy="259045"/>
    <xdr:sp macro="" textlink="">
      <xdr:nvSpPr>
        <xdr:cNvPr id="221" name="テキスト ボックス 220">
          <a:extLst>
            <a:ext uri="{FF2B5EF4-FFF2-40B4-BE49-F238E27FC236}">
              <a16:creationId xmlns:a16="http://schemas.microsoft.com/office/drawing/2014/main" id="{99E71211-C874-4361-A019-516DEDA4F669}"/>
            </a:ext>
          </a:extLst>
        </xdr:cNvPr>
        <xdr:cNvSpPr txBox="1"/>
      </xdr:nvSpPr>
      <xdr:spPr>
        <a:xfrm>
          <a:off x="971550" y="13780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58FBFFE0-2B7D-4D2F-BD2D-6DD10DA944B9}"/>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11118161-C106-4121-BA21-0DADA871F738}"/>
            </a:ext>
          </a:extLst>
        </xdr:cNvPr>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DE8B57CD-E16F-48E2-B7A7-4FE1126DFE75}"/>
            </a:ext>
          </a:extLst>
        </xdr:cNvPr>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4F201305-4A42-43B5-AB97-152D89E9757A}"/>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23B2F2A3-2FBB-4D88-9467-28E16619369C}"/>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40CFFAC6-33F6-4FC3-9EB1-DD5FC6B22E1A}"/>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5F0DD375-9D16-470A-BF9F-4C6E29746EB4}"/>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D862FC3C-5303-4BDF-A1B0-15E37086A132}"/>
            </a:ext>
          </a:extLst>
        </xdr:cNvPr>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42E4E08E-66FE-4F69-8AB9-BE455D808C44}"/>
            </a:ext>
          </a:extLst>
        </xdr:cNvPr>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258C4D9C-FBCD-440A-91C1-14DB194F4A4C}"/>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CA5A1FAE-6B2A-44EE-883B-45D64DEB4B1E}"/>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6F7DEC14-E612-4591-AB06-0E3759189916}"/>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8A97CE8B-67C4-4A3E-94C0-D5507FEE4461}"/>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年度以降、国とほぼ同水準で推移している。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D64811A3-306D-423B-A582-D729F1A1CC1E}"/>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6F7A7BE0-0FBE-4CA0-86B6-B491B7877A90}"/>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F3A42A72-9133-4B99-A6AD-1218C0B3887D}"/>
            </a:ext>
          </a:extLst>
        </xdr:cNvPr>
        <xdr:cNvCxnSpPr/>
      </xdr:nvCxnSpPr>
      <xdr:spPr>
        <a:xfrm>
          <a:off x="116649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779D9046-FF51-4167-A745-7B508780D1CB}"/>
            </a:ext>
          </a:extLst>
        </xdr:cNvPr>
        <xdr:cNvSpPr txBox="1"/>
      </xdr:nvSpPr>
      <xdr:spPr>
        <a:xfrm>
          <a:off x="1097915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E70ECA58-942D-40CC-B23D-EEC4F144F617}"/>
            </a:ext>
          </a:extLst>
        </xdr:cNvPr>
        <xdr:cNvCxnSpPr/>
      </xdr:nvCxnSpPr>
      <xdr:spPr>
        <a:xfrm>
          <a:off x="116649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E8930CB5-1B11-4C20-B9B5-537283BA81F4}"/>
            </a:ext>
          </a:extLst>
        </xdr:cNvPr>
        <xdr:cNvSpPr txBox="1"/>
      </xdr:nvSpPr>
      <xdr:spPr>
        <a:xfrm>
          <a:off x="1097915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712C4537-5AEF-400A-8C66-CE4C2A824BEB}"/>
            </a:ext>
          </a:extLst>
        </xdr:cNvPr>
        <xdr:cNvCxnSpPr/>
      </xdr:nvCxnSpPr>
      <xdr:spPr>
        <a:xfrm>
          <a:off x="116649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FCF293B2-FE8F-4B99-AB03-30A65BCE685E}"/>
            </a:ext>
          </a:extLst>
        </xdr:cNvPr>
        <xdr:cNvSpPr txBox="1"/>
      </xdr:nvSpPr>
      <xdr:spPr>
        <a:xfrm>
          <a:off x="1097915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C7829CC9-B7C3-4870-B936-C16B648CCE60}"/>
            </a:ext>
          </a:extLst>
        </xdr:cNvPr>
        <xdr:cNvCxnSpPr/>
      </xdr:nvCxnSpPr>
      <xdr:spPr>
        <a:xfrm>
          <a:off x="116649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BD44153D-2805-481D-BFD0-D31D22143BC0}"/>
            </a:ext>
          </a:extLst>
        </xdr:cNvPr>
        <xdr:cNvSpPr txBox="1"/>
      </xdr:nvSpPr>
      <xdr:spPr>
        <a:xfrm>
          <a:off x="1097915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A04E4B01-588F-43B7-91A6-8030E77CFE3E}"/>
            </a:ext>
          </a:extLst>
        </xdr:cNvPr>
        <xdr:cNvCxnSpPr/>
      </xdr:nvCxnSpPr>
      <xdr:spPr>
        <a:xfrm>
          <a:off x="116649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69A2FE17-FFCF-4CC7-8961-F428A5206EDD}"/>
            </a:ext>
          </a:extLst>
        </xdr:cNvPr>
        <xdr:cNvSpPr txBox="1"/>
      </xdr:nvSpPr>
      <xdr:spPr>
        <a:xfrm>
          <a:off x="1097915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8390F265-4D85-450F-98B1-2280C8619D37}"/>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97EEF4CB-7413-4813-AA92-54B4AF1ECD74}"/>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F1A6CEBF-ADFD-4918-A850-7BD931863E7A}"/>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130175</xdr:rowOff>
    </xdr:to>
    <xdr:cxnSp macro="">
      <xdr:nvCxnSpPr>
        <xdr:cNvPr id="250" name="直線コネクタ 249">
          <a:extLst>
            <a:ext uri="{FF2B5EF4-FFF2-40B4-BE49-F238E27FC236}">
              <a16:creationId xmlns:a16="http://schemas.microsoft.com/office/drawing/2014/main" id="{6E61871D-1BB5-4EE5-B8D5-D78B73DCB765}"/>
            </a:ext>
          </a:extLst>
        </xdr:cNvPr>
        <xdr:cNvCxnSpPr/>
      </xdr:nvCxnSpPr>
      <xdr:spPr>
        <a:xfrm flipV="1">
          <a:off x="15474950" y="13373100"/>
          <a:ext cx="0" cy="14509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102252</xdr:rowOff>
    </xdr:from>
    <xdr:ext cx="762000" cy="259045"/>
    <xdr:sp macro="" textlink="">
      <xdr:nvSpPr>
        <xdr:cNvPr id="251" name="給与水準   （国との比較）最小値テキスト">
          <a:extLst>
            <a:ext uri="{FF2B5EF4-FFF2-40B4-BE49-F238E27FC236}">
              <a16:creationId xmlns:a16="http://schemas.microsoft.com/office/drawing/2014/main" id="{D0B7FFE8-A518-4EEF-8C45-C54B67EAAFA9}"/>
            </a:ext>
          </a:extLst>
        </xdr:cNvPr>
        <xdr:cNvSpPr txBox="1"/>
      </xdr:nvSpPr>
      <xdr:spPr>
        <a:xfrm>
          <a:off x="15563850" y="1479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130175</xdr:rowOff>
    </xdr:from>
    <xdr:to>
      <xdr:col>81</xdr:col>
      <xdr:colOff>133350</xdr:colOff>
      <xdr:row>89</xdr:row>
      <xdr:rowOff>130175</xdr:rowOff>
    </xdr:to>
    <xdr:cxnSp macro="">
      <xdr:nvCxnSpPr>
        <xdr:cNvPr id="252" name="直線コネクタ 251">
          <a:extLst>
            <a:ext uri="{FF2B5EF4-FFF2-40B4-BE49-F238E27FC236}">
              <a16:creationId xmlns:a16="http://schemas.microsoft.com/office/drawing/2014/main" id="{DD101BB5-04B5-4566-95CC-1EE8F9FDC380}"/>
            </a:ext>
          </a:extLst>
        </xdr:cNvPr>
        <xdr:cNvCxnSpPr/>
      </xdr:nvCxnSpPr>
      <xdr:spPr>
        <a:xfrm>
          <a:off x="15405100" y="148240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a:extLst>
            <a:ext uri="{FF2B5EF4-FFF2-40B4-BE49-F238E27FC236}">
              <a16:creationId xmlns:a16="http://schemas.microsoft.com/office/drawing/2014/main" id="{499E9AB5-0358-4612-8FD0-48A8637FC8AF}"/>
            </a:ext>
          </a:extLst>
        </xdr:cNvPr>
        <xdr:cNvSpPr txBox="1"/>
      </xdr:nvSpPr>
      <xdr:spPr>
        <a:xfrm>
          <a:off x="15563850" y="1312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a:extLst>
            <a:ext uri="{FF2B5EF4-FFF2-40B4-BE49-F238E27FC236}">
              <a16:creationId xmlns:a16="http://schemas.microsoft.com/office/drawing/2014/main" id="{D43E8D03-325D-45FC-89B4-31A81BB91128}"/>
            </a:ext>
          </a:extLst>
        </xdr:cNvPr>
        <xdr:cNvCxnSpPr/>
      </xdr:nvCxnSpPr>
      <xdr:spPr>
        <a:xfrm>
          <a:off x="15405100" y="13373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121709</xdr:rowOff>
    </xdr:from>
    <xdr:to>
      <xdr:col>81</xdr:col>
      <xdr:colOff>44450</xdr:colOff>
      <xdr:row>87</xdr:row>
      <xdr:rowOff>10584</xdr:rowOff>
    </xdr:to>
    <xdr:cxnSp macro="">
      <xdr:nvCxnSpPr>
        <xdr:cNvPr id="255" name="直線コネクタ 254">
          <a:extLst>
            <a:ext uri="{FF2B5EF4-FFF2-40B4-BE49-F238E27FC236}">
              <a16:creationId xmlns:a16="http://schemas.microsoft.com/office/drawing/2014/main" id="{E27DD3C9-9176-4FFF-BD14-E99A0C7DCF00}"/>
            </a:ext>
          </a:extLst>
        </xdr:cNvPr>
        <xdr:cNvCxnSpPr/>
      </xdr:nvCxnSpPr>
      <xdr:spPr>
        <a:xfrm flipV="1">
          <a:off x="14712950" y="14320309"/>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63093</xdr:rowOff>
    </xdr:from>
    <xdr:ext cx="762000" cy="259045"/>
    <xdr:sp macro="" textlink="">
      <xdr:nvSpPr>
        <xdr:cNvPr id="256" name="給与水準   （国との比較）平均値テキスト">
          <a:extLst>
            <a:ext uri="{FF2B5EF4-FFF2-40B4-BE49-F238E27FC236}">
              <a16:creationId xmlns:a16="http://schemas.microsoft.com/office/drawing/2014/main" id="{C9B601E6-4ACD-4F2A-A2FA-8AF481AA5557}"/>
            </a:ext>
          </a:extLst>
        </xdr:cNvPr>
        <xdr:cNvSpPr txBox="1"/>
      </xdr:nvSpPr>
      <xdr:spPr>
        <a:xfrm>
          <a:off x="15563850" y="142616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57" name="フローチャート: 判断 256">
          <a:extLst>
            <a:ext uri="{FF2B5EF4-FFF2-40B4-BE49-F238E27FC236}">
              <a16:creationId xmlns:a16="http://schemas.microsoft.com/office/drawing/2014/main" id="{77E6FE6B-8BD3-4251-955A-FBE27BB0F660}"/>
            </a:ext>
          </a:extLst>
        </xdr:cNvPr>
        <xdr:cNvSpPr/>
      </xdr:nvSpPr>
      <xdr:spPr>
        <a:xfrm>
          <a:off x="15430500" y="1428961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10584</xdr:rowOff>
    </xdr:from>
    <xdr:to>
      <xdr:col>77</xdr:col>
      <xdr:colOff>44450</xdr:colOff>
      <xdr:row>87</xdr:row>
      <xdr:rowOff>30691</xdr:rowOff>
    </xdr:to>
    <xdr:cxnSp macro="">
      <xdr:nvCxnSpPr>
        <xdr:cNvPr id="258" name="直線コネクタ 257">
          <a:extLst>
            <a:ext uri="{FF2B5EF4-FFF2-40B4-BE49-F238E27FC236}">
              <a16:creationId xmlns:a16="http://schemas.microsoft.com/office/drawing/2014/main" id="{1EC87A57-B253-482B-A779-2692C69A0198}"/>
            </a:ext>
          </a:extLst>
        </xdr:cNvPr>
        <xdr:cNvCxnSpPr/>
      </xdr:nvCxnSpPr>
      <xdr:spPr>
        <a:xfrm flipV="1">
          <a:off x="13906500" y="14374284"/>
          <a:ext cx="80645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111125</xdr:rowOff>
    </xdr:from>
    <xdr:to>
      <xdr:col>77</xdr:col>
      <xdr:colOff>95250</xdr:colOff>
      <xdr:row>87</xdr:row>
      <xdr:rowOff>41275</xdr:rowOff>
    </xdr:to>
    <xdr:sp macro="" textlink="">
      <xdr:nvSpPr>
        <xdr:cNvPr id="259" name="フローチャート: 判断 258">
          <a:extLst>
            <a:ext uri="{FF2B5EF4-FFF2-40B4-BE49-F238E27FC236}">
              <a16:creationId xmlns:a16="http://schemas.microsoft.com/office/drawing/2014/main" id="{153C10DE-E5FE-4C5E-9BD5-C57013512EA4}"/>
            </a:ext>
          </a:extLst>
        </xdr:cNvPr>
        <xdr:cNvSpPr/>
      </xdr:nvSpPr>
      <xdr:spPr>
        <a:xfrm>
          <a:off x="14668500" y="143097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51452</xdr:rowOff>
    </xdr:from>
    <xdr:ext cx="736600" cy="259045"/>
    <xdr:sp macro="" textlink="">
      <xdr:nvSpPr>
        <xdr:cNvPr id="260" name="テキスト ボックス 259">
          <a:extLst>
            <a:ext uri="{FF2B5EF4-FFF2-40B4-BE49-F238E27FC236}">
              <a16:creationId xmlns:a16="http://schemas.microsoft.com/office/drawing/2014/main" id="{6FDB03FF-4365-40F2-8DB8-FE7518E7E498}"/>
            </a:ext>
          </a:extLst>
        </xdr:cNvPr>
        <xdr:cNvSpPr txBox="1"/>
      </xdr:nvSpPr>
      <xdr:spPr>
        <a:xfrm>
          <a:off x="14370050" y="14084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30691</xdr:rowOff>
    </xdr:from>
    <xdr:to>
      <xdr:col>72</xdr:col>
      <xdr:colOff>203200</xdr:colOff>
      <xdr:row>87</xdr:row>
      <xdr:rowOff>30691</xdr:rowOff>
    </xdr:to>
    <xdr:cxnSp macro="">
      <xdr:nvCxnSpPr>
        <xdr:cNvPr id="261" name="直線コネクタ 260">
          <a:extLst>
            <a:ext uri="{FF2B5EF4-FFF2-40B4-BE49-F238E27FC236}">
              <a16:creationId xmlns:a16="http://schemas.microsoft.com/office/drawing/2014/main" id="{8059045F-3999-4B94-A6E9-401F1603A1FD}"/>
            </a:ext>
          </a:extLst>
        </xdr:cNvPr>
        <xdr:cNvCxnSpPr/>
      </xdr:nvCxnSpPr>
      <xdr:spPr>
        <a:xfrm>
          <a:off x="13106400" y="1439439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151341</xdr:rowOff>
    </xdr:from>
    <xdr:to>
      <xdr:col>73</xdr:col>
      <xdr:colOff>44450</xdr:colOff>
      <xdr:row>87</xdr:row>
      <xdr:rowOff>81491</xdr:rowOff>
    </xdr:to>
    <xdr:sp macro="" textlink="">
      <xdr:nvSpPr>
        <xdr:cNvPr id="262" name="フローチャート: 判断 261">
          <a:extLst>
            <a:ext uri="{FF2B5EF4-FFF2-40B4-BE49-F238E27FC236}">
              <a16:creationId xmlns:a16="http://schemas.microsoft.com/office/drawing/2014/main" id="{8B968D70-2DF1-4F8B-A1B4-FB0E6CC58792}"/>
            </a:ext>
          </a:extLst>
        </xdr:cNvPr>
        <xdr:cNvSpPr/>
      </xdr:nvSpPr>
      <xdr:spPr>
        <a:xfrm>
          <a:off x="13868400" y="1434994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91668</xdr:rowOff>
    </xdr:from>
    <xdr:ext cx="762000" cy="259045"/>
    <xdr:sp macro="" textlink="">
      <xdr:nvSpPr>
        <xdr:cNvPr id="263" name="テキスト ボックス 262">
          <a:extLst>
            <a:ext uri="{FF2B5EF4-FFF2-40B4-BE49-F238E27FC236}">
              <a16:creationId xmlns:a16="http://schemas.microsoft.com/office/drawing/2014/main" id="{A4044DA8-9643-4468-86A9-2F0A8395914A}"/>
            </a:ext>
          </a:extLst>
        </xdr:cNvPr>
        <xdr:cNvSpPr txBox="1"/>
      </xdr:nvSpPr>
      <xdr:spPr>
        <a:xfrm>
          <a:off x="13557250" y="1412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30691</xdr:rowOff>
    </xdr:from>
    <xdr:to>
      <xdr:col>68</xdr:col>
      <xdr:colOff>152400</xdr:colOff>
      <xdr:row>87</xdr:row>
      <xdr:rowOff>50800</xdr:rowOff>
    </xdr:to>
    <xdr:cxnSp macro="">
      <xdr:nvCxnSpPr>
        <xdr:cNvPr id="264" name="直線コネクタ 263">
          <a:extLst>
            <a:ext uri="{FF2B5EF4-FFF2-40B4-BE49-F238E27FC236}">
              <a16:creationId xmlns:a16="http://schemas.microsoft.com/office/drawing/2014/main" id="{647BBC21-13E4-4D03-A3F1-4BB78CA1A404}"/>
            </a:ext>
          </a:extLst>
        </xdr:cNvPr>
        <xdr:cNvCxnSpPr/>
      </xdr:nvCxnSpPr>
      <xdr:spPr>
        <a:xfrm flipV="1">
          <a:off x="12293600" y="14394391"/>
          <a:ext cx="8128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5" name="フローチャート: 判断 264">
          <a:extLst>
            <a:ext uri="{FF2B5EF4-FFF2-40B4-BE49-F238E27FC236}">
              <a16:creationId xmlns:a16="http://schemas.microsoft.com/office/drawing/2014/main" id="{121B78E2-B618-4653-99B2-752E04EBA4F2}"/>
            </a:ext>
          </a:extLst>
        </xdr:cNvPr>
        <xdr:cNvSpPr/>
      </xdr:nvSpPr>
      <xdr:spPr>
        <a:xfrm>
          <a:off x="13055600" y="14383809"/>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106486</xdr:rowOff>
    </xdr:from>
    <xdr:ext cx="762000" cy="259045"/>
    <xdr:sp macro="" textlink="">
      <xdr:nvSpPr>
        <xdr:cNvPr id="266" name="テキスト ボックス 265">
          <a:extLst>
            <a:ext uri="{FF2B5EF4-FFF2-40B4-BE49-F238E27FC236}">
              <a16:creationId xmlns:a16="http://schemas.microsoft.com/office/drawing/2014/main" id="{FB650F1F-C2E1-461E-905B-1E601689D34D}"/>
            </a:ext>
          </a:extLst>
        </xdr:cNvPr>
        <xdr:cNvSpPr txBox="1"/>
      </xdr:nvSpPr>
      <xdr:spPr>
        <a:xfrm>
          <a:off x="12763500" y="14470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67" name="フローチャート: 判断 266">
          <a:extLst>
            <a:ext uri="{FF2B5EF4-FFF2-40B4-BE49-F238E27FC236}">
              <a16:creationId xmlns:a16="http://schemas.microsoft.com/office/drawing/2014/main" id="{963DCCCA-AD9F-4210-B8C4-2266B40C497C}"/>
            </a:ext>
          </a:extLst>
        </xdr:cNvPr>
        <xdr:cNvSpPr/>
      </xdr:nvSpPr>
      <xdr:spPr>
        <a:xfrm>
          <a:off x="12242800" y="14403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68" name="テキスト ボックス 267">
          <a:extLst>
            <a:ext uri="{FF2B5EF4-FFF2-40B4-BE49-F238E27FC236}">
              <a16:creationId xmlns:a16="http://schemas.microsoft.com/office/drawing/2014/main" id="{FC761610-754E-46D5-A990-A254DA5D2844}"/>
            </a:ext>
          </a:extLst>
        </xdr:cNvPr>
        <xdr:cNvSpPr txBox="1"/>
      </xdr:nvSpPr>
      <xdr:spPr>
        <a:xfrm>
          <a:off x="11950700" y="144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8498DA9A-9779-4091-98C7-C66C9B4491C7}"/>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B1D3CBEA-1A30-48DA-B617-FA20A4800F1C}"/>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767959B5-E3A3-4E59-88E6-6418CACC7A30}"/>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34752910-7222-41A9-A841-CED0C1D02DE8}"/>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5FDE668F-9E7B-43E7-918E-080512F19F3A}"/>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70909</xdr:rowOff>
    </xdr:from>
    <xdr:to>
      <xdr:col>81</xdr:col>
      <xdr:colOff>95250</xdr:colOff>
      <xdr:row>87</xdr:row>
      <xdr:rowOff>1059</xdr:rowOff>
    </xdr:to>
    <xdr:sp macro="" textlink="">
      <xdr:nvSpPr>
        <xdr:cNvPr id="274" name="楕円 273">
          <a:extLst>
            <a:ext uri="{FF2B5EF4-FFF2-40B4-BE49-F238E27FC236}">
              <a16:creationId xmlns:a16="http://schemas.microsoft.com/office/drawing/2014/main" id="{E5C2F66A-4B94-4489-8E68-6950179542CF}"/>
            </a:ext>
          </a:extLst>
        </xdr:cNvPr>
        <xdr:cNvSpPr/>
      </xdr:nvSpPr>
      <xdr:spPr>
        <a:xfrm>
          <a:off x="15430500" y="1426950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87436</xdr:rowOff>
    </xdr:from>
    <xdr:ext cx="762000" cy="259045"/>
    <xdr:sp macro="" textlink="">
      <xdr:nvSpPr>
        <xdr:cNvPr id="275" name="給与水準   （国との比較）該当値テキスト">
          <a:extLst>
            <a:ext uri="{FF2B5EF4-FFF2-40B4-BE49-F238E27FC236}">
              <a16:creationId xmlns:a16="http://schemas.microsoft.com/office/drawing/2014/main" id="{3D0D65DB-12D8-498D-A01E-0BB4FBB1B50C}"/>
            </a:ext>
          </a:extLst>
        </xdr:cNvPr>
        <xdr:cNvSpPr txBox="1"/>
      </xdr:nvSpPr>
      <xdr:spPr>
        <a:xfrm>
          <a:off x="15563850" y="1412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76" name="楕円 275">
          <a:extLst>
            <a:ext uri="{FF2B5EF4-FFF2-40B4-BE49-F238E27FC236}">
              <a16:creationId xmlns:a16="http://schemas.microsoft.com/office/drawing/2014/main" id="{6B94F7ED-A1C6-40C9-A8CF-3CF8B44B3162}"/>
            </a:ext>
          </a:extLst>
        </xdr:cNvPr>
        <xdr:cNvSpPr/>
      </xdr:nvSpPr>
      <xdr:spPr>
        <a:xfrm>
          <a:off x="14668500" y="1432983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77" name="テキスト ボックス 276">
          <a:extLst>
            <a:ext uri="{FF2B5EF4-FFF2-40B4-BE49-F238E27FC236}">
              <a16:creationId xmlns:a16="http://schemas.microsoft.com/office/drawing/2014/main" id="{B351AE46-6282-46F6-A28A-BFF86F1532B5}"/>
            </a:ext>
          </a:extLst>
        </xdr:cNvPr>
        <xdr:cNvSpPr txBox="1"/>
      </xdr:nvSpPr>
      <xdr:spPr>
        <a:xfrm>
          <a:off x="14370050" y="14409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151341</xdr:rowOff>
    </xdr:from>
    <xdr:to>
      <xdr:col>73</xdr:col>
      <xdr:colOff>44450</xdr:colOff>
      <xdr:row>87</xdr:row>
      <xdr:rowOff>81491</xdr:rowOff>
    </xdr:to>
    <xdr:sp macro="" textlink="">
      <xdr:nvSpPr>
        <xdr:cNvPr id="278" name="楕円 277">
          <a:extLst>
            <a:ext uri="{FF2B5EF4-FFF2-40B4-BE49-F238E27FC236}">
              <a16:creationId xmlns:a16="http://schemas.microsoft.com/office/drawing/2014/main" id="{49398F0D-B2BD-4CCD-AF04-B660CCEE4A45}"/>
            </a:ext>
          </a:extLst>
        </xdr:cNvPr>
        <xdr:cNvSpPr/>
      </xdr:nvSpPr>
      <xdr:spPr>
        <a:xfrm>
          <a:off x="13868400" y="1434994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66268</xdr:rowOff>
    </xdr:from>
    <xdr:ext cx="762000" cy="259045"/>
    <xdr:sp macro="" textlink="">
      <xdr:nvSpPr>
        <xdr:cNvPr id="279" name="テキスト ボックス 278">
          <a:extLst>
            <a:ext uri="{FF2B5EF4-FFF2-40B4-BE49-F238E27FC236}">
              <a16:creationId xmlns:a16="http://schemas.microsoft.com/office/drawing/2014/main" id="{4432C141-84AE-48E8-8945-4F840A0861E6}"/>
            </a:ext>
          </a:extLst>
        </xdr:cNvPr>
        <xdr:cNvSpPr txBox="1"/>
      </xdr:nvSpPr>
      <xdr:spPr>
        <a:xfrm>
          <a:off x="13557250" y="1442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151341</xdr:rowOff>
    </xdr:from>
    <xdr:to>
      <xdr:col>68</xdr:col>
      <xdr:colOff>203200</xdr:colOff>
      <xdr:row>87</xdr:row>
      <xdr:rowOff>81491</xdr:rowOff>
    </xdr:to>
    <xdr:sp macro="" textlink="">
      <xdr:nvSpPr>
        <xdr:cNvPr id="280" name="楕円 279">
          <a:extLst>
            <a:ext uri="{FF2B5EF4-FFF2-40B4-BE49-F238E27FC236}">
              <a16:creationId xmlns:a16="http://schemas.microsoft.com/office/drawing/2014/main" id="{29EB1147-5108-4104-8BA4-A7EF0DD47FE9}"/>
            </a:ext>
          </a:extLst>
        </xdr:cNvPr>
        <xdr:cNvSpPr/>
      </xdr:nvSpPr>
      <xdr:spPr>
        <a:xfrm>
          <a:off x="13055600" y="14349941"/>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91668</xdr:rowOff>
    </xdr:from>
    <xdr:ext cx="762000" cy="259045"/>
    <xdr:sp macro="" textlink="">
      <xdr:nvSpPr>
        <xdr:cNvPr id="281" name="テキスト ボックス 280">
          <a:extLst>
            <a:ext uri="{FF2B5EF4-FFF2-40B4-BE49-F238E27FC236}">
              <a16:creationId xmlns:a16="http://schemas.microsoft.com/office/drawing/2014/main" id="{5BBE7CC8-AFEC-4A76-8CA1-B273BC6C94DD}"/>
            </a:ext>
          </a:extLst>
        </xdr:cNvPr>
        <xdr:cNvSpPr txBox="1"/>
      </xdr:nvSpPr>
      <xdr:spPr>
        <a:xfrm>
          <a:off x="12763500" y="1412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2" name="楕円 281">
          <a:extLst>
            <a:ext uri="{FF2B5EF4-FFF2-40B4-BE49-F238E27FC236}">
              <a16:creationId xmlns:a16="http://schemas.microsoft.com/office/drawing/2014/main" id="{01B17FD1-9E23-4E28-AAFF-B8E667F9F871}"/>
            </a:ext>
          </a:extLst>
        </xdr:cNvPr>
        <xdr:cNvSpPr/>
      </xdr:nvSpPr>
      <xdr:spPr>
        <a:xfrm>
          <a:off x="12242800" y="143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111777</xdr:rowOff>
    </xdr:from>
    <xdr:ext cx="762000" cy="259045"/>
    <xdr:sp macro="" textlink="">
      <xdr:nvSpPr>
        <xdr:cNvPr id="283" name="テキスト ボックス 282">
          <a:extLst>
            <a:ext uri="{FF2B5EF4-FFF2-40B4-BE49-F238E27FC236}">
              <a16:creationId xmlns:a16="http://schemas.microsoft.com/office/drawing/2014/main" id="{5616DB48-65F9-42FB-98F6-DE1B329AB666}"/>
            </a:ext>
          </a:extLst>
        </xdr:cNvPr>
        <xdr:cNvSpPr txBox="1"/>
      </xdr:nvSpPr>
      <xdr:spPr>
        <a:xfrm>
          <a:off x="11950700" y="1414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9FCF9BD8-634B-440D-B573-D2D3AF825580}"/>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146058-A377-4A5C-A8B5-0462620F0018}"/>
            </a:ext>
          </a:extLst>
        </xdr:cNvPr>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93AA5B08-0FE6-4384-9849-AB5A3690D643}"/>
            </a:ext>
          </a:extLst>
        </xdr:cNvPr>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A695DE79-B46B-4E7A-99B4-14097C5EEEAE}"/>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877775A5-E14F-4683-84BE-88870549D8C6}"/>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D6BEED5D-4B65-47E6-A12E-BCD390BD780E}"/>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77308F60-7D56-422A-B895-2B73E7C070E0}"/>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5206A3F5-4575-4321-BA2F-62F744BCA0D7}"/>
            </a:ext>
          </a:extLst>
        </xdr:cNvPr>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106EF2B-929E-4475-BDB2-B4FFBAAC818A}"/>
            </a:ext>
          </a:extLst>
        </xdr:cNvPr>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36128A64-75D4-4E37-A2A4-F04E810EAF40}"/>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10FB8326-B1E0-412D-93EC-CC363B60701A}"/>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EFE5E68D-1E0C-4AE0-B411-7E7EA2AD7788}"/>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81C45DC-42E8-4847-8798-0A36EF5E13B0}"/>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常に定員管理の適正化に努め、人員を削減しているところではあるが、人口減少が進んでいるため人口</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千人当たりの職員数はほぼ横ばいで推移している。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類似団体内平均値に比べて、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多い要因は、旧広域圏組合で実施していた消防業務、ごみ処理業務等について、組合解散後も、桐生市が継承し、これらの業務を近隣団体から受託しているため、その業務を従事する職員を抱えていることによるものであ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今後も、定員管理の適正化に努めていく</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83DDECF6-BE2B-49A5-8E64-62B811E0F55A}"/>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5F347CC4-A940-4A17-969D-D2F440B426D0}"/>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F27AFC1A-04A6-496A-BB34-03387F570AC2}"/>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B4EA3DF3-3A40-461C-B939-C26E9F7C12D8}"/>
            </a:ext>
          </a:extLst>
        </xdr:cNvPr>
        <xdr:cNvCxnSpPr/>
      </xdr:nvCxnSpPr>
      <xdr:spPr>
        <a:xfrm>
          <a:off x="11664950" y="1122498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C810B272-6468-440E-88DE-0D07343FC908}"/>
            </a:ext>
          </a:extLst>
        </xdr:cNvPr>
        <xdr:cNvSpPr txBox="1"/>
      </xdr:nvSpPr>
      <xdr:spPr>
        <a:xfrm>
          <a:off x="10979150" y="110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A3CFF70C-4393-475D-A4C3-2212F50E299D}"/>
            </a:ext>
          </a:extLst>
        </xdr:cNvPr>
        <xdr:cNvCxnSpPr/>
      </xdr:nvCxnSpPr>
      <xdr:spPr>
        <a:xfrm>
          <a:off x="11664950" y="108993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63570FA8-9DCE-4429-95DF-F8DBC27B1886}"/>
            </a:ext>
          </a:extLst>
        </xdr:cNvPr>
        <xdr:cNvSpPr txBox="1"/>
      </xdr:nvSpPr>
      <xdr:spPr>
        <a:xfrm>
          <a:off x="10979150" y="1075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E90C5B2C-39E4-4417-AE58-433EFF04D366}"/>
            </a:ext>
          </a:extLst>
        </xdr:cNvPr>
        <xdr:cNvCxnSpPr/>
      </xdr:nvCxnSpPr>
      <xdr:spPr>
        <a:xfrm>
          <a:off x="11664950" y="105673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385B083-0D29-4478-BF93-07BB678BF2C2}"/>
            </a:ext>
          </a:extLst>
        </xdr:cNvPr>
        <xdr:cNvSpPr txBox="1"/>
      </xdr:nvSpPr>
      <xdr:spPr>
        <a:xfrm>
          <a:off x="10979150" y="10425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B4A4F29E-7EDD-468A-BD48-BCAB3FD9EFE0}"/>
            </a:ext>
          </a:extLst>
        </xdr:cNvPr>
        <xdr:cNvCxnSpPr/>
      </xdr:nvCxnSpPr>
      <xdr:spPr>
        <a:xfrm>
          <a:off x="11664950" y="102352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DE8C8264-8808-4A88-BE70-D1309744A679}"/>
            </a:ext>
          </a:extLst>
        </xdr:cNvPr>
        <xdr:cNvSpPr txBox="1"/>
      </xdr:nvSpPr>
      <xdr:spPr>
        <a:xfrm>
          <a:off x="10979150" y="100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2AE83B62-EE4E-4F16-B8DE-D8DFB110E8E3}"/>
            </a:ext>
          </a:extLst>
        </xdr:cNvPr>
        <xdr:cNvCxnSpPr/>
      </xdr:nvCxnSpPr>
      <xdr:spPr>
        <a:xfrm>
          <a:off x="11664950" y="99032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48518BD8-BB19-466F-A538-A5BEC27D3A57}"/>
            </a:ext>
          </a:extLst>
        </xdr:cNvPr>
        <xdr:cNvSpPr txBox="1"/>
      </xdr:nvSpPr>
      <xdr:spPr>
        <a:xfrm>
          <a:off x="10979150" y="976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7F498DE8-2D0B-452C-B3C1-836A0D485D7C}"/>
            </a:ext>
          </a:extLst>
        </xdr:cNvPr>
        <xdr:cNvCxnSpPr/>
      </xdr:nvCxnSpPr>
      <xdr:spPr>
        <a:xfrm>
          <a:off x="11664950" y="957126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908B1C5-E029-46C6-BF75-22AD11F61451}"/>
            </a:ext>
          </a:extLst>
        </xdr:cNvPr>
        <xdr:cNvSpPr txBox="1"/>
      </xdr:nvSpPr>
      <xdr:spPr>
        <a:xfrm>
          <a:off x="10979150" y="942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336D31B4-7D4B-4080-B1BB-851675FC5A2B}"/>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6ACDBDD2-51C7-497D-8090-60603E83600A}"/>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C19194C7-5DE9-45CA-AE56-08D8B409FE89}"/>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122646</xdr:rowOff>
    </xdr:from>
    <xdr:to>
      <xdr:col>81</xdr:col>
      <xdr:colOff>44450</xdr:colOff>
      <xdr:row>67</xdr:row>
      <xdr:rowOff>73116</xdr:rowOff>
    </xdr:to>
    <xdr:cxnSp macro="">
      <xdr:nvCxnSpPr>
        <xdr:cNvPr id="315" name="直線コネクタ 314">
          <a:extLst>
            <a:ext uri="{FF2B5EF4-FFF2-40B4-BE49-F238E27FC236}">
              <a16:creationId xmlns:a16="http://schemas.microsoft.com/office/drawing/2014/main" id="{575C6827-5490-4C0A-9E08-058F6311A221}"/>
            </a:ext>
          </a:extLst>
        </xdr:cNvPr>
        <xdr:cNvCxnSpPr/>
      </xdr:nvCxnSpPr>
      <xdr:spPr>
        <a:xfrm flipV="1">
          <a:off x="15474950" y="9533346"/>
          <a:ext cx="0" cy="16014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45193</xdr:rowOff>
    </xdr:from>
    <xdr:ext cx="762000" cy="259045"/>
    <xdr:sp macro="" textlink="">
      <xdr:nvSpPr>
        <xdr:cNvPr id="316" name="定員管理の状況最小値テキスト">
          <a:extLst>
            <a:ext uri="{FF2B5EF4-FFF2-40B4-BE49-F238E27FC236}">
              <a16:creationId xmlns:a16="http://schemas.microsoft.com/office/drawing/2014/main" id="{BCA7A6BD-21E7-4568-889A-EF78A337CEFB}"/>
            </a:ext>
          </a:extLst>
        </xdr:cNvPr>
        <xdr:cNvSpPr txBox="1"/>
      </xdr:nvSpPr>
      <xdr:spPr>
        <a:xfrm>
          <a:off x="15563850" y="1110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73116</xdr:rowOff>
    </xdr:from>
    <xdr:to>
      <xdr:col>81</xdr:col>
      <xdr:colOff>133350</xdr:colOff>
      <xdr:row>67</xdr:row>
      <xdr:rowOff>73116</xdr:rowOff>
    </xdr:to>
    <xdr:cxnSp macro="">
      <xdr:nvCxnSpPr>
        <xdr:cNvPr id="317" name="直線コネクタ 316">
          <a:extLst>
            <a:ext uri="{FF2B5EF4-FFF2-40B4-BE49-F238E27FC236}">
              <a16:creationId xmlns:a16="http://schemas.microsoft.com/office/drawing/2014/main" id="{AA10CC6E-888F-4C14-A1A4-A99A5EBEDF91}"/>
            </a:ext>
          </a:extLst>
        </xdr:cNvPr>
        <xdr:cNvCxnSpPr/>
      </xdr:nvCxnSpPr>
      <xdr:spPr>
        <a:xfrm>
          <a:off x="15405100" y="111348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37573</xdr:rowOff>
    </xdr:from>
    <xdr:ext cx="762000" cy="259045"/>
    <xdr:sp macro="" textlink="">
      <xdr:nvSpPr>
        <xdr:cNvPr id="318" name="定員管理の状況最大値テキスト">
          <a:extLst>
            <a:ext uri="{FF2B5EF4-FFF2-40B4-BE49-F238E27FC236}">
              <a16:creationId xmlns:a16="http://schemas.microsoft.com/office/drawing/2014/main" id="{76A7A056-561D-4F3D-BD99-DDB2A311C394}"/>
            </a:ext>
          </a:extLst>
        </xdr:cNvPr>
        <xdr:cNvSpPr txBox="1"/>
      </xdr:nvSpPr>
      <xdr:spPr>
        <a:xfrm>
          <a:off x="15563850" y="9283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122646</xdr:rowOff>
    </xdr:from>
    <xdr:to>
      <xdr:col>81</xdr:col>
      <xdr:colOff>133350</xdr:colOff>
      <xdr:row>57</xdr:row>
      <xdr:rowOff>122646</xdr:rowOff>
    </xdr:to>
    <xdr:cxnSp macro="">
      <xdr:nvCxnSpPr>
        <xdr:cNvPr id="319" name="直線コネクタ 318">
          <a:extLst>
            <a:ext uri="{FF2B5EF4-FFF2-40B4-BE49-F238E27FC236}">
              <a16:creationId xmlns:a16="http://schemas.microsoft.com/office/drawing/2014/main" id="{D7DF1271-536D-4670-9263-89C9B82DF92C}"/>
            </a:ext>
          </a:extLst>
        </xdr:cNvPr>
        <xdr:cNvCxnSpPr/>
      </xdr:nvCxnSpPr>
      <xdr:spPr>
        <a:xfrm>
          <a:off x="15405100" y="95333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147138</xdr:rowOff>
    </xdr:from>
    <xdr:to>
      <xdr:col>81</xdr:col>
      <xdr:colOff>44450</xdr:colOff>
      <xdr:row>66</xdr:row>
      <xdr:rowOff>30843</xdr:rowOff>
    </xdr:to>
    <xdr:cxnSp macro="">
      <xdr:nvCxnSpPr>
        <xdr:cNvPr id="320" name="直線コネクタ 319">
          <a:extLst>
            <a:ext uri="{FF2B5EF4-FFF2-40B4-BE49-F238E27FC236}">
              <a16:creationId xmlns:a16="http://schemas.microsoft.com/office/drawing/2014/main" id="{C6E55EF3-F9C6-4BF5-834A-F6B04EBD9464}"/>
            </a:ext>
          </a:extLst>
        </xdr:cNvPr>
        <xdr:cNvCxnSpPr/>
      </xdr:nvCxnSpPr>
      <xdr:spPr>
        <a:xfrm>
          <a:off x="14712950" y="10878638"/>
          <a:ext cx="762000" cy="4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67871</xdr:rowOff>
    </xdr:from>
    <xdr:ext cx="762000" cy="259045"/>
    <xdr:sp macro="" textlink="">
      <xdr:nvSpPr>
        <xdr:cNvPr id="321" name="定員管理の状況平均値テキスト">
          <a:extLst>
            <a:ext uri="{FF2B5EF4-FFF2-40B4-BE49-F238E27FC236}">
              <a16:creationId xmlns:a16="http://schemas.microsoft.com/office/drawing/2014/main" id="{A1BA2CDC-5598-445D-B5A1-2B951875DA74}"/>
            </a:ext>
          </a:extLst>
        </xdr:cNvPr>
        <xdr:cNvSpPr txBox="1"/>
      </xdr:nvSpPr>
      <xdr:spPr>
        <a:xfrm>
          <a:off x="15563850" y="9973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51344</xdr:rowOff>
    </xdr:from>
    <xdr:to>
      <xdr:col>81</xdr:col>
      <xdr:colOff>95250</xdr:colOff>
      <xdr:row>61</xdr:row>
      <xdr:rowOff>152944</xdr:rowOff>
    </xdr:to>
    <xdr:sp macro="" textlink="">
      <xdr:nvSpPr>
        <xdr:cNvPr id="322" name="フローチャート: 判断 321">
          <a:extLst>
            <a:ext uri="{FF2B5EF4-FFF2-40B4-BE49-F238E27FC236}">
              <a16:creationId xmlns:a16="http://schemas.microsoft.com/office/drawing/2014/main" id="{B4E8AC54-BEC8-4E12-AC82-8DF7BBB5BE17}"/>
            </a:ext>
          </a:extLst>
        </xdr:cNvPr>
        <xdr:cNvSpPr/>
      </xdr:nvSpPr>
      <xdr:spPr>
        <a:xfrm>
          <a:off x="15430500" y="1012244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91984</xdr:rowOff>
    </xdr:from>
    <xdr:to>
      <xdr:col>77</xdr:col>
      <xdr:colOff>44450</xdr:colOff>
      <xdr:row>65</xdr:row>
      <xdr:rowOff>147138</xdr:rowOff>
    </xdr:to>
    <xdr:cxnSp macro="">
      <xdr:nvCxnSpPr>
        <xdr:cNvPr id="323" name="直線コネクタ 322">
          <a:extLst>
            <a:ext uri="{FF2B5EF4-FFF2-40B4-BE49-F238E27FC236}">
              <a16:creationId xmlns:a16="http://schemas.microsoft.com/office/drawing/2014/main" id="{07E14EA9-5D41-414E-93A2-E0629711E518}"/>
            </a:ext>
          </a:extLst>
        </xdr:cNvPr>
        <xdr:cNvCxnSpPr/>
      </xdr:nvCxnSpPr>
      <xdr:spPr>
        <a:xfrm>
          <a:off x="13906500" y="10823484"/>
          <a:ext cx="80645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41003</xdr:rowOff>
    </xdr:from>
    <xdr:to>
      <xdr:col>77</xdr:col>
      <xdr:colOff>95250</xdr:colOff>
      <xdr:row>61</xdr:row>
      <xdr:rowOff>142603</xdr:rowOff>
    </xdr:to>
    <xdr:sp macro="" textlink="">
      <xdr:nvSpPr>
        <xdr:cNvPr id="324" name="フローチャート: 判断 323">
          <a:extLst>
            <a:ext uri="{FF2B5EF4-FFF2-40B4-BE49-F238E27FC236}">
              <a16:creationId xmlns:a16="http://schemas.microsoft.com/office/drawing/2014/main" id="{E3D76B68-2E2C-4AED-B27F-C57506EF59BA}"/>
            </a:ext>
          </a:extLst>
        </xdr:cNvPr>
        <xdr:cNvSpPr/>
      </xdr:nvSpPr>
      <xdr:spPr>
        <a:xfrm>
          <a:off x="14668500" y="1011210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152780</xdr:rowOff>
    </xdr:from>
    <xdr:ext cx="736600" cy="259045"/>
    <xdr:sp macro="" textlink="">
      <xdr:nvSpPr>
        <xdr:cNvPr id="325" name="テキスト ボックス 324">
          <a:extLst>
            <a:ext uri="{FF2B5EF4-FFF2-40B4-BE49-F238E27FC236}">
              <a16:creationId xmlns:a16="http://schemas.microsoft.com/office/drawing/2014/main" id="{6DA0CD41-5F21-4D87-A7C8-AB2357408E10}"/>
            </a:ext>
          </a:extLst>
        </xdr:cNvPr>
        <xdr:cNvSpPr txBox="1"/>
      </xdr:nvSpPr>
      <xdr:spPr>
        <a:xfrm>
          <a:off x="14370050" y="9893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78196</xdr:rowOff>
    </xdr:from>
    <xdr:to>
      <xdr:col>72</xdr:col>
      <xdr:colOff>203200</xdr:colOff>
      <xdr:row>65</xdr:row>
      <xdr:rowOff>91984</xdr:rowOff>
    </xdr:to>
    <xdr:cxnSp macro="">
      <xdr:nvCxnSpPr>
        <xdr:cNvPr id="326" name="直線コネクタ 325">
          <a:extLst>
            <a:ext uri="{FF2B5EF4-FFF2-40B4-BE49-F238E27FC236}">
              <a16:creationId xmlns:a16="http://schemas.microsoft.com/office/drawing/2014/main" id="{0624451C-23BB-412E-A7B9-076662AD454B}"/>
            </a:ext>
          </a:extLst>
        </xdr:cNvPr>
        <xdr:cNvCxnSpPr/>
      </xdr:nvCxnSpPr>
      <xdr:spPr>
        <a:xfrm>
          <a:off x="13106400" y="10809696"/>
          <a:ext cx="8001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129722</xdr:rowOff>
    </xdr:from>
    <xdr:to>
      <xdr:col>73</xdr:col>
      <xdr:colOff>44450</xdr:colOff>
      <xdr:row>61</xdr:row>
      <xdr:rowOff>59872</xdr:rowOff>
    </xdr:to>
    <xdr:sp macro="" textlink="">
      <xdr:nvSpPr>
        <xdr:cNvPr id="327" name="フローチャート: 判断 326">
          <a:extLst>
            <a:ext uri="{FF2B5EF4-FFF2-40B4-BE49-F238E27FC236}">
              <a16:creationId xmlns:a16="http://schemas.microsoft.com/office/drawing/2014/main" id="{3F2D5FC2-E8D8-49FA-AC59-41DB855A4C00}"/>
            </a:ext>
          </a:extLst>
        </xdr:cNvPr>
        <xdr:cNvSpPr/>
      </xdr:nvSpPr>
      <xdr:spPr>
        <a:xfrm>
          <a:off x="13868400" y="100357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70049</xdr:rowOff>
    </xdr:from>
    <xdr:ext cx="762000" cy="259045"/>
    <xdr:sp macro="" textlink="">
      <xdr:nvSpPr>
        <xdr:cNvPr id="328" name="テキスト ボックス 327">
          <a:extLst>
            <a:ext uri="{FF2B5EF4-FFF2-40B4-BE49-F238E27FC236}">
              <a16:creationId xmlns:a16="http://schemas.microsoft.com/office/drawing/2014/main" id="{8F4A69AB-84E2-4BD9-AA39-A3E5E320E726}"/>
            </a:ext>
          </a:extLst>
        </xdr:cNvPr>
        <xdr:cNvSpPr txBox="1"/>
      </xdr:nvSpPr>
      <xdr:spPr>
        <a:xfrm>
          <a:off x="13557250" y="981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78196</xdr:rowOff>
    </xdr:from>
    <xdr:to>
      <xdr:col>68</xdr:col>
      <xdr:colOff>152400</xdr:colOff>
      <xdr:row>65</xdr:row>
      <xdr:rowOff>81643</xdr:rowOff>
    </xdr:to>
    <xdr:cxnSp macro="">
      <xdr:nvCxnSpPr>
        <xdr:cNvPr id="329" name="直線コネクタ 328">
          <a:extLst>
            <a:ext uri="{FF2B5EF4-FFF2-40B4-BE49-F238E27FC236}">
              <a16:creationId xmlns:a16="http://schemas.microsoft.com/office/drawing/2014/main" id="{755A1134-988F-451E-8F00-DE7C2724725A}"/>
            </a:ext>
          </a:extLst>
        </xdr:cNvPr>
        <xdr:cNvCxnSpPr/>
      </xdr:nvCxnSpPr>
      <xdr:spPr>
        <a:xfrm flipV="1">
          <a:off x="12293600" y="10809696"/>
          <a:ext cx="8128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0" name="フローチャート: 判断 329">
          <a:extLst>
            <a:ext uri="{FF2B5EF4-FFF2-40B4-BE49-F238E27FC236}">
              <a16:creationId xmlns:a16="http://schemas.microsoft.com/office/drawing/2014/main" id="{14F9495B-F247-47B7-93F6-2282651F65DE}"/>
            </a:ext>
          </a:extLst>
        </xdr:cNvPr>
        <xdr:cNvSpPr/>
      </xdr:nvSpPr>
      <xdr:spPr>
        <a:xfrm>
          <a:off x="13055600" y="10073640"/>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107967</xdr:rowOff>
    </xdr:from>
    <xdr:ext cx="762000" cy="259045"/>
    <xdr:sp macro="" textlink="">
      <xdr:nvSpPr>
        <xdr:cNvPr id="331" name="テキスト ボックス 330">
          <a:extLst>
            <a:ext uri="{FF2B5EF4-FFF2-40B4-BE49-F238E27FC236}">
              <a16:creationId xmlns:a16="http://schemas.microsoft.com/office/drawing/2014/main" id="{6D5DC954-9417-4884-B621-742748057E35}"/>
            </a:ext>
          </a:extLst>
        </xdr:cNvPr>
        <xdr:cNvSpPr txBox="1"/>
      </xdr:nvSpPr>
      <xdr:spPr>
        <a:xfrm>
          <a:off x="12763500" y="984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115933</xdr:rowOff>
    </xdr:from>
    <xdr:to>
      <xdr:col>64</xdr:col>
      <xdr:colOff>152400</xdr:colOff>
      <xdr:row>61</xdr:row>
      <xdr:rowOff>46083</xdr:rowOff>
    </xdr:to>
    <xdr:sp macro="" textlink="">
      <xdr:nvSpPr>
        <xdr:cNvPr id="332" name="フローチャート: 判断 331">
          <a:extLst>
            <a:ext uri="{FF2B5EF4-FFF2-40B4-BE49-F238E27FC236}">
              <a16:creationId xmlns:a16="http://schemas.microsoft.com/office/drawing/2014/main" id="{3F3BD108-2BD0-4FDE-B33B-AEEC94156F61}"/>
            </a:ext>
          </a:extLst>
        </xdr:cNvPr>
        <xdr:cNvSpPr/>
      </xdr:nvSpPr>
      <xdr:spPr>
        <a:xfrm>
          <a:off x="12242800" y="1002193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56260</xdr:rowOff>
    </xdr:from>
    <xdr:ext cx="762000" cy="259045"/>
    <xdr:sp macro="" textlink="">
      <xdr:nvSpPr>
        <xdr:cNvPr id="333" name="テキスト ボックス 332">
          <a:extLst>
            <a:ext uri="{FF2B5EF4-FFF2-40B4-BE49-F238E27FC236}">
              <a16:creationId xmlns:a16="http://schemas.microsoft.com/office/drawing/2014/main" id="{3B3DE0E6-9A48-445B-9F74-E77D3960B675}"/>
            </a:ext>
          </a:extLst>
        </xdr:cNvPr>
        <xdr:cNvSpPr txBox="1"/>
      </xdr:nvSpPr>
      <xdr:spPr>
        <a:xfrm>
          <a:off x="11950700" y="9797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384379FE-5E81-42CC-B6F0-E7F0FA8AC410}"/>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DCE7A57D-2BC5-44DD-A000-F83A7C68498F}"/>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78BF31E9-3629-4733-BB8F-90B6D3B950A3}"/>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6839BEEE-D5FC-40B8-8637-F05EA8E83B3E}"/>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36FAD00A-E23C-4C3D-8615-F7FA15D6B607}"/>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151493</xdr:rowOff>
    </xdr:from>
    <xdr:to>
      <xdr:col>81</xdr:col>
      <xdr:colOff>95250</xdr:colOff>
      <xdr:row>66</xdr:row>
      <xdr:rowOff>81643</xdr:rowOff>
    </xdr:to>
    <xdr:sp macro="" textlink="">
      <xdr:nvSpPr>
        <xdr:cNvPr id="339" name="楕円 338">
          <a:extLst>
            <a:ext uri="{FF2B5EF4-FFF2-40B4-BE49-F238E27FC236}">
              <a16:creationId xmlns:a16="http://schemas.microsoft.com/office/drawing/2014/main" id="{866348E7-6EC9-4282-B699-8F5D454825F1}"/>
            </a:ext>
          </a:extLst>
        </xdr:cNvPr>
        <xdr:cNvSpPr/>
      </xdr:nvSpPr>
      <xdr:spPr>
        <a:xfrm>
          <a:off x="15430500" y="1088299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123570</xdr:rowOff>
    </xdr:from>
    <xdr:ext cx="762000" cy="259045"/>
    <xdr:sp macro="" textlink="">
      <xdr:nvSpPr>
        <xdr:cNvPr id="340" name="定員管理の状況該当値テキスト">
          <a:extLst>
            <a:ext uri="{FF2B5EF4-FFF2-40B4-BE49-F238E27FC236}">
              <a16:creationId xmlns:a16="http://schemas.microsoft.com/office/drawing/2014/main" id="{7A32B29A-D59A-45E0-B45A-47EAF621F6C7}"/>
            </a:ext>
          </a:extLst>
        </xdr:cNvPr>
        <xdr:cNvSpPr txBox="1"/>
      </xdr:nvSpPr>
      <xdr:spPr>
        <a:xfrm>
          <a:off x="15563850" y="1085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96338</xdr:rowOff>
    </xdr:from>
    <xdr:to>
      <xdr:col>77</xdr:col>
      <xdr:colOff>95250</xdr:colOff>
      <xdr:row>66</xdr:row>
      <xdr:rowOff>26488</xdr:rowOff>
    </xdr:to>
    <xdr:sp macro="" textlink="">
      <xdr:nvSpPr>
        <xdr:cNvPr id="341" name="楕円 340">
          <a:extLst>
            <a:ext uri="{FF2B5EF4-FFF2-40B4-BE49-F238E27FC236}">
              <a16:creationId xmlns:a16="http://schemas.microsoft.com/office/drawing/2014/main" id="{F5C92FB2-ACB2-48BC-988A-C2BDF9A64485}"/>
            </a:ext>
          </a:extLst>
        </xdr:cNvPr>
        <xdr:cNvSpPr/>
      </xdr:nvSpPr>
      <xdr:spPr>
        <a:xfrm>
          <a:off x="14668500" y="1082783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11265</xdr:rowOff>
    </xdr:from>
    <xdr:ext cx="736600" cy="259045"/>
    <xdr:sp macro="" textlink="">
      <xdr:nvSpPr>
        <xdr:cNvPr id="342" name="テキスト ボックス 341">
          <a:extLst>
            <a:ext uri="{FF2B5EF4-FFF2-40B4-BE49-F238E27FC236}">
              <a16:creationId xmlns:a16="http://schemas.microsoft.com/office/drawing/2014/main" id="{313DCD2D-29DD-41B4-92A6-47C3BE9522C2}"/>
            </a:ext>
          </a:extLst>
        </xdr:cNvPr>
        <xdr:cNvSpPr txBox="1"/>
      </xdr:nvSpPr>
      <xdr:spPr>
        <a:xfrm>
          <a:off x="14370050" y="10907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41184</xdr:rowOff>
    </xdr:from>
    <xdr:to>
      <xdr:col>73</xdr:col>
      <xdr:colOff>44450</xdr:colOff>
      <xdr:row>65</xdr:row>
      <xdr:rowOff>142784</xdr:rowOff>
    </xdr:to>
    <xdr:sp macro="" textlink="">
      <xdr:nvSpPr>
        <xdr:cNvPr id="343" name="楕円 342">
          <a:extLst>
            <a:ext uri="{FF2B5EF4-FFF2-40B4-BE49-F238E27FC236}">
              <a16:creationId xmlns:a16="http://schemas.microsoft.com/office/drawing/2014/main" id="{506488B5-03A3-4733-A811-7FE8EC65FCFF}"/>
            </a:ext>
          </a:extLst>
        </xdr:cNvPr>
        <xdr:cNvSpPr/>
      </xdr:nvSpPr>
      <xdr:spPr>
        <a:xfrm>
          <a:off x="13868400" y="1077268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127561</xdr:rowOff>
    </xdr:from>
    <xdr:ext cx="762000" cy="259045"/>
    <xdr:sp macro="" textlink="">
      <xdr:nvSpPr>
        <xdr:cNvPr id="344" name="テキスト ボックス 343">
          <a:extLst>
            <a:ext uri="{FF2B5EF4-FFF2-40B4-BE49-F238E27FC236}">
              <a16:creationId xmlns:a16="http://schemas.microsoft.com/office/drawing/2014/main" id="{50796CEF-8EE5-4014-B43F-6B1646D7448A}"/>
            </a:ext>
          </a:extLst>
        </xdr:cNvPr>
        <xdr:cNvSpPr txBox="1"/>
      </xdr:nvSpPr>
      <xdr:spPr>
        <a:xfrm>
          <a:off x="13557250" y="108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27396</xdr:rowOff>
    </xdr:from>
    <xdr:to>
      <xdr:col>68</xdr:col>
      <xdr:colOff>203200</xdr:colOff>
      <xdr:row>65</xdr:row>
      <xdr:rowOff>128996</xdr:rowOff>
    </xdr:to>
    <xdr:sp macro="" textlink="">
      <xdr:nvSpPr>
        <xdr:cNvPr id="345" name="楕円 344">
          <a:extLst>
            <a:ext uri="{FF2B5EF4-FFF2-40B4-BE49-F238E27FC236}">
              <a16:creationId xmlns:a16="http://schemas.microsoft.com/office/drawing/2014/main" id="{FFA0B192-1BCA-4045-B3EB-0C7A7583A219}"/>
            </a:ext>
          </a:extLst>
        </xdr:cNvPr>
        <xdr:cNvSpPr/>
      </xdr:nvSpPr>
      <xdr:spPr>
        <a:xfrm>
          <a:off x="13055600" y="10758896"/>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113773</xdr:rowOff>
    </xdr:from>
    <xdr:ext cx="762000" cy="259045"/>
    <xdr:sp macro="" textlink="">
      <xdr:nvSpPr>
        <xdr:cNvPr id="346" name="テキスト ボックス 345">
          <a:extLst>
            <a:ext uri="{FF2B5EF4-FFF2-40B4-BE49-F238E27FC236}">
              <a16:creationId xmlns:a16="http://schemas.microsoft.com/office/drawing/2014/main" id="{5346393F-675F-4BA1-814A-0B9E5E43C4F5}"/>
            </a:ext>
          </a:extLst>
        </xdr:cNvPr>
        <xdr:cNvSpPr txBox="1"/>
      </xdr:nvSpPr>
      <xdr:spPr>
        <a:xfrm>
          <a:off x="12763500" y="1084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30843</xdr:rowOff>
    </xdr:from>
    <xdr:to>
      <xdr:col>64</xdr:col>
      <xdr:colOff>152400</xdr:colOff>
      <xdr:row>65</xdr:row>
      <xdr:rowOff>132443</xdr:rowOff>
    </xdr:to>
    <xdr:sp macro="" textlink="">
      <xdr:nvSpPr>
        <xdr:cNvPr id="347" name="楕円 346">
          <a:extLst>
            <a:ext uri="{FF2B5EF4-FFF2-40B4-BE49-F238E27FC236}">
              <a16:creationId xmlns:a16="http://schemas.microsoft.com/office/drawing/2014/main" id="{7650575B-C2B2-4F5E-BB7E-80BD823BE2B0}"/>
            </a:ext>
          </a:extLst>
        </xdr:cNvPr>
        <xdr:cNvSpPr/>
      </xdr:nvSpPr>
      <xdr:spPr>
        <a:xfrm>
          <a:off x="12242800" y="1076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117220</xdr:rowOff>
    </xdr:from>
    <xdr:ext cx="762000" cy="259045"/>
    <xdr:sp macro="" textlink="">
      <xdr:nvSpPr>
        <xdr:cNvPr id="348" name="テキスト ボックス 347">
          <a:extLst>
            <a:ext uri="{FF2B5EF4-FFF2-40B4-BE49-F238E27FC236}">
              <a16:creationId xmlns:a16="http://schemas.microsoft.com/office/drawing/2014/main" id="{CAE62125-0113-4F16-A3C1-96D9659523E9}"/>
            </a:ext>
          </a:extLst>
        </xdr:cNvPr>
        <xdr:cNvSpPr txBox="1"/>
      </xdr:nvSpPr>
      <xdr:spPr>
        <a:xfrm>
          <a:off x="11950700" y="1084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48EBAF1A-DA29-4841-8A97-EE21C581AA7B}"/>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A96CD5B7-340F-431E-A7FD-7A03F28EC997}"/>
            </a:ext>
          </a:extLst>
        </xdr:cNvPr>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B8BCA3E7-68BF-4F2C-AFD1-1468495C2902}"/>
            </a:ext>
          </a:extLst>
        </xdr:cNvPr>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43E3F1E4-B3A1-4C8D-8F31-8EC8B6895658}"/>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890ED400-EBCF-4453-8137-D15F300F3C3F}"/>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8B2DE2DD-4AFC-422E-BB93-ED1D381E433E}"/>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FFCF7518-C8B3-4D7E-9F2E-702AD3D0C281}"/>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912B70ED-99C6-4C7E-9AFD-BF6681B8691C}"/>
            </a:ext>
          </a:extLst>
        </xdr:cNvPr>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12C6D845-FDCF-4B79-8174-65665F578FE7}"/>
            </a:ext>
          </a:extLst>
        </xdr:cNvPr>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4F0D805D-2D4C-4430-AB96-4916ACC2205B}"/>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E91785E2-7397-4B4E-8640-AD6EED6B9448}"/>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3498C1C8-A317-4FD3-9672-36E2AE56C811}"/>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ED1F7CDD-30E0-40F7-9CBF-580938E321B4}"/>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前年度と比べ、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ポイント低くなっており、過疎対策事業債や合併特例債など交付税措置の大きい起債の割合が大きくなってきていることが、実質公債費比率を下げている要因である。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今後も実質公債費比率等の数値を確認しながら適正な市債借入を実施していく。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4D3D4BE3-8032-43B3-B75E-2C7557864B2B}"/>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D7863D4-68C9-489A-A452-1E11F5126C72}"/>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48F946C8-450F-4BF1-9885-402EDA86C394}"/>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487643FF-C26E-401B-B4D4-949114D0D92E}"/>
            </a:ext>
          </a:extLst>
        </xdr:cNvPr>
        <xdr:cNvCxnSpPr/>
      </xdr:nvCxnSpPr>
      <xdr:spPr>
        <a:xfrm>
          <a:off x="116649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68F3C345-950C-44E5-B2D9-EC1455844E86}"/>
            </a:ext>
          </a:extLst>
        </xdr:cNvPr>
        <xdr:cNvSpPr txBox="1"/>
      </xdr:nvSpPr>
      <xdr:spPr>
        <a:xfrm>
          <a:off x="1097915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D74A79E5-1BE7-433C-91AB-EF03E746AC9A}"/>
            </a:ext>
          </a:extLst>
        </xdr:cNvPr>
        <xdr:cNvCxnSpPr/>
      </xdr:nvCxnSpPr>
      <xdr:spPr>
        <a:xfrm>
          <a:off x="116649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DF44FBF9-9F13-46F4-98BB-C460AA7A5C7B}"/>
            </a:ext>
          </a:extLst>
        </xdr:cNvPr>
        <xdr:cNvSpPr txBox="1"/>
      </xdr:nvSpPr>
      <xdr:spPr>
        <a:xfrm>
          <a:off x="1097915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774519FC-34FD-4583-95C3-9E0F1088A2D3}"/>
            </a:ext>
          </a:extLst>
        </xdr:cNvPr>
        <xdr:cNvCxnSpPr/>
      </xdr:nvCxnSpPr>
      <xdr:spPr>
        <a:xfrm>
          <a:off x="116649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F9701EF4-26C8-4FA0-98A4-6E720E3209A4}"/>
            </a:ext>
          </a:extLst>
        </xdr:cNvPr>
        <xdr:cNvSpPr txBox="1"/>
      </xdr:nvSpPr>
      <xdr:spPr>
        <a:xfrm>
          <a:off x="1097915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C7EE0E21-7E31-47F5-9C0F-056E03CF5C83}"/>
            </a:ext>
          </a:extLst>
        </xdr:cNvPr>
        <xdr:cNvCxnSpPr/>
      </xdr:nvCxnSpPr>
      <xdr:spPr>
        <a:xfrm>
          <a:off x="116649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C6AFD0AA-B303-4947-ADED-7451F0E60F56}"/>
            </a:ext>
          </a:extLst>
        </xdr:cNvPr>
        <xdr:cNvSpPr txBox="1"/>
      </xdr:nvSpPr>
      <xdr:spPr>
        <a:xfrm>
          <a:off x="1097915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BE4137EC-87B3-4EC0-9673-D6835D572512}"/>
            </a:ext>
          </a:extLst>
        </xdr:cNvPr>
        <xdr:cNvCxnSpPr/>
      </xdr:nvCxnSpPr>
      <xdr:spPr>
        <a:xfrm>
          <a:off x="116649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660FA816-2B35-4D97-A8BB-AB8E0CCC2E66}"/>
            </a:ext>
          </a:extLst>
        </xdr:cNvPr>
        <xdr:cNvSpPr txBox="1"/>
      </xdr:nvSpPr>
      <xdr:spPr>
        <a:xfrm>
          <a:off x="1097915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64ADA7D2-0ECF-4242-9F93-B605F67A0392}"/>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27186E9E-329C-4B27-BCCB-8A4F7D1BF2B2}"/>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45</xdr:row>
      <xdr:rowOff>33867</xdr:rowOff>
    </xdr:to>
    <xdr:cxnSp macro="">
      <xdr:nvCxnSpPr>
        <xdr:cNvPr id="377" name="直線コネクタ 376">
          <a:extLst>
            <a:ext uri="{FF2B5EF4-FFF2-40B4-BE49-F238E27FC236}">
              <a16:creationId xmlns:a16="http://schemas.microsoft.com/office/drawing/2014/main" id="{1AFC457A-0E47-4D11-9914-104B3F5CD038}"/>
            </a:ext>
          </a:extLst>
        </xdr:cNvPr>
        <xdr:cNvCxnSpPr/>
      </xdr:nvCxnSpPr>
      <xdr:spPr>
        <a:xfrm flipV="1">
          <a:off x="15474950" y="5952067"/>
          <a:ext cx="0" cy="15113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8" name="公債費負担の状況最小値テキスト">
          <a:extLst>
            <a:ext uri="{FF2B5EF4-FFF2-40B4-BE49-F238E27FC236}">
              <a16:creationId xmlns:a16="http://schemas.microsoft.com/office/drawing/2014/main" id="{219D9599-7004-4B64-ACE8-7984BF12BA29}"/>
            </a:ext>
          </a:extLst>
        </xdr:cNvPr>
        <xdr:cNvSpPr txBox="1"/>
      </xdr:nvSpPr>
      <xdr:spPr>
        <a:xfrm>
          <a:off x="15563850" y="743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9" name="直線コネクタ 378">
          <a:extLst>
            <a:ext uri="{FF2B5EF4-FFF2-40B4-BE49-F238E27FC236}">
              <a16:creationId xmlns:a16="http://schemas.microsoft.com/office/drawing/2014/main" id="{762CEE73-4350-44F6-8B33-603E04D0BD6E}"/>
            </a:ext>
          </a:extLst>
        </xdr:cNvPr>
        <xdr:cNvCxnSpPr/>
      </xdr:nvCxnSpPr>
      <xdr:spPr>
        <a:xfrm>
          <a:off x="15405100" y="74633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80" name="公債費負担の状況最大値テキスト">
          <a:extLst>
            <a:ext uri="{FF2B5EF4-FFF2-40B4-BE49-F238E27FC236}">
              <a16:creationId xmlns:a16="http://schemas.microsoft.com/office/drawing/2014/main" id="{ABE40CFC-32A3-4374-8D53-7AFF282EE27D}"/>
            </a:ext>
          </a:extLst>
        </xdr:cNvPr>
        <xdr:cNvSpPr txBox="1"/>
      </xdr:nvSpPr>
      <xdr:spPr>
        <a:xfrm>
          <a:off x="15563850" y="570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81" name="直線コネクタ 380">
          <a:extLst>
            <a:ext uri="{FF2B5EF4-FFF2-40B4-BE49-F238E27FC236}">
              <a16:creationId xmlns:a16="http://schemas.microsoft.com/office/drawing/2014/main" id="{D70F43A5-4B56-4CC6-B9DB-D8EEC8BFACE5}"/>
            </a:ext>
          </a:extLst>
        </xdr:cNvPr>
        <xdr:cNvCxnSpPr/>
      </xdr:nvCxnSpPr>
      <xdr:spPr>
        <a:xfrm>
          <a:off x="15405100" y="59520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83961</xdr:rowOff>
    </xdr:from>
    <xdr:to>
      <xdr:col>81</xdr:col>
      <xdr:colOff>44450</xdr:colOff>
      <xdr:row>39</xdr:row>
      <xdr:rowOff>97367</xdr:rowOff>
    </xdr:to>
    <xdr:cxnSp macro="">
      <xdr:nvCxnSpPr>
        <xdr:cNvPr id="382" name="直線コネクタ 381">
          <a:extLst>
            <a:ext uri="{FF2B5EF4-FFF2-40B4-BE49-F238E27FC236}">
              <a16:creationId xmlns:a16="http://schemas.microsoft.com/office/drawing/2014/main" id="{0E30C090-40F8-4463-B3FB-0D5CB65C45F5}"/>
            </a:ext>
          </a:extLst>
        </xdr:cNvPr>
        <xdr:cNvCxnSpPr/>
      </xdr:nvCxnSpPr>
      <xdr:spPr>
        <a:xfrm flipV="1">
          <a:off x="14712950" y="6522861"/>
          <a:ext cx="762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112482</xdr:rowOff>
    </xdr:from>
    <xdr:ext cx="762000" cy="259045"/>
    <xdr:sp macro="" textlink="">
      <xdr:nvSpPr>
        <xdr:cNvPr id="383" name="公債費負担の状況平均値テキスト">
          <a:extLst>
            <a:ext uri="{FF2B5EF4-FFF2-40B4-BE49-F238E27FC236}">
              <a16:creationId xmlns:a16="http://schemas.microsoft.com/office/drawing/2014/main" id="{DAB5F9A6-013E-4FF1-8402-21D28BB389F7}"/>
            </a:ext>
          </a:extLst>
        </xdr:cNvPr>
        <xdr:cNvSpPr txBox="1"/>
      </xdr:nvSpPr>
      <xdr:spPr>
        <a:xfrm>
          <a:off x="15563850" y="6551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140405</xdr:rowOff>
    </xdr:from>
    <xdr:to>
      <xdr:col>81</xdr:col>
      <xdr:colOff>95250</xdr:colOff>
      <xdr:row>40</xdr:row>
      <xdr:rowOff>70555</xdr:rowOff>
    </xdr:to>
    <xdr:sp macro="" textlink="">
      <xdr:nvSpPr>
        <xdr:cNvPr id="384" name="フローチャート: 判断 383">
          <a:extLst>
            <a:ext uri="{FF2B5EF4-FFF2-40B4-BE49-F238E27FC236}">
              <a16:creationId xmlns:a16="http://schemas.microsoft.com/office/drawing/2014/main" id="{41794D96-DF4D-4726-89FC-3C33603C77A6}"/>
            </a:ext>
          </a:extLst>
        </xdr:cNvPr>
        <xdr:cNvSpPr/>
      </xdr:nvSpPr>
      <xdr:spPr>
        <a:xfrm>
          <a:off x="15430500" y="65793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97367</xdr:rowOff>
    </xdr:from>
    <xdr:to>
      <xdr:col>77</xdr:col>
      <xdr:colOff>44450</xdr:colOff>
      <xdr:row>39</xdr:row>
      <xdr:rowOff>97367</xdr:rowOff>
    </xdr:to>
    <xdr:cxnSp macro="">
      <xdr:nvCxnSpPr>
        <xdr:cNvPr id="385" name="直線コネクタ 384">
          <a:extLst>
            <a:ext uri="{FF2B5EF4-FFF2-40B4-BE49-F238E27FC236}">
              <a16:creationId xmlns:a16="http://schemas.microsoft.com/office/drawing/2014/main" id="{4208BA02-DE61-454B-8B01-6F039DB0C2B6}"/>
            </a:ext>
          </a:extLst>
        </xdr:cNvPr>
        <xdr:cNvCxnSpPr/>
      </xdr:nvCxnSpPr>
      <xdr:spPr>
        <a:xfrm>
          <a:off x="13906500" y="6536267"/>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6" name="フローチャート: 判断 385">
          <a:extLst>
            <a:ext uri="{FF2B5EF4-FFF2-40B4-BE49-F238E27FC236}">
              <a16:creationId xmlns:a16="http://schemas.microsoft.com/office/drawing/2014/main" id="{167070E9-CE79-454F-9A47-11FDCCE839F4}"/>
            </a:ext>
          </a:extLst>
        </xdr:cNvPr>
        <xdr:cNvSpPr/>
      </xdr:nvSpPr>
      <xdr:spPr>
        <a:xfrm>
          <a:off x="14668500" y="65659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87" name="テキスト ボックス 386">
          <a:extLst>
            <a:ext uri="{FF2B5EF4-FFF2-40B4-BE49-F238E27FC236}">
              <a16:creationId xmlns:a16="http://schemas.microsoft.com/office/drawing/2014/main" id="{FD0A7B1B-D7B5-4873-9A6A-6A27399AB3A8}"/>
            </a:ext>
          </a:extLst>
        </xdr:cNvPr>
        <xdr:cNvSpPr txBox="1"/>
      </xdr:nvSpPr>
      <xdr:spPr>
        <a:xfrm>
          <a:off x="14370050" y="6645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97367</xdr:rowOff>
    </xdr:from>
    <xdr:to>
      <xdr:col>72</xdr:col>
      <xdr:colOff>203200</xdr:colOff>
      <xdr:row>39</xdr:row>
      <xdr:rowOff>137583</xdr:rowOff>
    </xdr:to>
    <xdr:cxnSp macro="">
      <xdr:nvCxnSpPr>
        <xdr:cNvPr id="388" name="直線コネクタ 387">
          <a:extLst>
            <a:ext uri="{FF2B5EF4-FFF2-40B4-BE49-F238E27FC236}">
              <a16:creationId xmlns:a16="http://schemas.microsoft.com/office/drawing/2014/main" id="{BACBA652-2EA3-4EAF-A3E3-61D8272600BC}"/>
            </a:ext>
          </a:extLst>
        </xdr:cNvPr>
        <xdr:cNvCxnSpPr/>
      </xdr:nvCxnSpPr>
      <xdr:spPr>
        <a:xfrm flipV="1">
          <a:off x="13106400" y="6536267"/>
          <a:ext cx="8001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140405</xdr:rowOff>
    </xdr:from>
    <xdr:to>
      <xdr:col>73</xdr:col>
      <xdr:colOff>44450</xdr:colOff>
      <xdr:row>40</xdr:row>
      <xdr:rowOff>70555</xdr:rowOff>
    </xdr:to>
    <xdr:sp macro="" textlink="">
      <xdr:nvSpPr>
        <xdr:cNvPr id="389" name="フローチャート: 判断 388">
          <a:extLst>
            <a:ext uri="{FF2B5EF4-FFF2-40B4-BE49-F238E27FC236}">
              <a16:creationId xmlns:a16="http://schemas.microsoft.com/office/drawing/2014/main" id="{6F7C11C4-702F-472C-BC37-511C43FA5230}"/>
            </a:ext>
          </a:extLst>
        </xdr:cNvPr>
        <xdr:cNvSpPr/>
      </xdr:nvSpPr>
      <xdr:spPr>
        <a:xfrm>
          <a:off x="13868400" y="65793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55332</xdr:rowOff>
    </xdr:from>
    <xdr:ext cx="762000" cy="259045"/>
    <xdr:sp macro="" textlink="">
      <xdr:nvSpPr>
        <xdr:cNvPr id="390" name="テキスト ボックス 389">
          <a:extLst>
            <a:ext uri="{FF2B5EF4-FFF2-40B4-BE49-F238E27FC236}">
              <a16:creationId xmlns:a16="http://schemas.microsoft.com/office/drawing/2014/main" id="{39B8B094-5CF9-422E-88FB-0E2EF9A5339C}"/>
            </a:ext>
          </a:extLst>
        </xdr:cNvPr>
        <xdr:cNvSpPr txBox="1"/>
      </xdr:nvSpPr>
      <xdr:spPr>
        <a:xfrm>
          <a:off x="13557250" y="6659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137583</xdr:rowOff>
    </xdr:from>
    <xdr:to>
      <xdr:col>68</xdr:col>
      <xdr:colOff>152400</xdr:colOff>
      <xdr:row>39</xdr:row>
      <xdr:rowOff>150989</xdr:rowOff>
    </xdr:to>
    <xdr:cxnSp macro="">
      <xdr:nvCxnSpPr>
        <xdr:cNvPr id="391" name="直線コネクタ 390">
          <a:extLst>
            <a:ext uri="{FF2B5EF4-FFF2-40B4-BE49-F238E27FC236}">
              <a16:creationId xmlns:a16="http://schemas.microsoft.com/office/drawing/2014/main" id="{D63116F8-F6DA-45BC-AB8E-0D00015232ED}"/>
            </a:ext>
          </a:extLst>
        </xdr:cNvPr>
        <xdr:cNvCxnSpPr/>
      </xdr:nvCxnSpPr>
      <xdr:spPr>
        <a:xfrm flipV="1">
          <a:off x="12293600" y="6576483"/>
          <a:ext cx="8128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2" name="フローチャート: 判断 391">
          <a:extLst>
            <a:ext uri="{FF2B5EF4-FFF2-40B4-BE49-F238E27FC236}">
              <a16:creationId xmlns:a16="http://schemas.microsoft.com/office/drawing/2014/main" id="{703CEB3F-8A3A-4798-B57A-83822219528A}"/>
            </a:ext>
          </a:extLst>
        </xdr:cNvPr>
        <xdr:cNvSpPr/>
      </xdr:nvSpPr>
      <xdr:spPr>
        <a:xfrm>
          <a:off x="13055600" y="6565900"/>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41927</xdr:rowOff>
    </xdr:from>
    <xdr:ext cx="762000" cy="259045"/>
    <xdr:sp macro="" textlink="">
      <xdr:nvSpPr>
        <xdr:cNvPr id="393" name="テキスト ボックス 392">
          <a:extLst>
            <a:ext uri="{FF2B5EF4-FFF2-40B4-BE49-F238E27FC236}">
              <a16:creationId xmlns:a16="http://schemas.microsoft.com/office/drawing/2014/main" id="{1E58524E-8B04-4803-A9E8-F0AB3E0D8E48}"/>
            </a:ext>
          </a:extLst>
        </xdr:cNvPr>
        <xdr:cNvSpPr txBox="1"/>
      </xdr:nvSpPr>
      <xdr:spPr>
        <a:xfrm>
          <a:off x="12763500" y="6645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113595</xdr:rowOff>
    </xdr:from>
    <xdr:to>
      <xdr:col>64</xdr:col>
      <xdr:colOff>152400</xdr:colOff>
      <xdr:row>40</xdr:row>
      <xdr:rowOff>43745</xdr:rowOff>
    </xdr:to>
    <xdr:sp macro="" textlink="">
      <xdr:nvSpPr>
        <xdr:cNvPr id="394" name="フローチャート: 判断 393">
          <a:extLst>
            <a:ext uri="{FF2B5EF4-FFF2-40B4-BE49-F238E27FC236}">
              <a16:creationId xmlns:a16="http://schemas.microsoft.com/office/drawing/2014/main" id="{A6B7C827-7583-4194-A73C-8B9A5A327D23}"/>
            </a:ext>
          </a:extLst>
        </xdr:cNvPr>
        <xdr:cNvSpPr/>
      </xdr:nvSpPr>
      <xdr:spPr>
        <a:xfrm>
          <a:off x="12242800" y="65524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28522</xdr:rowOff>
    </xdr:from>
    <xdr:ext cx="762000" cy="259045"/>
    <xdr:sp macro="" textlink="">
      <xdr:nvSpPr>
        <xdr:cNvPr id="395" name="テキスト ボックス 394">
          <a:extLst>
            <a:ext uri="{FF2B5EF4-FFF2-40B4-BE49-F238E27FC236}">
              <a16:creationId xmlns:a16="http://schemas.microsoft.com/office/drawing/2014/main" id="{2A941B69-337C-4B3D-ACF7-09BCB4E26984}"/>
            </a:ext>
          </a:extLst>
        </xdr:cNvPr>
        <xdr:cNvSpPr txBox="1"/>
      </xdr:nvSpPr>
      <xdr:spPr>
        <a:xfrm>
          <a:off x="11950700" y="6632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256D5FE-E989-4A8B-93C2-8A465771A486}"/>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6E6CB967-739B-45FC-9A25-28409A576973}"/>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75A15627-3135-43FC-B276-209D4F7EA86D}"/>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65094581-DC28-4E7D-A842-6307F5246974}"/>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AB48BEC3-FCB1-40E1-AB15-640AA5310279}"/>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33161</xdr:rowOff>
    </xdr:from>
    <xdr:to>
      <xdr:col>81</xdr:col>
      <xdr:colOff>95250</xdr:colOff>
      <xdr:row>39</xdr:row>
      <xdr:rowOff>134761</xdr:rowOff>
    </xdr:to>
    <xdr:sp macro="" textlink="">
      <xdr:nvSpPr>
        <xdr:cNvPr id="401" name="楕円 400">
          <a:extLst>
            <a:ext uri="{FF2B5EF4-FFF2-40B4-BE49-F238E27FC236}">
              <a16:creationId xmlns:a16="http://schemas.microsoft.com/office/drawing/2014/main" id="{E237DE67-D3CF-460F-8E70-98CABB9C65B1}"/>
            </a:ext>
          </a:extLst>
        </xdr:cNvPr>
        <xdr:cNvSpPr/>
      </xdr:nvSpPr>
      <xdr:spPr>
        <a:xfrm>
          <a:off x="15430500" y="647206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49688</xdr:rowOff>
    </xdr:from>
    <xdr:ext cx="762000" cy="259045"/>
    <xdr:sp macro="" textlink="">
      <xdr:nvSpPr>
        <xdr:cNvPr id="402" name="公債費負担の状況該当値テキスト">
          <a:extLst>
            <a:ext uri="{FF2B5EF4-FFF2-40B4-BE49-F238E27FC236}">
              <a16:creationId xmlns:a16="http://schemas.microsoft.com/office/drawing/2014/main" id="{D0CAA3D4-C686-4C64-9993-92C72B0936C7}"/>
            </a:ext>
          </a:extLst>
        </xdr:cNvPr>
        <xdr:cNvSpPr txBox="1"/>
      </xdr:nvSpPr>
      <xdr:spPr>
        <a:xfrm>
          <a:off x="15563850" y="632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46567</xdr:rowOff>
    </xdr:from>
    <xdr:to>
      <xdr:col>77</xdr:col>
      <xdr:colOff>95250</xdr:colOff>
      <xdr:row>39</xdr:row>
      <xdr:rowOff>148167</xdr:rowOff>
    </xdr:to>
    <xdr:sp macro="" textlink="">
      <xdr:nvSpPr>
        <xdr:cNvPr id="403" name="楕円 402">
          <a:extLst>
            <a:ext uri="{FF2B5EF4-FFF2-40B4-BE49-F238E27FC236}">
              <a16:creationId xmlns:a16="http://schemas.microsoft.com/office/drawing/2014/main" id="{9B3C62FD-068B-47B9-8F67-7852BB46E1CB}"/>
            </a:ext>
          </a:extLst>
        </xdr:cNvPr>
        <xdr:cNvSpPr/>
      </xdr:nvSpPr>
      <xdr:spPr>
        <a:xfrm>
          <a:off x="14668500" y="648546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158344</xdr:rowOff>
    </xdr:from>
    <xdr:ext cx="736600" cy="259045"/>
    <xdr:sp macro="" textlink="">
      <xdr:nvSpPr>
        <xdr:cNvPr id="404" name="テキスト ボックス 403">
          <a:extLst>
            <a:ext uri="{FF2B5EF4-FFF2-40B4-BE49-F238E27FC236}">
              <a16:creationId xmlns:a16="http://schemas.microsoft.com/office/drawing/2014/main" id="{05AAFA54-2CA0-433D-BA81-146206D54F5D}"/>
            </a:ext>
          </a:extLst>
        </xdr:cNvPr>
        <xdr:cNvSpPr txBox="1"/>
      </xdr:nvSpPr>
      <xdr:spPr>
        <a:xfrm>
          <a:off x="14370050" y="6267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46567</xdr:rowOff>
    </xdr:from>
    <xdr:to>
      <xdr:col>73</xdr:col>
      <xdr:colOff>44450</xdr:colOff>
      <xdr:row>39</xdr:row>
      <xdr:rowOff>148167</xdr:rowOff>
    </xdr:to>
    <xdr:sp macro="" textlink="">
      <xdr:nvSpPr>
        <xdr:cNvPr id="405" name="楕円 404">
          <a:extLst>
            <a:ext uri="{FF2B5EF4-FFF2-40B4-BE49-F238E27FC236}">
              <a16:creationId xmlns:a16="http://schemas.microsoft.com/office/drawing/2014/main" id="{647F0B35-3064-49A3-85E2-0AB9AC638A61}"/>
            </a:ext>
          </a:extLst>
        </xdr:cNvPr>
        <xdr:cNvSpPr/>
      </xdr:nvSpPr>
      <xdr:spPr>
        <a:xfrm>
          <a:off x="13868400" y="648546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158344</xdr:rowOff>
    </xdr:from>
    <xdr:ext cx="762000" cy="259045"/>
    <xdr:sp macro="" textlink="">
      <xdr:nvSpPr>
        <xdr:cNvPr id="406" name="テキスト ボックス 405">
          <a:extLst>
            <a:ext uri="{FF2B5EF4-FFF2-40B4-BE49-F238E27FC236}">
              <a16:creationId xmlns:a16="http://schemas.microsoft.com/office/drawing/2014/main" id="{809B5A99-3E06-4C5E-A1C4-4863451B6B2C}"/>
            </a:ext>
          </a:extLst>
        </xdr:cNvPr>
        <xdr:cNvSpPr txBox="1"/>
      </xdr:nvSpPr>
      <xdr:spPr>
        <a:xfrm>
          <a:off x="13557250" y="6267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86783</xdr:rowOff>
    </xdr:from>
    <xdr:to>
      <xdr:col>68</xdr:col>
      <xdr:colOff>203200</xdr:colOff>
      <xdr:row>40</xdr:row>
      <xdr:rowOff>16933</xdr:rowOff>
    </xdr:to>
    <xdr:sp macro="" textlink="">
      <xdr:nvSpPr>
        <xdr:cNvPr id="407" name="楕円 406">
          <a:extLst>
            <a:ext uri="{FF2B5EF4-FFF2-40B4-BE49-F238E27FC236}">
              <a16:creationId xmlns:a16="http://schemas.microsoft.com/office/drawing/2014/main" id="{EC3026C2-5F91-4879-89A3-6739E7047E42}"/>
            </a:ext>
          </a:extLst>
        </xdr:cNvPr>
        <xdr:cNvSpPr/>
      </xdr:nvSpPr>
      <xdr:spPr>
        <a:xfrm>
          <a:off x="13055600" y="6525683"/>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408" name="テキスト ボックス 407">
          <a:extLst>
            <a:ext uri="{FF2B5EF4-FFF2-40B4-BE49-F238E27FC236}">
              <a16:creationId xmlns:a16="http://schemas.microsoft.com/office/drawing/2014/main" id="{7D2F6C44-F6AC-481D-B443-C4C9B1478487}"/>
            </a:ext>
          </a:extLst>
        </xdr:cNvPr>
        <xdr:cNvSpPr txBox="1"/>
      </xdr:nvSpPr>
      <xdr:spPr>
        <a:xfrm>
          <a:off x="127635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100189</xdr:rowOff>
    </xdr:from>
    <xdr:to>
      <xdr:col>64</xdr:col>
      <xdr:colOff>152400</xdr:colOff>
      <xdr:row>40</xdr:row>
      <xdr:rowOff>30339</xdr:rowOff>
    </xdr:to>
    <xdr:sp macro="" textlink="">
      <xdr:nvSpPr>
        <xdr:cNvPr id="409" name="楕円 408">
          <a:extLst>
            <a:ext uri="{FF2B5EF4-FFF2-40B4-BE49-F238E27FC236}">
              <a16:creationId xmlns:a16="http://schemas.microsoft.com/office/drawing/2014/main" id="{6D3B2815-5543-4677-BFE2-F8C211ED51AE}"/>
            </a:ext>
          </a:extLst>
        </xdr:cNvPr>
        <xdr:cNvSpPr/>
      </xdr:nvSpPr>
      <xdr:spPr>
        <a:xfrm>
          <a:off x="12242800" y="65390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40516</xdr:rowOff>
    </xdr:from>
    <xdr:ext cx="762000" cy="259045"/>
    <xdr:sp macro="" textlink="">
      <xdr:nvSpPr>
        <xdr:cNvPr id="410" name="テキスト ボックス 409">
          <a:extLst>
            <a:ext uri="{FF2B5EF4-FFF2-40B4-BE49-F238E27FC236}">
              <a16:creationId xmlns:a16="http://schemas.microsoft.com/office/drawing/2014/main" id="{514F51BC-318C-4F8F-8D37-47BD3263EE4B}"/>
            </a:ext>
          </a:extLst>
        </xdr:cNvPr>
        <xdr:cNvSpPr txBox="1"/>
      </xdr:nvSpPr>
      <xdr:spPr>
        <a:xfrm>
          <a:off x="11950700" y="631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CD25A0A-82DE-4C0A-BF66-9D2AFB10D340}"/>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B3FCCFE4-F77E-4D78-9783-0A621685188C}"/>
            </a:ext>
          </a:extLst>
        </xdr:cNvPr>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776586EC-9846-4E61-9148-60C788133E39}"/>
            </a:ext>
          </a:extLst>
        </xdr:cNvPr>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1729B8C5-33D8-467D-ABA5-C1A942BEA9AB}"/>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198982B-3D89-4ED4-A3BE-E43D9516A55C}"/>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B3F4233A-FE03-44F2-9E2C-5848B3F2CA4B}"/>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8DBEDAA4-D334-4F1C-8FFE-FE081BDE85CA}"/>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CE998B09-FCEC-4A1B-B6F9-9AE803A3CC23}"/>
            </a:ext>
          </a:extLst>
        </xdr:cNvPr>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3B2F5C0C-2F3E-4429-8B58-72E0B7B3777B}"/>
            </a:ext>
          </a:extLst>
        </xdr:cNvPr>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D3CA39C7-E595-4231-9B12-E6682722BCB4}"/>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57F34BBD-31BA-411A-819C-846173A597BC}"/>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4FE8FF33-7A27-4B2B-B973-41F9B871279F}"/>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F265C28A-AC9B-4372-8AE3-60DD9F2DC6EC}"/>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今後も後世への負担を少しでも軽減するよう、新規事業の実施等について総点検を図り、財政の健全化を図るとともに、適正な市債管理に努めていく。</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62045F8C-03E3-45F5-A243-1C9ED55AD3CF}"/>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1FE8AAF0-2756-4AA8-B5B0-8183CE2E6D79}"/>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7E33CC5-C954-47EA-B913-7E294BF4ED48}"/>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3A98C4C9-DCE2-4CF4-9F39-2D55F2F55C9F}"/>
            </a:ext>
          </a:extLst>
        </xdr:cNvPr>
        <xdr:cNvCxnSpPr/>
      </xdr:nvCxnSpPr>
      <xdr:spPr>
        <a:xfrm>
          <a:off x="11664950" y="38332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59EC2E74-0396-4CB5-AB5C-C2ED7CF1822C}"/>
            </a:ext>
          </a:extLst>
        </xdr:cNvPr>
        <xdr:cNvSpPr txBox="1"/>
      </xdr:nvSpPr>
      <xdr:spPr>
        <a:xfrm>
          <a:off x="10979150" y="369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2260D55C-C64D-4DC4-968E-4E37DA82D7A3}"/>
            </a:ext>
          </a:extLst>
        </xdr:cNvPr>
        <xdr:cNvCxnSpPr/>
      </xdr:nvCxnSpPr>
      <xdr:spPr>
        <a:xfrm>
          <a:off x="11664950" y="34501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B03C3ED4-45FF-4C8D-B5DA-6EC95D57A08B}"/>
            </a:ext>
          </a:extLst>
        </xdr:cNvPr>
        <xdr:cNvSpPr txBox="1"/>
      </xdr:nvSpPr>
      <xdr:spPr>
        <a:xfrm>
          <a:off x="10979150" y="330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298CE6D8-86E9-43BA-8FC3-BE4534720705}"/>
            </a:ext>
          </a:extLst>
        </xdr:cNvPr>
        <xdr:cNvCxnSpPr/>
      </xdr:nvCxnSpPr>
      <xdr:spPr>
        <a:xfrm>
          <a:off x="11664950" y="30607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8E6E01BE-D4E9-4090-B929-B8A1F1F729A7}"/>
            </a:ext>
          </a:extLst>
        </xdr:cNvPr>
        <xdr:cNvSpPr txBox="1"/>
      </xdr:nvSpPr>
      <xdr:spPr>
        <a:xfrm>
          <a:off x="1097915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6B3B188A-4E5B-4103-A33C-493FA5953E3F}"/>
            </a:ext>
          </a:extLst>
        </xdr:cNvPr>
        <xdr:cNvCxnSpPr/>
      </xdr:nvCxnSpPr>
      <xdr:spPr>
        <a:xfrm>
          <a:off x="11664950" y="2671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47313E71-A528-4A9D-8D65-7F1FF1ED8044}"/>
            </a:ext>
          </a:extLst>
        </xdr:cNvPr>
        <xdr:cNvSpPr txBox="1"/>
      </xdr:nvSpPr>
      <xdr:spPr>
        <a:xfrm>
          <a:off x="10979150" y="253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BCAD4ECD-24C4-4931-A8ED-89D82AB413A5}"/>
            </a:ext>
          </a:extLst>
        </xdr:cNvPr>
        <xdr:cNvCxnSpPr/>
      </xdr:nvCxnSpPr>
      <xdr:spPr>
        <a:xfrm>
          <a:off x="11664950" y="2288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F56387C9-B2CC-4A3E-A55B-0E8A072BA9CE}"/>
            </a:ext>
          </a:extLst>
        </xdr:cNvPr>
        <xdr:cNvSpPr txBox="1"/>
      </xdr:nvSpPr>
      <xdr:spPr>
        <a:xfrm>
          <a:off x="10979150" y="214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5BE70541-502C-4E93-BFBA-8418BF5BD9C4}"/>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4E7AE9A3-8F65-423E-B648-07A7A4280B18}"/>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148449</xdr:rowOff>
    </xdr:to>
    <xdr:cxnSp macro="">
      <xdr:nvCxnSpPr>
        <xdr:cNvPr id="439" name="直線コネクタ 438">
          <a:extLst>
            <a:ext uri="{FF2B5EF4-FFF2-40B4-BE49-F238E27FC236}">
              <a16:creationId xmlns:a16="http://schemas.microsoft.com/office/drawing/2014/main" id="{D464287E-2D14-449E-826B-A46C8C2335CE}"/>
            </a:ext>
          </a:extLst>
        </xdr:cNvPr>
        <xdr:cNvCxnSpPr/>
      </xdr:nvCxnSpPr>
      <xdr:spPr>
        <a:xfrm flipV="1">
          <a:off x="15474950" y="2288117"/>
          <a:ext cx="0" cy="149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120526</xdr:rowOff>
    </xdr:from>
    <xdr:ext cx="762000" cy="259045"/>
    <xdr:sp macro="" textlink="">
      <xdr:nvSpPr>
        <xdr:cNvPr id="440" name="将来負担の状況最小値テキスト">
          <a:extLst>
            <a:ext uri="{FF2B5EF4-FFF2-40B4-BE49-F238E27FC236}">
              <a16:creationId xmlns:a16="http://schemas.microsoft.com/office/drawing/2014/main" id="{CADB1A97-CDD8-4A2F-9D34-C045D0B24991}"/>
            </a:ext>
          </a:extLst>
        </xdr:cNvPr>
        <xdr:cNvSpPr txBox="1"/>
      </xdr:nvSpPr>
      <xdr:spPr>
        <a:xfrm>
          <a:off x="15563850" y="3752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148449</xdr:rowOff>
    </xdr:from>
    <xdr:to>
      <xdr:col>81</xdr:col>
      <xdr:colOff>133350</xdr:colOff>
      <xdr:row>22</xdr:row>
      <xdr:rowOff>148449</xdr:rowOff>
    </xdr:to>
    <xdr:cxnSp macro="">
      <xdr:nvCxnSpPr>
        <xdr:cNvPr id="441" name="直線コネクタ 440">
          <a:extLst>
            <a:ext uri="{FF2B5EF4-FFF2-40B4-BE49-F238E27FC236}">
              <a16:creationId xmlns:a16="http://schemas.microsoft.com/office/drawing/2014/main" id="{14FA4AF5-269C-4B76-8387-73989D04FFDA}"/>
            </a:ext>
          </a:extLst>
        </xdr:cNvPr>
        <xdr:cNvCxnSpPr/>
      </xdr:nvCxnSpPr>
      <xdr:spPr>
        <a:xfrm>
          <a:off x="15405100" y="37806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2" name="将来負担の状況最大値テキスト">
          <a:extLst>
            <a:ext uri="{FF2B5EF4-FFF2-40B4-BE49-F238E27FC236}">
              <a16:creationId xmlns:a16="http://schemas.microsoft.com/office/drawing/2014/main" id="{FC9CD511-6F5E-4BA9-B928-BD3FABB131C0}"/>
            </a:ext>
          </a:extLst>
        </xdr:cNvPr>
        <xdr:cNvSpPr txBox="1"/>
      </xdr:nvSpPr>
      <xdr:spPr>
        <a:xfrm>
          <a:off x="15563850" y="198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B4858390-FB64-4354-AAC0-92959C68EB9D}"/>
            </a:ext>
          </a:extLst>
        </xdr:cNvPr>
        <xdr:cNvCxnSpPr/>
      </xdr:nvCxnSpPr>
      <xdr:spPr>
        <a:xfrm>
          <a:off x="15405100" y="22881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4" name="将来負担の状況平均値テキスト">
          <a:extLst>
            <a:ext uri="{FF2B5EF4-FFF2-40B4-BE49-F238E27FC236}">
              <a16:creationId xmlns:a16="http://schemas.microsoft.com/office/drawing/2014/main" id="{A696F7E8-5C90-43F7-BCA7-173E0D563261}"/>
            </a:ext>
          </a:extLst>
        </xdr:cNvPr>
        <xdr:cNvSpPr txBox="1"/>
      </xdr:nvSpPr>
      <xdr:spPr>
        <a:xfrm>
          <a:off x="15563850" y="2209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DD390CAC-0A6C-4F1C-83A0-1D4F52CCD219}"/>
            </a:ext>
          </a:extLst>
        </xdr:cNvPr>
        <xdr:cNvSpPr/>
      </xdr:nvSpPr>
      <xdr:spPr>
        <a:xfrm>
          <a:off x="15430500" y="22373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145979</xdr:rowOff>
    </xdr:from>
    <xdr:to>
      <xdr:col>77</xdr:col>
      <xdr:colOff>95250</xdr:colOff>
      <xdr:row>14</xdr:row>
      <xdr:rowOff>76129</xdr:rowOff>
    </xdr:to>
    <xdr:sp macro="" textlink="">
      <xdr:nvSpPr>
        <xdr:cNvPr id="446" name="フローチャート: 判断 445">
          <a:extLst>
            <a:ext uri="{FF2B5EF4-FFF2-40B4-BE49-F238E27FC236}">
              <a16:creationId xmlns:a16="http://schemas.microsoft.com/office/drawing/2014/main" id="{B8F9A7E0-1439-47EB-BFC3-7010AD7D2E83}"/>
            </a:ext>
          </a:extLst>
        </xdr:cNvPr>
        <xdr:cNvSpPr/>
      </xdr:nvSpPr>
      <xdr:spPr>
        <a:xfrm>
          <a:off x="14668500" y="229227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86306</xdr:rowOff>
    </xdr:from>
    <xdr:ext cx="736600" cy="259045"/>
    <xdr:sp macro="" textlink="">
      <xdr:nvSpPr>
        <xdr:cNvPr id="447" name="テキスト ボックス 446">
          <a:extLst>
            <a:ext uri="{FF2B5EF4-FFF2-40B4-BE49-F238E27FC236}">
              <a16:creationId xmlns:a16="http://schemas.microsoft.com/office/drawing/2014/main" id="{01DFAA8C-869F-416D-BA99-9CF34F125BB9}"/>
            </a:ext>
          </a:extLst>
        </xdr:cNvPr>
        <xdr:cNvSpPr txBox="1"/>
      </xdr:nvSpPr>
      <xdr:spPr>
        <a:xfrm>
          <a:off x="14370050" y="2067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170109</xdr:rowOff>
    </xdr:from>
    <xdr:to>
      <xdr:col>73</xdr:col>
      <xdr:colOff>44450</xdr:colOff>
      <xdr:row>14</xdr:row>
      <xdr:rowOff>100259</xdr:rowOff>
    </xdr:to>
    <xdr:sp macro="" textlink="">
      <xdr:nvSpPr>
        <xdr:cNvPr id="448" name="フローチャート: 判断 447">
          <a:extLst>
            <a:ext uri="{FF2B5EF4-FFF2-40B4-BE49-F238E27FC236}">
              <a16:creationId xmlns:a16="http://schemas.microsoft.com/office/drawing/2014/main" id="{00888823-B88B-478B-BC2B-1A3602D38136}"/>
            </a:ext>
          </a:extLst>
        </xdr:cNvPr>
        <xdr:cNvSpPr/>
      </xdr:nvSpPr>
      <xdr:spPr>
        <a:xfrm>
          <a:off x="13868400" y="231005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110436</xdr:rowOff>
    </xdr:from>
    <xdr:ext cx="762000" cy="259045"/>
    <xdr:sp macro="" textlink="">
      <xdr:nvSpPr>
        <xdr:cNvPr id="449" name="テキスト ボックス 448">
          <a:extLst>
            <a:ext uri="{FF2B5EF4-FFF2-40B4-BE49-F238E27FC236}">
              <a16:creationId xmlns:a16="http://schemas.microsoft.com/office/drawing/2014/main" id="{987F7587-B26D-4D93-802B-6F642CCBF811}"/>
            </a:ext>
          </a:extLst>
        </xdr:cNvPr>
        <xdr:cNvSpPr txBox="1"/>
      </xdr:nvSpPr>
      <xdr:spPr>
        <a:xfrm>
          <a:off x="13557250" y="2091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97719</xdr:rowOff>
    </xdr:from>
    <xdr:to>
      <xdr:col>68</xdr:col>
      <xdr:colOff>203200</xdr:colOff>
      <xdr:row>14</xdr:row>
      <xdr:rowOff>27869</xdr:rowOff>
    </xdr:to>
    <xdr:sp macro="" textlink="">
      <xdr:nvSpPr>
        <xdr:cNvPr id="450" name="フローチャート: 判断 449">
          <a:extLst>
            <a:ext uri="{FF2B5EF4-FFF2-40B4-BE49-F238E27FC236}">
              <a16:creationId xmlns:a16="http://schemas.microsoft.com/office/drawing/2014/main" id="{6BF79100-ACAD-4AEC-8B3D-30C66F5BAB55}"/>
            </a:ext>
          </a:extLst>
        </xdr:cNvPr>
        <xdr:cNvSpPr/>
      </xdr:nvSpPr>
      <xdr:spPr>
        <a:xfrm>
          <a:off x="13055600" y="2244019"/>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38046</xdr:rowOff>
    </xdr:from>
    <xdr:ext cx="762000" cy="259045"/>
    <xdr:sp macro="" textlink="">
      <xdr:nvSpPr>
        <xdr:cNvPr id="451" name="テキスト ボックス 450">
          <a:extLst>
            <a:ext uri="{FF2B5EF4-FFF2-40B4-BE49-F238E27FC236}">
              <a16:creationId xmlns:a16="http://schemas.microsoft.com/office/drawing/2014/main" id="{C7A869AD-E8DC-4C77-BFEB-06BB46CA545D}"/>
            </a:ext>
          </a:extLst>
        </xdr:cNvPr>
        <xdr:cNvSpPr txBox="1"/>
      </xdr:nvSpPr>
      <xdr:spPr>
        <a:xfrm>
          <a:off x="12763500" y="201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127212</xdr:rowOff>
    </xdr:from>
    <xdr:to>
      <xdr:col>64</xdr:col>
      <xdr:colOff>152400</xdr:colOff>
      <xdr:row>14</xdr:row>
      <xdr:rowOff>57362</xdr:rowOff>
    </xdr:to>
    <xdr:sp macro="" textlink="">
      <xdr:nvSpPr>
        <xdr:cNvPr id="452" name="フローチャート: 判断 451">
          <a:extLst>
            <a:ext uri="{FF2B5EF4-FFF2-40B4-BE49-F238E27FC236}">
              <a16:creationId xmlns:a16="http://schemas.microsoft.com/office/drawing/2014/main" id="{FB8F67A4-6CFA-4824-92B6-0627B2E2BACF}"/>
            </a:ext>
          </a:extLst>
        </xdr:cNvPr>
        <xdr:cNvSpPr/>
      </xdr:nvSpPr>
      <xdr:spPr>
        <a:xfrm>
          <a:off x="12242800" y="22735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67539</xdr:rowOff>
    </xdr:from>
    <xdr:ext cx="762000" cy="259045"/>
    <xdr:sp macro="" textlink="">
      <xdr:nvSpPr>
        <xdr:cNvPr id="453" name="テキスト ボックス 452">
          <a:extLst>
            <a:ext uri="{FF2B5EF4-FFF2-40B4-BE49-F238E27FC236}">
              <a16:creationId xmlns:a16="http://schemas.microsoft.com/office/drawing/2014/main" id="{DA116CCA-F5E3-4B58-A086-17745F6BC60B}"/>
            </a:ext>
          </a:extLst>
        </xdr:cNvPr>
        <xdr:cNvSpPr txBox="1"/>
      </xdr:nvSpPr>
      <xdr:spPr>
        <a:xfrm>
          <a:off x="11950700" y="2048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5928BA1B-623E-4518-89E3-73806F30058C}"/>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EF5D9D4B-A2FA-498B-B017-37CD3087474A}"/>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F0DCF0C3-BD3A-4A7E-BB67-40393B360FC4}"/>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4CAE624-76DB-4DA4-840E-0DC3F2C4B15A}"/>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CCF97615-96B6-4E08-A09D-A692C57F5DC3}"/>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群馬県桐生市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104,647
102,489
274.45
52,243,844
49,211,880
2,586,632
25,914,743
36,203,774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期末勤勉手当、時間外勤務手当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により、前年度と比較して、総体としての人件費は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傾向となっている。類似団体内平均値に比べ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い要因は、消防業務、ごみ処理業務、斎場業務など他市から事業を受託等していることや、他市に比べ市有施設を多く所有していることが原因と考えられる。今後も定員管理の適正化を進め、人件費の削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19050</xdr:rowOff>
    </xdr:from>
    <xdr:to>
      <xdr:col>24</xdr:col>
      <xdr:colOff>25400</xdr:colOff>
      <xdr:row>40</xdr:row>
      <xdr:rowOff>139700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769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111777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6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139700</xdr:rowOff>
    </xdr:from>
    <xdr:to>
      <xdr:col>24</xdr:col>
      <xdr:colOff>114300</xdr:colOff>
      <xdr:row>40</xdr:row>
      <xdr:rowOff>139700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105427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19050</xdr:rowOff>
    </xdr:from>
    <xdr:to>
      <xdr:col>24</xdr:col>
      <xdr:colOff>114300</xdr:colOff>
      <xdr:row>33</xdr:row>
      <xdr:rowOff>19050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158750</xdr:rowOff>
    </xdr:from>
    <xdr:to>
      <xdr:col>24</xdr:col>
      <xdr:colOff>25400</xdr:colOff>
      <xdr:row>40</xdr:row>
      <xdr:rowOff>127000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8453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4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127000</xdr:rowOff>
    </xdr:from>
    <xdr:to>
      <xdr:col>24</xdr:col>
      <xdr:colOff>76200</xdr:colOff>
      <xdr:row>37</xdr:row>
      <xdr:rowOff>57150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158750</xdr:rowOff>
    </xdr:from>
    <xdr:to>
      <xdr:col>19</xdr:col>
      <xdr:colOff>187325</xdr:colOff>
      <xdr:row>41</xdr:row>
      <xdr:rowOff>31750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8453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63500</xdr:rowOff>
    </xdr:from>
    <xdr:to>
      <xdr:col>20</xdr:col>
      <xdr:colOff>38100</xdr:colOff>
      <xdr:row>36</xdr:row>
      <xdr:rowOff>165100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3827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158750</xdr:rowOff>
    </xdr:from>
    <xdr:to>
      <xdr:col>15</xdr:col>
      <xdr:colOff>98425</xdr:colOff>
      <xdr:row>41</xdr:row>
      <xdr:rowOff>31750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8453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168927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158750</xdr:rowOff>
    </xdr:from>
    <xdr:to>
      <xdr:col>11</xdr:col>
      <xdr:colOff>9525</xdr:colOff>
      <xdr:row>40</xdr:row>
      <xdr:rowOff>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845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107950</xdr:rowOff>
    </xdr:from>
    <xdr:to>
      <xdr:col>11</xdr:col>
      <xdr:colOff>60325</xdr:colOff>
      <xdr:row>36</xdr:row>
      <xdr:rowOff>38100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48277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107950</xdr:rowOff>
    </xdr:from>
    <xdr:to>
      <xdr:col>6</xdr:col>
      <xdr:colOff>171450</xdr:colOff>
      <xdr:row>36</xdr:row>
      <xdr:rowOff>38100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48277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76200</xdr:rowOff>
    </xdr:from>
    <xdr:to>
      <xdr:col>24</xdr:col>
      <xdr:colOff>76200</xdr:colOff>
      <xdr:row>41</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156227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107950</xdr:rowOff>
    </xdr:from>
    <xdr:to>
      <xdr:col>20</xdr:col>
      <xdr:colOff>38100</xdr:colOff>
      <xdr:row>40</xdr:row>
      <xdr:rowOff>38100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22877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8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152400</xdr:rowOff>
    </xdr:from>
    <xdr:to>
      <xdr:col>15</xdr:col>
      <xdr:colOff>149225</xdr:colOff>
      <xdr:row>41</xdr:row>
      <xdr:rowOff>82550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67327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107950</xdr:rowOff>
    </xdr:from>
    <xdr:to>
      <xdr:col>11</xdr:col>
      <xdr:colOff>60325</xdr:colOff>
      <xdr:row>40</xdr:row>
      <xdr:rowOff>38100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22877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120650</xdr:rowOff>
    </xdr:from>
    <xdr:to>
      <xdr:col>6</xdr:col>
      <xdr:colOff>171450</xdr:colOff>
      <xdr:row>40</xdr:row>
      <xdr:rowOff>50800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35577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9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年度の物件費は、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電気料の高騰</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等により、前年度に比べ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しており、グラフの数値も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今後も、常にコスト意識を持ち、経費削減に努める。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154214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29029</xdr:rowOff>
    </xdr:from>
    <xdr:to>
      <xdr:col>82</xdr:col>
      <xdr:colOff>107950</xdr:colOff>
      <xdr:row>14</xdr:row>
      <xdr:rowOff>159657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429329"/>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135363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535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163286</xdr:rowOff>
    </xdr:from>
    <xdr:to>
      <xdr:col>82</xdr:col>
      <xdr:colOff>158750</xdr:colOff>
      <xdr:row>15</xdr:row>
      <xdr:rowOff>93436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29029</xdr:rowOff>
    </xdr:from>
    <xdr:to>
      <xdr:col>78</xdr:col>
      <xdr:colOff>69850</xdr:colOff>
      <xdr:row>14</xdr:row>
      <xdr:rowOff>159657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42932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32657</xdr:rowOff>
    </xdr:from>
    <xdr:to>
      <xdr:col>78</xdr:col>
      <xdr:colOff>120650</xdr:colOff>
      <xdr:row>14</xdr:row>
      <xdr:rowOff>134257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43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119034</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1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159657</xdr:rowOff>
    </xdr:from>
    <xdr:to>
      <xdr:col>73</xdr:col>
      <xdr:colOff>180975</xdr:colOff>
      <xdr:row>15</xdr:row>
      <xdr:rowOff>64407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5599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119743</xdr:rowOff>
    </xdr:from>
    <xdr:to>
      <xdr:col>74</xdr:col>
      <xdr:colOff>31750</xdr:colOff>
      <xdr:row>15</xdr:row>
      <xdr:rowOff>49893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34670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0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64407</xdr:rowOff>
    </xdr:from>
    <xdr:to>
      <xdr:col>69</xdr:col>
      <xdr:colOff>92075</xdr:colOff>
      <xdr:row>15</xdr:row>
      <xdr:rowOff>97064</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6361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100693</xdr:rowOff>
    </xdr:from>
    <xdr:to>
      <xdr:col>69</xdr:col>
      <xdr:colOff>142875</xdr:colOff>
      <xdr:row>16</xdr:row>
      <xdr:rowOff>30843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15620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89807</xdr:rowOff>
    </xdr:from>
    <xdr:to>
      <xdr:col>65</xdr:col>
      <xdr:colOff>53975</xdr:colOff>
      <xdr:row>16</xdr:row>
      <xdr:rowOff>19957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4734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108857</xdr:rowOff>
    </xdr:from>
    <xdr:to>
      <xdr:col>82</xdr:col>
      <xdr:colOff>158750</xdr:colOff>
      <xdr:row>15</xdr:row>
      <xdr:rowOff>39007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125384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149679</xdr:rowOff>
    </xdr:from>
    <xdr:to>
      <xdr:col>78</xdr:col>
      <xdr:colOff>120650</xdr:colOff>
      <xdr:row>14</xdr:row>
      <xdr:rowOff>79829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90006</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1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108857</xdr:rowOff>
    </xdr:from>
    <xdr:to>
      <xdr:col>74</xdr:col>
      <xdr:colOff>31750</xdr:colOff>
      <xdr:row>15</xdr:row>
      <xdr:rowOff>39007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49184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13607</xdr:rowOff>
    </xdr:from>
    <xdr:to>
      <xdr:col>69</xdr:col>
      <xdr:colOff>142875</xdr:colOff>
      <xdr:row>15</xdr:row>
      <xdr:rowOff>115207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125384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46264</xdr:rowOff>
    </xdr:from>
    <xdr:to>
      <xdr:col>65</xdr:col>
      <xdr:colOff>53975</xdr:colOff>
      <xdr:row>15</xdr:row>
      <xdr:rowOff>147864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158041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児童手当支給事務事業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の減少により、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前年度に比べ減少となっているが、グラフの数値は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今後も事業の優先事項を考慮した上で、国県の補助制度を有効に活用し対応していく。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81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46990</xdr:rowOff>
    </xdr:from>
    <xdr:to>
      <xdr:col>24</xdr:col>
      <xdr:colOff>25400</xdr:colOff>
      <xdr:row>57</xdr:row>
      <xdr:rowOff>115570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8196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59707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83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87630</xdr:rowOff>
    </xdr:from>
    <xdr:to>
      <xdr:col>24</xdr:col>
      <xdr:colOff>76200</xdr:colOff>
      <xdr:row>58</xdr:row>
      <xdr:rowOff>17780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46990</xdr:rowOff>
    </xdr:from>
    <xdr:to>
      <xdr:col>19</xdr:col>
      <xdr:colOff>187325</xdr:colOff>
      <xdr:row>58</xdr:row>
      <xdr:rowOff>81280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81964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144780</xdr:rowOff>
    </xdr:from>
    <xdr:to>
      <xdr:col>20</xdr:col>
      <xdr:colOff>38100</xdr:colOff>
      <xdr:row>57</xdr:row>
      <xdr:rowOff>74930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85107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81280</xdr:rowOff>
    </xdr:from>
    <xdr:to>
      <xdr:col>15</xdr:col>
      <xdr:colOff>98425</xdr:colOff>
      <xdr:row>60</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02538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73677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81280</xdr:rowOff>
    </xdr:from>
    <xdr:to>
      <xdr:col>11</xdr:col>
      <xdr:colOff>9525</xdr:colOff>
      <xdr:row>60</xdr:row>
      <xdr:rowOff>12700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02538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121920</xdr:rowOff>
    </xdr:from>
    <xdr:to>
      <xdr:col>11</xdr:col>
      <xdr:colOff>60325</xdr:colOff>
      <xdr:row>59</xdr:row>
      <xdr:rowOff>52070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62247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3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xdr:rowOff>
    </xdr:from>
    <xdr:to>
      <xdr:col>6</xdr:col>
      <xdr:colOff>171450</xdr:colOff>
      <xdr:row>58</xdr:row>
      <xdr:rowOff>109220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119397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64770</xdr:rowOff>
    </xdr:from>
    <xdr:to>
      <xdr:col>24</xdr:col>
      <xdr:colOff>76200</xdr:colOff>
      <xdr:row>57</xdr:row>
      <xdr:rowOff>166370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81297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68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167640</xdr:rowOff>
    </xdr:from>
    <xdr:to>
      <xdr:col>20</xdr:col>
      <xdr:colOff>38100</xdr:colOff>
      <xdr:row>57</xdr:row>
      <xdr:rowOff>97790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82567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30480</xdr:rowOff>
    </xdr:from>
    <xdr:to>
      <xdr:col>15</xdr:col>
      <xdr:colOff>149225</xdr:colOff>
      <xdr:row>58</xdr:row>
      <xdr:rowOff>132080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116857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133350</xdr:rowOff>
    </xdr:from>
    <xdr:to>
      <xdr:col>11</xdr:col>
      <xdr:colOff>60325</xdr:colOff>
      <xdr:row>60</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48277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30480</xdr:rowOff>
    </xdr:from>
    <xdr:to>
      <xdr:col>6</xdr:col>
      <xdr:colOff>171450</xdr:colOff>
      <xdr:row>58</xdr:row>
      <xdr:rowOff>132080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116857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後期高齢者医療事業に係る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、グラフの数値</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後期高齢者医療事業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に対する繰出金は、今後も増加傾向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が見込まれる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ため、受益者負担の原則に則り、適正な料金となるよう努めていく。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59</xdr:row>
      <xdr:rowOff>97065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13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69142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184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97065</xdr:rowOff>
    </xdr:from>
    <xdr:to>
      <xdr:col>82</xdr:col>
      <xdr:colOff>196850</xdr:colOff>
      <xdr:row>59</xdr:row>
      <xdr:rowOff>97065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21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116115</xdr:rowOff>
    </xdr:from>
    <xdr:to>
      <xdr:col>82</xdr:col>
      <xdr:colOff>107950</xdr:colOff>
      <xdr:row>59</xdr:row>
      <xdr:rowOff>97065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060215"/>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109055</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38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116115</xdr:rowOff>
    </xdr:from>
    <xdr:to>
      <xdr:col>78</xdr:col>
      <xdr:colOff>69850</xdr:colOff>
      <xdr:row>59</xdr:row>
      <xdr:rowOff>20865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0602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48985</xdr:rowOff>
    </xdr:from>
    <xdr:to>
      <xdr:col>78</xdr:col>
      <xdr:colOff>120650</xdr:colOff>
      <xdr:row>56</xdr:row>
      <xdr:rowOff>150585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160762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1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20865</xdr:rowOff>
    </xdr:from>
    <xdr:to>
      <xdr:col>73</xdr:col>
      <xdr:colOff>180975</xdr:colOff>
      <xdr:row>61</xdr:row>
      <xdr:rowOff>26307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136415"/>
          <a:ext cx="889000" cy="34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165100</xdr:rowOff>
    </xdr:from>
    <xdr:to>
      <xdr:col>69</xdr:col>
      <xdr:colOff>92075</xdr:colOff>
      <xdr:row>61</xdr:row>
      <xdr:rowOff>26307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452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73478</xdr:rowOff>
    </xdr:from>
    <xdr:to>
      <xdr:col>69</xdr:col>
      <xdr:colOff>142875</xdr:colOff>
      <xdr:row>58</xdr:row>
      <xdr:rowOff>3628</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13805</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29935</xdr:rowOff>
    </xdr:from>
    <xdr:to>
      <xdr:col>65</xdr:col>
      <xdr:colOff>53975</xdr:colOff>
      <xdr:row>57</xdr:row>
      <xdr:rowOff>131535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141712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46265</xdr:rowOff>
    </xdr:from>
    <xdr:to>
      <xdr:col>82</xdr:col>
      <xdr:colOff>158750</xdr:colOff>
      <xdr:row>59</xdr:row>
      <xdr:rowOff>147865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1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126292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070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65315</xdr:rowOff>
    </xdr:from>
    <xdr:to>
      <xdr:col>78</xdr:col>
      <xdr:colOff>120650</xdr:colOff>
      <xdr:row>58</xdr:row>
      <xdr:rowOff>166915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151692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95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141515</xdr:rowOff>
    </xdr:from>
    <xdr:to>
      <xdr:col>74</xdr:col>
      <xdr:colOff>31750</xdr:colOff>
      <xdr:row>59</xdr:row>
      <xdr:rowOff>71665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56442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146957</xdr:rowOff>
    </xdr:from>
    <xdr:to>
      <xdr:col>69</xdr:col>
      <xdr:colOff>142875</xdr:colOff>
      <xdr:row>61</xdr:row>
      <xdr:rowOff>77107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61884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5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114300</xdr:rowOff>
    </xdr:from>
    <xdr:to>
      <xdr:col>65</xdr:col>
      <xdr:colOff>53975</xdr:colOff>
      <xdr:row>61</xdr:row>
      <xdr:rowOff>44450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29227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年度は、下水道事業会計繰出金（財務適用企業への繰出しにつき、補助金等として計上）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の減少により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、グラフの数値も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今後は、下水道事業会計の財務適用に伴い、ルール外の繰出金に頼らず、適正な企業経営となるよう努める。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40</xdr:row>
      <xdr:rowOff>165100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98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58420</xdr:rowOff>
    </xdr:from>
    <xdr:to>
      <xdr:col>82</xdr:col>
      <xdr:colOff>107950</xdr:colOff>
      <xdr:row>34</xdr:row>
      <xdr:rowOff>81280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58877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74947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75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102870</xdr:rowOff>
    </xdr:from>
    <xdr:to>
      <xdr:col>82</xdr:col>
      <xdr:colOff>158750</xdr:colOff>
      <xdr:row>36</xdr:row>
      <xdr:rowOff>33020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66040</xdr:rowOff>
    </xdr:from>
    <xdr:to>
      <xdr:col>78</xdr:col>
      <xdr:colOff>69850</xdr:colOff>
      <xdr:row>34</xdr:row>
      <xdr:rowOff>81280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5895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49530</xdr:rowOff>
    </xdr:from>
    <xdr:to>
      <xdr:col>78</xdr:col>
      <xdr:colOff>120650</xdr:colOff>
      <xdr:row>35</xdr:row>
      <xdr:rowOff>151130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135907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13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85090</xdr:rowOff>
    </xdr:from>
    <xdr:to>
      <xdr:col>73</xdr:col>
      <xdr:colOff>180975</xdr:colOff>
      <xdr:row>34</xdr:row>
      <xdr:rowOff>66040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57429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102870</xdr:rowOff>
    </xdr:from>
    <xdr:to>
      <xdr:col>74</xdr:col>
      <xdr:colOff>31750</xdr:colOff>
      <xdr:row>36</xdr:row>
      <xdr:rowOff>33020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17797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1270</xdr:rowOff>
    </xdr:from>
    <xdr:to>
      <xdr:col>69</xdr:col>
      <xdr:colOff>92075</xdr:colOff>
      <xdr:row>33</xdr:row>
      <xdr:rowOff>85090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56591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41910</xdr:rowOff>
    </xdr:from>
    <xdr:to>
      <xdr:col>69</xdr:col>
      <xdr:colOff>142875</xdr:colOff>
      <xdr:row>35</xdr:row>
      <xdr:rowOff>143510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128287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19050</xdr:rowOff>
    </xdr:from>
    <xdr:to>
      <xdr:col>65</xdr:col>
      <xdr:colOff>53975</xdr:colOff>
      <xdr:row>35</xdr:row>
      <xdr:rowOff>120650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105427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7620</xdr:rowOff>
    </xdr:from>
    <xdr:to>
      <xdr:col>82</xdr:col>
      <xdr:colOff>158750</xdr:colOff>
      <xdr:row>34</xdr:row>
      <xdr:rowOff>109220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24147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30480</xdr:rowOff>
    </xdr:from>
    <xdr:to>
      <xdr:col>78</xdr:col>
      <xdr:colOff>120650</xdr:colOff>
      <xdr:row>34</xdr:row>
      <xdr:rowOff>132080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142257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62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15240</xdr:rowOff>
    </xdr:from>
    <xdr:to>
      <xdr:col>74</xdr:col>
      <xdr:colOff>31750</xdr:colOff>
      <xdr:row>34</xdr:row>
      <xdr:rowOff>116840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127017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34290</xdr:rowOff>
    </xdr:from>
    <xdr:to>
      <xdr:col>69</xdr:col>
      <xdr:colOff>142875</xdr:colOff>
      <xdr:row>33</xdr:row>
      <xdr:rowOff>135890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146067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46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121920</xdr:rowOff>
    </xdr:from>
    <xdr:to>
      <xdr:col>65</xdr:col>
      <xdr:colOff>53975</xdr:colOff>
      <xdr:row>33</xdr:row>
      <xdr:rowOff>52070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6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62247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37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年度の公債費は、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退職手当債や地方道路等整備事業債</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の償還終了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となっているが、グラフの数値は前年度よりも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庁舎建設事業等に係る借入も増加するため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、適切な運用に努める。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80</xdr:row>
      <xdr:rowOff>149861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3952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16511</xdr:rowOff>
    </xdr:from>
    <xdr:to>
      <xdr:col>24</xdr:col>
      <xdr:colOff>25400</xdr:colOff>
      <xdr:row>77</xdr:row>
      <xdr:rowOff>39370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2181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170197</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16511</xdr:rowOff>
    </xdr:from>
    <xdr:to>
      <xdr:col>19</xdr:col>
      <xdr:colOff>187325</xdr:colOff>
      <xdr:row>77</xdr:row>
      <xdr:rowOff>54611</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2181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67327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8889</xdr:rowOff>
    </xdr:from>
    <xdr:to>
      <xdr:col>15</xdr:col>
      <xdr:colOff>98425</xdr:colOff>
      <xdr:row>77</xdr:row>
      <xdr:rowOff>54611</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32105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49530</xdr:rowOff>
    </xdr:from>
    <xdr:to>
      <xdr:col>15</xdr:col>
      <xdr:colOff>149225</xdr:colOff>
      <xdr:row>77</xdr:row>
      <xdr:rowOff>151130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135907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127000</xdr:rowOff>
    </xdr:from>
    <xdr:to>
      <xdr:col>11</xdr:col>
      <xdr:colOff>9525</xdr:colOff>
      <xdr:row>77</xdr:row>
      <xdr:rowOff>8889</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31572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160020</xdr:rowOff>
    </xdr:from>
    <xdr:to>
      <xdr:col>24</xdr:col>
      <xdr:colOff>76200</xdr:colOff>
      <xdr:row>77</xdr:row>
      <xdr:rowOff>90170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5097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137161</xdr:rowOff>
    </xdr:from>
    <xdr:to>
      <xdr:col>20</xdr:col>
      <xdr:colOff>38100</xdr:colOff>
      <xdr:row>77</xdr:row>
      <xdr:rowOff>67311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77487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3811</xdr:rowOff>
    </xdr:from>
    <xdr:to>
      <xdr:col>15</xdr:col>
      <xdr:colOff>149225</xdr:colOff>
      <xdr:row>77</xdr:row>
      <xdr:rowOff>105411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115588</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129539</xdr:rowOff>
    </xdr:from>
    <xdr:to>
      <xdr:col>11</xdr:col>
      <xdr:colOff>60325</xdr:colOff>
      <xdr:row>77</xdr:row>
      <xdr:rowOff>59689</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69867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16527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し、類似団体内平均値との比較では、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今後も、人口減少や少子高齢化などの影響により、扶助費の増加が見込まれるため、引き続き、事業コストの縮減に努めていく。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80</xdr:row>
      <xdr:rowOff>131572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097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143002</xdr:rowOff>
    </xdr:from>
    <xdr:to>
      <xdr:col>82</xdr:col>
      <xdr:colOff>107950</xdr:colOff>
      <xdr:row>78</xdr:row>
      <xdr:rowOff>140715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344652"/>
          <a:ext cx="8382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40149</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143002</xdr:rowOff>
    </xdr:from>
    <xdr:to>
      <xdr:col>78</xdr:col>
      <xdr:colOff>69850</xdr:colOff>
      <xdr:row>78</xdr:row>
      <xdr:rowOff>168148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344652"/>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44196</xdr:rowOff>
    </xdr:from>
    <xdr:to>
      <xdr:col>78</xdr:col>
      <xdr:colOff>120650</xdr:colOff>
      <xdr:row>76</xdr:row>
      <xdr:rowOff>145796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155973</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168148</xdr:rowOff>
    </xdr:from>
    <xdr:to>
      <xdr:col>73</xdr:col>
      <xdr:colOff>180975</xdr:colOff>
      <xdr:row>79</xdr:row>
      <xdr:rowOff>60706</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5412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64770</xdr:rowOff>
    </xdr:from>
    <xdr:to>
      <xdr:col>74</xdr:col>
      <xdr:colOff>31750</xdr:colOff>
      <xdr:row>77</xdr:row>
      <xdr:rowOff>166370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5097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131572</xdr:rowOff>
    </xdr:from>
    <xdr:to>
      <xdr:col>69</xdr:col>
      <xdr:colOff>92075</xdr:colOff>
      <xdr:row>79</xdr:row>
      <xdr:rowOff>60706</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50467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69342</xdr:rowOff>
    </xdr:from>
    <xdr:to>
      <xdr:col>69</xdr:col>
      <xdr:colOff>142875</xdr:colOff>
      <xdr:row>77</xdr:row>
      <xdr:rowOff>170942</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9669</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121683</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89915</xdr:rowOff>
    </xdr:from>
    <xdr:to>
      <xdr:col>82</xdr:col>
      <xdr:colOff>158750</xdr:colOff>
      <xdr:row>79</xdr:row>
      <xdr:rowOff>20065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61992</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92202</xdr:rowOff>
    </xdr:from>
    <xdr:to>
      <xdr:col>78</xdr:col>
      <xdr:colOff>120650</xdr:colOff>
      <xdr:row>78</xdr:row>
      <xdr:rowOff>22352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7129</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117348</xdr:rowOff>
    </xdr:from>
    <xdr:to>
      <xdr:col>74</xdr:col>
      <xdr:colOff>31750</xdr:colOff>
      <xdr:row>79</xdr:row>
      <xdr:rowOff>47498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32275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9906</xdr:rowOff>
    </xdr:from>
    <xdr:to>
      <xdr:col>69</xdr:col>
      <xdr:colOff>142875</xdr:colOff>
      <xdr:row>79</xdr:row>
      <xdr:rowOff>111506</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96283</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80772</xdr:rowOff>
    </xdr:from>
    <xdr:to>
      <xdr:col>65</xdr:col>
      <xdr:colOff>53975</xdr:colOff>
      <xdr:row>79</xdr:row>
      <xdr:rowOff>10922</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167149</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群馬県桐生市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115380</xdr:rowOff>
    </xdr:from>
    <xdr:to>
      <xdr:col>29</xdr:col>
      <xdr:colOff>127000</xdr:colOff>
      <xdr:row>18</xdr:row>
      <xdr:rowOff>143764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20405"/>
          <a:ext cx="0" cy="10570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115841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143764</xdr:rowOff>
    </xdr:from>
    <xdr:to>
      <xdr:col>30</xdr:col>
      <xdr:colOff>25400</xdr:colOff>
      <xdr:row>18</xdr:row>
      <xdr:rowOff>143764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74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30307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6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115380</xdr:rowOff>
    </xdr:from>
    <xdr:to>
      <xdr:col>30</xdr:col>
      <xdr:colOff>25400</xdr:colOff>
      <xdr:row>12</xdr:row>
      <xdr:rowOff>115380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204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105131</xdr:rowOff>
    </xdr:from>
    <xdr:to>
      <xdr:col>29</xdr:col>
      <xdr:colOff>127000</xdr:colOff>
      <xdr:row>15</xdr:row>
      <xdr:rowOff>128924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24506"/>
          <a:ext cx="647700" cy="23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65708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56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93631</xdr:rowOff>
    </xdr:from>
    <xdr:to>
      <xdr:col>29</xdr:col>
      <xdr:colOff>177800</xdr:colOff>
      <xdr:row>17</xdr:row>
      <xdr:rowOff>23781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84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128924</xdr:rowOff>
    </xdr:from>
    <xdr:to>
      <xdr:col>26</xdr:col>
      <xdr:colOff>50800</xdr:colOff>
      <xdr:row>15</xdr:row>
      <xdr:rowOff>164871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48299"/>
          <a:ext cx="698500" cy="35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103156</xdr:rowOff>
    </xdr:from>
    <xdr:to>
      <xdr:col>26</xdr:col>
      <xdr:colOff>101600</xdr:colOff>
      <xdr:row>17</xdr:row>
      <xdr:rowOff>33306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93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18083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80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164871</xdr:rowOff>
    </xdr:from>
    <xdr:to>
      <xdr:col>22</xdr:col>
      <xdr:colOff>114300</xdr:colOff>
      <xdr:row>16</xdr:row>
      <xdr:rowOff>28416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84246"/>
          <a:ext cx="698500" cy="34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163906</xdr:rowOff>
    </xdr:from>
    <xdr:to>
      <xdr:col>22</xdr:col>
      <xdr:colOff>165100</xdr:colOff>
      <xdr:row>17</xdr:row>
      <xdr:rowOff>94056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78833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41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28416</xdr:rowOff>
    </xdr:from>
    <xdr:to>
      <xdr:col>18</xdr:col>
      <xdr:colOff>177800</xdr:colOff>
      <xdr:row>16</xdr:row>
      <xdr:rowOff>56648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19241"/>
          <a:ext cx="698500" cy="28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13564</xdr:rowOff>
    </xdr:from>
    <xdr:to>
      <xdr:col>19</xdr:col>
      <xdr:colOff>38100</xdr:colOff>
      <xdr:row>17</xdr:row>
      <xdr:rowOff>115164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99941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52940</xdr:rowOff>
    </xdr:from>
    <xdr:to>
      <xdr:col>15</xdr:col>
      <xdr:colOff>101600</xdr:colOff>
      <xdr:row>17</xdr:row>
      <xdr:rowOff>154540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139317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0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54331</xdr:rowOff>
    </xdr:from>
    <xdr:to>
      <xdr:col>29</xdr:col>
      <xdr:colOff>177800</xdr:colOff>
      <xdr:row>15</xdr:row>
      <xdr:rowOff>155931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73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70858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1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78124</xdr:rowOff>
    </xdr:from>
    <xdr:to>
      <xdr:col>26</xdr:col>
      <xdr:colOff>101600</xdr:colOff>
      <xdr:row>16</xdr:row>
      <xdr:rowOff>8274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97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18451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66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114071</xdr:rowOff>
    </xdr:from>
    <xdr:to>
      <xdr:col>22</xdr:col>
      <xdr:colOff>165100</xdr:colOff>
      <xdr:row>16</xdr:row>
      <xdr:rowOff>44221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33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54398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0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149066</xdr:rowOff>
    </xdr:from>
    <xdr:to>
      <xdr:col>19</xdr:col>
      <xdr:colOff>38100</xdr:colOff>
      <xdr:row>16</xdr:row>
      <xdr:rowOff>79216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68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89393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37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5848</xdr:rowOff>
    </xdr:from>
    <xdr:to>
      <xdr:col>15</xdr:col>
      <xdr:colOff>101600</xdr:colOff>
      <xdr:row>16</xdr:row>
      <xdr:rowOff>107448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96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117625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65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55677</xdr:rowOff>
    </xdr:from>
    <xdr:to>
      <xdr:col>29</xdr:col>
      <xdr:colOff>127000</xdr:colOff>
      <xdr:row>37</xdr:row>
      <xdr:rowOff>342021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23127"/>
          <a:ext cx="0" cy="11435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314098</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38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342021</xdr:rowOff>
    </xdr:from>
    <xdr:to>
      <xdr:col>30</xdr:col>
      <xdr:colOff>25400</xdr:colOff>
      <xdr:row>37</xdr:row>
      <xdr:rowOff>342021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66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142054</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6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55677</xdr:rowOff>
    </xdr:from>
    <xdr:to>
      <xdr:col>30</xdr:col>
      <xdr:colOff>25400</xdr:colOff>
      <xdr:row>34</xdr:row>
      <xdr:rowOff>55677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231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65461</xdr:rowOff>
    </xdr:from>
    <xdr:to>
      <xdr:col>29</xdr:col>
      <xdr:colOff>127000</xdr:colOff>
      <xdr:row>36</xdr:row>
      <xdr:rowOff>69210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7018711"/>
          <a:ext cx="647700" cy="3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158335</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68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313258</xdr:rowOff>
    </xdr:from>
    <xdr:to>
      <xdr:col>29</xdr:col>
      <xdr:colOff>177800</xdr:colOff>
      <xdr:row>36</xdr:row>
      <xdr:rowOff>71958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23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65461</xdr:rowOff>
    </xdr:from>
    <xdr:to>
      <xdr:col>26</xdr:col>
      <xdr:colOff>50800</xdr:colOff>
      <xdr:row>36</xdr:row>
      <xdr:rowOff>141128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018711"/>
          <a:ext cx="698500" cy="75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327751</xdr:rowOff>
    </xdr:from>
    <xdr:to>
      <xdr:col>26</xdr:col>
      <xdr:colOff>101600</xdr:colOff>
      <xdr:row>36</xdr:row>
      <xdr:rowOff>86451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96628</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06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64455</xdr:rowOff>
    </xdr:from>
    <xdr:to>
      <xdr:col>22</xdr:col>
      <xdr:colOff>114300</xdr:colOff>
      <xdr:row>36</xdr:row>
      <xdr:rowOff>141128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7017705"/>
          <a:ext cx="698500" cy="76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17450</xdr:rowOff>
    </xdr:from>
    <xdr:to>
      <xdr:col>22</xdr:col>
      <xdr:colOff>165100</xdr:colOff>
      <xdr:row>36</xdr:row>
      <xdr:rowOff>119050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129227</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64455</xdr:rowOff>
    </xdr:from>
    <xdr:to>
      <xdr:col>18</xdr:col>
      <xdr:colOff>177800</xdr:colOff>
      <xdr:row>36</xdr:row>
      <xdr:rowOff>108483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017705"/>
          <a:ext cx="698500" cy="44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27966</xdr:rowOff>
    </xdr:from>
    <xdr:to>
      <xdr:col>19</xdr:col>
      <xdr:colOff>38100</xdr:colOff>
      <xdr:row>36</xdr:row>
      <xdr:rowOff>129566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114343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06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64953</xdr:rowOff>
    </xdr:from>
    <xdr:to>
      <xdr:col>15</xdr:col>
      <xdr:colOff>101600</xdr:colOff>
      <xdr:row>36</xdr:row>
      <xdr:rowOff>166553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151330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10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18410</xdr:rowOff>
    </xdr:from>
    <xdr:to>
      <xdr:col>29</xdr:col>
      <xdr:colOff>177800</xdr:colOff>
      <xdr:row>36</xdr:row>
      <xdr:rowOff>120010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971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333387</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94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14661</xdr:rowOff>
    </xdr:from>
    <xdr:to>
      <xdr:col>26</xdr:col>
      <xdr:colOff>101600</xdr:colOff>
      <xdr:row>36</xdr:row>
      <xdr:rowOff>116261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967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101038</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054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90328</xdr:rowOff>
    </xdr:from>
    <xdr:to>
      <xdr:col>22</xdr:col>
      <xdr:colOff>165100</xdr:colOff>
      <xdr:row>37</xdr:row>
      <xdr:rowOff>20478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043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5255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129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13655</xdr:rowOff>
    </xdr:from>
    <xdr:to>
      <xdr:col>19</xdr:col>
      <xdr:colOff>38100</xdr:colOff>
      <xdr:row>36</xdr:row>
      <xdr:rowOff>115255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966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125432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735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57683</xdr:rowOff>
    </xdr:from>
    <xdr:to>
      <xdr:col>15</xdr:col>
      <xdr:colOff>101600</xdr:colOff>
      <xdr:row>36</xdr:row>
      <xdr:rowOff>159283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010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169460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779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群馬県桐生市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104,647
102,489
274.45
52,243,844
49,211,880
2,586,632
25,914,743
36,203,774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42393</xdr:rowOff>
    </xdr:from>
    <xdr:to>
      <xdr:col>24</xdr:col>
      <xdr:colOff>62865</xdr:colOff>
      <xdr:row>39</xdr:row>
      <xdr:rowOff>38430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5893"/>
          <a:ext cx="1270" cy="1539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42257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2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38430</xdr:rowOff>
    </xdr:from>
    <xdr:to>
      <xdr:col>24</xdr:col>
      <xdr:colOff>152400</xdr:colOff>
      <xdr:row>39</xdr:row>
      <xdr:rowOff>38430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160520</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6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42393</xdr:rowOff>
    </xdr:from>
    <xdr:to>
      <xdr:col>24</xdr:col>
      <xdr:colOff>152400</xdr:colOff>
      <xdr:row>30</xdr:row>
      <xdr:rowOff>42393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142481</xdr:rowOff>
    </xdr:from>
    <xdr:to>
      <xdr:col>24</xdr:col>
      <xdr:colOff>63500</xdr:colOff>
      <xdr:row>32</xdr:row>
      <xdr:rowOff>6312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457431"/>
          <a:ext cx="838200" cy="3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38866</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9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60439</xdr:rowOff>
    </xdr:from>
    <xdr:to>
      <xdr:col>24</xdr:col>
      <xdr:colOff>114300</xdr:colOff>
      <xdr:row>35</xdr:row>
      <xdr:rowOff>162039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6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6312</xdr:rowOff>
    </xdr:from>
    <xdr:to>
      <xdr:col>19</xdr:col>
      <xdr:colOff>177800</xdr:colOff>
      <xdr:row>32</xdr:row>
      <xdr:rowOff>78397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492712"/>
          <a:ext cx="889000" cy="7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61049</xdr:rowOff>
    </xdr:from>
    <xdr:to>
      <xdr:col>20</xdr:col>
      <xdr:colOff>38100</xdr:colOff>
      <xdr:row>35</xdr:row>
      <xdr:rowOff>162649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153776</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78397</xdr:rowOff>
    </xdr:from>
    <xdr:to>
      <xdr:col>15</xdr:col>
      <xdr:colOff>50800</xdr:colOff>
      <xdr:row>33</xdr:row>
      <xdr:rowOff>89065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564797"/>
          <a:ext cx="889000" cy="18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171005</xdr:rowOff>
    </xdr:from>
    <xdr:to>
      <xdr:col>15</xdr:col>
      <xdr:colOff>101600</xdr:colOff>
      <xdr:row>36</xdr:row>
      <xdr:rowOff>101155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92282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6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89065</xdr:rowOff>
    </xdr:from>
    <xdr:to>
      <xdr:col>10</xdr:col>
      <xdr:colOff>114300</xdr:colOff>
      <xdr:row>33</xdr:row>
      <xdr:rowOff>91656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746915"/>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82309</xdr:rowOff>
    </xdr:from>
    <xdr:to>
      <xdr:col>10</xdr:col>
      <xdr:colOff>165100</xdr:colOff>
      <xdr:row>38</xdr:row>
      <xdr:rowOff>12458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4259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3586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5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106464</xdr:rowOff>
    </xdr:from>
    <xdr:to>
      <xdr:col>6</xdr:col>
      <xdr:colOff>38100</xdr:colOff>
      <xdr:row>38</xdr:row>
      <xdr:rowOff>36614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27741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54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91681</xdr:rowOff>
    </xdr:from>
    <xdr:to>
      <xdr:col>24</xdr:col>
      <xdr:colOff>114300</xdr:colOff>
      <xdr:row>32</xdr:row>
      <xdr:rowOff>21831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40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114558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25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126962</xdr:rowOff>
    </xdr:from>
    <xdr:to>
      <xdr:col>20</xdr:col>
      <xdr:colOff>38100</xdr:colOff>
      <xdr:row>32</xdr:row>
      <xdr:rowOff>57112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44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73639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21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27597</xdr:rowOff>
    </xdr:from>
    <xdr:to>
      <xdr:col>15</xdr:col>
      <xdr:colOff>101600</xdr:colOff>
      <xdr:row>32</xdr:row>
      <xdr:rowOff>129197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51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145724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28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38265</xdr:rowOff>
    </xdr:from>
    <xdr:to>
      <xdr:col>10</xdr:col>
      <xdr:colOff>165100</xdr:colOff>
      <xdr:row>33</xdr:row>
      <xdr:rowOff>139865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69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156392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47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40856</xdr:rowOff>
    </xdr:from>
    <xdr:to>
      <xdr:col>6</xdr:col>
      <xdr:colOff>38100</xdr:colOff>
      <xdr:row>33</xdr:row>
      <xdr:rowOff>142456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69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158983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47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48750</xdr:rowOff>
    </xdr:from>
    <xdr:to>
      <xdr:col>24</xdr:col>
      <xdr:colOff>62865</xdr:colOff>
      <xdr:row>59</xdr:row>
      <xdr:rowOff>115370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92700"/>
          <a:ext cx="1270" cy="143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119197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3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115370</xdr:rowOff>
    </xdr:from>
    <xdr:to>
      <xdr:col>24</xdr:col>
      <xdr:colOff>152400</xdr:colOff>
      <xdr:row>59</xdr:row>
      <xdr:rowOff>115370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3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166877</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48750</xdr:rowOff>
    </xdr:from>
    <xdr:to>
      <xdr:col>24</xdr:col>
      <xdr:colOff>152400</xdr:colOff>
      <xdr:row>51</xdr:row>
      <xdr:rowOff>48750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9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47019</xdr:rowOff>
    </xdr:from>
    <xdr:to>
      <xdr:col>24</xdr:col>
      <xdr:colOff>63500</xdr:colOff>
      <xdr:row>56</xdr:row>
      <xdr:rowOff>128237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648219"/>
          <a:ext cx="838200" cy="8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149689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79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171262</xdr:rowOff>
    </xdr:from>
    <xdr:to>
      <xdr:col>24</xdr:col>
      <xdr:colOff>114300</xdr:colOff>
      <xdr:row>56</xdr:row>
      <xdr:rowOff>101412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0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128237</xdr:rowOff>
    </xdr:from>
    <xdr:to>
      <xdr:col>19</xdr:col>
      <xdr:colOff>177800</xdr:colOff>
      <xdr:row>56</xdr:row>
      <xdr:rowOff>137904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29437"/>
          <a:ext cx="889000" cy="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113622</xdr:rowOff>
    </xdr:from>
    <xdr:to>
      <xdr:col>20</xdr:col>
      <xdr:colOff>38100</xdr:colOff>
      <xdr:row>57</xdr:row>
      <xdr:rowOff>43772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1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34899</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0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137904</xdr:rowOff>
    </xdr:from>
    <xdr:to>
      <xdr:col>15</xdr:col>
      <xdr:colOff>50800</xdr:colOff>
      <xdr:row>57</xdr:row>
      <xdr:rowOff>127388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39104"/>
          <a:ext cx="889000" cy="16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94713</xdr:rowOff>
    </xdr:from>
    <xdr:to>
      <xdr:col>15</xdr:col>
      <xdr:colOff>101600</xdr:colOff>
      <xdr:row>58</xdr:row>
      <xdr:rowOff>24863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6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15990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96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127388</xdr:rowOff>
    </xdr:from>
    <xdr:to>
      <xdr:col>10</xdr:col>
      <xdr:colOff>114300</xdr:colOff>
      <xdr:row>57</xdr:row>
      <xdr:rowOff>169646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00038"/>
          <a:ext cx="889000" cy="4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95431</xdr:rowOff>
    </xdr:from>
    <xdr:to>
      <xdr:col>10</xdr:col>
      <xdr:colOff>165100</xdr:colOff>
      <xdr:row>58</xdr:row>
      <xdr:rowOff>25581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16708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6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20124</xdr:rowOff>
    </xdr:from>
    <xdr:to>
      <xdr:col>6</xdr:col>
      <xdr:colOff>38100</xdr:colOff>
      <xdr:row>58</xdr:row>
      <xdr:rowOff>121724</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6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112851</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5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167669</xdr:rowOff>
    </xdr:from>
    <xdr:to>
      <xdr:col>24</xdr:col>
      <xdr:colOff>114300</xdr:colOff>
      <xdr:row>56</xdr:row>
      <xdr:rowOff>97819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9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19096</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44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77437</xdr:rowOff>
    </xdr:from>
    <xdr:to>
      <xdr:col>20</xdr:col>
      <xdr:colOff>38100</xdr:colOff>
      <xdr:row>57</xdr:row>
      <xdr:rowOff>7587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7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24114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45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87104</xdr:rowOff>
    </xdr:from>
    <xdr:to>
      <xdr:col>15</xdr:col>
      <xdr:colOff>101600</xdr:colOff>
      <xdr:row>57</xdr:row>
      <xdr:rowOff>17254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8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33781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46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76588</xdr:rowOff>
    </xdr:from>
    <xdr:to>
      <xdr:col>10</xdr:col>
      <xdr:colOff>165100</xdr:colOff>
      <xdr:row>58</xdr:row>
      <xdr:rowOff>6738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4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23265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62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118846</xdr:rowOff>
    </xdr:from>
    <xdr:to>
      <xdr:col>6</xdr:col>
      <xdr:colOff>38100</xdr:colOff>
      <xdr:row>58</xdr:row>
      <xdr:rowOff>48996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9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65523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66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1397</xdr:rowOff>
    </xdr:from>
    <xdr:to>
      <xdr:col>24</xdr:col>
      <xdr:colOff>62865</xdr:colOff>
      <xdr:row>78</xdr:row>
      <xdr:rowOff>31114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02897"/>
          <a:ext cx="1270" cy="1401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34941</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0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31114</xdr:rowOff>
    </xdr:from>
    <xdr:to>
      <xdr:col>24</xdr:col>
      <xdr:colOff>152400</xdr:colOff>
      <xdr:row>78</xdr:row>
      <xdr:rowOff>31114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0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119524</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77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1397</xdr:rowOff>
    </xdr:from>
    <xdr:to>
      <xdr:col>24</xdr:col>
      <xdr:colOff>152400</xdr:colOff>
      <xdr:row>70</xdr:row>
      <xdr:rowOff>1397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0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17653</xdr:rowOff>
    </xdr:from>
    <xdr:to>
      <xdr:col>24</xdr:col>
      <xdr:colOff>63500</xdr:colOff>
      <xdr:row>78</xdr:row>
      <xdr:rowOff>31114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390753"/>
          <a:ext cx="838200" cy="1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101617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788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78740</xdr:rowOff>
    </xdr:from>
    <xdr:to>
      <xdr:col>24</xdr:col>
      <xdr:colOff>114300</xdr:colOff>
      <xdr:row>76</xdr:row>
      <xdr:rowOff>8889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9374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169799</xdr:rowOff>
    </xdr:from>
    <xdr:to>
      <xdr:col>19</xdr:col>
      <xdr:colOff>177800</xdr:colOff>
      <xdr:row>78</xdr:row>
      <xdr:rowOff>17653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371449"/>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87376</xdr:rowOff>
    </xdr:from>
    <xdr:to>
      <xdr:col>20</xdr:col>
      <xdr:colOff>38100</xdr:colOff>
      <xdr:row>76</xdr:row>
      <xdr:rowOff>17526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4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34053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72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169799</xdr:rowOff>
    </xdr:from>
    <xdr:to>
      <xdr:col>15</xdr:col>
      <xdr:colOff>50800</xdr:colOff>
      <xdr:row>78</xdr:row>
      <xdr:rowOff>12192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371449"/>
          <a:ext cx="889000" cy="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148717</xdr:rowOff>
    </xdr:from>
    <xdr:to>
      <xdr:col>15</xdr:col>
      <xdr:colOff>101600</xdr:colOff>
      <xdr:row>76</xdr:row>
      <xdr:rowOff>78867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95394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78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12192</xdr:rowOff>
    </xdr:from>
    <xdr:to>
      <xdr:col>10</xdr:col>
      <xdr:colOff>114300</xdr:colOff>
      <xdr:row>78</xdr:row>
      <xdr:rowOff>21462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385292"/>
          <a:ext cx="889000" cy="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156463</xdr:rowOff>
    </xdr:from>
    <xdr:to>
      <xdr:col>10</xdr:col>
      <xdr:colOff>165100</xdr:colOff>
      <xdr:row>76</xdr:row>
      <xdr:rowOff>86613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103141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79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139700</xdr:rowOff>
    </xdr:from>
    <xdr:to>
      <xdr:col>6</xdr:col>
      <xdr:colOff>38100</xdr:colOff>
      <xdr:row>76</xdr:row>
      <xdr:rowOff>69850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299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86377</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77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151764</xdr:rowOff>
    </xdr:from>
    <xdr:to>
      <xdr:col>24</xdr:col>
      <xdr:colOff>114300</xdr:colOff>
      <xdr:row>78</xdr:row>
      <xdr:rowOff>81914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5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66691</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6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138303</xdr:rowOff>
    </xdr:from>
    <xdr:to>
      <xdr:col>20</xdr:col>
      <xdr:colOff>38100</xdr:colOff>
      <xdr:row>78</xdr:row>
      <xdr:rowOff>68453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3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59580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3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118999</xdr:rowOff>
    </xdr:from>
    <xdr:to>
      <xdr:col>15</xdr:col>
      <xdr:colOff>101600</xdr:colOff>
      <xdr:row>78</xdr:row>
      <xdr:rowOff>49149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2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40276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1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132842</xdr:rowOff>
    </xdr:from>
    <xdr:to>
      <xdr:col>10</xdr:col>
      <xdr:colOff>165100</xdr:colOff>
      <xdr:row>78</xdr:row>
      <xdr:rowOff>62992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3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54119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27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142112</xdr:rowOff>
    </xdr:from>
    <xdr:to>
      <xdr:col>6</xdr:col>
      <xdr:colOff>38100</xdr:colOff>
      <xdr:row>78</xdr:row>
      <xdr:rowOff>72262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4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63389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3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46431</xdr:rowOff>
    </xdr:from>
    <xdr:to>
      <xdr:col>24</xdr:col>
      <xdr:colOff>62865</xdr:colOff>
      <xdr:row>98</xdr:row>
      <xdr:rowOff>111277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76931"/>
          <a:ext cx="1270" cy="143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115104</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1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111277</xdr:rowOff>
    </xdr:from>
    <xdr:to>
      <xdr:col>24</xdr:col>
      <xdr:colOff>152400</xdr:colOff>
      <xdr:row>98</xdr:row>
      <xdr:rowOff>111277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13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164558</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5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46431</xdr:rowOff>
    </xdr:from>
    <xdr:to>
      <xdr:col>24</xdr:col>
      <xdr:colOff>152400</xdr:colOff>
      <xdr:row>90</xdr:row>
      <xdr:rowOff>46431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7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65139</xdr:rowOff>
    </xdr:from>
    <xdr:to>
      <xdr:col>24</xdr:col>
      <xdr:colOff>63500</xdr:colOff>
      <xdr:row>94</xdr:row>
      <xdr:rowOff>136576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5667089"/>
          <a:ext cx="838200" cy="58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95584</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0404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72707</xdr:rowOff>
    </xdr:from>
    <xdr:to>
      <xdr:col>24</xdr:col>
      <xdr:colOff>114300</xdr:colOff>
      <xdr:row>95</xdr:row>
      <xdr:rowOff>2857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189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65139</xdr:rowOff>
    </xdr:from>
    <xdr:to>
      <xdr:col>19</xdr:col>
      <xdr:colOff>177800</xdr:colOff>
      <xdr:row>96</xdr:row>
      <xdr:rowOff>96647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5667089"/>
          <a:ext cx="889000" cy="88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91</xdr:row>
      <xdr:rowOff>122580</xdr:rowOff>
    </xdr:from>
    <xdr:to>
      <xdr:col>20</xdr:col>
      <xdr:colOff>38100</xdr:colOff>
      <xdr:row>92</xdr:row>
      <xdr:rowOff>52730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572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43857</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5817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96647</xdr:rowOff>
    </xdr:from>
    <xdr:to>
      <xdr:col>15</xdr:col>
      <xdr:colOff>50800</xdr:colOff>
      <xdr:row>97</xdr:row>
      <xdr:rowOff>20789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555847"/>
          <a:ext cx="889000" cy="9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163957</xdr:rowOff>
    </xdr:from>
    <xdr:to>
      <xdr:col>15</xdr:col>
      <xdr:colOff>101600</xdr:colOff>
      <xdr:row>97</xdr:row>
      <xdr:rowOff>94107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62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85234</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7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20789</xdr:rowOff>
    </xdr:from>
    <xdr:to>
      <xdr:col>10</xdr:col>
      <xdr:colOff>114300</xdr:colOff>
      <xdr:row>97</xdr:row>
      <xdr:rowOff>149453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651439"/>
          <a:ext cx="889000" cy="12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138545</xdr:rowOff>
    </xdr:from>
    <xdr:to>
      <xdr:col>10</xdr:col>
      <xdr:colOff>165100</xdr:colOff>
      <xdr:row>98</xdr:row>
      <xdr:rowOff>68695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6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59822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86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1918</xdr:rowOff>
    </xdr:from>
    <xdr:to>
      <xdr:col>6</xdr:col>
      <xdr:colOff>38100</xdr:colOff>
      <xdr:row>99</xdr:row>
      <xdr:rowOff>103518</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97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94645</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706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85776</xdr:rowOff>
    </xdr:from>
    <xdr:to>
      <xdr:col>24</xdr:col>
      <xdr:colOff>114300</xdr:colOff>
      <xdr:row>95</xdr:row>
      <xdr:rowOff>15926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20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64203</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18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14339</xdr:rowOff>
    </xdr:from>
    <xdr:to>
      <xdr:col>20</xdr:col>
      <xdr:colOff>38100</xdr:colOff>
      <xdr:row>91</xdr:row>
      <xdr:rowOff>115939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561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132466</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39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45847</xdr:rowOff>
    </xdr:from>
    <xdr:to>
      <xdr:col>15</xdr:col>
      <xdr:colOff>101600</xdr:colOff>
      <xdr:row>96</xdr:row>
      <xdr:rowOff>147447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0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163974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28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141439</xdr:rowOff>
    </xdr:from>
    <xdr:to>
      <xdr:col>10</xdr:col>
      <xdr:colOff>165100</xdr:colOff>
      <xdr:row>97</xdr:row>
      <xdr:rowOff>71589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0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88116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37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98653</xdr:rowOff>
    </xdr:from>
    <xdr:to>
      <xdr:col>6</xdr:col>
      <xdr:colOff>38100</xdr:colOff>
      <xdr:row>98</xdr:row>
      <xdr:rowOff>28803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2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45330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50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67778</xdr:rowOff>
    </xdr:from>
    <xdr:to>
      <xdr:col>54</xdr:col>
      <xdr:colOff>189865</xdr:colOff>
      <xdr:row>38</xdr:row>
      <xdr:rowOff>25162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11278"/>
          <a:ext cx="1270" cy="132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28989</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4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25162</xdr:rowOff>
    </xdr:from>
    <xdr:to>
      <xdr:col>55</xdr:col>
      <xdr:colOff>88900</xdr:colOff>
      <xdr:row>38</xdr:row>
      <xdr:rowOff>25162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4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14455</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86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67778</xdr:rowOff>
    </xdr:from>
    <xdr:to>
      <xdr:col>55</xdr:col>
      <xdr:colOff>88900</xdr:colOff>
      <xdr:row>30</xdr:row>
      <xdr:rowOff>67778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1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91653</xdr:rowOff>
    </xdr:from>
    <xdr:to>
      <xdr:col>55</xdr:col>
      <xdr:colOff>0</xdr:colOff>
      <xdr:row>37</xdr:row>
      <xdr:rowOff>123808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435303"/>
          <a:ext cx="838200" cy="3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38616</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10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15739</xdr:rowOff>
    </xdr:from>
    <xdr:to>
      <xdr:col>55</xdr:col>
      <xdr:colOff>50800</xdr:colOff>
      <xdr:row>37</xdr:row>
      <xdr:rowOff>117339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35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137931</xdr:rowOff>
    </xdr:from>
    <xdr:to>
      <xdr:col>50</xdr:col>
      <xdr:colOff>114300</xdr:colOff>
      <xdr:row>37</xdr:row>
      <xdr:rowOff>123808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967231"/>
          <a:ext cx="889000" cy="50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23721</xdr:rowOff>
    </xdr:from>
    <xdr:to>
      <xdr:col>50</xdr:col>
      <xdr:colOff>165100</xdr:colOff>
      <xdr:row>37</xdr:row>
      <xdr:rowOff>125321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36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141848</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14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137931</xdr:rowOff>
    </xdr:from>
    <xdr:to>
      <xdr:col>45</xdr:col>
      <xdr:colOff>177800</xdr:colOff>
      <xdr:row>38</xdr:row>
      <xdr:rowOff>10715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967231"/>
          <a:ext cx="889000" cy="55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86303</xdr:rowOff>
    </xdr:from>
    <xdr:to>
      <xdr:col>46</xdr:col>
      <xdr:colOff>38100</xdr:colOff>
      <xdr:row>35</xdr:row>
      <xdr:rowOff>16453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91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32980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569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10715</xdr:rowOff>
    </xdr:from>
    <xdr:to>
      <xdr:col>41</xdr:col>
      <xdr:colOff>50800</xdr:colOff>
      <xdr:row>38</xdr:row>
      <xdr:rowOff>23388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525815"/>
          <a:ext cx="889000" cy="1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74727</xdr:rowOff>
    </xdr:from>
    <xdr:to>
      <xdr:col>41</xdr:col>
      <xdr:colOff>101600</xdr:colOff>
      <xdr:row>38</xdr:row>
      <xdr:rowOff>4877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41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21404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19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87917</xdr:rowOff>
    </xdr:from>
    <xdr:to>
      <xdr:col>36</xdr:col>
      <xdr:colOff>165100</xdr:colOff>
      <xdr:row>38</xdr:row>
      <xdr:rowOff>18067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43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34594</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20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40853</xdr:rowOff>
    </xdr:from>
    <xdr:to>
      <xdr:col>55</xdr:col>
      <xdr:colOff>50800</xdr:colOff>
      <xdr:row>37</xdr:row>
      <xdr:rowOff>142453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8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165616</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33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73008</xdr:rowOff>
    </xdr:from>
    <xdr:to>
      <xdr:col>50</xdr:col>
      <xdr:colOff>165100</xdr:colOff>
      <xdr:row>38</xdr:row>
      <xdr:rowOff>3158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41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165735</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50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87131</xdr:rowOff>
    </xdr:from>
    <xdr:to>
      <xdr:col>46</xdr:col>
      <xdr:colOff>38100</xdr:colOff>
      <xdr:row>35</xdr:row>
      <xdr:rowOff>17281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91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8408</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6009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131365</xdr:rowOff>
    </xdr:from>
    <xdr:to>
      <xdr:col>41</xdr:col>
      <xdr:colOff>101600</xdr:colOff>
      <xdr:row>38</xdr:row>
      <xdr:rowOff>61515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47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52642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56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144038</xdr:rowOff>
    </xdr:from>
    <xdr:to>
      <xdr:col>36</xdr:col>
      <xdr:colOff>165100</xdr:colOff>
      <xdr:row>38</xdr:row>
      <xdr:rowOff>74188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8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65315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58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90189</xdr:rowOff>
    </xdr:from>
    <xdr:to>
      <xdr:col>54</xdr:col>
      <xdr:colOff>189865</xdr:colOff>
      <xdr:row>59</xdr:row>
      <xdr:rowOff>83941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62689"/>
          <a:ext cx="1270" cy="15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87768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20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83941</xdr:rowOff>
    </xdr:from>
    <xdr:to>
      <xdr:col>55</xdr:col>
      <xdr:colOff>88900</xdr:colOff>
      <xdr:row>59</xdr:row>
      <xdr:rowOff>83941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99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36866</xdr:rowOff>
    </xdr:from>
    <xdr:ext cx="534377"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3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90189</xdr:rowOff>
    </xdr:from>
    <xdr:to>
      <xdr:col>55</xdr:col>
      <xdr:colOff>88900</xdr:colOff>
      <xdr:row>50</xdr:row>
      <xdr:rowOff>90189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6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147568</xdr:rowOff>
    </xdr:from>
    <xdr:to>
      <xdr:col>55</xdr:col>
      <xdr:colOff>0</xdr:colOff>
      <xdr:row>57</xdr:row>
      <xdr:rowOff>52622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405868"/>
          <a:ext cx="838200" cy="419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101407</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31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122980</xdr:rowOff>
    </xdr:from>
    <xdr:to>
      <xdr:col>55</xdr:col>
      <xdr:colOff>50800</xdr:colOff>
      <xdr:row>56</xdr:row>
      <xdr:rowOff>53130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55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126441</xdr:rowOff>
    </xdr:from>
    <xdr:to>
      <xdr:col>50</xdr:col>
      <xdr:colOff>114300</xdr:colOff>
      <xdr:row>57</xdr:row>
      <xdr:rowOff>52622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213291"/>
          <a:ext cx="889000" cy="61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122866</xdr:rowOff>
    </xdr:from>
    <xdr:to>
      <xdr:col>50</xdr:col>
      <xdr:colOff>165100</xdr:colOff>
      <xdr:row>56</xdr:row>
      <xdr:rowOff>53016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552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69543</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32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126441</xdr:rowOff>
    </xdr:from>
    <xdr:to>
      <xdr:col>45</xdr:col>
      <xdr:colOff>177800</xdr:colOff>
      <xdr:row>55</xdr:row>
      <xdr:rowOff>169056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213291"/>
          <a:ext cx="889000" cy="38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157175</xdr:rowOff>
    </xdr:from>
    <xdr:to>
      <xdr:col>46</xdr:col>
      <xdr:colOff>38100</xdr:colOff>
      <xdr:row>55</xdr:row>
      <xdr:rowOff>87325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4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78452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50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169056</xdr:rowOff>
    </xdr:from>
    <xdr:to>
      <xdr:col>41</xdr:col>
      <xdr:colOff>50800</xdr:colOff>
      <xdr:row>58</xdr:row>
      <xdr:rowOff>10541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598806"/>
          <a:ext cx="889000" cy="35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139516</xdr:rowOff>
    </xdr:from>
    <xdr:to>
      <xdr:col>41</xdr:col>
      <xdr:colOff>101600</xdr:colOff>
      <xdr:row>54</xdr:row>
      <xdr:rowOff>69666</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22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86193</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00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5042</xdr:rowOff>
    </xdr:from>
    <xdr:to>
      <xdr:col>36</xdr:col>
      <xdr:colOff>165100</xdr:colOff>
      <xdr:row>56</xdr:row>
      <xdr:rowOff>106642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0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123169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38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96768</xdr:rowOff>
    </xdr:from>
    <xdr:to>
      <xdr:col>55</xdr:col>
      <xdr:colOff>50800</xdr:colOff>
      <xdr:row>55</xdr:row>
      <xdr:rowOff>26918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35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119645</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20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1822</xdr:rowOff>
    </xdr:from>
    <xdr:to>
      <xdr:col>50</xdr:col>
      <xdr:colOff>165100</xdr:colOff>
      <xdr:row>57</xdr:row>
      <xdr:rowOff>103422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77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94549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8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75641</xdr:rowOff>
    </xdr:from>
    <xdr:to>
      <xdr:col>46</xdr:col>
      <xdr:colOff>38100</xdr:colOff>
      <xdr:row>54</xdr:row>
      <xdr:rowOff>5791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16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22318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893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118256</xdr:rowOff>
    </xdr:from>
    <xdr:to>
      <xdr:col>41</xdr:col>
      <xdr:colOff>101600</xdr:colOff>
      <xdr:row>56</xdr:row>
      <xdr:rowOff>48406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54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39533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64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131191</xdr:rowOff>
    </xdr:from>
    <xdr:to>
      <xdr:col>36</xdr:col>
      <xdr:colOff>165100</xdr:colOff>
      <xdr:row>58</xdr:row>
      <xdr:rowOff>61341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90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52468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99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72949</xdr:rowOff>
    </xdr:from>
    <xdr:to>
      <xdr:col>54</xdr:col>
      <xdr:colOff>189865</xdr:colOff>
      <xdr:row>79</xdr:row>
      <xdr:rowOff>43174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45899"/>
          <a:ext cx="1270" cy="1341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47001</xdr:rowOff>
    </xdr:from>
    <xdr:ext cx="313932"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15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43174</xdr:rowOff>
    </xdr:from>
    <xdr:to>
      <xdr:col>55</xdr:col>
      <xdr:colOff>88900</xdr:colOff>
      <xdr:row>79</xdr:row>
      <xdr:rowOff>43174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19626</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0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72949</xdr:rowOff>
    </xdr:from>
    <xdr:to>
      <xdr:col>55</xdr:col>
      <xdr:colOff>88900</xdr:colOff>
      <xdr:row>71</xdr:row>
      <xdr:rowOff>72949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4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30314</xdr:rowOff>
    </xdr:from>
    <xdr:to>
      <xdr:col>55</xdr:col>
      <xdr:colOff>0</xdr:colOff>
      <xdr:row>79</xdr:row>
      <xdr:rowOff>35382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574864"/>
          <a:ext cx="838200" cy="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162983</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93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140106</xdr:rowOff>
    </xdr:from>
    <xdr:to>
      <xdr:col>55</xdr:col>
      <xdr:colOff>50800</xdr:colOff>
      <xdr:row>78</xdr:row>
      <xdr:rowOff>70256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4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118021</xdr:rowOff>
    </xdr:from>
    <xdr:to>
      <xdr:col>50</xdr:col>
      <xdr:colOff>114300</xdr:colOff>
      <xdr:row>79</xdr:row>
      <xdr:rowOff>30314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491121"/>
          <a:ext cx="889000" cy="8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113742</xdr:rowOff>
    </xdr:from>
    <xdr:to>
      <xdr:col>50</xdr:col>
      <xdr:colOff>165100</xdr:colOff>
      <xdr:row>78</xdr:row>
      <xdr:rowOff>43892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1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60419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09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92951</xdr:rowOff>
    </xdr:from>
    <xdr:to>
      <xdr:col>45</xdr:col>
      <xdr:colOff>177800</xdr:colOff>
      <xdr:row>78</xdr:row>
      <xdr:rowOff>118021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466051"/>
          <a:ext cx="889000" cy="2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36074</xdr:rowOff>
    </xdr:from>
    <xdr:to>
      <xdr:col>46</xdr:col>
      <xdr:colOff>38100</xdr:colOff>
      <xdr:row>77</xdr:row>
      <xdr:rowOff>137674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37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154201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1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92951</xdr:rowOff>
    </xdr:from>
    <xdr:to>
      <xdr:col>41</xdr:col>
      <xdr:colOff>50800</xdr:colOff>
      <xdr:row>78</xdr:row>
      <xdr:rowOff>105733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466051"/>
          <a:ext cx="889000" cy="1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46323</xdr:rowOff>
    </xdr:from>
    <xdr:to>
      <xdr:col>41</xdr:col>
      <xdr:colOff>101600</xdr:colOff>
      <xdr:row>76</xdr:row>
      <xdr:rowOff>147923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07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164451</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85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92520</xdr:rowOff>
    </xdr:from>
    <xdr:to>
      <xdr:col>36</xdr:col>
      <xdr:colOff>165100</xdr:colOff>
      <xdr:row>78</xdr:row>
      <xdr:rowOff>22670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29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39197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06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156032</xdr:rowOff>
    </xdr:from>
    <xdr:to>
      <xdr:col>55</xdr:col>
      <xdr:colOff>50800</xdr:colOff>
      <xdr:row>79</xdr:row>
      <xdr:rowOff>86182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52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70959</xdr:rowOff>
    </xdr:from>
    <xdr:ext cx="378565"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44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150964</xdr:rowOff>
    </xdr:from>
    <xdr:to>
      <xdr:col>50</xdr:col>
      <xdr:colOff>165100</xdr:colOff>
      <xdr:row>79</xdr:row>
      <xdr:rowOff>81114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52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72241</xdr:rowOff>
    </xdr:from>
    <xdr:ext cx="378565"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50017" y="13616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67221</xdr:rowOff>
    </xdr:from>
    <xdr:to>
      <xdr:col>46</xdr:col>
      <xdr:colOff>38100</xdr:colOff>
      <xdr:row>78</xdr:row>
      <xdr:rowOff>168821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44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159948</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53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42151</xdr:rowOff>
    </xdr:from>
    <xdr:to>
      <xdr:col>41</xdr:col>
      <xdr:colOff>101600</xdr:colOff>
      <xdr:row>78</xdr:row>
      <xdr:rowOff>143751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1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134878</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50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54933</xdr:rowOff>
    </xdr:from>
    <xdr:to>
      <xdr:col>36</xdr:col>
      <xdr:colOff>165100</xdr:colOff>
      <xdr:row>78</xdr:row>
      <xdr:rowOff>156533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42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147660</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520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151301</xdr:rowOff>
    </xdr:from>
    <xdr:to>
      <xdr:col>54</xdr:col>
      <xdr:colOff>189865</xdr:colOff>
      <xdr:row>98</xdr:row>
      <xdr:rowOff>106172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753251"/>
          <a:ext cx="1270" cy="1155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109999</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1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106172</xdr:rowOff>
    </xdr:from>
    <xdr:to>
      <xdr:col>55</xdr:col>
      <xdr:colOff>88900</xdr:colOff>
      <xdr:row>98</xdr:row>
      <xdr:rowOff>106172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0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97978</xdr:rowOff>
    </xdr:from>
    <xdr:ext cx="534377"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52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151301</xdr:rowOff>
    </xdr:from>
    <xdr:to>
      <xdr:col>55</xdr:col>
      <xdr:colOff>88900</xdr:colOff>
      <xdr:row>91</xdr:row>
      <xdr:rowOff>151301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75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47461</xdr:rowOff>
    </xdr:from>
    <xdr:to>
      <xdr:col>55</xdr:col>
      <xdr:colOff>0</xdr:colOff>
      <xdr:row>95</xdr:row>
      <xdr:rowOff>159074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5992311"/>
          <a:ext cx="838200" cy="45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92491</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380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114064</xdr:rowOff>
    </xdr:from>
    <xdr:to>
      <xdr:col>55</xdr:col>
      <xdr:colOff>50800</xdr:colOff>
      <xdr:row>96</xdr:row>
      <xdr:rowOff>44214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40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37954</xdr:rowOff>
    </xdr:from>
    <xdr:to>
      <xdr:col>50</xdr:col>
      <xdr:colOff>114300</xdr:colOff>
      <xdr:row>95</xdr:row>
      <xdr:rowOff>159074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5982804"/>
          <a:ext cx="889000" cy="46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168948</xdr:rowOff>
    </xdr:from>
    <xdr:to>
      <xdr:col>50</xdr:col>
      <xdr:colOff>165100</xdr:colOff>
      <xdr:row>96</xdr:row>
      <xdr:rowOff>99098</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45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90225</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54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37954</xdr:rowOff>
    </xdr:from>
    <xdr:to>
      <xdr:col>45</xdr:col>
      <xdr:colOff>177800</xdr:colOff>
      <xdr:row>95</xdr:row>
      <xdr:rowOff>163627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5982804"/>
          <a:ext cx="889000" cy="46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77451</xdr:rowOff>
    </xdr:from>
    <xdr:to>
      <xdr:col>46</xdr:col>
      <xdr:colOff>38100</xdr:colOff>
      <xdr:row>96</xdr:row>
      <xdr:rowOff>7601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36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170178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45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163627</xdr:rowOff>
    </xdr:from>
    <xdr:to>
      <xdr:col>41</xdr:col>
      <xdr:colOff>50800</xdr:colOff>
      <xdr:row>97</xdr:row>
      <xdr:rowOff>39878</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451377"/>
          <a:ext cx="889000" cy="21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156851</xdr:rowOff>
    </xdr:from>
    <xdr:to>
      <xdr:col>41</xdr:col>
      <xdr:colOff>101600</xdr:colOff>
      <xdr:row>96</xdr:row>
      <xdr:rowOff>87001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78128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53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76079</xdr:rowOff>
    </xdr:from>
    <xdr:to>
      <xdr:col>36</xdr:col>
      <xdr:colOff>165100</xdr:colOff>
      <xdr:row>97</xdr:row>
      <xdr:rowOff>6229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53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22756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31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168111</xdr:rowOff>
    </xdr:from>
    <xdr:to>
      <xdr:col>55</xdr:col>
      <xdr:colOff>50800</xdr:colOff>
      <xdr:row>93</xdr:row>
      <xdr:rowOff>98261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594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19538</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579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108274</xdr:rowOff>
    </xdr:from>
    <xdr:to>
      <xdr:col>50</xdr:col>
      <xdr:colOff>165100</xdr:colOff>
      <xdr:row>96</xdr:row>
      <xdr:rowOff>38424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39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54951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17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158604</xdr:rowOff>
    </xdr:from>
    <xdr:to>
      <xdr:col>46</xdr:col>
      <xdr:colOff>38100</xdr:colOff>
      <xdr:row>93</xdr:row>
      <xdr:rowOff>88754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593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105281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57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112827</xdr:rowOff>
    </xdr:from>
    <xdr:to>
      <xdr:col>41</xdr:col>
      <xdr:colOff>101600</xdr:colOff>
      <xdr:row>96</xdr:row>
      <xdr:rowOff>42977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40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59504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17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160528</xdr:rowOff>
    </xdr:from>
    <xdr:to>
      <xdr:col>36</xdr:col>
      <xdr:colOff>165100</xdr:colOff>
      <xdr:row>97</xdr:row>
      <xdr:rowOff>90678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61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81805</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71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76378</xdr:rowOff>
    </xdr:from>
    <xdr:to>
      <xdr:col>85</xdr:col>
      <xdr:colOff>126364</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219878"/>
          <a:ext cx="1269" cy="15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23055</xdr:rowOff>
    </xdr:from>
    <xdr:ext cx="534377"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9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76378</xdr:rowOff>
    </xdr:from>
    <xdr:to>
      <xdr:col>86</xdr:col>
      <xdr:colOff>25400</xdr:colOff>
      <xdr:row>30</xdr:row>
      <xdr:rowOff>76378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219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44069</xdr:rowOff>
    </xdr:from>
    <xdr:to>
      <xdr:col>85</xdr:col>
      <xdr:colOff>127000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30619"/>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59275</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02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36399</xdr:rowOff>
    </xdr:from>
    <xdr:to>
      <xdr:col>85</xdr:col>
      <xdr:colOff>177800</xdr:colOff>
      <xdr:row>38</xdr:row>
      <xdr:rowOff>137999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55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150596</xdr:rowOff>
    </xdr:from>
    <xdr:to>
      <xdr:col>81</xdr:col>
      <xdr:colOff>50800</xdr:colOff>
      <xdr:row>39</xdr:row>
      <xdr:rowOff>44069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665696"/>
          <a:ext cx="889000" cy="6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110617</xdr:rowOff>
    </xdr:from>
    <xdr:to>
      <xdr:col>81</xdr:col>
      <xdr:colOff>101600</xdr:colOff>
      <xdr:row>39</xdr:row>
      <xdr:rowOff>40767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57294</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2017" y="6400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150368</xdr:rowOff>
    </xdr:from>
    <xdr:to>
      <xdr:col>76</xdr:col>
      <xdr:colOff>114300</xdr:colOff>
      <xdr:row>38</xdr:row>
      <xdr:rowOff>150596</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665468"/>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30607</xdr:rowOff>
    </xdr:from>
    <xdr:to>
      <xdr:col>76</xdr:col>
      <xdr:colOff>165100</xdr:colOff>
      <xdr:row>38</xdr:row>
      <xdr:rowOff>132207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54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148734</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320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150368</xdr:rowOff>
    </xdr:from>
    <xdr:to>
      <xdr:col>71</xdr:col>
      <xdr:colOff>177800</xdr:colOff>
      <xdr:row>39</xdr:row>
      <xdr:rowOff>6503</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665468"/>
          <a:ext cx="889000" cy="2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1956</xdr:rowOff>
    </xdr:from>
    <xdr:to>
      <xdr:col>72</xdr:col>
      <xdr:colOff>38100</xdr:colOff>
      <xdr:row>36</xdr:row>
      <xdr:rowOff>103556</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17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120083</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594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66345</xdr:rowOff>
    </xdr:from>
    <xdr:to>
      <xdr:col>67</xdr:col>
      <xdr:colOff>101600</xdr:colOff>
      <xdr:row>38</xdr:row>
      <xdr:rowOff>167945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13022</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3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164719</xdr:rowOff>
    </xdr:from>
    <xdr:to>
      <xdr:col>81</xdr:col>
      <xdr:colOff>101600</xdr:colOff>
      <xdr:row>39</xdr:row>
      <xdr:rowOff>94869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85996</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99796</xdr:rowOff>
    </xdr:from>
    <xdr:to>
      <xdr:col>76</xdr:col>
      <xdr:colOff>165100</xdr:colOff>
      <xdr:row>39</xdr:row>
      <xdr:rowOff>29946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6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21073</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03017" y="6707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99568</xdr:rowOff>
    </xdr:from>
    <xdr:to>
      <xdr:col>72</xdr:col>
      <xdr:colOff>38100</xdr:colOff>
      <xdr:row>39</xdr:row>
      <xdr:rowOff>29718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61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20845</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4017" y="670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127153</xdr:rowOff>
    </xdr:from>
    <xdr:to>
      <xdr:col>67</xdr:col>
      <xdr:colOff>101600</xdr:colOff>
      <xdr:row>39</xdr:row>
      <xdr:rowOff>57303</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64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48430</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5017" y="6734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119621</xdr:rowOff>
    </xdr:from>
    <xdr:to>
      <xdr:col>85</xdr:col>
      <xdr:colOff>126364</xdr:colOff>
      <xdr:row>78</xdr:row>
      <xdr:rowOff>48718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292571"/>
          <a:ext cx="1269" cy="112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52545</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42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48718</xdr:rowOff>
    </xdr:from>
    <xdr:to>
      <xdr:col>86</xdr:col>
      <xdr:colOff>25400</xdr:colOff>
      <xdr:row>78</xdr:row>
      <xdr:rowOff>48718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421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66298</xdr:rowOff>
    </xdr:from>
    <xdr:ext cx="534377"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206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119621</xdr:rowOff>
    </xdr:from>
    <xdr:to>
      <xdr:col>86</xdr:col>
      <xdr:colOff>25400</xdr:colOff>
      <xdr:row>71</xdr:row>
      <xdr:rowOff>119621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292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169342</xdr:rowOff>
    </xdr:from>
    <xdr:to>
      <xdr:col>85</xdr:col>
      <xdr:colOff>127000</xdr:colOff>
      <xdr:row>75</xdr:row>
      <xdr:rowOff>3073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5481300" y="12856642"/>
          <a:ext cx="83820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135399</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651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112522</xdr:rowOff>
    </xdr:from>
    <xdr:to>
      <xdr:col>85</xdr:col>
      <xdr:colOff>177800</xdr:colOff>
      <xdr:row>75</xdr:row>
      <xdr:rowOff>42672</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27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169342</xdr:rowOff>
    </xdr:from>
    <xdr:to>
      <xdr:col>81</xdr:col>
      <xdr:colOff>50800</xdr:colOff>
      <xdr:row>75</xdr:row>
      <xdr:rowOff>29115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2856642"/>
          <a:ext cx="889000" cy="3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113455</xdr:rowOff>
    </xdr:from>
    <xdr:to>
      <xdr:col>81</xdr:col>
      <xdr:colOff>101600</xdr:colOff>
      <xdr:row>75</xdr:row>
      <xdr:rowOff>43605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28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60132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57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29115</xdr:rowOff>
    </xdr:from>
    <xdr:to>
      <xdr:col>76</xdr:col>
      <xdr:colOff>114300</xdr:colOff>
      <xdr:row>75</xdr:row>
      <xdr:rowOff>60147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2887865"/>
          <a:ext cx="889000" cy="3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157328</xdr:rowOff>
    </xdr:from>
    <xdr:to>
      <xdr:col>76</xdr:col>
      <xdr:colOff>165100</xdr:colOff>
      <xdr:row>75</xdr:row>
      <xdr:rowOff>87478</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284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78605</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93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60147</xdr:rowOff>
    </xdr:from>
    <xdr:to>
      <xdr:col>71</xdr:col>
      <xdr:colOff>177800</xdr:colOff>
      <xdr:row>75</xdr:row>
      <xdr:rowOff>79254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2918897"/>
          <a:ext cx="889000" cy="1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168510</xdr:rowOff>
    </xdr:from>
    <xdr:to>
      <xdr:col>72</xdr:col>
      <xdr:colOff>38100</xdr:colOff>
      <xdr:row>75</xdr:row>
      <xdr:rowOff>98660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28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115187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63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17043</xdr:rowOff>
    </xdr:from>
    <xdr:to>
      <xdr:col>67</xdr:col>
      <xdr:colOff>101600</xdr:colOff>
      <xdr:row>75</xdr:row>
      <xdr:rowOff>118643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287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135170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65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123723</xdr:rowOff>
    </xdr:from>
    <xdr:to>
      <xdr:col>85</xdr:col>
      <xdr:colOff>177800</xdr:colOff>
      <xdr:row>75</xdr:row>
      <xdr:rowOff>53873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81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102150</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78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118542</xdr:rowOff>
    </xdr:from>
    <xdr:to>
      <xdr:col>81</xdr:col>
      <xdr:colOff>101600</xdr:colOff>
      <xdr:row>75</xdr:row>
      <xdr:rowOff>48692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80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39819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289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149765</xdr:rowOff>
    </xdr:from>
    <xdr:to>
      <xdr:col>76</xdr:col>
      <xdr:colOff>165100</xdr:colOff>
      <xdr:row>75</xdr:row>
      <xdr:rowOff>79915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283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96442</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261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9347</xdr:rowOff>
    </xdr:from>
    <xdr:to>
      <xdr:col>72</xdr:col>
      <xdr:colOff>38100</xdr:colOff>
      <xdr:row>75</xdr:row>
      <xdr:rowOff>110947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286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102074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296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28454</xdr:rowOff>
    </xdr:from>
    <xdr:to>
      <xdr:col>67</xdr:col>
      <xdr:colOff>101600</xdr:colOff>
      <xdr:row>75</xdr:row>
      <xdr:rowOff>130054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288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121181</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297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129908</xdr:rowOff>
    </xdr:from>
    <xdr:to>
      <xdr:col>85</xdr:col>
      <xdr:colOff>126364</xdr:colOff>
      <xdr:row>99</xdr:row>
      <xdr:rowOff>19286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388958"/>
          <a:ext cx="1269" cy="1603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23113</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9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19286</xdr:rowOff>
    </xdr:from>
    <xdr:to>
      <xdr:col>86</xdr:col>
      <xdr:colOff>25400</xdr:colOff>
      <xdr:row>99</xdr:row>
      <xdr:rowOff>19286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9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76585</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16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129908</xdr:rowOff>
    </xdr:from>
    <xdr:to>
      <xdr:col>86</xdr:col>
      <xdr:colOff>25400</xdr:colOff>
      <xdr:row>89</xdr:row>
      <xdr:rowOff>129908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38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150997</xdr:rowOff>
    </xdr:from>
    <xdr:to>
      <xdr:col>85</xdr:col>
      <xdr:colOff>127000</xdr:colOff>
      <xdr:row>98</xdr:row>
      <xdr:rowOff>34106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781647"/>
          <a:ext cx="838200" cy="5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102328</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390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79451</xdr:rowOff>
    </xdr:from>
    <xdr:to>
      <xdr:col>85</xdr:col>
      <xdr:colOff>177800</xdr:colOff>
      <xdr:row>97</xdr:row>
      <xdr:rowOff>9601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53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34106</xdr:rowOff>
    </xdr:from>
    <xdr:to>
      <xdr:col>81</xdr:col>
      <xdr:colOff>50800</xdr:colOff>
      <xdr:row>98</xdr:row>
      <xdr:rowOff>80626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836206"/>
          <a:ext cx="889000" cy="4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63545</xdr:rowOff>
    </xdr:from>
    <xdr:to>
      <xdr:col>81</xdr:col>
      <xdr:colOff>101600</xdr:colOff>
      <xdr:row>96</xdr:row>
      <xdr:rowOff>165145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5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10222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29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80626</xdr:rowOff>
    </xdr:from>
    <xdr:to>
      <xdr:col>76</xdr:col>
      <xdr:colOff>114300</xdr:colOff>
      <xdr:row>98</xdr:row>
      <xdr:rowOff>160141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882726"/>
          <a:ext cx="889000" cy="7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88348</xdr:rowOff>
    </xdr:from>
    <xdr:to>
      <xdr:col>76</xdr:col>
      <xdr:colOff>165100</xdr:colOff>
      <xdr:row>98</xdr:row>
      <xdr:rowOff>18498</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1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35025</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4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160141</xdr:rowOff>
    </xdr:from>
    <xdr:to>
      <xdr:col>71</xdr:col>
      <xdr:colOff>177800</xdr:colOff>
      <xdr:row>99</xdr:row>
      <xdr:rowOff>1836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962241"/>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72689</xdr:rowOff>
    </xdr:from>
    <xdr:to>
      <xdr:col>72</xdr:col>
      <xdr:colOff>38100</xdr:colOff>
      <xdr:row>97</xdr:row>
      <xdr:rowOff>2839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53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19366</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3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135973</xdr:rowOff>
    </xdr:from>
    <xdr:to>
      <xdr:col>67</xdr:col>
      <xdr:colOff>101600</xdr:colOff>
      <xdr:row>98</xdr:row>
      <xdr:rowOff>66123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82650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5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100197</xdr:rowOff>
    </xdr:from>
    <xdr:to>
      <xdr:col>85</xdr:col>
      <xdr:colOff>177800</xdr:colOff>
      <xdr:row>98</xdr:row>
      <xdr:rowOff>30347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73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78624</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0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154756</xdr:rowOff>
    </xdr:from>
    <xdr:to>
      <xdr:col>81</xdr:col>
      <xdr:colOff>101600</xdr:colOff>
      <xdr:row>98</xdr:row>
      <xdr:rowOff>84906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78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76033</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46428" y="16878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29826</xdr:rowOff>
    </xdr:from>
    <xdr:to>
      <xdr:col>76</xdr:col>
      <xdr:colOff>165100</xdr:colOff>
      <xdr:row>98</xdr:row>
      <xdr:rowOff>131426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83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122553</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57428" y="1692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109341</xdr:rowOff>
    </xdr:from>
    <xdr:to>
      <xdr:col>72</xdr:col>
      <xdr:colOff>38100</xdr:colOff>
      <xdr:row>99</xdr:row>
      <xdr:rowOff>39491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91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30618</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428" y="1700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122486</xdr:rowOff>
    </xdr:from>
    <xdr:to>
      <xdr:col>67</xdr:col>
      <xdr:colOff>101600</xdr:colOff>
      <xdr:row>99</xdr:row>
      <xdr:rowOff>52636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92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43763</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701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53975</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368925"/>
          <a:ext cx="1269"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652</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14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53975</xdr:rowOff>
    </xdr:from>
    <xdr:to>
      <xdr:col>116</xdr:col>
      <xdr:colOff>152400</xdr:colOff>
      <xdr:row>31</xdr:row>
      <xdr:rowOff>53975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36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44577</xdr:rowOff>
    </xdr:from>
    <xdr:to>
      <xdr:col>116</xdr:col>
      <xdr:colOff>63500</xdr:colOff>
      <xdr:row>39</xdr:row>
      <xdr:rowOff>12827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1323300" y="6388227"/>
          <a:ext cx="838200" cy="31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138320</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139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115443</xdr:rowOff>
    </xdr:from>
    <xdr:to>
      <xdr:col>116</xdr:col>
      <xdr:colOff>114300</xdr:colOff>
      <xdr:row>37</xdr:row>
      <xdr:rowOff>45593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2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12827</xdr:rowOff>
    </xdr:from>
    <xdr:to>
      <xdr:col>111</xdr:col>
      <xdr:colOff>177800</xdr:colOff>
      <xdr:row>39</xdr:row>
      <xdr:rowOff>16383</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0434300" y="6699377"/>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160274</xdr:rowOff>
    </xdr:from>
    <xdr:to>
      <xdr:col>112</xdr:col>
      <xdr:colOff>38100</xdr:colOff>
      <xdr:row>37</xdr:row>
      <xdr:rowOff>90424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106951</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10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16383</xdr:rowOff>
    </xdr:from>
    <xdr:to>
      <xdr:col>107</xdr:col>
      <xdr:colOff>50800</xdr:colOff>
      <xdr:row>39</xdr:row>
      <xdr:rowOff>18669</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9545300" y="670293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5842</xdr:rowOff>
    </xdr:from>
    <xdr:to>
      <xdr:col>107</xdr:col>
      <xdr:colOff>101600</xdr:colOff>
      <xdr:row>37</xdr:row>
      <xdr:rowOff>107442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123969</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12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11557</xdr:rowOff>
    </xdr:from>
    <xdr:to>
      <xdr:col>102</xdr:col>
      <xdr:colOff>114300</xdr:colOff>
      <xdr:row>39</xdr:row>
      <xdr:rowOff>18669</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698107"/>
          <a:ext cx="889000" cy="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35941</xdr:rowOff>
    </xdr:from>
    <xdr:to>
      <xdr:col>102</xdr:col>
      <xdr:colOff>165100</xdr:colOff>
      <xdr:row>37</xdr:row>
      <xdr:rowOff>137541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154068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15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69977</xdr:rowOff>
    </xdr:from>
    <xdr:to>
      <xdr:col>98</xdr:col>
      <xdr:colOff>38100</xdr:colOff>
      <xdr:row>38</xdr:row>
      <xdr:rowOff>127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16654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1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165227</xdr:rowOff>
    </xdr:from>
    <xdr:to>
      <xdr:col>116</xdr:col>
      <xdr:colOff>114300</xdr:colOff>
      <xdr:row>37</xdr:row>
      <xdr:rowOff>95377</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33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143654</xdr:rowOff>
    </xdr:from>
    <xdr:ext cx="469744"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315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133477</xdr:rowOff>
    </xdr:from>
    <xdr:to>
      <xdr:col>112</xdr:col>
      <xdr:colOff>38100</xdr:colOff>
      <xdr:row>39</xdr:row>
      <xdr:rowOff>63627</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4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54754</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4017" y="6741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137033</xdr:rowOff>
    </xdr:from>
    <xdr:to>
      <xdr:col>107</xdr:col>
      <xdr:colOff>101600</xdr:colOff>
      <xdr:row>39</xdr:row>
      <xdr:rowOff>67183</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58310</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5017" y="6744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139319</xdr:rowOff>
    </xdr:from>
    <xdr:to>
      <xdr:col>102</xdr:col>
      <xdr:colOff>165100</xdr:colOff>
      <xdr:row>39</xdr:row>
      <xdr:rowOff>69469</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5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60596</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6017" y="6747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132207</xdr:rowOff>
    </xdr:from>
    <xdr:to>
      <xdr:col>98</xdr:col>
      <xdr:colOff>38100</xdr:colOff>
      <xdr:row>39</xdr:row>
      <xdr:rowOff>62357</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4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53484</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67017" y="6740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36430</xdr:rowOff>
    </xdr:from>
    <xdr:to>
      <xdr:col>116</xdr:col>
      <xdr:colOff>62864</xdr:colOff>
      <xdr:row>58</xdr:row>
      <xdr:rowOff>25057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780380"/>
          <a:ext cx="1269" cy="1188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28884</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9972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25057</xdr:rowOff>
    </xdr:from>
    <xdr:to>
      <xdr:col>116</xdr:col>
      <xdr:colOff>152400</xdr:colOff>
      <xdr:row>58</xdr:row>
      <xdr:rowOff>25057</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996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154557</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55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36430</xdr:rowOff>
    </xdr:from>
    <xdr:to>
      <xdr:col>116</xdr:col>
      <xdr:colOff>152400</xdr:colOff>
      <xdr:row>51</xdr:row>
      <xdr:rowOff>36430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78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141872</xdr:rowOff>
    </xdr:from>
    <xdr:to>
      <xdr:col>116</xdr:col>
      <xdr:colOff>63500</xdr:colOff>
      <xdr:row>56</xdr:row>
      <xdr:rowOff>16713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9571622"/>
          <a:ext cx="838200" cy="4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9148</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610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30721</xdr:rowOff>
    </xdr:from>
    <xdr:to>
      <xdr:col>116</xdr:col>
      <xdr:colOff>114300</xdr:colOff>
      <xdr:row>56</xdr:row>
      <xdr:rowOff>132321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963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122612</xdr:rowOff>
    </xdr:from>
    <xdr:to>
      <xdr:col>111</xdr:col>
      <xdr:colOff>177800</xdr:colOff>
      <xdr:row>55</xdr:row>
      <xdr:rowOff>141872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9552362"/>
          <a:ext cx="889000" cy="1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29064</xdr:rowOff>
    </xdr:from>
    <xdr:to>
      <xdr:col>112</xdr:col>
      <xdr:colOff>38100</xdr:colOff>
      <xdr:row>56</xdr:row>
      <xdr:rowOff>130664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121791</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72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79235</xdr:rowOff>
    </xdr:from>
    <xdr:to>
      <xdr:col>107</xdr:col>
      <xdr:colOff>50800</xdr:colOff>
      <xdr:row>55</xdr:row>
      <xdr:rowOff>122612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9508985"/>
          <a:ext cx="889000" cy="4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31521</xdr:rowOff>
    </xdr:from>
    <xdr:to>
      <xdr:col>107</xdr:col>
      <xdr:colOff>101600</xdr:colOff>
      <xdr:row>56</xdr:row>
      <xdr:rowOff>133121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124248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72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30372</xdr:rowOff>
    </xdr:from>
    <xdr:to>
      <xdr:col>102</xdr:col>
      <xdr:colOff>114300</xdr:colOff>
      <xdr:row>55</xdr:row>
      <xdr:rowOff>79235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9460122"/>
          <a:ext cx="889000" cy="4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47752</xdr:rowOff>
    </xdr:from>
    <xdr:to>
      <xdr:col>102</xdr:col>
      <xdr:colOff>165100</xdr:colOff>
      <xdr:row>56</xdr:row>
      <xdr:rowOff>149352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140479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74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89</xdr:rowOff>
    </xdr:from>
    <xdr:to>
      <xdr:col>98</xdr:col>
      <xdr:colOff>38100</xdr:colOff>
      <xdr:row>56</xdr:row>
      <xdr:rowOff>101689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92816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69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137363</xdr:rowOff>
    </xdr:from>
    <xdr:to>
      <xdr:col>116</xdr:col>
      <xdr:colOff>114300</xdr:colOff>
      <xdr:row>56</xdr:row>
      <xdr:rowOff>67513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956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160240</xdr:rowOff>
    </xdr:from>
    <xdr:ext cx="469744"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418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91072</xdr:rowOff>
    </xdr:from>
    <xdr:to>
      <xdr:col>112</xdr:col>
      <xdr:colOff>38100</xdr:colOff>
      <xdr:row>56</xdr:row>
      <xdr:rowOff>21222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952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37749</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29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71812</xdr:rowOff>
    </xdr:from>
    <xdr:to>
      <xdr:col>107</xdr:col>
      <xdr:colOff>101600</xdr:colOff>
      <xdr:row>56</xdr:row>
      <xdr:rowOff>1962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950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18489</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9276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28435</xdr:rowOff>
    </xdr:from>
    <xdr:to>
      <xdr:col>102</xdr:col>
      <xdr:colOff>165100</xdr:colOff>
      <xdr:row>55</xdr:row>
      <xdr:rowOff>130035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945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53</xdr:row>
      <xdr:rowOff>146562</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23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151022</xdr:rowOff>
    </xdr:from>
    <xdr:to>
      <xdr:col>98</xdr:col>
      <xdr:colOff>38100</xdr:colOff>
      <xdr:row>55</xdr:row>
      <xdr:rowOff>81172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940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53</xdr:row>
      <xdr:rowOff>97699</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18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65862</xdr:rowOff>
    </xdr:from>
    <xdr:to>
      <xdr:col>116</xdr:col>
      <xdr:colOff>62864</xdr:colOff>
      <xdr:row>79</xdr:row>
      <xdr:rowOff>73558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410262"/>
          <a:ext cx="1269" cy="1207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77385</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2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73558</xdr:rowOff>
    </xdr:from>
    <xdr:to>
      <xdr:col>116</xdr:col>
      <xdr:colOff>152400</xdr:colOff>
      <xdr:row>79</xdr:row>
      <xdr:rowOff>73558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18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12539</xdr:rowOff>
    </xdr:from>
    <xdr:ext cx="534377"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218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65862</xdr:rowOff>
    </xdr:from>
    <xdr:to>
      <xdr:col>116</xdr:col>
      <xdr:colOff>152400</xdr:colOff>
      <xdr:row>72</xdr:row>
      <xdr:rowOff>65862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41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65862</xdr:rowOff>
    </xdr:from>
    <xdr:to>
      <xdr:col>116</xdr:col>
      <xdr:colOff>63500</xdr:colOff>
      <xdr:row>72</xdr:row>
      <xdr:rowOff>119240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410262"/>
          <a:ext cx="838200" cy="5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39209</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897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60782</xdr:rowOff>
    </xdr:from>
    <xdr:to>
      <xdr:col>116</xdr:col>
      <xdr:colOff>114300</xdr:colOff>
      <xdr:row>75</xdr:row>
      <xdr:rowOff>162382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1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119240</xdr:rowOff>
    </xdr:from>
    <xdr:to>
      <xdr:col>111</xdr:col>
      <xdr:colOff>177800</xdr:colOff>
      <xdr:row>73</xdr:row>
      <xdr:rowOff>1359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463640"/>
          <a:ext cx="889000" cy="5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86690</xdr:rowOff>
    </xdr:from>
    <xdr:to>
      <xdr:col>112</xdr:col>
      <xdr:colOff>38100</xdr:colOff>
      <xdr:row>76</xdr:row>
      <xdr:rowOff>16839</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454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7968</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303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135471</xdr:rowOff>
    </xdr:from>
    <xdr:to>
      <xdr:col>107</xdr:col>
      <xdr:colOff>50800</xdr:colOff>
      <xdr:row>73</xdr:row>
      <xdr:rowOff>1359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2136971"/>
          <a:ext cx="889000" cy="38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136068</xdr:rowOff>
    </xdr:from>
    <xdr:to>
      <xdr:col>107</xdr:col>
      <xdr:colOff>101600</xdr:colOff>
      <xdr:row>76</xdr:row>
      <xdr:rowOff>66218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99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57345</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308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135471</xdr:rowOff>
    </xdr:from>
    <xdr:to>
      <xdr:col>102</xdr:col>
      <xdr:colOff>114300</xdr:colOff>
      <xdr:row>71</xdr:row>
      <xdr:rowOff>50394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2136971"/>
          <a:ext cx="889000" cy="8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1956</xdr:rowOff>
    </xdr:from>
    <xdr:to>
      <xdr:col>102</xdr:col>
      <xdr:colOff>165100</xdr:colOff>
      <xdr:row>73</xdr:row>
      <xdr:rowOff>103556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5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94683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61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146469</xdr:rowOff>
    </xdr:from>
    <xdr:to>
      <xdr:col>98</xdr:col>
      <xdr:colOff>38100</xdr:colOff>
      <xdr:row>75</xdr:row>
      <xdr:rowOff>76619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833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67746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92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15062</xdr:rowOff>
    </xdr:from>
    <xdr:to>
      <xdr:col>116</xdr:col>
      <xdr:colOff>114300</xdr:colOff>
      <xdr:row>72</xdr:row>
      <xdr:rowOff>116662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35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139539</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31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68440</xdr:rowOff>
    </xdr:from>
    <xdr:to>
      <xdr:col>112</xdr:col>
      <xdr:colOff>38100</xdr:colOff>
      <xdr:row>72</xdr:row>
      <xdr:rowOff>170040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4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15117</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18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122009</xdr:rowOff>
    </xdr:from>
    <xdr:to>
      <xdr:col>107</xdr:col>
      <xdr:colOff>101600</xdr:colOff>
      <xdr:row>73</xdr:row>
      <xdr:rowOff>52159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46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68686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24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84671</xdr:rowOff>
    </xdr:from>
    <xdr:to>
      <xdr:col>102</xdr:col>
      <xdr:colOff>165100</xdr:colOff>
      <xdr:row>71</xdr:row>
      <xdr:rowOff>14821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08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31348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186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171044</xdr:rowOff>
    </xdr:from>
    <xdr:to>
      <xdr:col>98</xdr:col>
      <xdr:colOff>38100</xdr:colOff>
      <xdr:row>71</xdr:row>
      <xdr:rowOff>101194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17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117721</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194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470,266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円となっている。主な構成項目である人件費は、住民一人当たり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83,427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年度においては、類似団体内でも住民一人当たりの人件費が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番目と高い水準となっている。これは、広域圏組合解散後の消防事業やごみ処理業務を桐生市が継承したことから、この業務に従事する職員が他団体と比較して、多くなっていることが要因である。人件費については、これまでも職員数の削減により、人件費の抑制に努めてきたところであるが、今後も引き続き、人件費の抑制に努め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歳入では人口減少などにより市税収入の大幅な増加を見込むことは難しく、普通交付税の合併算定替が終了した状況であるのに対し、歳出では社会保障関係経費や市有施設の維持管理費などがますます増加していくことが予想されることから、引き続き財政の健全化を図りながら、身の丈に合った行政運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群馬県桐生市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104,647
102,489
274.45
52,243,844
49,211,880
2,586,632
25,914,743
36,203,774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161472</xdr:rowOff>
    </xdr:from>
    <xdr:to>
      <xdr:col>24</xdr:col>
      <xdr:colOff>62865</xdr:colOff>
      <xdr:row>39</xdr:row>
      <xdr:rowOff>66222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4972"/>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70049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5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66222</xdr:rowOff>
    </xdr:from>
    <xdr:to>
      <xdr:col>24</xdr:col>
      <xdr:colOff>152400</xdr:colOff>
      <xdr:row>39</xdr:row>
      <xdr:rowOff>66222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5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108149</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161472</xdr:rowOff>
    </xdr:from>
    <xdr:to>
      <xdr:col>24</xdr:col>
      <xdr:colOff>152400</xdr:colOff>
      <xdr:row>30</xdr:row>
      <xdr:rowOff>161472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82006</xdr:rowOff>
    </xdr:from>
    <xdr:to>
      <xdr:col>24</xdr:col>
      <xdr:colOff>63500</xdr:colOff>
      <xdr:row>32</xdr:row>
      <xdr:rowOff>95069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56840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146793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760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168366</xdr:rowOff>
    </xdr:from>
    <xdr:to>
      <xdr:col>24</xdr:col>
      <xdr:colOff>114300</xdr:colOff>
      <xdr:row>35</xdr:row>
      <xdr:rowOff>98516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42817</xdr:rowOff>
    </xdr:from>
    <xdr:to>
      <xdr:col>19</xdr:col>
      <xdr:colOff>177800</xdr:colOff>
      <xdr:row>32</xdr:row>
      <xdr:rowOff>82006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52921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29573</xdr:rowOff>
    </xdr:from>
    <xdr:to>
      <xdr:col>20</xdr:col>
      <xdr:colOff>38100</xdr:colOff>
      <xdr:row>35</xdr:row>
      <xdr:rowOff>131173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122300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2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5806</xdr:rowOff>
    </xdr:from>
    <xdr:to>
      <xdr:col>15</xdr:col>
      <xdr:colOff>50800</xdr:colOff>
      <xdr:row>32</xdr:row>
      <xdr:rowOff>42817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492206"/>
          <a:ext cx="889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81824</xdr:rowOff>
    </xdr:from>
    <xdr:to>
      <xdr:col>15</xdr:col>
      <xdr:colOff>101600</xdr:colOff>
      <xdr:row>36</xdr:row>
      <xdr:rowOff>11974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3101</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5806</xdr:rowOff>
    </xdr:from>
    <xdr:to>
      <xdr:col>10</xdr:col>
      <xdr:colOff>114300</xdr:colOff>
      <xdr:row>32</xdr:row>
      <xdr:rowOff>47172</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492206"/>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78757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37193</xdr:rowOff>
    </xdr:from>
    <xdr:to>
      <xdr:col>6</xdr:col>
      <xdr:colOff>38100</xdr:colOff>
      <xdr:row>35</xdr:row>
      <xdr:rowOff>138793</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129920</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44269</xdr:rowOff>
    </xdr:from>
    <xdr:to>
      <xdr:col>24</xdr:col>
      <xdr:colOff>114300</xdr:colOff>
      <xdr:row>32</xdr:row>
      <xdr:rowOff>145869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53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67146</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38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31206</xdr:rowOff>
    </xdr:from>
    <xdr:to>
      <xdr:col>20</xdr:col>
      <xdr:colOff>38100</xdr:colOff>
      <xdr:row>32</xdr:row>
      <xdr:rowOff>132806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51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149333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29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163467</xdr:rowOff>
    </xdr:from>
    <xdr:to>
      <xdr:col>15</xdr:col>
      <xdr:colOff>101600</xdr:colOff>
      <xdr:row>32</xdr:row>
      <xdr:rowOff>93617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47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110144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25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126456</xdr:rowOff>
    </xdr:from>
    <xdr:to>
      <xdr:col>10</xdr:col>
      <xdr:colOff>165100</xdr:colOff>
      <xdr:row>32</xdr:row>
      <xdr:rowOff>56606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4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73133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21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167822</xdr:rowOff>
    </xdr:from>
    <xdr:to>
      <xdr:col>6</xdr:col>
      <xdr:colOff>38100</xdr:colOff>
      <xdr:row>32</xdr:row>
      <xdr:rowOff>97972</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48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114499</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25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155207</xdr:rowOff>
    </xdr:from>
    <xdr:to>
      <xdr:col>24</xdr:col>
      <xdr:colOff>62865</xdr:colOff>
      <xdr:row>59</xdr:row>
      <xdr:rowOff>66472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242057"/>
          <a:ext cx="1270" cy="939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70299</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8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66472</xdr:rowOff>
    </xdr:from>
    <xdr:to>
      <xdr:col>24</xdr:col>
      <xdr:colOff>152400</xdr:colOff>
      <xdr:row>59</xdr:row>
      <xdr:rowOff>66472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8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101884</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01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102,279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155207</xdr:rowOff>
    </xdr:from>
    <xdr:to>
      <xdr:col>24</xdr:col>
      <xdr:colOff>152400</xdr:colOff>
      <xdr:row>53</xdr:row>
      <xdr:rowOff>155207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24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97790</xdr:rowOff>
    </xdr:from>
    <xdr:to>
      <xdr:col>24</xdr:col>
      <xdr:colOff>63500</xdr:colOff>
      <xdr:row>58</xdr:row>
      <xdr:rowOff>55791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527540"/>
          <a:ext cx="838200" cy="47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99966</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7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121539</xdr:rowOff>
    </xdr:from>
    <xdr:to>
      <xdr:col>24</xdr:col>
      <xdr:colOff>114300</xdr:colOff>
      <xdr:row>57</xdr:row>
      <xdr:rowOff>51689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7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117526</xdr:rowOff>
    </xdr:from>
    <xdr:to>
      <xdr:col>19</xdr:col>
      <xdr:colOff>177800</xdr:colOff>
      <xdr:row>58</xdr:row>
      <xdr:rowOff>55791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8861476"/>
          <a:ext cx="889000" cy="113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99454</xdr:rowOff>
    </xdr:from>
    <xdr:to>
      <xdr:col>20</xdr:col>
      <xdr:colOff>38100</xdr:colOff>
      <xdr:row>57</xdr:row>
      <xdr:rowOff>29604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70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46131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47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117526</xdr:rowOff>
    </xdr:from>
    <xdr:to>
      <xdr:col>15</xdr:col>
      <xdr:colOff>50800</xdr:colOff>
      <xdr:row>58</xdr:row>
      <xdr:rowOff>171323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8861476"/>
          <a:ext cx="889000" cy="125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49</xdr:row>
      <xdr:rowOff>139052</xdr:rowOff>
    </xdr:from>
    <xdr:to>
      <xdr:col>15</xdr:col>
      <xdr:colOff>101600</xdr:colOff>
      <xdr:row>50</xdr:row>
      <xdr:rowOff>69202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854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85729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831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171323</xdr:rowOff>
    </xdr:from>
    <xdr:to>
      <xdr:col>10</xdr:col>
      <xdr:colOff>114300</xdr:colOff>
      <xdr:row>59</xdr:row>
      <xdr:rowOff>29680</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115423"/>
          <a:ext cx="889000" cy="2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137655</xdr:rowOff>
    </xdr:from>
    <xdr:to>
      <xdr:col>10</xdr:col>
      <xdr:colOff>165100</xdr:colOff>
      <xdr:row>57</xdr:row>
      <xdr:rowOff>67805</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73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84332</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51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169634</xdr:rowOff>
    </xdr:from>
    <xdr:to>
      <xdr:col>6</xdr:col>
      <xdr:colOff>38100</xdr:colOff>
      <xdr:row>58</xdr:row>
      <xdr:rowOff>99784</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4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116311</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71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46990</xdr:rowOff>
    </xdr:from>
    <xdr:to>
      <xdr:col>24</xdr:col>
      <xdr:colOff>114300</xdr:colOff>
      <xdr:row>55</xdr:row>
      <xdr:rowOff>148590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47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69867</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32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4991</xdr:rowOff>
    </xdr:from>
    <xdr:to>
      <xdr:col>20</xdr:col>
      <xdr:colOff>38100</xdr:colOff>
      <xdr:row>58</xdr:row>
      <xdr:rowOff>106591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94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97718</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1004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66726</xdr:rowOff>
    </xdr:from>
    <xdr:to>
      <xdr:col>15</xdr:col>
      <xdr:colOff>101600</xdr:colOff>
      <xdr:row>51</xdr:row>
      <xdr:rowOff>168326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881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159453</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89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120523</xdr:rowOff>
    </xdr:from>
    <xdr:to>
      <xdr:col>10</xdr:col>
      <xdr:colOff>165100</xdr:colOff>
      <xdr:row>59</xdr:row>
      <xdr:rowOff>50673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6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41800</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15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150330</xdr:rowOff>
    </xdr:from>
    <xdr:to>
      <xdr:col>6</xdr:col>
      <xdr:colOff>38100</xdr:colOff>
      <xdr:row>59</xdr:row>
      <xdr:rowOff>80480</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9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71607</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18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30638</xdr:rowOff>
    </xdr:from>
    <xdr:to>
      <xdr:col>24</xdr:col>
      <xdr:colOff>62865</xdr:colOff>
      <xdr:row>78</xdr:row>
      <xdr:rowOff>10046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03588"/>
          <a:ext cx="1270" cy="1179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13873</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38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10046</xdr:rowOff>
    </xdr:from>
    <xdr:to>
      <xdr:col>24</xdr:col>
      <xdr:colOff>152400</xdr:colOff>
      <xdr:row>78</xdr:row>
      <xdr:rowOff>10046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383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148765</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78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30638</xdr:rowOff>
    </xdr:from>
    <xdr:to>
      <xdr:col>24</xdr:col>
      <xdr:colOff>152400</xdr:colOff>
      <xdr:row>71</xdr:row>
      <xdr:rowOff>30638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0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113125</xdr:rowOff>
    </xdr:from>
    <xdr:to>
      <xdr:col>24</xdr:col>
      <xdr:colOff>63500</xdr:colOff>
      <xdr:row>74</xdr:row>
      <xdr:rowOff>16161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2457525"/>
          <a:ext cx="838200" cy="24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47344</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7346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68917</xdr:rowOff>
    </xdr:from>
    <xdr:to>
      <xdr:col>24</xdr:col>
      <xdr:colOff>114300</xdr:colOff>
      <xdr:row>74</xdr:row>
      <xdr:rowOff>170517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75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113125</xdr:rowOff>
    </xdr:from>
    <xdr:to>
      <xdr:col>19</xdr:col>
      <xdr:colOff>177800</xdr:colOff>
      <xdr:row>75</xdr:row>
      <xdr:rowOff>12123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457525"/>
          <a:ext cx="889000" cy="41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72174</xdr:rowOff>
    </xdr:from>
    <xdr:to>
      <xdr:col>20</xdr:col>
      <xdr:colOff>38100</xdr:colOff>
      <xdr:row>74</xdr:row>
      <xdr:rowOff>2324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58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164901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680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12123</xdr:rowOff>
    </xdr:from>
    <xdr:to>
      <xdr:col>15</xdr:col>
      <xdr:colOff>50800</xdr:colOff>
      <xdr:row>75</xdr:row>
      <xdr:rowOff>150730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870873"/>
          <a:ext cx="889000" cy="1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19825</xdr:rowOff>
    </xdr:from>
    <xdr:to>
      <xdr:col>15</xdr:col>
      <xdr:colOff>101600</xdr:colOff>
      <xdr:row>76</xdr:row>
      <xdr:rowOff>121425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0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112552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142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150730</xdr:rowOff>
    </xdr:from>
    <xdr:to>
      <xdr:col>10</xdr:col>
      <xdr:colOff>114300</xdr:colOff>
      <xdr:row>77</xdr:row>
      <xdr:rowOff>1188</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009480"/>
          <a:ext cx="889000" cy="19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115760</xdr:rowOff>
    </xdr:from>
    <xdr:to>
      <xdr:col>10</xdr:col>
      <xdr:colOff>165100</xdr:colOff>
      <xdr:row>77</xdr:row>
      <xdr:rowOff>45910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14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37037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23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97644</xdr:rowOff>
    </xdr:from>
    <xdr:to>
      <xdr:col>6</xdr:col>
      <xdr:colOff>38100</xdr:colOff>
      <xdr:row>78</xdr:row>
      <xdr:rowOff>27794</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29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18921</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39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136811</xdr:rowOff>
    </xdr:from>
    <xdr:to>
      <xdr:col>24</xdr:col>
      <xdr:colOff>114300</xdr:colOff>
      <xdr:row>74</xdr:row>
      <xdr:rowOff>66961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65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159688</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50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62325</xdr:rowOff>
    </xdr:from>
    <xdr:to>
      <xdr:col>20</xdr:col>
      <xdr:colOff>38100</xdr:colOff>
      <xdr:row>72</xdr:row>
      <xdr:rowOff>163925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40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9002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181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132773</xdr:rowOff>
    </xdr:from>
    <xdr:to>
      <xdr:col>15</xdr:col>
      <xdr:colOff>101600</xdr:colOff>
      <xdr:row>75</xdr:row>
      <xdr:rowOff>62923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82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79450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595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99930</xdr:rowOff>
    </xdr:from>
    <xdr:to>
      <xdr:col>10</xdr:col>
      <xdr:colOff>165100</xdr:colOff>
      <xdr:row>76</xdr:row>
      <xdr:rowOff>30080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295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46607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73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121838</xdr:rowOff>
    </xdr:from>
    <xdr:to>
      <xdr:col>6</xdr:col>
      <xdr:colOff>38100</xdr:colOff>
      <xdr:row>77</xdr:row>
      <xdr:rowOff>51988</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15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68515</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92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52307</xdr:rowOff>
    </xdr:from>
    <xdr:to>
      <xdr:col>24</xdr:col>
      <xdr:colOff>62865</xdr:colOff>
      <xdr:row>97</xdr:row>
      <xdr:rowOff>35139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82807"/>
          <a:ext cx="1270" cy="1182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38966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6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35139</xdr:rowOff>
    </xdr:from>
    <xdr:to>
      <xdr:col>24</xdr:col>
      <xdr:colOff>152400</xdr:colOff>
      <xdr:row>97</xdr:row>
      <xdr:rowOff>35139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6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170434</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5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52307</xdr:rowOff>
    </xdr:from>
    <xdr:to>
      <xdr:col>24</xdr:col>
      <xdr:colOff>152400</xdr:colOff>
      <xdr:row>90</xdr:row>
      <xdr:rowOff>52307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8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29400</xdr:rowOff>
    </xdr:from>
    <xdr:to>
      <xdr:col>24</xdr:col>
      <xdr:colOff>63500</xdr:colOff>
      <xdr:row>95</xdr:row>
      <xdr:rowOff>119583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317150"/>
          <a:ext cx="838200" cy="9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16578</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04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38151</xdr:rowOff>
    </xdr:from>
    <xdr:to>
      <xdr:col>24</xdr:col>
      <xdr:colOff>114300</xdr:colOff>
      <xdr:row>95</xdr:row>
      <xdr:rowOff>139751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325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119583</xdr:rowOff>
    </xdr:from>
    <xdr:to>
      <xdr:col>19</xdr:col>
      <xdr:colOff>177800</xdr:colOff>
      <xdr:row>96</xdr:row>
      <xdr:rowOff>73041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407333"/>
          <a:ext cx="889000" cy="12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32252</xdr:rowOff>
    </xdr:from>
    <xdr:to>
      <xdr:col>20</xdr:col>
      <xdr:colOff>38100</xdr:colOff>
      <xdr:row>95</xdr:row>
      <xdr:rowOff>133852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3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150379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09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62068</xdr:rowOff>
    </xdr:from>
    <xdr:to>
      <xdr:col>15</xdr:col>
      <xdr:colOff>50800</xdr:colOff>
      <xdr:row>96</xdr:row>
      <xdr:rowOff>73041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521268"/>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53649</xdr:rowOff>
    </xdr:from>
    <xdr:to>
      <xdr:col>15</xdr:col>
      <xdr:colOff>101600</xdr:colOff>
      <xdr:row>96</xdr:row>
      <xdr:rowOff>155249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1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146376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0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24394</xdr:rowOff>
    </xdr:from>
    <xdr:to>
      <xdr:col>10</xdr:col>
      <xdr:colOff>114300</xdr:colOff>
      <xdr:row>96</xdr:row>
      <xdr:rowOff>62068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483594"/>
          <a:ext cx="889000" cy="3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87506</xdr:rowOff>
    </xdr:from>
    <xdr:to>
      <xdr:col>10</xdr:col>
      <xdr:colOff>165100</xdr:colOff>
      <xdr:row>97</xdr:row>
      <xdr:rowOff>17656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4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8783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3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77608</xdr:rowOff>
    </xdr:from>
    <xdr:to>
      <xdr:col>6</xdr:col>
      <xdr:colOff>38100</xdr:colOff>
      <xdr:row>97</xdr:row>
      <xdr:rowOff>7758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3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170335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2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150050</xdr:rowOff>
    </xdr:from>
    <xdr:to>
      <xdr:col>24</xdr:col>
      <xdr:colOff>114300</xdr:colOff>
      <xdr:row>95</xdr:row>
      <xdr:rowOff>80200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26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1477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11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68783</xdr:rowOff>
    </xdr:from>
    <xdr:to>
      <xdr:col>20</xdr:col>
      <xdr:colOff>38100</xdr:colOff>
      <xdr:row>95</xdr:row>
      <xdr:rowOff>170383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35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161510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44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22241</xdr:rowOff>
    </xdr:from>
    <xdr:to>
      <xdr:col>15</xdr:col>
      <xdr:colOff>101600</xdr:colOff>
      <xdr:row>96</xdr:row>
      <xdr:rowOff>123841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48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140368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25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11268</xdr:rowOff>
    </xdr:from>
    <xdr:to>
      <xdr:col>10</xdr:col>
      <xdr:colOff>165100</xdr:colOff>
      <xdr:row>96</xdr:row>
      <xdr:rowOff>112868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47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129395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24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145044</xdr:rowOff>
    </xdr:from>
    <xdr:to>
      <xdr:col>6</xdr:col>
      <xdr:colOff>38100</xdr:colOff>
      <xdr:row>96</xdr:row>
      <xdr:rowOff>75194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43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91721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20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78344</xdr:rowOff>
    </xdr:from>
    <xdr:to>
      <xdr:col>54</xdr:col>
      <xdr:colOff>189865</xdr:colOff>
      <xdr:row>38</xdr:row>
      <xdr:rowOff>131287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21844"/>
          <a:ext cx="1270" cy="142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135114</xdr:rowOff>
    </xdr:from>
    <xdr:ext cx="313932"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02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131287</xdr:rowOff>
    </xdr:from>
    <xdr:to>
      <xdr:col>55</xdr:col>
      <xdr:colOff>88900</xdr:colOff>
      <xdr:row>38</xdr:row>
      <xdr:rowOff>131287</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25021</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9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78344</xdr:rowOff>
    </xdr:from>
    <xdr:to>
      <xdr:col>55</xdr:col>
      <xdr:colOff>88900</xdr:colOff>
      <xdr:row>30</xdr:row>
      <xdr:rowOff>78344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2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78527</xdr:rowOff>
    </xdr:from>
    <xdr:to>
      <xdr:col>55</xdr:col>
      <xdr:colOff>0</xdr:colOff>
      <xdr:row>38</xdr:row>
      <xdr:rowOff>88768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593627"/>
          <a:ext cx="8382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92209</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64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69332</xdr:rowOff>
    </xdr:from>
    <xdr:to>
      <xdr:col>55</xdr:col>
      <xdr:colOff>50800</xdr:colOff>
      <xdr:row>37</xdr:row>
      <xdr:rowOff>170932</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78527</xdr:rowOff>
    </xdr:from>
    <xdr:to>
      <xdr:col>50</xdr:col>
      <xdr:colOff>114300</xdr:colOff>
      <xdr:row>38</xdr:row>
      <xdr:rowOff>85293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593627"/>
          <a:ext cx="889000" cy="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65034</xdr:rowOff>
    </xdr:from>
    <xdr:to>
      <xdr:col>50</xdr:col>
      <xdr:colOff>165100</xdr:colOff>
      <xdr:row>37</xdr:row>
      <xdr:rowOff>166634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11711</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18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74869</xdr:rowOff>
    </xdr:from>
    <xdr:to>
      <xdr:col>45</xdr:col>
      <xdr:colOff>177800</xdr:colOff>
      <xdr:row>38</xdr:row>
      <xdr:rowOff>85293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589969"/>
          <a:ext cx="8890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61651</xdr:rowOff>
    </xdr:from>
    <xdr:to>
      <xdr:col>46</xdr:col>
      <xdr:colOff>38100</xdr:colOff>
      <xdr:row>37</xdr:row>
      <xdr:rowOff>163251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8328</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18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73497</xdr:rowOff>
    </xdr:from>
    <xdr:to>
      <xdr:col>41</xdr:col>
      <xdr:colOff>50800</xdr:colOff>
      <xdr:row>38</xdr:row>
      <xdr:rowOff>74869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58859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43271</xdr:rowOff>
    </xdr:from>
    <xdr:to>
      <xdr:col>41</xdr:col>
      <xdr:colOff>101600</xdr:colOff>
      <xdr:row>37</xdr:row>
      <xdr:rowOff>144871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161398</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43729</xdr:rowOff>
    </xdr:from>
    <xdr:to>
      <xdr:col>36</xdr:col>
      <xdr:colOff>165100</xdr:colOff>
      <xdr:row>37</xdr:row>
      <xdr:rowOff>145329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161856</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16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37968</xdr:rowOff>
    </xdr:from>
    <xdr:to>
      <xdr:col>55</xdr:col>
      <xdr:colOff>50800</xdr:colOff>
      <xdr:row>38</xdr:row>
      <xdr:rowOff>139568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5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124345</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46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27727</xdr:rowOff>
    </xdr:from>
    <xdr:to>
      <xdr:col>50</xdr:col>
      <xdr:colOff>165100</xdr:colOff>
      <xdr:row>38</xdr:row>
      <xdr:rowOff>129327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4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120454</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635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34493</xdr:rowOff>
    </xdr:from>
    <xdr:to>
      <xdr:col>46</xdr:col>
      <xdr:colOff>38100</xdr:colOff>
      <xdr:row>38</xdr:row>
      <xdr:rowOff>136093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4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127220</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642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24069</xdr:rowOff>
    </xdr:from>
    <xdr:to>
      <xdr:col>41</xdr:col>
      <xdr:colOff>101600</xdr:colOff>
      <xdr:row>38</xdr:row>
      <xdr:rowOff>125669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3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116796</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631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22697</xdr:rowOff>
    </xdr:from>
    <xdr:to>
      <xdr:col>36</xdr:col>
      <xdr:colOff>165100</xdr:colOff>
      <xdr:row>38</xdr:row>
      <xdr:rowOff>124297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3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115424</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630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107376</xdr:rowOff>
    </xdr:from>
    <xdr:to>
      <xdr:col>54</xdr:col>
      <xdr:colOff>189865</xdr:colOff>
      <xdr:row>58</xdr:row>
      <xdr:rowOff>73909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9022776"/>
          <a:ext cx="1270" cy="995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77736</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2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73909</xdr:rowOff>
    </xdr:from>
    <xdr:to>
      <xdr:col>55</xdr:col>
      <xdr:colOff>88900</xdr:colOff>
      <xdr:row>58</xdr:row>
      <xdr:rowOff>73909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1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54053</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79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107376</xdr:rowOff>
    </xdr:from>
    <xdr:to>
      <xdr:col>55</xdr:col>
      <xdr:colOff>88900</xdr:colOff>
      <xdr:row>52</xdr:row>
      <xdr:rowOff>107376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902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39208</xdr:rowOff>
    </xdr:from>
    <xdr:to>
      <xdr:col>55</xdr:col>
      <xdr:colOff>0</xdr:colOff>
      <xdr:row>57</xdr:row>
      <xdr:rowOff>45288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811858"/>
          <a:ext cx="838200" cy="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36430</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466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13553</xdr:rowOff>
    </xdr:from>
    <xdr:to>
      <xdr:col>55</xdr:col>
      <xdr:colOff>50800</xdr:colOff>
      <xdr:row>56</xdr:row>
      <xdr:rowOff>115153</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14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39208</xdr:rowOff>
    </xdr:from>
    <xdr:to>
      <xdr:col>50</xdr:col>
      <xdr:colOff>114300</xdr:colOff>
      <xdr:row>57</xdr:row>
      <xdr:rowOff>40076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811858"/>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25578</xdr:rowOff>
    </xdr:from>
    <xdr:to>
      <xdr:col>50</xdr:col>
      <xdr:colOff>165100</xdr:colOff>
      <xdr:row>56</xdr:row>
      <xdr:rowOff>127178</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2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143705</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8" y="940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37607</xdr:rowOff>
    </xdr:from>
    <xdr:to>
      <xdr:col>45</xdr:col>
      <xdr:colOff>177800</xdr:colOff>
      <xdr:row>57</xdr:row>
      <xdr:rowOff>40076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810257"/>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73401</xdr:rowOff>
    </xdr:from>
    <xdr:to>
      <xdr:col>46</xdr:col>
      <xdr:colOff>38100</xdr:colOff>
      <xdr:row>57</xdr:row>
      <xdr:rowOff>3551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7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20078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428" y="944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30886</xdr:rowOff>
    </xdr:from>
    <xdr:to>
      <xdr:col>41</xdr:col>
      <xdr:colOff>50800</xdr:colOff>
      <xdr:row>57</xdr:row>
      <xdr:rowOff>37607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803536"/>
          <a:ext cx="889000" cy="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136723</xdr:rowOff>
    </xdr:from>
    <xdr:to>
      <xdr:col>41</xdr:col>
      <xdr:colOff>101600</xdr:colOff>
      <xdr:row>56</xdr:row>
      <xdr:rowOff>66873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56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83400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34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89998</xdr:rowOff>
    </xdr:from>
    <xdr:to>
      <xdr:col>36</xdr:col>
      <xdr:colOff>165100</xdr:colOff>
      <xdr:row>57</xdr:row>
      <xdr:rowOff>20148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36675</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37428" y="94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165938</xdr:rowOff>
    </xdr:from>
    <xdr:to>
      <xdr:col>55</xdr:col>
      <xdr:colOff>50800</xdr:colOff>
      <xdr:row>57</xdr:row>
      <xdr:rowOff>96088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76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144365</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45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159858</xdr:rowOff>
    </xdr:from>
    <xdr:to>
      <xdr:col>50</xdr:col>
      <xdr:colOff>165100</xdr:colOff>
      <xdr:row>57</xdr:row>
      <xdr:rowOff>90008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6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81135</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04428" y="9853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160726</xdr:rowOff>
    </xdr:from>
    <xdr:to>
      <xdr:col>46</xdr:col>
      <xdr:colOff>38100</xdr:colOff>
      <xdr:row>57</xdr:row>
      <xdr:rowOff>90876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76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82003</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15428" y="98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158257</xdr:rowOff>
    </xdr:from>
    <xdr:to>
      <xdr:col>41</xdr:col>
      <xdr:colOff>101600</xdr:colOff>
      <xdr:row>57</xdr:row>
      <xdr:rowOff>88407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75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79534</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26428" y="985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151536</xdr:rowOff>
    </xdr:from>
    <xdr:to>
      <xdr:col>36</xdr:col>
      <xdr:colOff>165100</xdr:colOff>
      <xdr:row>57</xdr:row>
      <xdr:rowOff>81686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75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72813</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428" y="984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31877</xdr:rowOff>
    </xdr:from>
    <xdr:to>
      <xdr:col>54</xdr:col>
      <xdr:colOff>189865</xdr:colOff>
      <xdr:row>78</xdr:row>
      <xdr:rowOff>121983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04827"/>
          <a:ext cx="1270" cy="1290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125810</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49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121983</xdr:rowOff>
    </xdr:from>
    <xdr:to>
      <xdr:col>55</xdr:col>
      <xdr:colOff>88900</xdr:colOff>
      <xdr:row>78</xdr:row>
      <xdr:rowOff>121983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495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150004</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8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36,330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31877</xdr:rowOff>
    </xdr:from>
    <xdr:to>
      <xdr:col>55</xdr:col>
      <xdr:colOff>88900</xdr:colOff>
      <xdr:row>71</xdr:row>
      <xdr:rowOff>31877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04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96875</xdr:rowOff>
    </xdr:from>
    <xdr:to>
      <xdr:col>55</xdr:col>
      <xdr:colOff>0</xdr:colOff>
      <xdr:row>75</xdr:row>
      <xdr:rowOff>14313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2784175"/>
          <a:ext cx="838200" cy="8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96016</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954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117589</xdr:rowOff>
    </xdr:from>
    <xdr:to>
      <xdr:col>55</xdr:col>
      <xdr:colOff>50800</xdr:colOff>
      <xdr:row>76</xdr:row>
      <xdr:rowOff>47740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29763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129794</xdr:rowOff>
    </xdr:from>
    <xdr:to>
      <xdr:col>50</xdr:col>
      <xdr:colOff>114300</xdr:colOff>
      <xdr:row>74</xdr:row>
      <xdr:rowOff>96875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2474194"/>
          <a:ext cx="889000" cy="309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36017</xdr:rowOff>
    </xdr:from>
    <xdr:to>
      <xdr:col>50</xdr:col>
      <xdr:colOff>165100</xdr:colOff>
      <xdr:row>75</xdr:row>
      <xdr:rowOff>137617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289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128745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98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129794</xdr:rowOff>
    </xdr:from>
    <xdr:to>
      <xdr:col>45</xdr:col>
      <xdr:colOff>177800</xdr:colOff>
      <xdr:row>75</xdr:row>
      <xdr:rowOff>110592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2474194"/>
          <a:ext cx="889000" cy="49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127876</xdr:rowOff>
    </xdr:from>
    <xdr:to>
      <xdr:col>46</xdr:col>
      <xdr:colOff>38100</xdr:colOff>
      <xdr:row>76</xdr:row>
      <xdr:rowOff>58026</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29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49153</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07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110592</xdr:rowOff>
    </xdr:from>
    <xdr:to>
      <xdr:col>41</xdr:col>
      <xdr:colOff>50800</xdr:colOff>
      <xdr:row>75</xdr:row>
      <xdr:rowOff>156921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2969342"/>
          <a:ext cx="889000" cy="4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97740</xdr:rowOff>
    </xdr:from>
    <xdr:to>
      <xdr:col>41</xdr:col>
      <xdr:colOff>101600</xdr:colOff>
      <xdr:row>77</xdr:row>
      <xdr:rowOff>27890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12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19017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22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118771</xdr:rowOff>
    </xdr:from>
    <xdr:to>
      <xdr:col>36</xdr:col>
      <xdr:colOff>165100</xdr:colOff>
      <xdr:row>77</xdr:row>
      <xdr:rowOff>48921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14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40048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24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134963</xdr:rowOff>
    </xdr:from>
    <xdr:to>
      <xdr:col>55</xdr:col>
      <xdr:colOff>50800</xdr:colOff>
      <xdr:row>75</xdr:row>
      <xdr:rowOff>65113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82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157840</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67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46075</xdr:rowOff>
    </xdr:from>
    <xdr:to>
      <xdr:col>50</xdr:col>
      <xdr:colOff>165100</xdr:colOff>
      <xdr:row>74</xdr:row>
      <xdr:rowOff>147675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73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164202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50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78994</xdr:rowOff>
    </xdr:from>
    <xdr:to>
      <xdr:col>46</xdr:col>
      <xdr:colOff>38100</xdr:colOff>
      <xdr:row>73</xdr:row>
      <xdr:rowOff>9144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242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25671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19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59792</xdr:rowOff>
    </xdr:from>
    <xdr:to>
      <xdr:col>41</xdr:col>
      <xdr:colOff>101600</xdr:colOff>
      <xdr:row>75</xdr:row>
      <xdr:rowOff>161392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291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6469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69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106121</xdr:rowOff>
    </xdr:from>
    <xdr:to>
      <xdr:col>36</xdr:col>
      <xdr:colOff>165100</xdr:colOff>
      <xdr:row>76</xdr:row>
      <xdr:rowOff>36271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296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52798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74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61099</xdr:rowOff>
    </xdr:from>
    <xdr:to>
      <xdr:col>54</xdr:col>
      <xdr:colOff>189865</xdr:colOff>
      <xdr:row>98</xdr:row>
      <xdr:rowOff>25208</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91599"/>
          <a:ext cx="1270" cy="1335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29035</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3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25208</xdr:rowOff>
    </xdr:from>
    <xdr:to>
      <xdr:col>55</xdr:col>
      <xdr:colOff>88900</xdr:colOff>
      <xdr:row>98</xdr:row>
      <xdr:rowOff>25208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2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7776</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26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317,192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61099</xdr:rowOff>
    </xdr:from>
    <xdr:to>
      <xdr:col>55</xdr:col>
      <xdr:colOff>88900</xdr:colOff>
      <xdr:row>90</xdr:row>
      <xdr:rowOff>61099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121960</xdr:rowOff>
    </xdr:from>
    <xdr:to>
      <xdr:col>55</xdr:col>
      <xdr:colOff>0</xdr:colOff>
      <xdr:row>97</xdr:row>
      <xdr:rowOff>145210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752610"/>
          <a:ext cx="838200" cy="2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80070</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539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57193</xdr:rowOff>
    </xdr:from>
    <xdr:to>
      <xdr:col>55</xdr:col>
      <xdr:colOff>50800</xdr:colOff>
      <xdr:row>97</xdr:row>
      <xdr:rowOff>158793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6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121960</xdr:rowOff>
    </xdr:from>
    <xdr:to>
      <xdr:col>50</xdr:col>
      <xdr:colOff>114300</xdr:colOff>
      <xdr:row>97</xdr:row>
      <xdr:rowOff>126107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752610"/>
          <a:ext cx="889000" cy="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60370</xdr:rowOff>
    </xdr:from>
    <xdr:to>
      <xdr:col>50</xdr:col>
      <xdr:colOff>165100</xdr:colOff>
      <xdr:row>97</xdr:row>
      <xdr:rowOff>161970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6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7047</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46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116342</xdr:rowOff>
    </xdr:from>
    <xdr:to>
      <xdr:col>45</xdr:col>
      <xdr:colOff>177800</xdr:colOff>
      <xdr:row>97</xdr:row>
      <xdr:rowOff>126107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746992"/>
          <a:ext cx="889000" cy="9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64001</xdr:rowOff>
    </xdr:from>
    <xdr:to>
      <xdr:col>46</xdr:col>
      <xdr:colOff>38100</xdr:colOff>
      <xdr:row>97</xdr:row>
      <xdr:rowOff>165601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69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10678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46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116342</xdr:rowOff>
    </xdr:from>
    <xdr:to>
      <xdr:col>41</xdr:col>
      <xdr:colOff>50800</xdr:colOff>
      <xdr:row>97</xdr:row>
      <xdr:rowOff>139965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746992"/>
          <a:ext cx="889000" cy="2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158769</xdr:rowOff>
    </xdr:from>
    <xdr:to>
      <xdr:col>41</xdr:col>
      <xdr:colOff>101600</xdr:colOff>
      <xdr:row>97</xdr:row>
      <xdr:rowOff>88919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61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105446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39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60389</xdr:rowOff>
    </xdr:from>
    <xdr:to>
      <xdr:col>36</xdr:col>
      <xdr:colOff>165100</xdr:colOff>
      <xdr:row>97</xdr:row>
      <xdr:rowOff>161989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69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7066</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46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94410</xdr:rowOff>
    </xdr:from>
    <xdr:to>
      <xdr:col>55</xdr:col>
      <xdr:colOff>50800</xdr:colOff>
      <xdr:row>98</xdr:row>
      <xdr:rowOff>24560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72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35621</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6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71160</xdr:rowOff>
    </xdr:from>
    <xdr:to>
      <xdr:col>50</xdr:col>
      <xdr:colOff>165100</xdr:colOff>
      <xdr:row>98</xdr:row>
      <xdr:rowOff>1310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70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163887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79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75307</xdr:rowOff>
    </xdr:from>
    <xdr:to>
      <xdr:col>46</xdr:col>
      <xdr:colOff>38100</xdr:colOff>
      <xdr:row>98</xdr:row>
      <xdr:rowOff>5457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70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168034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79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65542</xdr:rowOff>
    </xdr:from>
    <xdr:to>
      <xdr:col>41</xdr:col>
      <xdr:colOff>101600</xdr:colOff>
      <xdr:row>97</xdr:row>
      <xdr:rowOff>167142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69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158269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78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89165</xdr:rowOff>
    </xdr:from>
    <xdr:to>
      <xdr:col>36</xdr:col>
      <xdr:colOff>165100</xdr:colOff>
      <xdr:row>98</xdr:row>
      <xdr:rowOff>19315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71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10442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81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145986</xdr:rowOff>
    </xdr:from>
    <xdr:to>
      <xdr:col>85</xdr:col>
      <xdr:colOff>126364</xdr:colOff>
      <xdr:row>38</xdr:row>
      <xdr:rowOff>148749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289486"/>
          <a:ext cx="1269" cy="1374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152576</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6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148749</xdr:rowOff>
    </xdr:from>
    <xdr:to>
      <xdr:col>86</xdr:col>
      <xdr:colOff>25400</xdr:colOff>
      <xdr:row>38</xdr:row>
      <xdr:rowOff>148749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63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92663</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06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145986</xdr:rowOff>
    </xdr:from>
    <xdr:to>
      <xdr:col>86</xdr:col>
      <xdr:colOff>25400</xdr:colOff>
      <xdr:row>30</xdr:row>
      <xdr:rowOff>145986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28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156750</xdr:rowOff>
    </xdr:from>
    <xdr:to>
      <xdr:col>85</xdr:col>
      <xdr:colOff>127000</xdr:colOff>
      <xdr:row>34</xdr:row>
      <xdr:rowOff>82836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5643150"/>
          <a:ext cx="838200" cy="26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32942</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05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54515</xdr:rowOff>
    </xdr:from>
    <xdr:to>
      <xdr:col>85</xdr:col>
      <xdr:colOff>177800</xdr:colOff>
      <xdr:row>36</xdr:row>
      <xdr:rowOff>156115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22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120841</xdr:rowOff>
    </xdr:from>
    <xdr:to>
      <xdr:col>81</xdr:col>
      <xdr:colOff>50800</xdr:colOff>
      <xdr:row>34</xdr:row>
      <xdr:rowOff>82836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5435791"/>
          <a:ext cx="889000" cy="47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53848</xdr:rowOff>
    </xdr:from>
    <xdr:to>
      <xdr:col>81</xdr:col>
      <xdr:colOff>101600</xdr:colOff>
      <xdr:row>36</xdr:row>
      <xdr:rowOff>155448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22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146575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31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120841</xdr:rowOff>
    </xdr:from>
    <xdr:to>
      <xdr:col>76</xdr:col>
      <xdr:colOff>114300</xdr:colOff>
      <xdr:row>34</xdr:row>
      <xdr:rowOff>26353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5435791"/>
          <a:ext cx="889000" cy="41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131763</xdr:rowOff>
    </xdr:from>
    <xdr:to>
      <xdr:col>76</xdr:col>
      <xdr:colOff>165100</xdr:colOff>
      <xdr:row>36</xdr:row>
      <xdr:rowOff>61913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13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53040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2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166846</xdr:rowOff>
    </xdr:from>
    <xdr:to>
      <xdr:col>71</xdr:col>
      <xdr:colOff>177800</xdr:colOff>
      <xdr:row>34</xdr:row>
      <xdr:rowOff>26353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5653246"/>
          <a:ext cx="889000" cy="20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167386</xdr:rowOff>
    </xdr:from>
    <xdr:to>
      <xdr:col>72</xdr:col>
      <xdr:colOff>38100</xdr:colOff>
      <xdr:row>36</xdr:row>
      <xdr:rowOff>97536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16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88663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6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82709</xdr:rowOff>
    </xdr:from>
    <xdr:to>
      <xdr:col>67</xdr:col>
      <xdr:colOff>101600</xdr:colOff>
      <xdr:row>37</xdr:row>
      <xdr:rowOff>12859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25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3986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34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105950</xdr:rowOff>
    </xdr:from>
    <xdr:to>
      <xdr:col>85</xdr:col>
      <xdr:colOff>177800</xdr:colOff>
      <xdr:row>33</xdr:row>
      <xdr:rowOff>36100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559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128827</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544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32036</xdr:rowOff>
    </xdr:from>
    <xdr:to>
      <xdr:col>81</xdr:col>
      <xdr:colOff>101600</xdr:colOff>
      <xdr:row>34</xdr:row>
      <xdr:rowOff>133636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586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150163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56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70041</xdr:rowOff>
    </xdr:from>
    <xdr:to>
      <xdr:col>76</xdr:col>
      <xdr:colOff>165100</xdr:colOff>
      <xdr:row>32</xdr:row>
      <xdr:rowOff>191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538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16718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516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147003</xdr:rowOff>
    </xdr:from>
    <xdr:to>
      <xdr:col>72</xdr:col>
      <xdr:colOff>38100</xdr:colOff>
      <xdr:row>34</xdr:row>
      <xdr:rowOff>77153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580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93680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558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116046</xdr:rowOff>
    </xdr:from>
    <xdr:to>
      <xdr:col>67</xdr:col>
      <xdr:colOff>101600</xdr:colOff>
      <xdr:row>33</xdr:row>
      <xdr:rowOff>46196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560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62723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537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1577</xdr:rowOff>
    </xdr:from>
    <xdr:to>
      <xdr:col>85</xdr:col>
      <xdr:colOff>126364</xdr:colOff>
      <xdr:row>58</xdr:row>
      <xdr:rowOff>61551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45527"/>
          <a:ext cx="1269" cy="126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65378</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0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61551</xdr:rowOff>
    </xdr:from>
    <xdr:to>
      <xdr:col>86</xdr:col>
      <xdr:colOff>25400</xdr:colOff>
      <xdr:row>58</xdr:row>
      <xdr:rowOff>61551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0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119704</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2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109,959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1577</xdr:rowOff>
    </xdr:from>
    <xdr:to>
      <xdr:col>86</xdr:col>
      <xdr:colOff>25400</xdr:colOff>
      <xdr:row>51</xdr:row>
      <xdr:rowOff>1577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45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71283</xdr:rowOff>
    </xdr:from>
    <xdr:to>
      <xdr:col>85</xdr:col>
      <xdr:colOff>127000</xdr:colOff>
      <xdr:row>56</xdr:row>
      <xdr:rowOff>79317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672483"/>
          <a:ext cx="838200" cy="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26378</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56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3501</xdr:rowOff>
    </xdr:from>
    <xdr:to>
      <xdr:col>85</xdr:col>
      <xdr:colOff>177800</xdr:colOff>
      <xdr:row>56</xdr:row>
      <xdr:rowOff>105101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0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136859</xdr:rowOff>
    </xdr:from>
    <xdr:to>
      <xdr:col>81</xdr:col>
      <xdr:colOff>50800</xdr:colOff>
      <xdr:row>56</xdr:row>
      <xdr:rowOff>71283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052259"/>
          <a:ext cx="889000" cy="62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91480</xdr:rowOff>
    </xdr:from>
    <xdr:to>
      <xdr:col>81</xdr:col>
      <xdr:colOff>101600</xdr:colOff>
      <xdr:row>57</xdr:row>
      <xdr:rowOff>21630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9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12757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78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136859</xdr:rowOff>
    </xdr:from>
    <xdr:to>
      <xdr:col>76</xdr:col>
      <xdr:colOff>114300</xdr:colOff>
      <xdr:row>55</xdr:row>
      <xdr:rowOff>73079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052259"/>
          <a:ext cx="889000" cy="45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143715</xdr:rowOff>
    </xdr:from>
    <xdr:to>
      <xdr:col>76</xdr:col>
      <xdr:colOff>165100</xdr:colOff>
      <xdr:row>56</xdr:row>
      <xdr:rowOff>73865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7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64992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66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73079</xdr:rowOff>
    </xdr:from>
    <xdr:to>
      <xdr:col>71</xdr:col>
      <xdr:colOff>177800</xdr:colOff>
      <xdr:row>56</xdr:row>
      <xdr:rowOff>119207</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502829"/>
          <a:ext cx="889000" cy="21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28321</xdr:rowOff>
    </xdr:from>
    <xdr:to>
      <xdr:col>72</xdr:col>
      <xdr:colOff>38100</xdr:colOff>
      <xdr:row>56</xdr:row>
      <xdr:rowOff>129921</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2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121048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72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154525</xdr:rowOff>
    </xdr:from>
    <xdr:to>
      <xdr:col>67</xdr:col>
      <xdr:colOff>101600</xdr:colOff>
      <xdr:row>57</xdr:row>
      <xdr:rowOff>84675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75802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84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28517</xdr:rowOff>
    </xdr:from>
    <xdr:to>
      <xdr:col>85</xdr:col>
      <xdr:colOff>177800</xdr:colOff>
      <xdr:row>56</xdr:row>
      <xdr:rowOff>130117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62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6944</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60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20483</xdr:rowOff>
    </xdr:from>
    <xdr:to>
      <xdr:col>81</xdr:col>
      <xdr:colOff>101600</xdr:colOff>
      <xdr:row>56</xdr:row>
      <xdr:rowOff>122083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62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138610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39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86059</xdr:rowOff>
    </xdr:from>
    <xdr:to>
      <xdr:col>76</xdr:col>
      <xdr:colOff>165100</xdr:colOff>
      <xdr:row>53</xdr:row>
      <xdr:rowOff>16209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00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32736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877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22279</xdr:rowOff>
    </xdr:from>
    <xdr:to>
      <xdr:col>72</xdr:col>
      <xdr:colOff>38100</xdr:colOff>
      <xdr:row>55</xdr:row>
      <xdr:rowOff>123879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45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140406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22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68407</xdr:rowOff>
    </xdr:from>
    <xdr:to>
      <xdr:col>67</xdr:col>
      <xdr:colOff>101600</xdr:colOff>
      <xdr:row>56</xdr:row>
      <xdr:rowOff>170007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66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15084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44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76378</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077878"/>
          <a:ext cx="1269" cy="15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23055</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5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76378</xdr:rowOff>
    </xdr:from>
    <xdr:to>
      <xdr:col>86</xdr:col>
      <xdr:colOff>25400</xdr:colOff>
      <xdr:row>70</xdr:row>
      <xdr:rowOff>76378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07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44069</xdr:rowOff>
    </xdr:from>
    <xdr:to>
      <xdr:col>85</xdr:col>
      <xdr:colOff>127000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88619"/>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59275</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60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36398</xdr:rowOff>
    </xdr:from>
    <xdr:to>
      <xdr:col>85</xdr:col>
      <xdr:colOff>177800</xdr:colOff>
      <xdr:row>78</xdr:row>
      <xdr:rowOff>137998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0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150597</xdr:rowOff>
    </xdr:from>
    <xdr:to>
      <xdr:col>81</xdr:col>
      <xdr:colOff>50800</xdr:colOff>
      <xdr:row>79</xdr:row>
      <xdr:rowOff>44069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23697"/>
          <a:ext cx="889000" cy="6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110617</xdr:rowOff>
    </xdr:from>
    <xdr:to>
      <xdr:col>81</xdr:col>
      <xdr:colOff>101600</xdr:colOff>
      <xdr:row>79</xdr:row>
      <xdr:rowOff>40767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83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57294</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2017" y="13258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150368</xdr:rowOff>
    </xdr:from>
    <xdr:to>
      <xdr:col>76</xdr:col>
      <xdr:colOff>114300</xdr:colOff>
      <xdr:row>78</xdr:row>
      <xdr:rowOff>150597</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23468"/>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30607</xdr:rowOff>
    </xdr:from>
    <xdr:to>
      <xdr:col>76</xdr:col>
      <xdr:colOff>165100</xdr:colOff>
      <xdr:row>78</xdr:row>
      <xdr:rowOff>132207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0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148734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17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150368</xdr:rowOff>
    </xdr:from>
    <xdr:to>
      <xdr:col>71</xdr:col>
      <xdr:colOff>177800</xdr:colOff>
      <xdr:row>79</xdr:row>
      <xdr:rowOff>6502</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523468"/>
          <a:ext cx="889000" cy="2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1956</xdr:rowOff>
    </xdr:from>
    <xdr:to>
      <xdr:col>72</xdr:col>
      <xdr:colOff>38100</xdr:colOff>
      <xdr:row>76</xdr:row>
      <xdr:rowOff>103556</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0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120083</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280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66345</xdr:rowOff>
    </xdr:from>
    <xdr:to>
      <xdr:col>67</xdr:col>
      <xdr:colOff>101600</xdr:colOff>
      <xdr:row>78</xdr:row>
      <xdr:rowOff>167945</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13022</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164719</xdr:rowOff>
    </xdr:from>
    <xdr:to>
      <xdr:col>81</xdr:col>
      <xdr:colOff>101600</xdr:colOff>
      <xdr:row>79</xdr:row>
      <xdr:rowOff>94869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3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85996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630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99797</xdr:rowOff>
    </xdr:from>
    <xdr:to>
      <xdr:col>76</xdr:col>
      <xdr:colOff>165100</xdr:colOff>
      <xdr:row>79</xdr:row>
      <xdr:rowOff>29947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7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21074</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17" y="13565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99568</xdr:rowOff>
    </xdr:from>
    <xdr:to>
      <xdr:col>72</xdr:col>
      <xdr:colOff>38100</xdr:colOff>
      <xdr:row>79</xdr:row>
      <xdr:rowOff>29718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7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20845</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4017" y="13565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127152</xdr:rowOff>
    </xdr:from>
    <xdr:to>
      <xdr:col>67</xdr:col>
      <xdr:colOff>101600</xdr:colOff>
      <xdr:row>79</xdr:row>
      <xdr:rowOff>57302</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0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48429</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5017" y="13592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119621</xdr:rowOff>
    </xdr:from>
    <xdr:to>
      <xdr:col>85</xdr:col>
      <xdr:colOff>126364</xdr:colOff>
      <xdr:row>98</xdr:row>
      <xdr:rowOff>48718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721571"/>
          <a:ext cx="1269" cy="112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52545</xdr:rowOff>
    </xdr:from>
    <xdr:ext cx="469744"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54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48718</xdr:rowOff>
    </xdr:from>
    <xdr:to>
      <xdr:col>86</xdr:col>
      <xdr:colOff>25400</xdr:colOff>
      <xdr:row>98</xdr:row>
      <xdr:rowOff>48718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50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66298</xdr:rowOff>
    </xdr:from>
    <xdr:ext cx="534377"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49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68,054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119621</xdr:rowOff>
    </xdr:from>
    <xdr:to>
      <xdr:col>86</xdr:col>
      <xdr:colOff>25400</xdr:colOff>
      <xdr:row>91</xdr:row>
      <xdr:rowOff>119621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72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169342</xdr:rowOff>
    </xdr:from>
    <xdr:to>
      <xdr:col>85</xdr:col>
      <xdr:colOff>127000</xdr:colOff>
      <xdr:row>95</xdr:row>
      <xdr:rowOff>3073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285642"/>
          <a:ext cx="83820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135399</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080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112522</xdr:rowOff>
    </xdr:from>
    <xdr:to>
      <xdr:col>85</xdr:col>
      <xdr:colOff>177800</xdr:colOff>
      <xdr:row>95</xdr:row>
      <xdr:rowOff>42672</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22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169342</xdr:rowOff>
    </xdr:from>
    <xdr:to>
      <xdr:col>81</xdr:col>
      <xdr:colOff>50800</xdr:colOff>
      <xdr:row>95</xdr:row>
      <xdr:rowOff>29115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285642"/>
          <a:ext cx="889000" cy="3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113436</xdr:rowOff>
    </xdr:from>
    <xdr:to>
      <xdr:col>81</xdr:col>
      <xdr:colOff>101600</xdr:colOff>
      <xdr:row>95</xdr:row>
      <xdr:rowOff>43586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22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60113</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00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29115</xdr:rowOff>
    </xdr:from>
    <xdr:to>
      <xdr:col>76</xdr:col>
      <xdr:colOff>114300</xdr:colOff>
      <xdr:row>95</xdr:row>
      <xdr:rowOff>60147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316865"/>
          <a:ext cx="889000" cy="3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157327</xdr:rowOff>
    </xdr:from>
    <xdr:to>
      <xdr:col>76</xdr:col>
      <xdr:colOff>165100</xdr:colOff>
      <xdr:row>95</xdr:row>
      <xdr:rowOff>87477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78604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36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60147</xdr:rowOff>
    </xdr:from>
    <xdr:to>
      <xdr:col>71</xdr:col>
      <xdr:colOff>177800</xdr:colOff>
      <xdr:row>95</xdr:row>
      <xdr:rowOff>79254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347897"/>
          <a:ext cx="889000" cy="1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168396</xdr:rowOff>
    </xdr:from>
    <xdr:to>
      <xdr:col>72</xdr:col>
      <xdr:colOff>38100</xdr:colOff>
      <xdr:row>95</xdr:row>
      <xdr:rowOff>98546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28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115073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05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16833</xdr:rowOff>
    </xdr:from>
    <xdr:to>
      <xdr:col>67</xdr:col>
      <xdr:colOff>101600</xdr:colOff>
      <xdr:row>95</xdr:row>
      <xdr:rowOff>118433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304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134960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07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123723</xdr:rowOff>
    </xdr:from>
    <xdr:to>
      <xdr:col>85</xdr:col>
      <xdr:colOff>177800</xdr:colOff>
      <xdr:row>95</xdr:row>
      <xdr:rowOff>53873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24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102150</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21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118542</xdr:rowOff>
    </xdr:from>
    <xdr:to>
      <xdr:col>81</xdr:col>
      <xdr:colOff>101600</xdr:colOff>
      <xdr:row>95</xdr:row>
      <xdr:rowOff>48692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23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39819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3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149765</xdr:rowOff>
    </xdr:from>
    <xdr:to>
      <xdr:col>76</xdr:col>
      <xdr:colOff>165100</xdr:colOff>
      <xdr:row>95</xdr:row>
      <xdr:rowOff>79915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26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96442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04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9347</xdr:rowOff>
    </xdr:from>
    <xdr:to>
      <xdr:col>72</xdr:col>
      <xdr:colOff>38100</xdr:colOff>
      <xdr:row>95</xdr:row>
      <xdr:rowOff>110947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29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102074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38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28454</xdr:rowOff>
    </xdr:from>
    <xdr:to>
      <xdr:col>67</xdr:col>
      <xdr:colOff>101600</xdr:colOff>
      <xdr:row>95</xdr:row>
      <xdr:rowOff>130054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31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121181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40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27686</xdr:rowOff>
    </xdr:from>
    <xdr:to>
      <xdr:col>116</xdr:col>
      <xdr:colOff>62864</xdr:colOff>
      <xdr:row>38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342636"/>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145813</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11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27686</xdr:rowOff>
    </xdr:from>
    <xdr:to>
      <xdr:col>116</xdr:col>
      <xdr:colOff>152400</xdr:colOff>
      <xdr:row>31</xdr:row>
      <xdr:rowOff>27686</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34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112349</xdr:rowOff>
    </xdr:from>
    <xdr:ext cx="313932"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28454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89472</xdr:rowOff>
    </xdr:from>
    <xdr:to>
      <xdr:col>116</xdr:col>
      <xdr:colOff>114300</xdr:colOff>
      <xdr:row>38</xdr:row>
      <xdr:rowOff>19622</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4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51753</xdr:rowOff>
    </xdr:from>
    <xdr:to>
      <xdr:col>112</xdr:col>
      <xdr:colOff>38100</xdr:colOff>
      <xdr:row>37</xdr:row>
      <xdr:rowOff>153353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39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169880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170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110046</xdr:rowOff>
    </xdr:from>
    <xdr:to>
      <xdr:col>107</xdr:col>
      <xdr:colOff>101600</xdr:colOff>
      <xdr:row>38</xdr:row>
      <xdr:rowOff>40196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56723</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77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6033</xdr:rowOff>
    </xdr:from>
    <xdr:to>
      <xdr:col>102</xdr:col>
      <xdr:colOff>165100</xdr:colOff>
      <xdr:row>37</xdr:row>
      <xdr:rowOff>107633</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34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124160</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124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91758</xdr:rowOff>
    </xdr:from>
    <xdr:to>
      <xdr:col>98</xdr:col>
      <xdr:colOff>38100</xdr:colOff>
      <xdr:row>38</xdr:row>
      <xdr:rowOff>21907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4354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38435</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99333" y="62106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67899</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411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総務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費が前年比約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37,193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円増加している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庁舎整備事業に係る費用の増加が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主因となっており、令和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よりも高い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歳入では人口減少などにより市税収入の大幅な増加を見込むことは難しく、普通交付税の合併算定替が終了した状況であるのに対し、歳出では社会保障関係経費や市有施設の維持管理費などがますます増加していくことが予想されることから、引き続き財政の健全化を図りながら、身の丈に合った行政運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群馬県桐生市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財政調整基金残高は、積立てを</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ており、令和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年度は前年度と比較して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千万円の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4.84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増加となった。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実質収支額は、前年度と比較して約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千万円の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3.35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群馬県桐生市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普通交付税の合併算定替終了、また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人口減少に伴う市税収入の減少等により、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財源確保は今後も厳しい状態であるため、平成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年度に策定した桐生市行政改革方針に基づいて行政改革を推進するなど堅実な財政運営に努めていく。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群馬県桐生市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公債費については、大型事業の償還が終了し、事業精査等により建設地方債の新規借入は抑えられている。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庁舎整備事業等に伴う新規借入に係る償還が開始されることから、</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世代間において公債費負担の不均衡が生じることがないよう、適正な起債発行に努めていく。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群馬県桐生市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今後も、世代間で公債費負担の不均衡が生じないよう適正な起債発行に努めていく。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群馬県桐生市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千万円、社会福祉施設等運営基金に約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億円、まちづくり基金に約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千万円、清掃センター管理運営基金に約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千万円を積み立てた一方で、財政調整基金を約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千万円、子ども基金を約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億円、庁舎整備基金を約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千万円取り崩したこと等により、基金全体としては、約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・各基金の設置目的や今後の事業計画等に応じて、適切に基金の積立て及び取崩しを行う。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・社会福祉施設等運営基金：社会福祉施設、社会教育施設その他市が設置する施設の整備及び円滑な管理運営に資する経費の財源に充当する。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・まちづくり基金：市有施設建設その他のまちづくりに要する経費の財源に充当する。</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・清掃センター管理運営基金：桐生市清掃センターの管理運営に係る経費の財源に充当する。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・庁舎整備基金：市庁舎の整備に要する経費の財源に充当する。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森林の整備及びその促進に必要な経費の財源に充当する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・社会福祉施設等運営基金：社会福祉施設、社会教育施設等の整備及び円滑な管理運営に資する経費に充てるため、取崩・積立を実施し、令和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円増加した。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・まちづくり基金：市有施設の建替えに関し、取崩・積立を実施し、令和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・清掃センター管理運営基金：桐生市清掃センターの管理運営に係る経費に充てるため、取崩・積立を実施し、令和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億円増加した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・庁舎整備基金：庁舎建替えに関し、取崩・積立を実施し、令和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森林の整備及びその促進に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関し、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積立を実施し、令和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・社会福祉施設等運営基金：社会福祉施設、社会教育施設その他市が設置する施設の整備及び円滑な管理運営に資する経費に対して、適切かつ計画的に積立て及び取崩しを行う。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・まちづくり基金：今後の市有施設建設その他のまちづくりについての計画を踏まえ、適切かつ計画的に積立て及び取崩しを行う。</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・清掃センター管理運営基金：清掃センターの管理運営に係る経費や将来的な建替等に備えて、適切かつ計画的に積立て及び取崩しを行う。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・庁舎整備基金：市庁舎の整備に要する経費や今後の庁舎建替等に備えて、適切かつ計画的に積立て及び取崩しを行う。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：森林の整備及びその促進</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ため、適切かつ計画的に積立を行う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年度予算執行にあたり、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千万円の取崩しを行ったが、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円の積み立てを行ったため、増加。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・年度間財源調整や災害等が発生した際の役割を確保するため、適切かつ計画的に積立て及び取崩しを行う。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・百万円単位での増減はなし。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・今後の償還に応じて、適切かつ計画的に積立て及び取崩しを行う。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2843271-144B-47EB-B17E-66B68A279D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068EB81-0E7F-4179-8D49-318E885CF8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139A0988-4B0E-420B-A7B7-4466C7B579BA}"/>
            </a:ext>
          </a:extLst>
        </xdr:cNvPr>
        <xdr:cNvSpPr/>
      </xdr:nvSpPr>
      <xdr:spPr>
        <a:xfrm>
          <a:off x="145034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1A26001A-1E61-455C-B084-119640A7F582}"/>
            </a:ext>
          </a:extLst>
        </xdr:cNvPr>
        <xdr:cNvSpPr/>
      </xdr:nvSpPr>
      <xdr:spPr>
        <a:xfrm>
          <a:off x="158750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DFE42EC1-9FB7-4963-B5B4-5572C2059CAD}"/>
            </a:ext>
          </a:extLst>
        </xdr:cNvPr>
        <xdr:cNvSpPr/>
      </xdr:nvSpPr>
      <xdr:spPr>
        <a:xfrm>
          <a:off x="172466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C67BEE40-84C1-4145-9B08-318A915A5F18}"/>
            </a:ext>
          </a:extLst>
        </xdr:cNvPr>
        <xdr:cNvSpPr/>
      </xdr:nvSpPr>
      <xdr:spPr>
        <a:xfrm>
          <a:off x="117602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DDADF513-2616-4CB0-A5E9-A5A0B00C71AA}"/>
            </a:ext>
          </a:extLst>
        </xdr:cNvPr>
        <xdr:cNvSpPr/>
      </xdr:nvSpPr>
      <xdr:spPr>
        <a:xfrm>
          <a:off x="131318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B71D17CF-E705-4F39-A069-1C83C6FD906B}"/>
            </a:ext>
          </a:extLst>
        </xdr:cNvPr>
        <xdr:cNvSpPr/>
      </xdr:nvSpPr>
      <xdr:spPr>
        <a:xfrm>
          <a:off x="145034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3C94841C-154E-4935-BABF-196D2C8BC4D1}"/>
            </a:ext>
          </a:extLst>
        </xdr:cNvPr>
        <xdr:cNvSpPr/>
      </xdr:nvSpPr>
      <xdr:spPr>
        <a:xfrm>
          <a:off x="158750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40B6B34E-BA65-4C48-8713-490047BCBC1A}"/>
            </a:ext>
          </a:extLst>
        </xdr:cNvPr>
        <xdr:cNvSpPr/>
      </xdr:nvSpPr>
      <xdr:spPr>
        <a:xfrm>
          <a:off x="172466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484FD16E-5E8A-48E1-96D4-315D9C33C592}"/>
            </a:ext>
          </a:extLst>
        </xdr:cNvPr>
        <xdr:cNvSpPr/>
      </xdr:nvSpPr>
      <xdr:spPr>
        <a:xfrm>
          <a:off x="355600" y="63500"/>
          <a:ext cx="114014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32799269-61B3-4A05-B90C-7DD2ECAEC5D8}"/>
            </a:ext>
          </a:extLst>
        </xdr:cNvPr>
        <xdr:cNvSpPr/>
      </xdr:nvSpPr>
      <xdr:spPr>
        <a:xfrm>
          <a:off x="15351125" y="165100"/>
          <a:ext cx="35496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D0008D05-3AF4-4FA4-A488-E1E0AB409203}"/>
            </a:ext>
          </a:extLst>
        </xdr:cNvPr>
        <xdr:cNvSpPr/>
      </xdr:nvSpPr>
      <xdr:spPr>
        <a:xfrm>
          <a:off x="15357475" y="165100"/>
          <a:ext cx="352425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FFF7D1E6-BB20-4323-9DFF-6AA81026C064}"/>
            </a:ext>
          </a:extLst>
        </xdr:cNvPr>
        <xdr:cNvSpPr/>
      </xdr:nvSpPr>
      <xdr:spPr>
        <a:xfrm>
          <a:off x="15382875" y="165100"/>
          <a:ext cx="3467100" cy="1428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群馬県桐生市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9FDCEA42-74DF-4C9A-A1B6-8FE51965AE38}"/>
            </a:ext>
          </a:extLst>
        </xdr:cNvPr>
        <xdr:cNvSpPr/>
      </xdr:nvSpPr>
      <xdr:spPr>
        <a:xfrm>
          <a:off x="12823825" y="165100"/>
          <a:ext cx="23939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0A66CE79-498D-4381-84D8-6E4237A9308A}"/>
            </a:ext>
          </a:extLst>
        </xdr:cNvPr>
        <xdr:cNvSpPr/>
      </xdr:nvSpPr>
      <xdr:spPr>
        <a:xfrm>
          <a:off x="12849225" y="165100"/>
          <a:ext cx="234950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E1399872-6361-40F7-9828-162FC148EE93}"/>
            </a:ext>
          </a:extLst>
        </xdr:cNvPr>
        <xdr:cNvSpPr/>
      </xdr:nvSpPr>
      <xdr:spPr>
        <a:xfrm>
          <a:off x="12874625" y="165100"/>
          <a:ext cx="2311400" cy="15557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B4D4E7F9-D1EF-42DD-BF4D-FD313771DDF4}"/>
            </a:ext>
          </a:extLst>
        </xdr:cNvPr>
        <xdr:cNvSpPr/>
      </xdr:nvSpPr>
      <xdr:spPr>
        <a:xfrm>
          <a:off x="444500" y="352425"/>
          <a:ext cx="9083675" cy="1568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40F41530-F64C-423C-B62C-50F1EF3C051E}"/>
            </a:ext>
          </a:extLst>
        </xdr:cNvPr>
        <xdr:cNvSpPr/>
      </xdr:nvSpPr>
      <xdr:spPr>
        <a:xfrm>
          <a:off x="568325" y="384175"/>
          <a:ext cx="1244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C3C1E619-4EB3-4CD2-BD83-8BD2E4B3CC11}"/>
            </a:ext>
          </a:extLst>
        </xdr:cNvPr>
        <xdr:cNvSpPr/>
      </xdr:nvSpPr>
      <xdr:spPr>
        <a:xfrm>
          <a:off x="1768475" y="384175"/>
          <a:ext cx="120015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104,647
102,489
274.45
52,243,844
49,211,880
2,586,632
25,914,743
36,203,774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03BD6A6A-60F4-4861-A452-AA5963490044}"/>
            </a:ext>
          </a:extLst>
        </xdr:cNvPr>
        <xdr:cNvSpPr/>
      </xdr:nvSpPr>
      <xdr:spPr>
        <a:xfrm>
          <a:off x="2968625" y="384175"/>
          <a:ext cx="1371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43D830ED-5857-4102-B76B-34F397B6B88C}"/>
            </a:ext>
          </a:extLst>
        </xdr:cNvPr>
        <xdr:cNvSpPr/>
      </xdr:nvSpPr>
      <xdr:spPr>
        <a:xfrm>
          <a:off x="4340225" y="403225"/>
          <a:ext cx="18224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65A16A65-DE6F-43A2-8F98-26041D4EB4FA}"/>
            </a:ext>
          </a:extLst>
        </xdr:cNvPr>
        <xdr:cNvSpPr/>
      </xdr:nvSpPr>
      <xdr:spPr>
        <a:xfrm>
          <a:off x="6162675" y="403225"/>
          <a:ext cx="11366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FC4A3869-941E-4EBD-B4F5-77FD5494FA2A}"/>
            </a:ext>
          </a:extLst>
        </xdr:cNvPr>
        <xdr:cNvSpPr/>
      </xdr:nvSpPr>
      <xdr:spPr>
        <a:xfrm>
          <a:off x="7362825" y="415925"/>
          <a:ext cx="5778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94D014C8-81B3-4CE0-B206-A98FD48F5B69}"/>
            </a:ext>
          </a:extLst>
        </xdr:cNvPr>
        <xdr:cNvSpPr/>
      </xdr:nvSpPr>
      <xdr:spPr>
        <a:xfrm>
          <a:off x="4340225" y="100012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3EA08DB9-21AE-4351-971E-88A332B405AA}"/>
            </a:ext>
          </a:extLst>
        </xdr:cNvPr>
        <xdr:cNvSpPr/>
      </xdr:nvSpPr>
      <xdr:spPr>
        <a:xfrm>
          <a:off x="6226175" y="100012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75B1334C-12A9-49F7-A3B1-CDA7FE06A281}"/>
            </a:ext>
          </a:extLst>
        </xdr:cNvPr>
        <xdr:cNvSpPr/>
      </xdr:nvSpPr>
      <xdr:spPr>
        <a:xfrm>
          <a:off x="9985375" y="352425"/>
          <a:ext cx="1371600" cy="10795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B297295D-49D2-4189-A187-22045427ADAC}"/>
            </a:ext>
          </a:extLst>
        </xdr:cNvPr>
        <xdr:cNvSpPr/>
      </xdr:nvSpPr>
      <xdr:spPr>
        <a:xfrm>
          <a:off x="10213975" y="415925"/>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691DABB9-74C6-4194-85EC-900EF740991F}"/>
            </a:ext>
          </a:extLst>
        </xdr:cNvPr>
        <xdr:cNvSpPr/>
      </xdr:nvSpPr>
      <xdr:spPr>
        <a:xfrm>
          <a:off x="10213975" y="52387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F81A4653-7979-4095-8189-0AEBF2A21498}"/>
            </a:ext>
          </a:extLst>
        </xdr:cNvPr>
        <xdr:cNvSpPr/>
      </xdr:nvSpPr>
      <xdr:spPr>
        <a:xfrm>
          <a:off x="10213975" y="85407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C60842C7-D9B6-4E6A-BA0F-68544DEE296F}"/>
            </a:ext>
          </a:extLst>
        </xdr:cNvPr>
        <xdr:cNvCxnSpPr/>
      </xdr:nvCxnSpPr>
      <xdr:spPr>
        <a:xfrm flipH="1">
          <a:off x="10048875" y="4921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6A8D388A-3CC5-4BB0-BE4F-17D7E3DE9014}"/>
            </a:ext>
          </a:extLst>
        </xdr:cNvPr>
        <xdr:cNvSpPr/>
      </xdr:nvSpPr>
      <xdr:spPr>
        <a:xfrm>
          <a:off x="10102850" y="466725"/>
          <a:ext cx="101600" cy="25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12A0EFF4-B5F8-459A-ACCC-EAE9807ED974}"/>
            </a:ext>
          </a:extLst>
        </xdr:cNvPr>
        <xdr:cNvSpPr/>
      </xdr:nvSpPr>
      <xdr:spPr>
        <a:xfrm>
          <a:off x="10102850" y="6127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49707013-7A38-43A0-B84D-F53F018B484A}"/>
            </a:ext>
          </a:extLst>
        </xdr:cNvPr>
        <xdr:cNvCxnSpPr/>
      </xdr:nvCxnSpPr>
      <xdr:spPr>
        <a:xfrm>
          <a:off x="10147300" y="854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4F239FF3-ED3A-4FEF-A50E-CB9C612EDFEB}"/>
            </a:ext>
          </a:extLst>
        </xdr:cNvPr>
        <xdr:cNvCxnSpPr/>
      </xdr:nvCxnSpPr>
      <xdr:spPr>
        <a:xfrm>
          <a:off x="10067925" y="854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83A5AA57-CAD1-482C-9EF5-DAFC0D31B2D2}"/>
            </a:ext>
          </a:extLst>
        </xdr:cNvPr>
        <xdr:cNvCxnSpPr/>
      </xdr:nvCxnSpPr>
      <xdr:spPr>
        <a:xfrm flipV="1">
          <a:off x="10147300" y="10858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E7F8AA60-799F-4BC2-AF9E-F19EF7ABF557}"/>
            </a:ext>
          </a:extLst>
        </xdr:cNvPr>
        <xdr:cNvCxnSpPr/>
      </xdr:nvCxnSpPr>
      <xdr:spPr>
        <a:xfrm>
          <a:off x="10067925" y="12223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7AC1612B-87DE-49C4-BBA4-4F4C61F17F3B}"/>
            </a:ext>
          </a:extLst>
        </xdr:cNvPr>
        <xdr:cNvSpPr txBox="1"/>
      </xdr:nvSpPr>
      <xdr:spPr>
        <a:xfrm>
          <a:off x="419100" y="20161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7C891C03-AA56-4542-8E7A-46309F1A1B87}"/>
            </a:ext>
          </a:extLst>
        </xdr:cNvPr>
        <xdr:cNvSpPr txBox="1"/>
      </xdr:nvSpPr>
      <xdr:spPr>
        <a:xfrm>
          <a:off x="419100" y="22510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59719B47-9A6F-46F3-AEF0-3EEADD7709F1}"/>
            </a:ext>
          </a:extLst>
        </xdr:cNvPr>
        <xdr:cNvSpPr txBox="1"/>
      </xdr:nvSpPr>
      <xdr:spPr>
        <a:xfrm>
          <a:off x="419100" y="24796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2" name="テキスト ボックス 41">
          <a:extLst>
            <a:ext uri="{FF2B5EF4-FFF2-40B4-BE49-F238E27FC236}">
              <a16:creationId xmlns:a16="http://schemas.microsoft.com/office/drawing/2014/main" id="{5A5E307C-C10D-4B2F-86DB-5745DF933410}"/>
            </a:ext>
          </a:extLst>
        </xdr:cNvPr>
        <xdr:cNvSpPr txBox="1"/>
      </xdr:nvSpPr>
      <xdr:spPr>
        <a:xfrm>
          <a:off x="419100" y="27146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DCBA0D7F-3E8A-4927-A96D-3D4036DDAA31}"/>
            </a:ext>
          </a:extLst>
        </xdr:cNvPr>
        <xdr:cNvSpPr txBox="1"/>
      </xdr:nvSpPr>
      <xdr:spPr>
        <a:xfrm>
          <a:off x="419100" y="29495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6CFD7742-5289-4F16-9113-97EF1227D0C0}"/>
            </a:ext>
          </a:extLst>
        </xdr:cNvPr>
        <xdr:cNvSpPr/>
      </xdr:nvSpPr>
      <xdr:spPr>
        <a:xfrm>
          <a:off x="1152525" y="3451225"/>
          <a:ext cx="382270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6BEF1B6B-0860-4A77-9453-5FE264A3AAE9}"/>
            </a:ext>
          </a:extLst>
        </xdr:cNvPr>
        <xdr:cNvSpPr/>
      </xdr:nvSpPr>
      <xdr:spPr>
        <a:xfrm>
          <a:off x="1811514" y="371341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90D81B9C-58C7-436E-A8FC-C222D049DC93}"/>
            </a:ext>
          </a:extLst>
        </xdr:cNvPr>
        <xdr:cNvSpPr/>
      </xdr:nvSpPr>
      <xdr:spPr>
        <a:xfrm>
          <a:off x="3462014" y="369674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F524909C-BE2D-498E-BFE3-7D7A09A7757E}"/>
            </a:ext>
          </a:extLst>
        </xdr:cNvPr>
        <xdr:cNvSpPr/>
      </xdr:nvSpPr>
      <xdr:spPr>
        <a:xfrm>
          <a:off x="4924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8147904C-446C-4C00-9798-60D49B791F6C}"/>
            </a:ext>
          </a:extLst>
        </xdr:cNvPr>
        <xdr:cNvSpPr/>
      </xdr:nvSpPr>
      <xdr:spPr>
        <a:xfrm>
          <a:off x="4924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CD53F51E-4F60-4D66-BDA1-32BCF22652A2}"/>
            </a:ext>
          </a:extLst>
        </xdr:cNvPr>
        <xdr:cNvSpPr/>
      </xdr:nvSpPr>
      <xdr:spPr>
        <a:xfrm>
          <a:off x="62960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2D0DEA7D-A232-4240-BB23-7BBC25B6CEA4}"/>
            </a:ext>
          </a:extLst>
        </xdr:cNvPr>
        <xdr:cNvSpPr/>
      </xdr:nvSpPr>
      <xdr:spPr>
        <a:xfrm>
          <a:off x="62960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0655A17F-FF2F-4058-8C2A-A36DD353BF87}"/>
            </a:ext>
          </a:extLst>
        </xdr:cNvPr>
        <xdr:cNvSpPr/>
      </xdr:nvSpPr>
      <xdr:spPr>
        <a:xfrm>
          <a:off x="77946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62DE1173-2310-4F3F-A077-9EBF70AE3BEE}"/>
            </a:ext>
          </a:extLst>
        </xdr:cNvPr>
        <xdr:cNvSpPr/>
      </xdr:nvSpPr>
      <xdr:spPr>
        <a:xfrm>
          <a:off x="77946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C3763AB0-AF55-42E5-8266-A746E5E9F242}"/>
            </a:ext>
          </a:extLst>
        </xdr:cNvPr>
        <xdr:cNvSpPr/>
      </xdr:nvSpPr>
      <xdr:spPr>
        <a:xfrm>
          <a:off x="1152525" y="402907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B2819871-3354-412D-BF82-A8E4BBF43226}"/>
            </a:ext>
          </a:extLst>
        </xdr:cNvPr>
        <xdr:cNvSpPr/>
      </xdr:nvSpPr>
      <xdr:spPr>
        <a:xfrm>
          <a:off x="522287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86AE081B-0FA9-4085-9DDD-835854552A23}"/>
            </a:ext>
          </a:extLst>
        </xdr:cNvPr>
        <xdr:cNvSpPr/>
      </xdr:nvSpPr>
      <xdr:spPr>
        <a:xfrm>
          <a:off x="522287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2FB753BE-90B5-46B3-A8C5-C58114E100F3}"/>
            </a:ext>
          </a:extLst>
        </xdr:cNvPr>
        <xdr:cNvSpPr txBox="1"/>
      </xdr:nvSpPr>
      <xdr:spPr>
        <a:xfrm>
          <a:off x="52800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年度に策定した公共施設等総合管理計画において、公共施設等の延べ床面積を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％削減するという目標を掲げ、老朽化した施設の集約化・複合化や除却を進めていくこととしている。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有形固定資産減価償却率については、上昇傾向にあり、類似団体平均と比較しても高い水準であることから、今後は個別施設計画を策定し、削減目標の達成に努める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59E0DB25-640A-4EED-ABAB-4DE8B471231E}"/>
            </a:ext>
          </a:extLst>
        </xdr:cNvPr>
        <xdr:cNvSpPr txBox="1"/>
      </xdr:nvSpPr>
      <xdr:spPr>
        <a:xfrm>
          <a:off x="11271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902657B0-ECC0-47BE-9D7D-CBCEAE2A64F2}"/>
            </a:ext>
          </a:extLst>
        </xdr:cNvPr>
        <xdr:cNvCxnSpPr/>
      </xdr:nvCxnSpPr>
      <xdr:spPr>
        <a:xfrm>
          <a:off x="1152525" y="6105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918F3998-B3E2-4712-B5D0-8411D17CAC05}"/>
            </a:ext>
          </a:extLst>
        </xdr:cNvPr>
        <xdr:cNvSpPr txBox="1"/>
      </xdr:nvSpPr>
      <xdr:spPr>
        <a:xfrm>
          <a:off x="786781" y="6018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0" name="直線コネクタ 59">
          <a:extLst>
            <a:ext uri="{FF2B5EF4-FFF2-40B4-BE49-F238E27FC236}">
              <a16:creationId xmlns:a16="http://schemas.microsoft.com/office/drawing/2014/main" id="{AB6F81B0-BA1D-4860-ABFB-EE5EA7E9FE2B}"/>
            </a:ext>
          </a:extLst>
        </xdr:cNvPr>
        <xdr:cNvCxnSpPr/>
      </xdr:nvCxnSpPr>
      <xdr:spPr>
        <a:xfrm>
          <a:off x="1152525" y="55911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1" name="テキスト ボックス 60">
          <a:extLst>
            <a:ext uri="{FF2B5EF4-FFF2-40B4-BE49-F238E27FC236}">
              <a16:creationId xmlns:a16="http://schemas.microsoft.com/office/drawing/2014/main" id="{62C1934F-DA31-4311-BE5A-D347E768B755}"/>
            </a:ext>
          </a:extLst>
        </xdr:cNvPr>
        <xdr:cNvSpPr txBox="1"/>
      </xdr:nvSpPr>
      <xdr:spPr>
        <a:xfrm>
          <a:off x="786781" y="5497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a:extLst>
            <a:ext uri="{FF2B5EF4-FFF2-40B4-BE49-F238E27FC236}">
              <a16:creationId xmlns:a16="http://schemas.microsoft.com/office/drawing/2014/main" id="{E266E91B-308D-432D-9F33-9C170743D0D5}"/>
            </a:ext>
          </a:extLst>
        </xdr:cNvPr>
        <xdr:cNvCxnSpPr/>
      </xdr:nvCxnSpPr>
      <xdr:spPr>
        <a:xfrm>
          <a:off x="1152525" y="50704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a:extLst>
            <a:ext uri="{FF2B5EF4-FFF2-40B4-BE49-F238E27FC236}">
              <a16:creationId xmlns:a16="http://schemas.microsoft.com/office/drawing/2014/main" id="{8C83A9F9-9128-438A-A1F7-68292004897E}"/>
            </a:ext>
          </a:extLst>
        </xdr:cNvPr>
        <xdr:cNvSpPr txBox="1"/>
      </xdr:nvSpPr>
      <xdr:spPr>
        <a:xfrm>
          <a:off x="786781" y="497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4" name="直線コネクタ 63">
          <a:extLst>
            <a:ext uri="{FF2B5EF4-FFF2-40B4-BE49-F238E27FC236}">
              <a16:creationId xmlns:a16="http://schemas.microsoft.com/office/drawing/2014/main" id="{7D34068E-0931-4EB6-9C0C-53943CC1A9B6}"/>
            </a:ext>
          </a:extLst>
        </xdr:cNvPr>
        <xdr:cNvCxnSpPr/>
      </xdr:nvCxnSpPr>
      <xdr:spPr>
        <a:xfrm>
          <a:off x="1152525" y="45497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5" name="テキスト ボックス 64">
          <a:extLst>
            <a:ext uri="{FF2B5EF4-FFF2-40B4-BE49-F238E27FC236}">
              <a16:creationId xmlns:a16="http://schemas.microsoft.com/office/drawing/2014/main" id="{E16732E0-7C75-4AF1-8156-41A1676F5894}"/>
            </a:ext>
          </a:extLst>
        </xdr:cNvPr>
        <xdr:cNvSpPr txBox="1"/>
      </xdr:nvSpPr>
      <xdr:spPr>
        <a:xfrm>
          <a:off x="786781" y="44559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CF583E42-014F-4EBE-A24C-F6BAAF5F615E}"/>
            </a:ext>
          </a:extLst>
        </xdr:cNvPr>
        <xdr:cNvCxnSpPr/>
      </xdr:nvCxnSpPr>
      <xdr:spPr>
        <a:xfrm>
          <a:off x="1152525" y="4029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D68A2BD7-3DDD-4088-9C98-5364F68375CC}"/>
            </a:ext>
          </a:extLst>
        </xdr:cNvPr>
        <xdr:cNvSpPr txBox="1"/>
      </xdr:nvSpPr>
      <xdr:spPr>
        <a:xfrm>
          <a:off x="786781" y="3941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88BF7179-45C0-4871-A659-C7E087CB4D6B}"/>
            </a:ext>
          </a:extLst>
        </xdr:cNvPr>
        <xdr:cNvSpPr/>
      </xdr:nvSpPr>
      <xdr:spPr>
        <a:xfrm>
          <a:off x="1152525" y="402907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128588</xdr:rowOff>
    </xdr:from>
    <xdr:to>
      <xdr:col>23</xdr:col>
      <xdr:colOff>85090</xdr:colOff>
      <xdr:row>34</xdr:row>
      <xdr:rowOff>20003</xdr:rowOff>
    </xdr:to>
    <xdr:cxnSp macro="">
      <xdr:nvCxnSpPr>
        <xdr:cNvPr id="69" name="直線コネクタ 68">
          <a:extLst>
            <a:ext uri="{FF2B5EF4-FFF2-40B4-BE49-F238E27FC236}">
              <a16:creationId xmlns:a16="http://schemas.microsoft.com/office/drawing/2014/main" id="{276541CE-D7E8-4514-8E5E-9F70B9C0957F}"/>
            </a:ext>
          </a:extLst>
        </xdr:cNvPr>
        <xdr:cNvCxnSpPr/>
      </xdr:nvCxnSpPr>
      <xdr:spPr>
        <a:xfrm flipV="1">
          <a:off x="4300220" y="4421188"/>
          <a:ext cx="1270" cy="1212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23830</xdr:rowOff>
    </xdr:from>
    <xdr:ext cx="405111" cy="259045"/>
    <xdr:sp macro="" textlink="">
      <xdr:nvSpPr>
        <xdr:cNvPr id="70" name="有形固定資産減価償却率最小値テキスト">
          <a:extLst>
            <a:ext uri="{FF2B5EF4-FFF2-40B4-BE49-F238E27FC236}">
              <a16:creationId xmlns:a16="http://schemas.microsoft.com/office/drawing/2014/main" id="{68938CBC-E5E2-4019-A0AD-411ABB405A48}"/>
            </a:ext>
          </a:extLst>
        </xdr:cNvPr>
        <xdr:cNvSpPr txBox="1"/>
      </xdr:nvSpPr>
      <xdr:spPr>
        <a:xfrm>
          <a:off x="4352925" y="563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20003</xdr:rowOff>
    </xdr:from>
    <xdr:to>
      <xdr:col>23</xdr:col>
      <xdr:colOff>174625</xdr:colOff>
      <xdr:row>34</xdr:row>
      <xdr:rowOff>20003</xdr:rowOff>
    </xdr:to>
    <xdr:cxnSp macro="">
      <xdr:nvCxnSpPr>
        <xdr:cNvPr id="71" name="直線コネクタ 70">
          <a:extLst>
            <a:ext uri="{FF2B5EF4-FFF2-40B4-BE49-F238E27FC236}">
              <a16:creationId xmlns:a16="http://schemas.microsoft.com/office/drawing/2014/main" id="{4EBED2AE-5944-4D7C-ACE5-28BB65510DE8}"/>
            </a:ext>
          </a:extLst>
        </xdr:cNvPr>
        <xdr:cNvCxnSpPr/>
      </xdr:nvCxnSpPr>
      <xdr:spPr>
        <a:xfrm>
          <a:off x="4213225" y="563340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75265</xdr:rowOff>
    </xdr:from>
    <xdr:ext cx="405111" cy="259045"/>
    <xdr:sp macro="" textlink="">
      <xdr:nvSpPr>
        <xdr:cNvPr id="72" name="有形固定資産減価償却率最大値テキスト">
          <a:extLst>
            <a:ext uri="{FF2B5EF4-FFF2-40B4-BE49-F238E27FC236}">
              <a16:creationId xmlns:a16="http://schemas.microsoft.com/office/drawing/2014/main" id="{10C9C6C6-4DCE-48B5-A382-A66E2D19B80A}"/>
            </a:ext>
          </a:extLst>
        </xdr:cNvPr>
        <xdr:cNvSpPr txBox="1"/>
      </xdr:nvSpPr>
      <xdr:spPr>
        <a:xfrm>
          <a:off x="4352925" y="420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128588</xdr:rowOff>
    </xdr:from>
    <xdr:to>
      <xdr:col>23</xdr:col>
      <xdr:colOff>174625</xdr:colOff>
      <xdr:row>26</xdr:row>
      <xdr:rowOff>128588</xdr:rowOff>
    </xdr:to>
    <xdr:cxnSp macro="">
      <xdr:nvCxnSpPr>
        <xdr:cNvPr id="73" name="直線コネクタ 72">
          <a:extLst>
            <a:ext uri="{FF2B5EF4-FFF2-40B4-BE49-F238E27FC236}">
              <a16:creationId xmlns:a16="http://schemas.microsoft.com/office/drawing/2014/main" id="{70558B92-6BCC-4CF8-829E-45ED58B40A6E}"/>
            </a:ext>
          </a:extLst>
        </xdr:cNvPr>
        <xdr:cNvCxnSpPr/>
      </xdr:nvCxnSpPr>
      <xdr:spPr>
        <a:xfrm>
          <a:off x="4213225" y="442118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144797</xdr:rowOff>
    </xdr:from>
    <xdr:ext cx="405111" cy="259045"/>
    <xdr:sp macro="" textlink="">
      <xdr:nvSpPr>
        <xdr:cNvPr id="74" name="有形固定資産減価償却率平均値テキスト">
          <a:extLst>
            <a:ext uri="{FF2B5EF4-FFF2-40B4-BE49-F238E27FC236}">
              <a16:creationId xmlns:a16="http://schemas.microsoft.com/office/drawing/2014/main" id="{E9ABD566-8E14-492A-AA01-639C7FC0EA92}"/>
            </a:ext>
          </a:extLst>
        </xdr:cNvPr>
        <xdr:cNvSpPr txBox="1"/>
      </xdr:nvSpPr>
      <xdr:spPr>
        <a:xfrm>
          <a:off x="4352925" y="5097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121920</xdr:rowOff>
    </xdr:from>
    <xdr:to>
      <xdr:col>23</xdr:col>
      <xdr:colOff>136525</xdr:colOff>
      <xdr:row>32</xdr:row>
      <xdr:rowOff>52070</xdr:rowOff>
    </xdr:to>
    <xdr:sp macro="" textlink="">
      <xdr:nvSpPr>
        <xdr:cNvPr id="75" name="フローチャート: 判断 74">
          <a:extLst>
            <a:ext uri="{FF2B5EF4-FFF2-40B4-BE49-F238E27FC236}">
              <a16:creationId xmlns:a16="http://schemas.microsoft.com/office/drawing/2014/main" id="{1B336424-C470-477A-9D73-C83749A84B18}"/>
            </a:ext>
          </a:extLst>
        </xdr:cNvPr>
        <xdr:cNvSpPr/>
      </xdr:nvSpPr>
      <xdr:spPr>
        <a:xfrm>
          <a:off x="4251325" y="52400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57150</xdr:rowOff>
    </xdr:from>
    <xdr:to>
      <xdr:col>19</xdr:col>
      <xdr:colOff>187325</xdr:colOff>
      <xdr:row>31</xdr:row>
      <xdr:rowOff>158750</xdr:rowOff>
    </xdr:to>
    <xdr:sp macro="" textlink="">
      <xdr:nvSpPr>
        <xdr:cNvPr id="76" name="フローチャート: 判断 75">
          <a:extLst>
            <a:ext uri="{FF2B5EF4-FFF2-40B4-BE49-F238E27FC236}">
              <a16:creationId xmlns:a16="http://schemas.microsoft.com/office/drawing/2014/main" id="{390CE944-960E-4653-8380-C223CA5253F3}"/>
            </a:ext>
          </a:extLst>
        </xdr:cNvPr>
        <xdr:cNvSpPr/>
      </xdr:nvSpPr>
      <xdr:spPr>
        <a:xfrm>
          <a:off x="3616325" y="51752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169228</xdr:rowOff>
    </xdr:from>
    <xdr:to>
      <xdr:col>15</xdr:col>
      <xdr:colOff>187325</xdr:colOff>
      <xdr:row>31</xdr:row>
      <xdr:rowOff>99378</xdr:rowOff>
    </xdr:to>
    <xdr:sp macro="" textlink="">
      <xdr:nvSpPr>
        <xdr:cNvPr id="77" name="フローチャート: 判断 76">
          <a:extLst>
            <a:ext uri="{FF2B5EF4-FFF2-40B4-BE49-F238E27FC236}">
              <a16:creationId xmlns:a16="http://schemas.microsoft.com/office/drawing/2014/main" id="{E6895D1C-EAEC-4B97-BD79-F9FDEA9BA6D3}"/>
            </a:ext>
          </a:extLst>
        </xdr:cNvPr>
        <xdr:cNvSpPr/>
      </xdr:nvSpPr>
      <xdr:spPr>
        <a:xfrm>
          <a:off x="2930525" y="511587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8" name="フローチャート: 判断 77">
          <a:extLst>
            <a:ext uri="{FF2B5EF4-FFF2-40B4-BE49-F238E27FC236}">
              <a16:creationId xmlns:a16="http://schemas.microsoft.com/office/drawing/2014/main" id="{DD29D00E-02A3-4A94-9C26-E263E500541A}"/>
            </a:ext>
          </a:extLst>
        </xdr:cNvPr>
        <xdr:cNvSpPr/>
      </xdr:nvSpPr>
      <xdr:spPr>
        <a:xfrm>
          <a:off x="2244725" y="50412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77470</xdr:rowOff>
    </xdr:from>
    <xdr:to>
      <xdr:col>7</xdr:col>
      <xdr:colOff>187325</xdr:colOff>
      <xdr:row>31</xdr:row>
      <xdr:rowOff>7620</xdr:rowOff>
    </xdr:to>
    <xdr:sp macro="" textlink="">
      <xdr:nvSpPr>
        <xdr:cNvPr id="79" name="フローチャート: 判断 78">
          <a:extLst>
            <a:ext uri="{FF2B5EF4-FFF2-40B4-BE49-F238E27FC236}">
              <a16:creationId xmlns:a16="http://schemas.microsoft.com/office/drawing/2014/main" id="{9B29AA8E-4988-431A-8838-6CFFBF4112B2}"/>
            </a:ext>
          </a:extLst>
        </xdr:cNvPr>
        <xdr:cNvSpPr/>
      </xdr:nvSpPr>
      <xdr:spPr>
        <a:xfrm>
          <a:off x="1558925" y="50304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3B31A44C-5FCA-41DE-9AB1-8DB0E88981EA}"/>
            </a:ext>
          </a:extLst>
        </xdr:cNvPr>
        <xdr:cNvSpPr txBox="1"/>
      </xdr:nvSpPr>
      <xdr:spPr>
        <a:xfrm>
          <a:off x="4143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85449E7E-248E-4CA9-BCE8-416C1FCF4792}"/>
            </a:ext>
          </a:extLst>
        </xdr:cNvPr>
        <xdr:cNvSpPr txBox="1"/>
      </xdr:nvSpPr>
      <xdr:spPr>
        <a:xfrm>
          <a:off x="3508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A5171A1D-F109-4BED-AAAA-4850EAFDC689}"/>
            </a:ext>
          </a:extLst>
        </xdr:cNvPr>
        <xdr:cNvSpPr txBox="1"/>
      </xdr:nvSpPr>
      <xdr:spPr>
        <a:xfrm>
          <a:off x="28225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8F0DFF20-9058-446A-ACBB-630667F67BF4}"/>
            </a:ext>
          </a:extLst>
        </xdr:cNvPr>
        <xdr:cNvSpPr txBox="1"/>
      </xdr:nvSpPr>
      <xdr:spPr>
        <a:xfrm>
          <a:off x="21367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FEC50546-F5DC-4D63-B4C2-D3946CDBA23A}"/>
            </a:ext>
          </a:extLst>
        </xdr:cNvPr>
        <xdr:cNvSpPr txBox="1"/>
      </xdr:nvSpPr>
      <xdr:spPr>
        <a:xfrm>
          <a:off x="14509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48895</xdr:rowOff>
    </xdr:from>
    <xdr:to>
      <xdr:col>23</xdr:col>
      <xdr:colOff>136525</xdr:colOff>
      <xdr:row>33</xdr:row>
      <xdr:rowOff>150495</xdr:rowOff>
    </xdr:to>
    <xdr:sp macro="" textlink="">
      <xdr:nvSpPr>
        <xdr:cNvPr id="85" name="楕円 84">
          <a:extLst>
            <a:ext uri="{FF2B5EF4-FFF2-40B4-BE49-F238E27FC236}">
              <a16:creationId xmlns:a16="http://schemas.microsoft.com/office/drawing/2014/main" id="{5582A117-6EA3-42D5-AF31-226908B189DD}"/>
            </a:ext>
          </a:extLst>
        </xdr:cNvPr>
        <xdr:cNvSpPr/>
      </xdr:nvSpPr>
      <xdr:spPr>
        <a:xfrm>
          <a:off x="4251325" y="54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135272</xdr:rowOff>
    </xdr:from>
    <xdr:ext cx="405111" cy="259045"/>
    <xdr:sp macro="" textlink="">
      <xdr:nvSpPr>
        <xdr:cNvPr id="86" name="有形固定資産減価償却率該当値テキスト">
          <a:extLst>
            <a:ext uri="{FF2B5EF4-FFF2-40B4-BE49-F238E27FC236}">
              <a16:creationId xmlns:a16="http://schemas.microsoft.com/office/drawing/2014/main" id="{41072DBB-75A4-49C3-9C47-FDA6F72646C3}"/>
            </a:ext>
          </a:extLst>
        </xdr:cNvPr>
        <xdr:cNvSpPr txBox="1"/>
      </xdr:nvSpPr>
      <xdr:spPr>
        <a:xfrm>
          <a:off x="4352925" y="541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133985</xdr:rowOff>
    </xdr:from>
    <xdr:to>
      <xdr:col>19</xdr:col>
      <xdr:colOff>187325</xdr:colOff>
      <xdr:row>33</xdr:row>
      <xdr:rowOff>64135</xdr:rowOff>
    </xdr:to>
    <xdr:sp macro="" textlink="">
      <xdr:nvSpPr>
        <xdr:cNvPr id="87" name="楕円 86">
          <a:extLst>
            <a:ext uri="{FF2B5EF4-FFF2-40B4-BE49-F238E27FC236}">
              <a16:creationId xmlns:a16="http://schemas.microsoft.com/office/drawing/2014/main" id="{8A7F7CF2-EE64-4871-86CF-93B4073FC692}"/>
            </a:ext>
          </a:extLst>
        </xdr:cNvPr>
        <xdr:cNvSpPr/>
      </xdr:nvSpPr>
      <xdr:spPr>
        <a:xfrm>
          <a:off x="3616325" y="54171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13335</xdr:rowOff>
    </xdr:from>
    <xdr:to>
      <xdr:col>23</xdr:col>
      <xdr:colOff>85725</xdr:colOff>
      <xdr:row>33</xdr:row>
      <xdr:rowOff>99695</xdr:rowOff>
    </xdr:to>
    <xdr:cxnSp macro="">
      <xdr:nvCxnSpPr>
        <xdr:cNvPr id="88" name="直線コネクタ 87">
          <a:extLst>
            <a:ext uri="{FF2B5EF4-FFF2-40B4-BE49-F238E27FC236}">
              <a16:creationId xmlns:a16="http://schemas.microsoft.com/office/drawing/2014/main" id="{4A7673B2-550A-439C-A463-E67D83C6D2A1}"/>
            </a:ext>
          </a:extLst>
        </xdr:cNvPr>
        <xdr:cNvCxnSpPr/>
      </xdr:nvCxnSpPr>
      <xdr:spPr>
        <a:xfrm>
          <a:off x="3667125" y="5461635"/>
          <a:ext cx="635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85408</xdr:rowOff>
    </xdr:from>
    <xdr:to>
      <xdr:col>15</xdr:col>
      <xdr:colOff>187325</xdr:colOff>
      <xdr:row>33</xdr:row>
      <xdr:rowOff>15558</xdr:rowOff>
    </xdr:to>
    <xdr:sp macro="" textlink="">
      <xdr:nvSpPr>
        <xdr:cNvPr id="89" name="楕円 88">
          <a:extLst>
            <a:ext uri="{FF2B5EF4-FFF2-40B4-BE49-F238E27FC236}">
              <a16:creationId xmlns:a16="http://schemas.microsoft.com/office/drawing/2014/main" id="{0B13498E-3757-4DAF-966E-98897FFCF538}"/>
            </a:ext>
          </a:extLst>
        </xdr:cNvPr>
        <xdr:cNvSpPr/>
      </xdr:nvSpPr>
      <xdr:spPr>
        <a:xfrm>
          <a:off x="2930525" y="536860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136208</xdr:rowOff>
    </xdr:from>
    <xdr:to>
      <xdr:col>19</xdr:col>
      <xdr:colOff>136525</xdr:colOff>
      <xdr:row>33</xdr:row>
      <xdr:rowOff>13335</xdr:rowOff>
    </xdr:to>
    <xdr:cxnSp macro="">
      <xdr:nvCxnSpPr>
        <xdr:cNvPr id="90" name="直線コネクタ 89">
          <a:extLst>
            <a:ext uri="{FF2B5EF4-FFF2-40B4-BE49-F238E27FC236}">
              <a16:creationId xmlns:a16="http://schemas.microsoft.com/office/drawing/2014/main" id="{EAF6AC62-934D-4C88-B26F-5F1CE1F3B322}"/>
            </a:ext>
          </a:extLst>
        </xdr:cNvPr>
        <xdr:cNvCxnSpPr/>
      </xdr:nvCxnSpPr>
      <xdr:spPr>
        <a:xfrm>
          <a:off x="2981325" y="5419408"/>
          <a:ext cx="6858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3827</xdr:rowOff>
    </xdr:from>
    <xdr:ext cx="405111" cy="259045"/>
    <xdr:sp macro="" textlink="">
      <xdr:nvSpPr>
        <xdr:cNvPr id="91" name="n_1aveValue有形固定資産減価償却率">
          <a:extLst>
            <a:ext uri="{FF2B5EF4-FFF2-40B4-BE49-F238E27FC236}">
              <a16:creationId xmlns:a16="http://schemas.microsoft.com/office/drawing/2014/main" id="{484A1E85-2F75-4A95-8578-837550D6B1C0}"/>
            </a:ext>
          </a:extLst>
        </xdr:cNvPr>
        <xdr:cNvSpPr txBox="1"/>
      </xdr:nvSpPr>
      <xdr:spPr>
        <a:xfrm>
          <a:off x="3470919" y="495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115905</xdr:rowOff>
    </xdr:from>
    <xdr:ext cx="405111" cy="259045"/>
    <xdr:sp macro="" textlink="">
      <xdr:nvSpPr>
        <xdr:cNvPr id="92" name="n_2aveValue有形固定資産減価償却率">
          <a:extLst>
            <a:ext uri="{FF2B5EF4-FFF2-40B4-BE49-F238E27FC236}">
              <a16:creationId xmlns:a16="http://schemas.microsoft.com/office/drawing/2014/main" id="{3590C7E5-8409-4A2B-972C-1366973B52A8}"/>
            </a:ext>
          </a:extLst>
        </xdr:cNvPr>
        <xdr:cNvSpPr txBox="1"/>
      </xdr:nvSpPr>
      <xdr:spPr>
        <a:xfrm>
          <a:off x="2797819" y="4903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93" name="n_3aveValue有形固定資産減価償却率">
          <a:extLst>
            <a:ext uri="{FF2B5EF4-FFF2-40B4-BE49-F238E27FC236}">
              <a16:creationId xmlns:a16="http://schemas.microsoft.com/office/drawing/2014/main" id="{69FE7A91-3107-47F0-86C7-2403A337C2A6}"/>
            </a:ext>
          </a:extLst>
        </xdr:cNvPr>
        <xdr:cNvSpPr txBox="1"/>
      </xdr:nvSpPr>
      <xdr:spPr>
        <a:xfrm>
          <a:off x="2112019" y="48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24147</xdr:rowOff>
    </xdr:from>
    <xdr:ext cx="405111" cy="259045"/>
    <xdr:sp macro="" textlink="">
      <xdr:nvSpPr>
        <xdr:cNvPr id="94" name="n_4aveValue有形固定資産減価償却率">
          <a:extLst>
            <a:ext uri="{FF2B5EF4-FFF2-40B4-BE49-F238E27FC236}">
              <a16:creationId xmlns:a16="http://schemas.microsoft.com/office/drawing/2014/main" id="{2590D011-DBD6-462B-9E98-90AC27839EBB}"/>
            </a:ext>
          </a:extLst>
        </xdr:cNvPr>
        <xdr:cNvSpPr txBox="1"/>
      </xdr:nvSpPr>
      <xdr:spPr>
        <a:xfrm>
          <a:off x="1426219" y="4812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55262</xdr:rowOff>
    </xdr:from>
    <xdr:ext cx="405111" cy="259045"/>
    <xdr:sp macro="" textlink="">
      <xdr:nvSpPr>
        <xdr:cNvPr id="95" name="n_1mainValue有形固定資産減価償却率">
          <a:extLst>
            <a:ext uri="{FF2B5EF4-FFF2-40B4-BE49-F238E27FC236}">
              <a16:creationId xmlns:a16="http://schemas.microsoft.com/office/drawing/2014/main" id="{6CF69EB5-2139-450D-A4FA-81B2F7968A9E}"/>
            </a:ext>
          </a:extLst>
        </xdr:cNvPr>
        <xdr:cNvSpPr txBox="1"/>
      </xdr:nvSpPr>
      <xdr:spPr>
        <a:xfrm>
          <a:off x="3470919"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6685</xdr:rowOff>
    </xdr:from>
    <xdr:ext cx="405111" cy="259045"/>
    <xdr:sp macro="" textlink="">
      <xdr:nvSpPr>
        <xdr:cNvPr id="96" name="n_2mainValue有形固定資産減価償却率">
          <a:extLst>
            <a:ext uri="{FF2B5EF4-FFF2-40B4-BE49-F238E27FC236}">
              <a16:creationId xmlns:a16="http://schemas.microsoft.com/office/drawing/2014/main" id="{9B5877F8-8E8B-445A-B8B7-117E2D3CAADA}"/>
            </a:ext>
          </a:extLst>
        </xdr:cNvPr>
        <xdr:cNvSpPr txBox="1"/>
      </xdr:nvSpPr>
      <xdr:spPr>
        <a:xfrm>
          <a:off x="2797819" y="5454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67554974-0C70-4FB8-B929-F04E4DD36885}"/>
            </a:ext>
          </a:extLst>
        </xdr:cNvPr>
        <xdr:cNvSpPr/>
      </xdr:nvSpPr>
      <xdr:spPr>
        <a:xfrm>
          <a:off x="10194925" y="3451225"/>
          <a:ext cx="380365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2528D82B-D7EE-4E81-960F-AECBFE7E4971}"/>
            </a:ext>
          </a:extLst>
        </xdr:cNvPr>
        <xdr:cNvSpPr/>
      </xdr:nvSpPr>
      <xdr:spPr>
        <a:xfrm>
          <a:off x="11150868" y="371341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137660E-2656-4C1B-B5B2-9BDCB8CBDE59}"/>
            </a:ext>
          </a:extLst>
        </xdr:cNvPr>
        <xdr:cNvSpPr/>
      </xdr:nvSpPr>
      <xdr:spPr>
        <a:xfrm>
          <a:off x="12443365" y="369674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F4702F5F-BA88-444C-8DC0-67BF533B93A0}"/>
            </a:ext>
          </a:extLst>
        </xdr:cNvPr>
        <xdr:cNvSpPr/>
      </xdr:nvSpPr>
      <xdr:spPr>
        <a:xfrm>
          <a:off x="139668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1C70457A-AD20-4BF1-83E5-B05FC750DD09}"/>
            </a:ext>
          </a:extLst>
        </xdr:cNvPr>
        <xdr:cNvSpPr/>
      </xdr:nvSpPr>
      <xdr:spPr>
        <a:xfrm>
          <a:off x="139668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E300FA26-467A-4E8B-B353-6951DE934D24}"/>
            </a:ext>
          </a:extLst>
        </xdr:cNvPr>
        <xdr:cNvSpPr/>
      </xdr:nvSpPr>
      <xdr:spPr>
        <a:xfrm>
          <a:off x="15338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32BB7FEB-445B-491D-8260-F849F4D7D5CF}"/>
            </a:ext>
          </a:extLst>
        </xdr:cNvPr>
        <xdr:cNvSpPr/>
      </xdr:nvSpPr>
      <xdr:spPr>
        <a:xfrm>
          <a:off x="15338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92FE4B57-CD40-4783-8B71-6412CC4CFB6E}"/>
            </a:ext>
          </a:extLst>
        </xdr:cNvPr>
        <xdr:cNvSpPr/>
      </xdr:nvSpPr>
      <xdr:spPr>
        <a:xfrm>
          <a:off x="1681797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DD962962-9FA1-49F8-A2DC-55A14543D1F4}"/>
            </a:ext>
          </a:extLst>
        </xdr:cNvPr>
        <xdr:cNvSpPr/>
      </xdr:nvSpPr>
      <xdr:spPr>
        <a:xfrm>
          <a:off x="1681797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6C1CD4CD-C555-4E4B-9BB5-E8A9D961C4CD}"/>
            </a:ext>
          </a:extLst>
        </xdr:cNvPr>
        <xdr:cNvSpPr/>
      </xdr:nvSpPr>
      <xdr:spPr>
        <a:xfrm>
          <a:off x="10194925" y="402907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B5A6FA27-65EA-4071-A300-11538B99127A}"/>
            </a:ext>
          </a:extLst>
        </xdr:cNvPr>
        <xdr:cNvSpPr/>
      </xdr:nvSpPr>
      <xdr:spPr>
        <a:xfrm>
          <a:off x="1424622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AEA67492-8DBF-46D0-A36E-B759ACF1373C}"/>
            </a:ext>
          </a:extLst>
        </xdr:cNvPr>
        <xdr:cNvSpPr/>
      </xdr:nvSpPr>
      <xdr:spPr>
        <a:xfrm>
          <a:off x="1424622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219173A5-E32D-4781-B025-82775FBEEC29}"/>
            </a:ext>
          </a:extLst>
        </xdr:cNvPr>
        <xdr:cNvSpPr txBox="1"/>
      </xdr:nvSpPr>
      <xdr:spPr>
        <a:xfrm>
          <a:off x="143224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将来負担額は地方債残高の減少等により減少傾向にあるものの、依然として類似団体平均と比較して高い水準にあることから、平成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年度に策定した行政改革方針に定められている行政評価制度を活用した事務事業の見直しを図り、民間委託等の推進や職員数の適正化を進め、令和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年度までに平成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年度比で職員数を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名減員することを目標に人件費の減少に努める。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BBFD2F26-258B-48A5-AE10-C3986FEA6348}"/>
            </a:ext>
          </a:extLst>
        </xdr:cNvPr>
        <xdr:cNvSpPr txBox="1"/>
      </xdr:nvSpPr>
      <xdr:spPr>
        <a:xfrm>
          <a:off x="101568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7EC101E4-E6FC-4C4C-B523-19EC5EA15145}"/>
            </a:ext>
          </a:extLst>
        </xdr:cNvPr>
        <xdr:cNvCxnSpPr/>
      </xdr:nvCxnSpPr>
      <xdr:spPr>
        <a:xfrm>
          <a:off x="10194925" y="6105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45AFD4BC-05D5-462A-8984-1E37DCC9F843}"/>
            </a:ext>
          </a:extLst>
        </xdr:cNvPr>
        <xdr:cNvSpPr txBox="1"/>
      </xdr:nvSpPr>
      <xdr:spPr>
        <a:xfrm>
          <a:off x="9705751" y="60180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A39E243B-091F-4C4D-A810-69D9ED81F726}"/>
            </a:ext>
          </a:extLst>
        </xdr:cNvPr>
        <xdr:cNvCxnSpPr/>
      </xdr:nvCxnSpPr>
      <xdr:spPr>
        <a:xfrm>
          <a:off x="10194925" y="580979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ACD9BD88-0804-45BB-8C4C-00FE666E9286}"/>
            </a:ext>
          </a:extLst>
        </xdr:cNvPr>
        <xdr:cNvSpPr txBox="1"/>
      </xdr:nvSpPr>
      <xdr:spPr>
        <a:xfrm>
          <a:off x="9705751" y="57223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C2B5FE2E-D5DB-46CC-8821-706D6E59F177}"/>
            </a:ext>
          </a:extLst>
        </xdr:cNvPr>
        <xdr:cNvCxnSpPr/>
      </xdr:nvCxnSpPr>
      <xdr:spPr>
        <a:xfrm>
          <a:off x="10194925" y="551406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a:extLst>
            <a:ext uri="{FF2B5EF4-FFF2-40B4-BE49-F238E27FC236}">
              <a16:creationId xmlns:a16="http://schemas.microsoft.com/office/drawing/2014/main" id="{9AB07F58-9373-4FC9-AB83-09F8B4BBB781}"/>
            </a:ext>
          </a:extLst>
        </xdr:cNvPr>
        <xdr:cNvSpPr txBox="1"/>
      </xdr:nvSpPr>
      <xdr:spPr>
        <a:xfrm>
          <a:off x="9758836" y="54266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2B89D8CF-5BE1-4156-AD3F-18244D85B9FE}"/>
            </a:ext>
          </a:extLst>
        </xdr:cNvPr>
        <xdr:cNvCxnSpPr/>
      </xdr:nvCxnSpPr>
      <xdr:spPr>
        <a:xfrm>
          <a:off x="10194925" y="521833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738849FC-BFD2-4967-A29E-71B5283B48F7}"/>
            </a:ext>
          </a:extLst>
        </xdr:cNvPr>
        <xdr:cNvSpPr txBox="1"/>
      </xdr:nvSpPr>
      <xdr:spPr>
        <a:xfrm>
          <a:off x="9758836" y="512453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13A7B0E5-6C50-4E84-9840-DF57D77A405F}"/>
            </a:ext>
          </a:extLst>
        </xdr:cNvPr>
        <xdr:cNvCxnSpPr/>
      </xdr:nvCxnSpPr>
      <xdr:spPr>
        <a:xfrm>
          <a:off x="10194925" y="492261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C0FC45D3-9CCF-41D2-8754-E0BA83CAABC8}"/>
            </a:ext>
          </a:extLst>
        </xdr:cNvPr>
        <xdr:cNvSpPr txBox="1"/>
      </xdr:nvSpPr>
      <xdr:spPr>
        <a:xfrm>
          <a:off x="9758836" y="482881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2FEC3DC6-05A5-49E9-AB55-4C14298A858C}"/>
            </a:ext>
          </a:extLst>
        </xdr:cNvPr>
        <xdr:cNvCxnSpPr/>
      </xdr:nvCxnSpPr>
      <xdr:spPr>
        <a:xfrm>
          <a:off x="10194925" y="462053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CC5D2D9D-C964-4003-B196-379432E8C403}"/>
            </a:ext>
          </a:extLst>
        </xdr:cNvPr>
        <xdr:cNvSpPr txBox="1"/>
      </xdr:nvSpPr>
      <xdr:spPr>
        <a:xfrm>
          <a:off x="9758836" y="45330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C537C104-C2E6-477D-9B64-138310BE055E}"/>
            </a:ext>
          </a:extLst>
        </xdr:cNvPr>
        <xdr:cNvCxnSpPr/>
      </xdr:nvCxnSpPr>
      <xdr:spPr>
        <a:xfrm>
          <a:off x="10194925" y="432480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4CB66EE1-B85B-4588-B2B9-87DE8B640625}"/>
            </a:ext>
          </a:extLst>
        </xdr:cNvPr>
        <xdr:cNvSpPr txBox="1"/>
      </xdr:nvSpPr>
      <xdr:spPr>
        <a:xfrm>
          <a:off x="9861428" y="42373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75643A75-8FF6-468D-96CF-3320C48DFE43}"/>
            </a:ext>
          </a:extLst>
        </xdr:cNvPr>
        <xdr:cNvCxnSpPr/>
      </xdr:nvCxnSpPr>
      <xdr:spPr>
        <a:xfrm>
          <a:off x="10194925" y="40290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D812484A-41EA-47A7-B8BF-911B0ACCE1B5}"/>
            </a:ext>
          </a:extLst>
        </xdr:cNvPr>
        <xdr:cNvSpPr/>
      </xdr:nvSpPr>
      <xdr:spPr>
        <a:xfrm>
          <a:off x="10194925" y="402907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155403</xdr:rowOff>
    </xdr:to>
    <xdr:cxnSp macro="">
      <xdr:nvCxnSpPr>
        <xdr:cNvPr id="127" name="直線コネクタ 126">
          <a:extLst>
            <a:ext uri="{FF2B5EF4-FFF2-40B4-BE49-F238E27FC236}">
              <a16:creationId xmlns:a16="http://schemas.microsoft.com/office/drawing/2014/main" id="{2C773629-87F4-4ED3-9400-587651E10268}"/>
            </a:ext>
          </a:extLst>
        </xdr:cNvPr>
        <xdr:cNvCxnSpPr/>
      </xdr:nvCxnSpPr>
      <xdr:spPr>
        <a:xfrm flipV="1">
          <a:off x="13323570" y="4324803"/>
          <a:ext cx="1269" cy="144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159230</xdr:rowOff>
    </xdr:from>
    <xdr:ext cx="469744" cy="259045"/>
    <xdr:sp macro="" textlink="">
      <xdr:nvSpPr>
        <xdr:cNvPr id="128" name="債務償還比率最小値テキスト">
          <a:extLst>
            <a:ext uri="{FF2B5EF4-FFF2-40B4-BE49-F238E27FC236}">
              <a16:creationId xmlns:a16="http://schemas.microsoft.com/office/drawing/2014/main" id="{516E9399-A1C6-4C64-A4A0-8B985B1AD50E}"/>
            </a:ext>
          </a:extLst>
        </xdr:cNvPr>
        <xdr:cNvSpPr txBox="1"/>
      </xdr:nvSpPr>
      <xdr:spPr>
        <a:xfrm>
          <a:off x="13376275" y="57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155403</xdr:rowOff>
    </xdr:from>
    <xdr:to>
      <xdr:col>76</xdr:col>
      <xdr:colOff>111125</xdr:colOff>
      <xdr:row>34</xdr:row>
      <xdr:rowOff>155403</xdr:rowOff>
    </xdr:to>
    <xdr:cxnSp macro="">
      <xdr:nvCxnSpPr>
        <xdr:cNvPr id="129" name="直線コネクタ 128">
          <a:extLst>
            <a:ext uri="{FF2B5EF4-FFF2-40B4-BE49-F238E27FC236}">
              <a16:creationId xmlns:a16="http://schemas.microsoft.com/office/drawing/2014/main" id="{791365A3-EA20-4199-B4A5-7D474DC33A8B}"/>
            </a:ext>
          </a:extLst>
        </xdr:cNvPr>
        <xdr:cNvCxnSpPr/>
      </xdr:nvCxnSpPr>
      <xdr:spPr>
        <a:xfrm>
          <a:off x="13255625" y="57688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a:extLst>
            <a:ext uri="{FF2B5EF4-FFF2-40B4-BE49-F238E27FC236}">
              <a16:creationId xmlns:a16="http://schemas.microsoft.com/office/drawing/2014/main" id="{6DDADE74-C37B-49F7-B86D-D143E2B0B4AC}"/>
            </a:ext>
          </a:extLst>
        </xdr:cNvPr>
        <xdr:cNvSpPr txBox="1"/>
      </xdr:nvSpPr>
      <xdr:spPr>
        <a:xfrm>
          <a:off x="13376275" y="41127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a:extLst>
            <a:ext uri="{FF2B5EF4-FFF2-40B4-BE49-F238E27FC236}">
              <a16:creationId xmlns:a16="http://schemas.microsoft.com/office/drawing/2014/main" id="{DB1132C4-580C-4BB1-932E-C72979EE411F}"/>
            </a:ext>
          </a:extLst>
        </xdr:cNvPr>
        <xdr:cNvCxnSpPr/>
      </xdr:nvCxnSpPr>
      <xdr:spPr>
        <a:xfrm>
          <a:off x="13255625" y="43248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74747</xdr:rowOff>
    </xdr:from>
    <xdr:ext cx="469744" cy="259045"/>
    <xdr:sp macro="" textlink="">
      <xdr:nvSpPr>
        <xdr:cNvPr id="132" name="債務償還比率平均値テキスト">
          <a:extLst>
            <a:ext uri="{FF2B5EF4-FFF2-40B4-BE49-F238E27FC236}">
              <a16:creationId xmlns:a16="http://schemas.microsoft.com/office/drawing/2014/main" id="{384BC060-99EB-42CB-8331-B0E79461B0F1}"/>
            </a:ext>
          </a:extLst>
        </xdr:cNvPr>
        <xdr:cNvSpPr txBox="1"/>
      </xdr:nvSpPr>
      <xdr:spPr>
        <a:xfrm>
          <a:off x="13376275" y="4862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51870</xdr:rowOff>
    </xdr:from>
    <xdr:to>
      <xdr:col>76</xdr:col>
      <xdr:colOff>73025</xdr:colOff>
      <xdr:row>30</xdr:row>
      <xdr:rowOff>153470</xdr:rowOff>
    </xdr:to>
    <xdr:sp macro="" textlink="">
      <xdr:nvSpPr>
        <xdr:cNvPr id="133" name="フローチャート: 判断 132">
          <a:extLst>
            <a:ext uri="{FF2B5EF4-FFF2-40B4-BE49-F238E27FC236}">
              <a16:creationId xmlns:a16="http://schemas.microsoft.com/office/drawing/2014/main" id="{5959E778-8EDD-4A1D-8320-748BA8DF91CC}"/>
            </a:ext>
          </a:extLst>
        </xdr:cNvPr>
        <xdr:cNvSpPr/>
      </xdr:nvSpPr>
      <xdr:spPr>
        <a:xfrm>
          <a:off x="13293725" y="50048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166415</xdr:rowOff>
    </xdr:from>
    <xdr:to>
      <xdr:col>72</xdr:col>
      <xdr:colOff>123825</xdr:colOff>
      <xdr:row>30</xdr:row>
      <xdr:rowOff>96565</xdr:rowOff>
    </xdr:to>
    <xdr:sp macro="" textlink="">
      <xdr:nvSpPr>
        <xdr:cNvPr id="134" name="フローチャート: 判断 133">
          <a:extLst>
            <a:ext uri="{FF2B5EF4-FFF2-40B4-BE49-F238E27FC236}">
              <a16:creationId xmlns:a16="http://schemas.microsoft.com/office/drawing/2014/main" id="{9D47C418-A6BC-4076-A600-F683A481F47B}"/>
            </a:ext>
          </a:extLst>
        </xdr:cNvPr>
        <xdr:cNvSpPr/>
      </xdr:nvSpPr>
      <xdr:spPr>
        <a:xfrm>
          <a:off x="12639675" y="49543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159975</xdr:rowOff>
    </xdr:from>
    <xdr:to>
      <xdr:col>68</xdr:col>
      <xdr:colOff>123825</xdr:colOff>
      <xdr:row>31</xdr:row>
      <xdr:rowOff>90125</xdr:rowOff>
    </xdr:to>
    <xdr:sp macro="" textlink="">
      <xdr:nvSpPr>
        <xdr:cNvPr id="135" name="フローチャート: 判断 134">
          <a:extLst>
            <a:ext uri="{FF2B5EF4-FFF2-40B4-BE49-F238E27FC236}">
              <a16:creationId xmlns:a16="http://schemas.microsoft.com/office/drawing/2014/main" id="{30ED39EA-606C-498A-85B7-7D5EA285A201}"/>
            </a:ext>
          </a:extLst>
        </xdr:cNvPr>
        <xdr:cNvSpPr/>
      </xdr:nvSpPr>
      <xdr:spPr>
        <a:xfrm>
          <a:off x="11953875" y="51129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122501</xdr:rowOff>
    </xdr:from>
    <xdr:to>
      <xdr:col>64</xdr:col>
      <xdr:colOff>123825</xdr:colOff>
      <xdr:row>31</xdr:row>
      <xdr:rowOff>52651</xdr:rowOff>
    </xdr:to>
    <xdr:sp macro="" textlink="">
      <xdr:nvSpPr>
        <xdr:cNvPr id="136" name="フローチャート: 判断 135">
          <a:extLst>
            <a:ext uri="{FF2B5EF4-FFF2-40B4-BE49-F238E27FC236}">
              <a16:creationId xmlns:a16="http://schemas.microsoft.com/office/drawing/2014/main" id="{73DB1BFC-36AC-4E4A-A5DF-C803E957C911}"/>
            </a:ext>
          </a:extLst>
        </xdr:cNvPr>
        <xdr:cNvSpPr/>
      </xdr:nvSpPr>
      <xdr:spPr>
        <a:xfrm>
          <a:off x="11268075" y="507550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94433</xdr:rowOff>
    </xdr:from>
    <xdr:to>
      <xdr:col>60</xdr:col>
      <xdr:colOff>123825</xdr:colOff>
      <xdr:row>31</xdr:row>
      <xdr:rowOff>24583</xdr:rowOff>
    </xdr:to>
    <xdr:sp macro="" textlink="">
      <xdr:nvSpPr>
        <xdr:cNvPr id="137" name="フローチャート: 判断 136">
          <a:extLst>
            <a:ext uri="{FF2B5EF4-FFF2-40B4-BE49-F238E27FC236}">
              <a16:creationId xmlns:a16="http://schemas.microsoft.com/office/drawing/2014/main" id="{07D17692-71F1-407F-9920-11A96238E511}"/>
            </a:ext>
          </a:extLst>
        </xdr:cNvPr>
        <xdr:cNvSpPr/>
      </xdr:nvSpPr>
      <xdr:spPr>
        <a:xfrm>
          <a:off x="10582275" y="504743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4E643EB6-16E2-4639-A816-FA2C1D4621AD}"/>
            </a:ext>
          </a:extLst>
        </xdr:cNvPr>
        <xdr:cNvSpPr txBox="1"/>
      </xdr:nvSpPr>
      <xdr:spPr>
        <a:xfrm>
          <a:off x="13166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C209AAE5-A41F-48CD-91D0-4F6CEF7C8D33}"/>
            </a:ext>
          </a:extLst>
        </xdr:cNvPr>
        <xdr:cNvSpPr txBox="1"/>
      </xdr:nvSpPr>
      <xdr:spPr>
        <a:xfrm>
          <a:off x="12531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82C240BA-1361-4B67-B836-31F702CB35CE}"/>
            </a:ext>
          </a:extLst>
        </xdr:cNvPr>
        <xdr:cNvSpPr txBox="1"/>
      </xdr:nvSpPr>
      <xdr:spPr>
        <a:xfrm>
          <a:off x="118459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46A0B063-2A71-4BC0-8965-39C544A2648D}"/>
            </a:ext>
          </a:extLst>
        </xdr:cNvPr>
        <xdr:cNvSpPr txBox="1"/>
      </xdr:nvSpPr>
      <xdr:spPr>
        <a:xfrm>
          <a:off x="111601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705796AD-68EC-4594-BE58-F052E6289AD3}"/>
            </a:ext>
          </a:extLst>
        </xdr:cNvPr>
        <xdr:cNvSpPr txBox="1"/>
      </xdr:nvSpPr>
      <xdr:spPr>
        <a:xfrm>
          <a:off x="104743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98906</xdr:rowOff>
    </xdr:from>
    <xdr:to>
      <xdr:col>76</xdr:col>
      <xdr:colOff>73025</xdr:colOff>
      <xdr:row>31</xdr:row>
      <xdr:rowOff>29056</xdr:rowOff>
    </xdr:to>
    <xdr:sp macro="" textlink="">
      <xdr:nvSpPr>
        <xdr:cNvPr id="143" name="楕円 142">
          <a:extLst>
            <a:ext uri="{FF2B5EF4-FFF2-40B4-BE49-F238E27FC236}">
              <a16:creationId xmlns:a16="http://schemas.microsoft.com/office/drawing/2014/main" id="{005ABE9C-210A-4B11-8DE2-1C5EDACDF92E}"/>
            </a:ext>
          </a:extLst>
        </xdr:cNvPr>
        <xdr:cNvSpPr/>
      </xdr:nvSpPr>
      <xdr:spPr>
        <a:xfrm>
          <a:off x="13293725" y="505190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77333</xdr:rowOff>
    </xdr:from>
    <xdr:ext cx="469744" cy="259045"/>
    <xdr:sp macro="" textlink="">
      <xdr:nvSpPr>
        <xdr:cNvPr id="144" name="債務償還比率該当値テキスト">
          <a:extLst>
            <a:ext uri="{FF2B5EF4-FFF2-40B4-BE49-F238E27FC236}">
              <a16:creationId xmlns:a16="http://schemas.microsoft.com/office/drawing/2014/main" id="{EADB725E-FBF8-4F92-A11B-AD5266E39BCD}"/>
            </a:ext>
          </a:extLst>
        </xdr:cNvPr>
        <xdr:cNvSpPr txBox="1"/>
      </xdr:nvSpPr>
      <xdr:spPr>
        <a:xfrm>
          <a:off x="13376275" y="503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13317</xdr:rowOff>
    </xdr:from>
    <xdr:to>
      <xdr:col>72</xdr:col>
      <xdr:colOff>123825</xdr:colOff>
      <xdr:row>30</xdr:row>
      <xdr:rowOff>114917</xdr:rowOff>
    </xdr:to>
    <xdr:sp macro="" textlink="">
      <xdr:nvSpPr>
        <xdr:cNvPr id="145" name="楕円 144">
          <a:extLst>
            <a:ext uri="{FF2B5EF4-FFF2-40B4-BE49-F238E27FC236}">
              <a16:creationId xmlns:a16="http://schemas.microsoft.com/office/drawing/2014/main" id="{97ECC683-889A-4C43-ACED-3313CF99A0D9}"/>
            </a:ext>
          </a:extLst>
        </xdr:cNvPr>
        <xdr:cNvSpPr/>
      </xdr:nvSpPr>
      <xdr:spPr>
        <a:xfrm>
          <a:off x="12639675" y="496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64117</xdr:rowOff>
    </xdr:from>
    <xdr:to>
      <xdr:col>76</xdr:col>
      <xdr:colOff>22225</xdr:colOff>
      <xdr:row>30</xdr:row>
      <xdr:rowOff>149706</xdr:rowOff>
    </xdr:to>
    <xdr:cxnSp macro="">
      <xdr:nvCxnSpPr>
        <xdr:cNvPr id="146" name="直線コネクタ 145">
          <a:extLst>
            <a:ext uri="{FF2B5EF4-FFF2-40B4-BE49-F238E27FC236}">
              <a16:creationId xmlns:a16="http://schemas.microsoft.com/office/drawing/2014/main" id="{33CC9F0C-FB2C-47DA-9088-F2F792DA4737}"/>
            </a:ext>
          </a:extLst>
        </xdr:cNvPr>
        <xdr:cNvCxnSpPr/>
      </xdr:nvCxnSpPr>
      <xdr:spPr>
        <a:xfrm>
          <a:off x="12690475" y="5017117"/>
          <a:ext cx="635000" cy="8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69179</xdr:rowOff>
    </xdr:from>
    <xdr:to>
      <xdr:col>68</xdr:col>
      <xdr:colOff>123825</xdr:colOff>
      <xdr:row>31</xdr:row>
      <xdr:rowOff>170779</xdr:rowOff>
    </xdr:to>
    <xdr:sp macro="" textlink="">
      <xdr:nvSpPr>
        <xdr:cNvPr id="147" name="楕円 146">
          <a:extLst>
            <a:ext uri="{FF2B5EF4-FFF2-40B4-BE49-F238E27FC236}">
              <a16:creationId xmlns:a16="http://schemas.microsoft.com/office/drawing/2014/main" id="{D96850B2-66BF-4E02-84E7-F2EFEC28919B}"/>
            </a:ext>
          </a:extLst>
        </xdr:cNvPr>
        <xdr:cNvSpPr/>
      </xdr:nvSpPr>
      <xdr:spPr>
        <a:xfrm>
          <a:off x="11953875" y="51872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64117</xdr:rowOff>
    </xdr:from>
    <xdr:to>
      <xdr:col>72</xdr:col>
      <xdr:colOff>73025</xdr:colOff>
      <xdr:row>31</xdr:row>
      <xdr:rowOff>119979</xdr:rowOff>
    </xdr:to>
    <xdr:cxnSp macro="">
      <xdr:nvCxnSpPr>
        <xdr:cNvPr id="148" name="直線コネクタ 147">
          <a:extLst>
            <a:ext uri="{FF2B5EF4-FFF2-40B4-BE49-F238E27FC236}">
              <a16:creationId xmlns:a16="http://schemas.microsoft.com/office/drawing/2014/main" id="{8FF616D8-B0C6-41A2-B5D2-41B85E450819}"/>
            </a:ext>
          </a:extLst>
        </xdr:cNvPr>
        <xdr:cNvCxnSpPr/>
      </xdr:nvCxnSpPr>
      <xdr:spPr>
        <a:xfrm flipV="1">
          <a:off x="12004675" y="5017117"/>
          <a:ext cx="685800" cy="22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70258</xdr:rowOff>
    </xdr:from>
    <xdr:to>
      <xdr:col>64</xdr:col>
      <xdr:colOff>123825</xdr:colOff>
      <xdr:row>32</xdr:row>
      <xdr:rowOff>408</xdr:rowOff>
    </xdr:to>
    <xdr:sp macro="" textlink="">
      <xdr:nvSpPr>
        <xdr:cNvPr id="149" name="楕円 148">
          <a:extLst>
            <a:ext uri="{FF2B5EF4-FFF2-40B4-BE49-F238E27FC236}">
              <a16:creationId xmlns:a16="http://schemas.microsoft.com/office/drawing/2014/main" id="{B7DCC0A8-699F-4503-95A5-6971FB60673E}"/>
            </a:ext>
          </a:extLst>
        </xdr:cNvPr>
        <xdr:cNvSpPr/>
      </xdr:nvSpPr>
      <xdr:spPr>
        <a:xfrm>
          <a:off x="11268075" y="51883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119979</xdr:rowOff>
    </xdr:from>
    <xdr:to>
      <xdr:col>68</xdr:col>
      <xdr:colOff>73025</xdr:colOff>
      <xdr:row>31</xdr:row>
      <xdr:rowOff>121058</xdr:rowOff>
    </xdr:to>
    <xdr:cxnSp macro="">
      <xdr:nvCxnSpPr>
        <xdr:cNvPr id="150" name="直線コネクタ 149">
          <a:extLst>
            <a:ext uri="{FF2B5EF4-FFF2-40B4-BE49-F238E27FC236}">
              <a16:creationId xmlns:a16="http://schemas.microsoft.com/office/drawing/2014/main" id="{90E07C78-BC7A-49DD-96AD-27FDC2CA8C2B}"/>
            </a:ext>
          </a:extLst>
        </xdr:cNvPr>
        <xdr:cNvCxnSpPr/>
      </xdr:nvCxnSpPr>
      <xdr:spPr>
        <a:xfrm flipV="1">
          <a:off x="11318875" y="5238079"/>
          <a:ext cx="6858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161054</xdr:rowOff>
    </xdr:from>
    <xdr:to>
      <xdr:col>60</xdr:col>
      <xdr:colOff>123825</xdr:colOff>
      <xdr:row>31</xdr:row>
      <xdr:rowOff>91204</xdr:rowOff>
    </xdr:to>
    <xdr:sp macro="" textlink="">
      <xdr:nvSpPr>
        <xdr:cNvPr id="151" name="楕円 150">
          <a:extLst>
            <a:ext uri="{FF2B5EF4-FFF2-40B4-BE49-F238E27FC236}">
              <a16:creationId xmlns:a16="http://schemas.microsoft.com/office/drawing/2014/main" id="{5E530F47-8B5B-4760-BCB6-7255F9B03ECD}"/>
            </a:ext>
          </a:extLst>
        </xdr:cNvPr>
        <xdr:cNvSpPr/>
      </xdr:nvSpPr>
      <xdr:spPr>
        <a:xfrm>
          <a:off x="10582275" y="51140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40404</xdr:rowOff>
    </xdr:from>
    <xdr:to>
      <xdr:col>64</xdr:col>
      <xdr:colOff>73025</xdr:colOff>
      <xdr:row>31</xdr:row>
      <xdr:rowOff>121058</xdr:rowOff>
    </xdr:to>
    <xdr:cxnSp macro="">
      <xdr:nvCxnSpPr>
        <xdr:cNvPr id="152" name="直線コネクタ 151">
          <a:extLst>
            <a:ext uri="{FF2B5EF4-FFF2-40B4-BE49-F238E27FC236}">
              <a16:creationId xmlns:a16="http://schemas.microsoft.com/office/drawing/2014/main" id="{210D8DEB-2B3E-43A1-9370-373F1E3B1C6C}"/>
            </a:ext>
          </a:extLst>
        </xdr:cNvPr>
        <xdr:cNvCxnSpPr/>
      </xdr:nvCxnSpPr>
      <xdr:spPr>
        <a:xfrm>
          <a:off x="10633075" y="5158504"/>
          <a:ext cx="685800" cy="8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113092</xdr:rowOff>
    </xdr:from>
    <xdr:ext cx="469744" cy="259045"/>
    <xdr:sp macro="" textlink="">
      <xdr:nvSpPr>
        <xdr:cNvPr id="153" name="n_1aveValue債務償還比率">
          <a:extLst>
            <a:ext uri="{FF2B5EF4-FFF2-40B4-BE49-F238E27FC236}">
              <a16:creationId xmlns:a16="http://schemas.microsoft.com/office/drawing/2014/main" id="{949799E6-CFBB-4A88-BA81-8EB2F9A603C4}"/>
            </a:ext>
          </a:extLst>
        </xdr:cNvPr>
        <xdr:cNvSpPr txBox="1"/>
      </xdr:nvSpPr>
      <xdr:spPr>
        <a:xfrm>
          <a:off x="12461952" y="4735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106652</xdr:rowOff>
    </xdr:from>
    <xdr:ext cx="469744" cy="259045"/>
    <xdr:sp macro="" textlink="">
      <xdr:nvSpPr>
        <xdr:cNvPr id="154" name="n_2aveValue債務償還比率">
          <a:extLst>
            <a:ext uri="{FF2B5EF4-FFF2-40B4-BE49-F238E27FC236}">
              <a16:creationId xmlns:a16="http://schemas.microsoft.com/office/drawing/2014/main" id="{6E0C6904-2855-40BB-AC7F-259E810FFB4F}"/>
            </a:ext>
          </a:extLst>
        </xdr:cNvPr>
        <xdr:cNvSpPr txBox="1"/>
      </xdr:nvSpPr>
      <xdr:spPr>
        <a:xfrm>
          <a:off x="11788852" y="4894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69178</xdr:rowOff>
    </xdr:from>
    <xdr:ext cx="469744" cy="259045"/>
    <xdr:sp macro="" textlink="">
      <xdr:nvSpPr>
        <xdr:cNvPr id="155" name="n_3aveValue債務償還比率">
          <a:extLst>
            <a:ext uri="{FF2B5EF4-FFF2-40B4-BE49-F238E27FC236}">
              <a16:creationId xmlns:a16="http://schemas.microsoft.com/office/drawing/2014/main" id="{64EE3BFD-0F9B-430D-8E09-FDD19930A3AF}"/>
            </a:ext>
          </a:extLst>
        </xdr:cNvPr>
        <xdr:cNvSpPr txBox="1"/>
      </xdr:nvSpPr>
      <xdr:spPr>
        <a:xfrm>
          <a:off x="11103052" y="485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41110</xdr:rowOff>
    </xdr:from>
    <xdr:ext cx="469744" cy="259045"/>
    <xdr:sp macro="" textlink="">
      <xdr:nvSpPr>
        <xdr:cNvPr id="156" name="n_4aveValue債務償還比率">
          <a:extLst>
            <a:ext uri="{FF2B5EF4-FFF2-40B4-BE49-F238E27FC236}">
              <a16:creationId xmlns:a16="http://schemas.microsoft.com/office/drawing/2014/main" id="{20986D6E-E41B-4950-ADD9-13094A24688F}"/>
            </a:ext>
          </a:extLst>
        </xdr:cNvPr>
        <xdr:cNvSpPr txBox="1"/>
      </xdr:nvSpPr>
      <xdr:spPr>
        <a:xfrm>
          <a:off x="10417252" y="482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106044</xdr:rowOff>
    </xdr:from>
    <xdr:ext cx="469744" cy="259045"/>
    <xdr:sp macro="" textlink="">
      <xdr:nvSpPr>
        <xdr:cNvPr id="157" name="n_1mainValue債務償還比率">
          <a:extLst>
            <a:ext uri="{FF2B5EF4-FFF2-40B4-BE49-F238E27FC236}">
              <a16:creationId xmlns:a16="http://schemas.microsoft.com/office/drawing/2014/main" id="{592DBCE6-8DF2-4462-9F9E-A04DD4316F62}"/>
            </a:ext>
          </a:extLst>
        </xdr:cNvPr>
        <xdr:cNvSpPr txBox="1"/>
      </xdr:nvSpPr>
      <xdr:spPr>
        <a:xfrm>
          <a:off x="12461952" y="505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161906</xdr:rowOff>
    </xdr:from>
    <xdr:ext cx="469744" cy="259045"/>
    <xdr:sp macro="" textlink="">
      <xdr:nvSpPr>
        <xdr:cNvPr id="158" name="n_2mainValue債務償還比率">
          <a:extLst>
            <a:ext uri="{FF2B5EF4-FFF2-40B4-BE49-F238E27FC236}">
              <a16:creationId xmlns:a16="http://schemas.microsoft.com/office/drawing/2014/main" id="{355FAD8A-1C3F-4158-A41D-D9E95F0CFF41}"/>
            </a:ext>
          </a:extLst>
        </xdr:cNvPr>
        <xdr:cNvSpPr txBox="1"/>
      </xdr:nvSpPr>
      <xdr:spPr>
        <a:xfrm>
          <a:off x="11788852" y="528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162985</xdr:rowOff>
    </xdr:from>
    <xdr:ext cx="469744" cy="259045"/>
    <xdr:sp macro="" textlink="">
      <xdr:nvSpPr>
        <xdr:cNvPr id="159" name="n_3mainValue債務償還比率">
          <a:extLst>
            <a:ext uri="{FF2B5EF4-FFF2-40B4-BE49-F238E27FC236}">
              <a16:creationId xmlns:a16="http://schemas.microsoft.com/office/drawing/2014/main" id="{379BB96D-01E4-4545-B76B-C4F87FB3A8F6}"/>
            </a:ext>
          </a:extLst>
        </xdr:cNvPr>
        <xdr:cNvSpPr txBox="1"/>
      </xdr:nvSpPr>
      <xdr:spPr>
        <a:xfrm>
          <a:off x="11103052" y="528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82331</xdr:rowOff>
    </xdr:from>
    <xdr:ext cx="469744" cy="259045"/>
    <xdr:sp macro="" textlink="">
      <xdr:nvSpPr>
        <xdr:cNvPr id="160" name="n_4mainValue債務償還比率">
          <a:extLst>
            <a:ext uri="{FF2B5EF4-FFF2-40B4-BE49-F238E27FC236}">
              <a16:creationId xmlns:a16="http://schemas.microsoft.com/office/drawing/2014/main" id="{0FDA5115-A6FB-43DD-8B41-58CA7A56EECC}"/>
            </a:ext>
          </a:extLst>
        </xdr:cNvPr>
        <xdr:cNvSpPr txBox="1"/>
      </xdr:nvSpPr>
      <xdr:spPr>
        <a:xfrm>
          <a:off x="10417252" y="520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F2183C6D-CCF7-4DC3-BDC9-480EB76FEE48}"/>
            </a:ext>
          </a:extLst>
        </xdr:cNvPr>
        <xdr:cNvSpPr/>
      </xdr:nvSpPr>
      <xdr:spPr>
        <a:xfrm>
          <a:off x="1152525" y="6921500"/>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172F2ABD-0191-4CDA-9D62-90515D2B70B8}"/>
            </a:ext>
          </a:extLst>
        </xdr:cNvPr>
        <xdr:cNvSpPr/>
      </xdr:nvSpPr>
      <xdr:spPr>
        <a:xfrm>
          <a:off x="1152525" y="1054417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D27C1FAC-EFCE-4099-9A1F-4A7CE2A6A8D7}"/>
            </a:ext>
          </a:extLst>
        </xdr:cNvPr>
        <xdr:cNvSpPr txBox="1"/>
      </xdr:nvSpPr>
      <xdr:spPr>
        <a:xfrm>
          <a:off x="835025" y="71628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19BF51C3-957F-45D7-BB63-E475CD463FCD}"/>
            </a:ext>
          </a:extLst>
        </xdr:cNvPr>
        <xdr:cNvSpPr txBox="1"/>
      </xdr:nvSpPr>
      <xdr:spPr>
        <a:xfrm>
          <a:off x="6296025" y="97345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A775D4E2-63B6-4D4E-9CD1-70B3D9868933}"/>
            </a:ext>
          </a:extLst>
        </xdr:cNvPr>
        <xdr:cNvSpPr txBox="1"/>
      </xdr:nvSpPr>
      <xdr:spPr>
        <a:xfrm>
          <a:off x="835025" y="107600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B9B4F004-3C51-450C-B5C2-6531C517E88A}"/>
            </a:ext>
          </a:extLst>
        </xdr:cNvPr>
        <xdr:cNvSpPr txBox="1"/>
      </xdr:nvSpPr>
      <xdr:spPr>
        <a:xfrm>
          <a:off x="6296025" y="13414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92FA3AB-D493-4B01-9A9E-3379CA56B9FA}"/>
            </a:ext>
          </a:extLst>
        </xdr:cNvPr>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DE3EC76-9846-4A05-89DA-338FB2134FF0}"/>
            </a:ext>
          </a:extLst>
        </xdr:cNvPr>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A60E13E-A4E2-4D3C-AC17-BF648E1528C6}"/>
            </a:ext>
          </a:extLst>
        </xdr:cNvPr>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61DE0EC-6A26-4D96-840A-A18A51128089}"/>
            </a:ext>
          </a:extLst>
        </xdr:cNvPr>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群馬県桐生市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3CC3382-F692-467E-96D6-0913D1994018}"/>
            </a:ext>
          </a:extLst>
        </xdr:cNvPr>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547B567-B48B-408C-847D-873EB8421EFB}"/>
            </a:ext>
          </a:extLst>
        </xdr:cNvPr>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4E4D470-79ED-422A-8377-102001E7062D}"/>
            </a:ext>
          </a:extLst>
        </xdr:cNvPr>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B045A60-217C-451F-A47F-118D28768CDE}"/>
            </a:ext>
          </a:extLst>
        </xdr:cNvPr>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D8EF966-1992-4E78-AD4F-B3FE935C06FA}"/>
            </a:ext>
          </a:extLst>
        </xdr:cNvPr>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D20DCFA-27F7-45EA-833A-F96C949016EC}"/>
            </a:ext>
          </a:extLst>
        </xdr:cNvPr>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104,647
102,489
274.45
52,243,844
49,211,880
2,586,632
25,914,743
36,203,774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5CB9CAD-F855-40E5-9952-56DC02321D5D}"/>
            </a:ext>
          </a:extLst>
        </xdr:cNvPr>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115F4F5-41FF-41F6-9BCA-748FA18E028F}"/>
            </a:ext>
          </a:extLst>
        </xdr:cNvPr>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AB5CABF-E93A-412C-9C43-7E21AD52DE84}"/>
            </a:ext>
          </a:extLst>
        </xdr:cNvPr>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5ECDE03-2A84-4F2C-AC37-734621785C9F}"/>
            </a:ext>
          </a:extLst>
        </xdr:cNvPr>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2B3197B-631D-49C2-A4B3-F7D85FF23866}"/>
            </a:ext>
          </a:extLst>
        </xdr:cNvPr>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36B15EC-1B23-4EF5-B357-5CF135E0E19F}"/>
            </a:ext>
          </a:extLst>
        </xdr:cNvPr>
        <xdr:cNvSpPr/>
      </xdr:nvSpPr>
      <xdr:spPr>
        <a:xfrm>
          <a:off x="6470650" y="165100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965ABB6-3ABA-4CA9-89F5-CD18705C0C68}"/>
            </a:ext>
          </a:extLst>
        </xdr:cNvPr>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EBA8447-32CF-4151-A13B-CA1858A2CE98}"/>
            </a:ext>
          </a:extLst>
        </xdr:cNvPr>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B755196-6363-4B7B-8DDE-F06FF467E3EE}"/>
            </a:ext>
          </a:extLst>
        </xdr:cNvPr>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7C7736B-FD00-4DF3-937C-FC227C36EAD8}"/>
            </a:ext>
          </a:extLst>
        </xdr:cNvPr>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0125806-0B40-4322-9A5B-E4796177B42E}"/>
            </a:ext>
          </a:extLst>
        </xdr:cNvPr>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0461230-A248-4CFA-AFD2-C9E6CFC02FD6}"/>
            </a:ext>
          </a:extLst>
        </xdr:cNvPr>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0E474E5-7DAD-4502-AD90-0FA9ADFE5BC7}"/>
            </a:ext>
          </a:extLst>
        </xdr:cNvPr>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A7B0DCF-6BC8-42ED-B88B-81B4DFB7B9B8}"/>
            </a:ext>
          </a:extLst>
        </xdr:cNvPr>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D70AB5A-1736-4788-9E08-FF3475DB35F4}"/>
            </a:ext>
          </a:extLst>
        </xdr:cNvPr>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6113A17-CFA6-47B3-93DA-CC113B49EFD5}"/>
            </a:ext>
          </a:extLst>
        </xdr:cNvPr>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D22BB74-1100-4850-A409-B830729C91D9}"/>
            </a:ext>
          </a:extLst>
        </xdr:cNvPr>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E9E138F-A1B6-409F-A453-A6155518E5DD}"/>
            </a:ext>
          </a:extLst>
        </xdr:cNvPr>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76B7F9B-0A03-47FA-87F7-4283739A704B}"/>
            </a:ext>
          </a:extLst>
        </xdr:cNvPr>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BA07475-6301-431A-8CB1-1E6B8351DE8D}"/>
            </a:ext>
          </a:extLst>
        </xdr:cNvPr>
        <xdr:cNvSpPr txBox="1"/>
      </xdr:nvSpPr>
      <xdr:spPr>
        <a:xfrm>
          <a:off x="641350" y="3302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FB35D2D-B12A-4157-842C-55A9D3E902B3}"/>
            </a:ext>
          </a:extLst>
        </xdr:cNvPr>
        <xdr:cNvSpPr txBox="1"/>
      </xdr:nvSpPr>
      <xdr:spPr>
        <a:xfrm>
          <a:off x="641350" y="3613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39943DD-0BB2-4955-BA50-4E4526046EA4}"/>
            </a:ext>
          </a:extLst>
        </xdr:cNvPr>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D17E2EC-85E8-4DC7-B41C-01B426BE5B74}"/>
            </a:ext>
          </a:extLst>
        </xdr:cNvPr>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9E5B703-E49F-4D46-9C81-52095E9BE94B}"/>
            </a:ext>
          </a:extLst>
        </xdr:cNvPr>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921D808-FD63-4ECE-A0DA-FADC8A12205A}"/>
            </a:ext>
          </a:extLst>
        </xdr:cNvPr>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589F2A6-1016-4109-8F3F-69E79445B46C}"/>
            </a:ext>
          </a:extLst>
        </xdr:cNvPr>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3A7559B-35FA-4B4E-B5DD-2D85A2A41DDE}"/>
            </a:ext>
          </a:extLst>
        </xdr:cNvPr>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4506B08-4B6C-4849-BAB7-DC74111554EA}"/>
            </a:ext>
          </a:extLst>
        </xdr:cNvPr>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9C48F4F-52F8-4F45-97DD-3429F5613443}"/>
            </a:ext>
          </a:extLst>
        </xdr:cNvPr>
        <xdr:cNvSpPr/>
      </xdr:nvSpPr>
      <xdr:spPr>
        <a:xfrm>
          <a:off x="685800" y="513715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B52FEECB-AC22-4224-BFAB-CEE1D861517E}"/>
            </a:ext>
          </a:extLst>
        </xdr:cNvPr>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B19E32FD-7D20-4FA2-847A-8BFCE55B5F10}"/>
            </a:ext>
          </a:extLst>
        </xdr:cNvPr>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94D8E26E-415D-4683-9258-1CCBF9366A1B}"/>
            </a:ext>
          </a:extLst>
        </xdr:cNvPr>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61D7BD83-A062-44F7-AA0D-785A406F3752}"/>
            </a:ext>
          </a:extLst>
        </xdr:cNvPr>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6B46EB80-9A16-4273-8113-C22E012A3A64}"/>
            </a:ext>
          </a:extLst>
        </xdr:cNvPr>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8A13B271-A7FA-4697-9C55-7DB5A3F5B362}"/>
            </a:ext>
          </a:extLst>
        </xdr:cNvPr>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F7B55B5D-C612-4DBD-B739-477536CFEF1D}"/>
            </a:ext>
          </a:extLst>
        </xdr:cNvPr>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52372738-0680-42C1-80E0-543F90405D08}"/>
            </a:ext>
          </a:extLst>
        </xdr:cNvPr>
        <xdr:cNvSpPr/>
      </xdr:nvSpPr>
      <xdr:spPr>
        <a:xfrm>
          <a:off x="5956300" y="513715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4BF8A8D7-CD7D-420F-AE6F-57BB4A95F40F}"/>
            </a:ext>
          </a:extLst>
        </xdr:cNvPr>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D37203F2-33F5-4100-A2CE-8D8B4B3A022F}"/>
            </a:ext>
          </a:extLst>
        </xdr:cNvPr>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F045AF38-0F36-4140-9173-5D14C461439F}"/>
            </a:ext>
          </a:extLst>
        </xdr:cNvPr>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E755FD3-69EA-4867-B713-67DE6EBA870C}"/>
            </a:ext>
          </a:extLst>
        </xdr:cNvPr>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8BFF14DF-3D60-4971-BB4B-77A6D122CA03}"/>
            </a:ext>
          </a:extLst>
        </xdr:cNvPr>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6BF87E11-CC17-4C32-8557-49E9F8DF67C7}"/>
            </a:ext>
          </a:extLst>
        </xdr:cNvPr>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668390E6-ACF7-42E1-AC01-4EDC29478E32}"/>
            </a:ext>
          </a:extLst>
        </xdr:cNvPr>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F373ECED-E77A-4AD3-90E2-A9EF4C41D4A9}"/>
            </a:ext>
          </a:extLst>
        </xdr:cNvPr>
        <xdr:cNvSpPr/>
      </xdr:nvSpPr>
      <xdr:spPr>
        <a:xfrm>
          <a:off x="685800" y="880745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A7F38E47-0AD7-45B9-9476-9ED5B6389F3A}"/>
            </a:ext>
          </a:extLst>
        </xdr:cNvPr>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AD069DF6-DDC7-4E4C-B3F1-32672726DBBA}"/>
            </a:ext>
          </a:extLst>
        </xdr:cNvPr>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2AFB071E-07A3-4E51-92A6-A6FFDDE2A84F}"/>
            </a:ext>
          </a:extLst>
        </xdr:cNvPr>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DB5FF7ED-89E4-4C3D-A246-D7220774CD6D}"/>
            </a:ext>
          </a:extLst>
        </xdr:cNvPr>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9E01CD8E-0891-43BF-96ED-C337EEDAFB55}"/>
            </a:ext>
          </a:extLst>
        </xdr:cNvPr>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1B1E98D7-4E1B-4B6D-AA60-AE86ECC5D2FC}"/>
            </a:ext>
          </a:extLst>
        </xdr:cNvPr>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FBE389AE-2E2F-4FEF-996D-88CBBDAADC28}"/>
            </a:ext>
          </a:extLst>
        </xdr:cNvPr>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6929FE96-313A-4DEB-A179-CFE3177A885C}"/>
            </a:ext>
          </a:extLst>
        </xdr:cNvPr>
        <xdr:cNvSpPr/>
      </xdr:nvSpPr>
      <xdr:spPr>
        <a:xfrm>
          <a:off x="5956300" y="880745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6242FD08-58D5-4007-956F-958DE358312D}"/>
            </a:ext>
          </a:extLst>
        </xdr:cNvPr>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CF018118-3426-4A40-9302-4CE206026CC4}"/>
            </a:ext>
          </a:extLst>
        </xdr:cNvPr>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D5936F83-A56B-4C38-B3DB-8B7F36B7B831}"/>
            </a:ext>
          </a:extLst>
        </xdr:cNvPr>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6A290F36-2CED-4960-8F54-EE5F44E30913}"/>
            </a:ext>
          </a:extLst>
        </xdr:cNvPr>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B4C975DA-7642-40FD-B166-F7DAF3ED8832}"/>
            </a:ext>
          </a:extLst>
        </xdr:cNvPr>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ACEE5D04-CD5E-4730-86A9-6D92E4FA9987}"/>
            </a:ext>
          </a:extLst>
        </xdr:cNvPr>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C98BD249-2E46-4F6B-ABE8-143B70654E5C}"/>
            </a:ext>
          </a:extLst>
        </xdr:cNvPr>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5BE6733E-2CAE-43B2-87C7-A70411A00211}"/>
            </a:ext>
          </a:extLst>
        </xdr:cNvPr>
        <xdr:cNvSpPr/>
      </xdr:nvSpPr>
      <xdr:spPr>
        <a:xfrm>
          <a:off x="6858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3" name="テキスト ボックス 72">
          <a:extLst>
            <a:ext uri="{FF2B5EF4-FFF2-40B4-BE49-F238E27FC236}">
              <a16:creationId xmlns:a16="http://schemas.microsoft.com/office/drawing/2014/main" id="{576D025F-2CB4-4555-9347-957A618B8285}"/>
            </a:ext>
          </a:extLst>
        </xdr:cNvPr>
        <xdr:cNvSpPr txBox="1"/>
      </xdr:nvSpPr>
      <xdr:spPr>
        <a:xfrm>
          <a:off x="6667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4" name="直線コネクタ 73">
          <a:extLst>
            <a:ext uri="{FF2B5EF4-FFF2-40B4-BE49-F238E27FC236}">
              <a16:creationId xmlns:a16="http://schemas.microsoft.com/office/drawing/2014/main" id="{B26D0E44-EDCF-45CF-BC03-009B744C9888}"/>
            </a:ext>
          </a:extLst>
        </xdr:cNvPr>
        <xdr:cNvCxnSpPr/>
      </xdr:nvCxnSpPr>
      <xdr:spPr>
        <a:xfrm>
          <a:off x="6858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75" name="テキスト ボックス 74">
          <a:extLst>
            <a:ext uri="{FF2B5EF4-FFF2-40B4-BE49-F238E27FC236}">
              <a16:creationId xmlns:a16="http://schemas.microsoft.com/office/drawing/2014/main" id="{2BC347D4-78E0-48E2-9FDA-16F6CFC8FE8A}"/>
            </a:ext>
          </a:extLst>
        </xdr:cNvPr>
        <xdr:cNvSpPr txBox="1"/>
      </xdr:nvSpPr>
      <xdr:spPr>
        <a:xfrm>
          <a:off x="27577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76" name="直線コネクタ 75">
          <a:extLst>
            <a:ext uri="{FF2B5EF4-FFF2-40B4-BE49-F238E27FC236}">
              <a16:creationId xmlns:a16="http://schemas.microsoft.com/office/drawing/2014/main" id="{80011074-D10B-49B8-B864-4097F40BFDAB}"/>
            </a:ext>
          </a:extLst>
        </xdr:cNvPr>
        <xdr:cNvCxnSpPr/>
      </xdr:nvCxnSpPr>
      <xdr:spPr>
        <a:xfrm>
          <a:off x="685800" y="1431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77" name="テキスト ボックス 76">
          <a:extLst>
            <a:ext uri="{FF2B5EF4-FFF2-40B4-BE49-F238E27FC236}">
              <a16:creationId xmlns:a16="http://schemas.microsoft.com/office/drawing/2014/main" id="{3BAE985F-7AF8-4597-8761-5775E04EF30D}"/>
            </a:ext>
          </a:extLst>
        </xdr:cNvPr>
        <xdr:cNvSpPr txBox="1"/>
      </xdr:nvSpPr>
      <xdr:spPr>
        <a:xfrm>
          <a:off x="27577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78" name="直線コネクタ 77">
          <a:extLst>
            <a:ext uri="{FF2B5EF4-FFF2-40B4-BE49-F238E27FC236}">
              <a16:creationId xmlns:a16="http://schemas.microsoft.com/office/drawing/2014/main" id="{AD01121D-7225-4B7A-93AE-164A20740249}"/>
            </a:ext>
          </a:extLst>
        </xdr:cNvPr>
        <xdr:cNvCxnSpPr/>
      </xdr:nvCxnSpPr>
      <xdr:spPr>
        <a:xfrm>
          <a:off x="685800" y="1394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79" name="テキスト ボックス 78">
          <a:extLst>
            <a:ext uri="{FF2B5EF4-FFF2-40B4-BE49-F238E27FC236}">
              <a16:creationId xmlns:a16="http://schemas.microsoft.com/office/drawing/2014/main" id="{70F3F9BA-198E-4B7A-959D-C912232924E0}"/>
            </a:ext>
          </a:extLst>
        </xdr:cNvPr>
        <xdr:cNvSpPr txBox="1"/>
      </xdr:nvSpPr>
      <xdr:spPr>
        <a:xfrm>
          <a:off x="339891" y="1380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80" name="直線コネクタ 79">
          <a:extLst>
            <a:ext uri="{FF2B5EF4-FFF2-40B4-BE49-F238E27FC236}">
              <a16:creationId xmlns:a16="http://schemas.microsoft.com/office/drawing/2014/main" id="{4D17D5BC-0792-4C7F-AADB-6FEE74FC4085}"/>
            </a:ext>
          </a:extLst>
        </xdr:cNvPr>
        <xdr:cNvCxnSpPr/>
      </xdr:nvCxnSpPr>
      <xdr:spPr>
        <a:xfrm>
          <a:off x="685800" y="13576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81" name="テキスト ボックス 80">
          <a:extLst>
            <a:ext uri="{FF2B5EF4-FFF2-40B4-BE49-F238E27FC236}">
              <a16:creationId xmlns:a16="http://schemas.microsoft.com/office/drawing/2014/main" id="{3D669C73-BD32-4D64-BAE2-157929F30293}"/>
            </a:ext>
          </a:extLst>
        </xdr:cNvPr>
        <xdr:cNvSpPr txBox="1"/>
      </xdr:nvSpPr>
      <xdr:spPr>
        <a:xfrm>
          <a:off x="339891" y="13440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82" name="直線コネクタ 81">
          <a:extLst>
            <a:ext uri="{FF2B5EF4-FFF2-40B4-BE49-F238E27FC236}">
              <a16:creationId xmlns:a16="http://schemas.microsoft.com/office/drawing/2014/main" id="{BD22043E-4615-4A22-B2B1-2C7E3D9000D2}"/>
            </a:ext>
          </a:extLst>
        </xdr:cNvPr>
        <xdr:cNvCxnSpPr/>
      </xdr:nvCxnSpPr>
      <xdr:spPr>
        <a:xfrm>
          <a:off x="685800" y="1320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83" name="テキスト ボックス 82">
          <a:extLst>
            <a:ext uri="{FF2B5EF4-FFF2-40B4-BE49-F238E27FC236}">
              <a16:creationId xmlns:a16="http://schemas.microsoft.com/office/drawing/2014/main" id="{DE44A7CD-1FCF-4474-9C5E-35697A29AA99}"/>
            </a:ext>
          </a:extLst>
        </xdr:cNvPr>
        <xdr:cNvSpPr txBox="1"/>
      </xdr:nvSpPr>
      <xdr:spPr>
        <a:xfrm>
          <a:off x="339891" y="1307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84" name="直線コネクタ 83">
          <a:extLst>
            <a:ext uri="{FF2B5EF4-FFF2-40B4-BE49-F238E27FC236}">
              <a16:creationId xmlns:a16="http://schemas.microsoft.com/office/drawing/2014/main" id="{F6F0DA21-3D04-4455-95A8-3CACD617ABDF}"/>
            </a:ext>
          </a:extLst>
        </xdr:cNvPr>
        <xdr:cNvCxnSpPr/>
      </xdr:nvCxnSpPr>
      <xdr:spPr>
        <a:xfrm>
          <a:off x="685800" y="12846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85" name="テキスト ボックス 84">
          <a:extLst>
            <a:ext uri="{FF2B5EF4-FFF2-40B4-BE49-F238E27FC236}">
              <a16:creationId xmlns:a16="http://schemas.microsoft.com/office/drawing/2014/main" id="{67C690D2-7F79-4651-9B5E-748619791B53}"/>
            </a:ext>
          </a:extLst>
        </xdr:cNvPr>
        <xdr:cNvSpPr txBox="1"/>
      </xdr:nvSpPr>
      <xdr:spPr>
        <a:xfrm>
          <a:off x="339891" y="12710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6" name="直線コネクタ 85">
          <a:extLst>
            <a:ext uri="{FF2B5EF4-FFF2-40B4-BE49-F238E27FC236}">
              <a16:creationId xmlns:a16="http://schemas.microsoft.com/office/drawing/2014/main" id="{A5913095-27A3-44CB-9FCC-66793FF86C10}"/>
            </a:ext>
          </a:extLst>
        </xdr:cNvPr>
        <xdr:cNvCxnSpPr/>
      </xdr:nvCxnSpPr>
      <xdr:spPr>
        <a:xfrm>
          <a:off x="6858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87" name="テキスト ボックス 86">
          <a:extLst>
            <a:ext uri="{FF2B5EF4-FFF2-40B4-BE49-F238E27FC236}">
              <a16:creationId xmlns:a16="http://schemas.microsoft.com/office/drawing/2014/main" id="{77E1B36B-D43B-471E-AEDE-15457C58A912}"/>
            </a:ext>
          </a:extLst>
        </xdr:cNvPr>
        <xdr:cNvSpPr txBox="1"/>
      </xdr:nvSpPr>
      <xdr:spPr>
        <a:xfrm>
          <a:off x="384961" y="123418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88" name="【公営住宅】&#10;有形固定資産減価償却率グラフ枠">
          <a:extLst>
            <a:ext uri="{FF2B5EF4-FFF2-40B4-BE49-F238E27FC236}">
              <a16:creationId xmlns:a16="http://schemas.microsoft.com/office/drawing/2014/main" id="{A7C1D7E2-8F29-4C9C-A021-8B0714AABEA0}"/>
            </a:ext>
          </a:extLst>
        </xdr:cNvPr>
        <xdr:cNvSpPr/>
      </xdr:nvSpPr>
      <xdr:spPr>
        <a:xfrm>
          <a:off x="6858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87630</xdr:rowOff>
    </xdr:from>
    <xdr:to>
      <xdr:col>24</xdr:col>
      <xdr:colOff>62865</xdr:colOff>
      <xdr:row>85</xdr:row>
      <xdr:rowOff>11430</xdr:rowOff>
    </xdr:to>
    <xdr:cxnSp macro="">
      <xdr:nvCxnSpPr>
        <xdr:cNvPr id="89" name="直線コネクタ 88">
          <a:extLst>
            <a:ext uri="{FF2B5EF4-FFF2-40B4-BE49-F238E27FC236}">
              <a16:creationId xmlns:a16="http://schemas.microsoft.com/office/drawing/2014/main" id="{6DD99038-EA58-4FAA-A229-1FCBDA2FC6FF}"/>
            </a:ext>
          </a:extLst>
        </xdr:cNvPr>
        <xdr:cNvCxnSpPr/>
      </xdr:nvCxnSpPr>
      <xdr:spPr>
        <a:xfrm flipV="1">
          <a:off x="4177665" y="12965430"/>
          <a:ext cx="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15257</xdr:rowOff>
    </xdr:from>
    <xdr:ext cx="405111" cy="259045"/>
    <xdr:sp macro="" textlink="">
      <xdr:nvSpPr>
        <xdr:cNvPr id="90" name="【公営住宅】&#10;有形固定資産減価償却率最小値テキスト">
          <a:extLst>
            <a:ext uri="{FF2B5EF4-FFF2-40B4-BE49-F238E27FC236}">
              <a16:creationId xmlns:a16="http://schemas.microsoft.com/office/drawing/2014/main" id="{21EAAD00-643E-4B00-A90B-05D309A27993}"/>
            </a:ext>
          </a:extLst>
        </xdr:cNvPr>
        <xdr:cNvSpPr txBox="1"/>
      </xdr:nvSpPr>
      <xdr:spPr>
        <a:xfrm>
          <a:off x="4216400" y="14048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xdr:rowOff>
    </xdr:from>
    <xdr:to>
      <xdr:col>24</xdr:col>
      <xdr:colOff>152400</xdr:colOff>
      <xdr:row>85</xdr:row>
      <xdr:rowOff>11430</xdr:rowOff>
    </xdr:to>
    <xdr:cxnSp macro="">
      <xdr:nvCxnSpPr>
        <xdr:cNvPr id="91" name="直線コネクタ 90">
          <a:extLst>
            <a:ext uri="{FF2B5EF4-FFF2-40B4-BE49-F238E27FC236}">
              <a16:creationId xmlns:a16="http://schemas.microsoft.com/office/drawing/2014/main" id="{629D54E1-86A0-49DE-885F-305CE5735BE5}"/>
            </a:ext>
          </a:extLst>
        </xdr:cNvPr>
        <xdr:cNvCxnSpPr/>
      </xdr:nvCxnSpPr>
      <xdr:spPr>
        <a:xfrm>
          <a:off x="4108450" y="140449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34307</xdr:rowOff>
    </xdr:from>
    <xdr:ext cx="405111" cy="259045"/>
    <xdr:sp macro="" textlink="">
      <xdr:nvSpPr>
        <xdr:cNvPr id="92" name="【公営住宅】&#10;有形固定資産減価償却率最大値テキスト">
          <a:extLst>
            <a:ext uri="{FF2B5EF4-FFF2-40B4-BE49-F238E27FC236}">
              <a16:creationId xmlns:a16="http://schemas.microsoft.com/office/drawing/2014/main" id="{E7F4A7F6-A516-4B73-B65C-26D64BFE5176}"/>
            </a:ext>
          </a:extLst>
        </xdr:cNvPr>
        <xdr:cNvSpPr txBox="1"/>
      </xdr:nvSpPr>
      <xdr:spPr>
        <a:xfrm>
          <a:off x="4216400" y="1274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87630</xdr:rowOff>
    </xdr:from>
    <xdr:to>
      <xdr:col>24</xdr:col>
      <xdr:colOff>152400</xdr:colOff>
      <xdr:row>78</xdr:row>
      <xdr:rowOff>87630</xdr:rowOff>
    </xdr:to>
    <xdr:cxnSp macro="">
      <xdr:nvCxnSpPr>
        <xdr:cNvPr id="93" name="直線コネクタ 92">
          <a:extLst>
            <a:ext uri="{FF2B5EF4-FFF2-40B4-BE49-F238E27FC236}">
              <a16:creationId xmlns:a16="http://schemas.microsoft.com/office/drawing/2014/main" id="{1272DA0C-1318-4992-9007-D7B3A1D43C3A}"/>
            </a:ext>
          </a:extLst>
        </xdr:cNvPr>
        <xdr:cNvCxnSpPr/>
      </xdr:nvCxnSpPr>
      <xdr:spPr>
        <a:xfrm>
          <a:off x="4108450" y="129654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101616</xdr:rowOff>
    </xdr:from>
    <xdr:ext cx="405111" cy="259045"/>
    <xdr:sp macro="" textlink="">
      <xdr:nvSpPr>
        <xdr:cNvPr id="94" name="【公営住宅】&#10;有形固定資産減価償却率平均値テキスト">
          <a:extLst>
            <a:ext uri="{FF2B5EF4-FFF2-40B4-BE49-F238E27FC236}">
              <a16:creationId xmlns:a16="http://schemas.microsoft.com/office/drawing/2014/main" id="{FCC3F770-F922-4792-BAEF-A7EFDB346A46}"/>
            </a:ext>
          </a:extLst>
        </xdr:cNvPr>
        <xdr:cNvSpPr txBox="1"/>
      </xdr:nvSpPr>
      <xdr:spPr>
        <a:xfrm>
          <a:off x="4216400" y="13639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95" name="フローチャート: 判断 94">
          <a:extLst>
            <a:ext uri="{FF2B5EF4-FFF2-40B4-BE49-F238E27FC236}">
              <a16:creationId xmlns:a16="http://schemas.microsoft.com/office/drawing/2014/main" id="{97095DEB-92C7-40CD-8FCB-F09351771164}"/>
            </a:ext>
          </a:extLst>
        </xdr:cNvPr>
        <xdr:cNvSpPr/>
      </xdr:nvSpPr>
      <xdr:spPr>
        <a:xfrm>
          <a:off x="4127500" y="137820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76836</xdr:rowOff>
    </xdr:from>
    <xdr:to>
      <xdr:col>20</xdr:col>
      <xdr:colOff>38100</xdr:colOff>
      <xdr:row>84</xdr:row>
      <xdr:rowOff>6986</xdr:rowOff>
    </xdr:to>
    <xdr:sp macro="" textlink="">
      <xdr:nvSpPr>
        <xdr:cNvPr id="96" name="フローチャート: 判断 95">
          <a:extLst>
            <a:ext uri="{FF2B5EF4-FFF2-40B4-BE49-F238E27FC236}">
              <a16:creationId xmlns:a16="http://schemas.microsoft.com/office/drawing/2014/main" id="{0FF90862-0EE1-4430-BB79-8C9EB81D2E02}"/>
            </a:ext>
          </a:extLst>
        </xdr:cNvPr>
        <xdr:cNvSpPr/>
      </xdr:nvSpPr>
      <xdr:spPr>
        <a:xfrm>
          <a:off x="3384550" y="1378013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73025</xdr:rowOff>
    </xdr:from>
    <xdr:to>
      <xdr:col>15</xdr:col>
      <xdr:colOff>101600</xdr:colOff>
      <xdr:row>84</xdr:row>
      <xdr:rowOff>3175</xdr:rowOff>
    </xdr:to>
    <xdr:sp macro="" textlink="">
      <xdr:nvSpPr>
        <xdr:cNvPr id="97" name="フローチャート: 判断 96">
          <a:extLst>
            <a:ext uri="{FF2B5EF4-FFF2-40B4-BE49-F238E27FC236}">
              <a16:creationId xmlns:a16="http://schemas.microsoft.com/office/drawing/2014/main" id="{4AEC4E19-B247-4D9E-9DC8-D8304C17B74C}"/>
            </a:ext>
          </a:extLst>
        </xdr:cNvPr>
        <xdr:cNvSpPr/>
      </xdr:nvSpPr>
      <xdr:spPr>
        <a:xfrm>
          <a:off x="2571750" y="137763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149225</xdr:rowOff>
    </xdr:from>
    <xdr:to>
      <xdr:col>10</xdr:col>
      <xdr:colOff>165100</xdr:colOff>
      <xdr:row>82</xdr:row>
      <xdr:rowOff>79375</xdr:rowOff>
    </xdr:to>
    <xdr:sp macro="" textlink="">
      <xdr:nvSpPr>
        <xdr:cNvPr id="98" name="フローチャート: 判断 97">
          <a:extLst>
            <a:ext uri="{FF2B5EF4-FFF2-40B4-BE49-F238E27FC236}">
              <a16:creationId xmlns:a16="http://schemas.microsoft.com/office/drawing/2014/main" id="{B79196FE-1547-47BB-AD34-8EBFD9BF91F4}"/>
            </a:ext>
          </a:extLst>
        </xdr:cNvPr>
        <xdr:cNvSpPr/>
      </xdr:nvSpPr>
      <xdr:spPr>
        <a:xfrm>
          <a:off x="1778000" y="135223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10161</xdr:rowOff>
    </xdr:from>
    <xdr:to>
      <xdr:col>6</xdr:col>
      <xdr:colOff>38100</xdr:colOff>
      <xdr:row>83</xdr:row>
      <xdr:rowOff>111761</xdr:rowOff>
    </xdr:to>
    <xdr:sp macro="" textlink="">
      <xdr:nvSpPr>
        <xdr:cNvPr id="99" name="フローチャート: 判断 98">
          <a:extLst>
            <a:ext uri="{FF2B5EF4-FFF2-40B4-BE49-F238E27FC236}">
              <a16:creationId xmlns:a16="http://schemas.microsoft.com/office/drawing/2014/main" id="{6A8D124C-DEAD-47DD-AFCF-107797A817B3}"/>
            </a:ext>
          </a:extLst>
        </xdr:cNvPr>
        <xdr:cNvSpPr/>
      </xdr:nvSpPr>
      <xdr:spPr>
        <a:xfrm>
          <a:off x="984250" y="137134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00" name="テキスト ボックス 99">
          <a:extLst>
            <a:ext uri="{FF2B5EF4-FFF2-40B4-BE49-F238E27FC236}">
              <a16:creationId xmlns:a16="http://schemas.microsoft.com/office/drawing/2014/main" id="{97D840CB-C9CA-4F9A-88F4-4E4BC346E006}"/>
            </a:ext>
          </a:extLst>
        </xdr:cNvPr>
        <xdr:cNvSpPr txBox="1"/>
      </xdr:nvSpPr>
      <xdr:spPr>
        <a:xfrm>
          <a:off x="40068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1" name="テキスト ボックス 100">
          <a:extLst>
            <a:ext uri="{FF2B5EF4-FFF2-40B4-BE49-F238E27FC236}">
              <a16:creationId xmlns:a16="http://schemas.microsoft.com/office/drawing/2014/main" id="{DAABB41F-5772-4AD4-B54D-1AF9F05FF7FF}"/>
            </a:ext>
          </a:extLst>
        </xdr:cNvPr>
        <xdr:cNvSpPr txBox="1"/>
      </xdr:nvSpPr>
      <xdr:spPr>
        <a:xfrm>
          <a:off x="32575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2" name="テキスト ボックス 101">
          <a:extLst>
            <a:ext uri="{FF2B5EF4-FFF2-40B4-BE49-F238E27FC236}">
              <a16:creationId xmlns:a16="http://schemas.microsoft.com/office/drawing/2014/main" id="{4DFAE0C5-5A1E-4213-910D-D59D092E4332}"/>
            </a:ext>
          </a:extLst>
        </xdr:cNvPr>
        <xdr:cNvSpPr txBox="1"/>
      </xdr:nvSpPr>
      <xdr:spPr>
        <a:xfrm>
          <a:off x="24511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3" name="テキスト ボックス 102">
          <a:extLst>
            <a:ext uri="{FF2B5EF4-FFF2-40B4-BE49-F238E27FC236}">
              <a16:creationId xmlns:a16="http://schemas.microsoft.com/office/drawing/2014/main" id="{E6A1327E-0A4F-4A16-B36A-1FCF8E1A5C16}"/>
            </a:ext>
          </a:extLst>
        </xdr:cNvPr>
        <xdr:cNvSpPr txBox="1"/>
      </xdr:nvSpPr>
      <xdr:spPr>
        <a:xfrm>
          <a:off x="1657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4" name="テキスト ボックス 103">
          <a:extLst>
            <a:ext uri="{FF2B5EF4-FFF2-40B4-BE49-F238E27FC236}">
              <a16:creationId xmlns:a16="http://schemas.microsoft.com/office/drawing/2014/main" id="{33C1C06E-0B89-456C-9CB0-0A0F7DB033BF}"/>
            </a:ext>
          </a:extLst>
        </xdr:cNvPr>
        <xdr:cNvSpPr txBox="1"/>
      </xdr:nvSpPr>
      <xdr:spPr>
        <a:xfrm>
          <a:off x="857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145414</xdr:rowOff>
    </xdr:from>
    <xdr:to>
      <xdr:col>24</xdr:col>
      <xdr:colOff>114300</xdr:colOff>
      <xdr:row>84</xdr:row>
      <xdr:rowOff>75564</xdr:rowOff>
    </xdr:to>
    <xdr:sp macro="" textlink="">
      <xdr:nvSpPr>
        <xdr:cNvPr id="105" name="楕円 104">
          <a:extLst>
            <a:ext uri="{FF2B5EF4-FFF2-40B4-BE49-F238E27FC236}">
              <a16:creationId xmlns:a16="http://schemas.microsoft.com/office/drawing/2014/main" id="{6A95D7AB-1402-4086-A7D2-99282C9A73B8}"/>
            </a:ext>
          </a:extLst>
        </xdr:cNvPr>
        <xdr:cNvSpPr/>
      </xdr:nvSpPr>
      <xdr:spPr>
        <a:xfrm>
          <a:off x="4127500" y="138487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123841</xdr:rowOff>
    </xdr:from>
    <xdr:ext cx="405111" cy="259045"/>
    <xdr:sp macro="" textlink="">
      <xdr:nvSpPr>
        <xdr:cNvPr id="106" name="【公営住宅】&#10;有形固定資産減価償却率該当値テキスト">
          <a:extLst>
            <a:ext uri="{FF2B5EF4-FFF2-40B4-BE49-F238E27FC236}">
              <a16:creationId xmlns:a16="http://schemas.microsoft.com/office/drawing/2014/main" id="{D1CB83D9-F87C-4985-8F20-76AB85F782EE}"/>
            </a:ext>
          </a:extLst>
        </xdr:cNvPr>
        <xdr:cNvSpPr txBox="1"/>
      </xdr:nvSpPr>
      <xdr:spPr>
        <a:xfrm>
          <a:off x="4216400"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114936</xdr:rowOff>
    </xdr:from>
    <xdr:to>
      <xdr:col>20</xdr:col>
      <xdr:colOff>38100</xdr:colOff>
      <xdr:row>84</xdr:row>
      <xdr:rowOff>45086</xdr:rowOff>
    </xdr:to>
    <xdr:sp macro="" textlink="">
      <xdr:nvSpPr>
        <xdr:cNvPr id="107" name="楕円 106">
          <a:extLst>
            <a:ext uri="{FF2B5EF4-FFF2-40B4-BE49-F238E27FC236}">
              <a16:creationId xmlns:a16="http://schemas.microsoft.com/office/drawing/2014/main" id="{04F233DF-245C-49D5-A3D5-4F63F1AF0E74}"/>
            </a:ext>
          </a:extLst>
        </xdr:cNvPr>
        <xdr:cNvSpPr/>
      </xdr:nvSpPr>
      <xdr:spPr>
        <a:xfrm>
          <a:off x="3384550" y="1381823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165736</xdr:rowOff>
    </xdr:from>
    <xdr:to>
      <xdr:col>24</xdr:col>
      <xdr:colOff>63500</xdr:colOff>
      <xdr:row>84</xdr:row>
      <xdr:rowOff>24764</xdr:rowOff>
    </xdr:to>
    <xdr:cxnSp macro="">
      <xdr:nvCxnSpPr>
        <xdr:cNvPr id="108" name="直線コネクタ 107">
          <a:extLst>
            <a:ext uri="{FF2B5EF4-FFF2-40B4-BE49-F238E27FC236}">
              <a16:creationId xmlns:a16="http://schemas.microsoft.com/office/drawing/2014/main" id="{E44F1EE5-5D34-49EC-87D2-1AEE29F75848}"/>
            </a:ext>
          </a:extLst>
        </xdr:cNvPr>
        <xdr:cNvCxnSpPr/>
      </xdr:nvCxnSpPr>
      <xdr:spPr>
        <a:xfrm>
          <a:off x="3429000" y="13869036"/>
          <a:ext cx="7493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103505</xdr:rowOff>
    </xdr:from>
    <xdr:to>
      <xdr:col>15</xdr:col>
      <xdr:colOff>101600</xdr:colOff>
      <xdr:row>84</xdr:row>
      <xdr:rowOff>33655</xdr:rowOff>
    </xdr:to>
    <xdr:sp macro="" textlink="">
      <xdr:nvSpPr>
        <xdr:cNvPr id="109" name="楕円 108">
          <a:extLst>
            <a:ext uri="{FF2B5EF4-FFF2-40B4-BE49-F238E27FC236}">
              <a16:creationId xmlns:a16="http://schemas.microsoft.com/office/drawing/2014/main" id="{4BDEFC25-842A-4790-A9D1-E79E3D71B85C}"/>
            </a:ext>
          </a:extLst>
        </xdr:cNvPr>
        <xdr:cNvSpPr/>
      </xdr:nvSpPr>
      <xdr:spPr>
        <a:xfrm>
          <a:off x="2571750" y="138068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154305</xdr:rowOff>
    </xdr:from>
    <xdr:to>
      <xdr:col>19</xdr:col>
      <xdr:colOff>177800</xdr:colOff>
      <xdr:row>83</xdr:row>
      <xdr:rowOff>165736</xdr:rowOff>
    </xdr:to>
    <xdr:cxnSp macro="">
      <xdr:nvCxnSpPr>
        <xdr:cNvPr id="110" name="直線コネクタ 109">
          <a:extLst>
            <a:ext uri="{FF2B5EF4-FFF2-40B4-BE49-F238E27FC236}">
              <a16:creationId xmlns:a16="http://schemas.microsoft.com/office/drawing/2014/main" id="{F9F5B555-96F4-4DA4-9BFF-9139260989B1}"/>
            </a:ext>
          </a:extLst>
        </xdr:cNvPr>
        <xdr:cNvCxnSpPr/>
      </xdr:nvCxnSpPr>
      <xdr:spPr>
        <a:xfrm>
          <a:off x="2622550" y="13857605"/>
          <a:ext cx="80645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23513</xdr:rowOff>
    </xdr:from>
    <xdr:ext cx="405111" cy="259045"/>
    <xdr:sp macro="" textlink="">
      <xdr:nvSpPr>
        <xdr:cNvPr id="111" name="n_1aveValue【公営住宅】&#10;有形固定資産減価償却率">
          <a:extLst>
            <a:ext uri="{FF2B5EF4-FFF2-40B4-BE49-F238E27FC236}">
              <a16:creationId xmlns:a16="http://schemas.microsoft.com/office/drawing/2014/main" id="{8F7E9928-1BE7-4178-8474-E0DAEE2BC4A0}"/>
            </a:ext>
          </a:extLst>
        </xdr:cNvPr>
        <xdr:cNvSpPr txBox="1"/>
      </xdr:nvSpPr>
      <xdr:spPr>
        <a:xfrm>
          <a:off x="3239144" y="13561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19702</xdr:rowOff>
    </xdr:from>
    <xdr:ext cx="405111" cy="259045"/>
    <xdr:sp macro="" textlink="">
      <xdr:nvSpPr>
        <xdr:cNvPr id="112" name="n_2aveValue【公営住宅】&#10;有形固定資産減価償却率">
          <a:extLst>
            <a:ext uri="{FF2B5EF4-FFF2-40B4-BE49-F238E27FC236}">
              <a16:creationId xmlns:a16="http://schemas.microsoft.com/office/drawing/2014/main" id="{E0F0240D-500F-4F64-8750-0566C246B441}"/>
            </a:ext>
          </a:extLst>
        </xdr:cNvPr>
        <xdr:cNvSpPr txBox="1"/>
      </xdr:nvSpPr>
      <xdr:spPr>
        <a:xfrm>
          <a:off x="2439044" y="13557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95902</xdr:rowOff>
    </xdr:from>
    <xdr:ext cx="405111" cy="259045"/>
    <xdr:sp macro="" textlink="">
      <xdr:nvSpPr>
        <xdr:cNvPr id="113" name="n_3aveValue【公営住宅】&#10;有形固定資産減価償却率">
          <a:extLst>
            <a:ext uri="{FF2B5EF4-FFF2-40B4-BE49-F238E27FC236}">
              <a16:creationId xmlns:a16="http://schemas.microsoft.com/office/drawing/2014/main" id="{B87D65FA-B514-4966-B50A-9F3963EDAF6F}"/>
            </a:ext>
          </a:extLst>
        </xdr:cNvPr>
        <xdr:cNvSpPr txBox="1"/>
      </xdr:nvSpPr>
      <xdr:spPr>
        <a:xfrm>
          <a:off x="1645294" y="13303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128288</xdr:rowOff>
    </xdr:from>
    <xdr:ext cx="405111" cy="259045"/>
    <xdr:sp macro="" textlink="">
      <xdr:nvSpPr>
        <xdr:cNvPr id="114" name="n_4aveValue【公営住宅】&#10;有形固定資産減価償却率">
          <a:extLst>
            <a:ext uri="{FF2B5EF4-FFF2-40B4-BE49-F238E27FC236}">
              <a16:creationId xmlns:a16="http://schemas.microsoft.com/office/drawing/2014/main" id="{9B911581-FD32-48C7-AC0B-1621EF37D52C}"/>
            </a:ext>
          </a:extLst>
        </xdr:cNvPr>
        <xdr:cNvSpPr txBox="1"/>
      </xdr:nvSpPr>
      <xdr:spPr>
        <a:xfrm>
          <a:off x="8515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36213</xdr:rowOff>
    </xdr:from>
    <xdr:ext cx="405111" cy="259045"/>
    <xdr:sp macro="" textlink="">
      <xdr:nvSpPr>
        <xdr:cNvPr id="115" name="n_1mainValue【公営住宅】&#10;有形固定資産減価償却率">
          <a:extLst>
            <a:ext uri="{FF2B5EF4-FFF2-40B4-BE49-F238E27FC236}">
              <a16:creationId xmlns:a16="http://schemas.microsoft.com/office/drawing/2014/main" id="{E81FB5D0-5B9B-49C5-A66D-7991E8F16A7A}"/>
            </a:ext>
          </a:extLst>
        </xdr:cNvPr>
        <xdr:cNvSpPr txBox="1"/>
      </xdr:nvSpPr>
      <xdr:spPr>
        <a:xfrm>
          <a:off x="3239144" y="1390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24782</xdr:rowOff>
    </xdr:from>
    <xdr:ext cx="405111" cy="259045"/>
    <xdr:sp macro="" textlink="">
      <xdr:nvSpPr>
        <xdr:cNvPr id="116" name="n_2mainValue【公営住宅】&#10;有形固定資産減価償却率">
          <a:extLst>
            <a:ext uri="{FF2B5EF4-FFF2-40B4-BE49-F238E27FC236}">
              <a16:creationId xmlns:a16="http://schemas.microsoft.com/office/drawing/2014/main" id="{77C80DD1-4D3E-4462-B686-1B8345C5D3FA}"/>
            </a:ext>
          </a:extLst>
        </xdr:cNvPr>
        <xdr:cNvSpPr txBox="1"/>
      </xdr:nvSpPr>
      <xdr:spPr>
        <a:xfrm>
          <a:off x="2439044" y="1389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17" name="正方形/長方形 116">
          <a:extLst>
            <a:ext uri="{FF2B5EF4-FFF2-40B4-BE49-F238E27FC236}">
              <a16:creationId xmlns:a16="http://schemas.microsoft.com/office/drawing/2014/main" id="{11CB5F45-D035-4C09-BC54-17C4F299D03F}"/>
            </a:ext>
          </a:extLst>
        </xdr:cNvPr>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18" name="正方形/長方形 117">
          <a:extLst>
            <a:ext uri="{FF2B5EF4-FFF2-40B4-BE49-F238E27FC236}">
              <a16:creationId xmlns:a16="http://schemas.microsoft.com/office/drawing/2014/main" id="{5F1B7445-6A04-4414-B819-D9CE7B4444F3}"/>
            </a:ext>
          </a:extLst>
        </xdr:cNvPr>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19" name="正方形/長方形 118">
          <a:extLst>
            <a:ext uri="{FF2B5EF4-FFF2-40B4-BE49-F238E27FC236}">
              <a16:creationId xmlns:a16="http://schemas.microsoft.com/office/drawing/2014/main" id="{65F095CA-675C-4C10-8760-35AD02797E55}"/>
            </a:ext>
          </a:extLst>
        </xdr:cNvPr>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20" name="正方形/長方形 119">
          <a:extLst>
            <a:ext uri="{FF2B5EF4-FFF2-40B4-BE49-F238E27FC236}">
              <a16:creationId xmlns:a16="http://schemas.microsoft.com/office/drawing/2014/main" id="{5763B4E1-BE27-480C-AA6E-E598BF8800DA}"/>
            </a:ext>
          </a:extLst>
        </xdr:cNvPr>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21" name="正方形/長方形 120">
          <a:extLst>
            <a:ext uri="{FF2B5EF4-FFF2-40B4-BE49-F238E27FC236}">
              <a16:creationId xmlns:a16="http://schemas.microsoft.com/office/drawing/2014/main" id="{5199509A-3FA3-4BDA-B6C6-FEF833F37FFE}"/>
            </a:ext>
          </a:extLst>
        </xdr:cNvPr>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22" name="正方形/長方形 121">
          <a:extLst>
            <a:ext uri="{FF2B5EF4-FFF2-40B4-BE49-F238E27FC236}">
              <a16:creationId xmlns:a16="http://schemas.microsoft.com/office/drawing/2014/main" id="{78644A2E-43D0-47F1-98F5-BFB87BA3A25B}"/>
            </a:ext>
          </a:extLst>
        </xdr:cNvPr>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23" name="正方形/長方形 122">
          <a:extLst>
            <a:ext uri="{FF2B5EF4-FFF2-40B4-BE49-F238E27FC236}">
              <a16:creationId xmlns:a16="http://schemas.microsoft.com/office/drawing/2014/main" id="{CDFA059F-59AF-4F4F-BBF9-C2418EBB3DA0}"/>
            </a:ext>
          </a:extLst>
        </xdr:cNvPr>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24" name="正方形/長方形 123">
          <a:extLst>
            <a:ext uri="{FF2B5EF4-FFF2-40B4-BE49-F238E27FC236}">
              <a16:creationId xmlns:a16="http://schemas.microsoft.com/office/drawing/2014/main" id="{482BD5ED-4FBF-4A0A-9C04-E945EB1EB2D3}"/>
            </a:ext>
          </a:extLst>
        </xdr:cNvPr>
        <xdr:cNvSpPr/>
      </xdr:nvSpPr>
      <xdr:spPr>
        <a:xfrm>
          <a:off x="595630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25" name="テキスト ボックス 124">
          <a:extLst>
            <a:ext uri="{FF2B5EF4-FFF2-40B4-BE49-F238E27FC236}">
              <a16:creationId xmlns:a16="http://schemas.microsoft.com/office/drawing/2014/main" id="{C6FCD40F-C7AC-4BBF-A5F8-5EAA95A5BD1F}"/>
            </a:ext>
          </a:extLst>
        </xdr:cNvPr>
        <xdr:cNvSpPr txBox="1"/>
      </xdr:nvSpPr>
      <xdr:spPr>
        <a:xfrm>
          <a:off x="59182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26" name="直線コネクタ 125">
          <a:extLst>
            <a:ext uri="{FF2B5EF4-FFF2-40B4-BE49-F238E27FC236}">
              <a16:creationId xmlns:a16="http://schemas.microsoft.com/office/drawing/2014/main" id="{72775EA1-C871-4D85-AC36-BAF91B8867E3}"/>
            </a:ext>
          </a:extLst>
        </xdr:cNvPr>
        <xdr:cNvCxnSpPr/>
      </xdr:nvCxnSpPr>
      <xdr:spPr>
        <a:xfrm>
          <a:off x="5956300" y="1468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127" name="直線コネクタ 126">
          <a:extLst>
            <a:ext uri="{FF2B5EF4-FFF2-40B4-BE49-F238E27FC236}">
              <a16:creationId xmlns:a16="http://schemas.microsoft.com/office/drawing/2014/main" id="{2C4D8CBA-78F1-4169-A228-58066B4A31C2}"/>
            </a:ext>
          </a:extLst>
        </xdr:cNvPr>
        <xdr:cNvCxnSpPr/>
      </xdr:nvCxnSpPr>
      <xdr:spPr>
        <a:xfrm>
          <a:off x="5956300" y="14236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128" name="テキスト ボックス 127">
          <a:extLst>
            <a:ext uri="{FF2B5EF4-FFF2-40B4-BE49-F238E27FC236}">
              <a16:creationId xmlns:a16="http://schemas.microsoft.com/office/drawing/2014/main" id="{85D1DFE4-DEE9-44B9-9A25-865FBCF023B0}"/>
            </a:ext>
          </a:extLst>
        </xdr:cNvPr>
        <xdr:cNvSpPr txBox="1"/>
      </xdr:nvSpPr>
      <xdr:spPr>
        <a:xfrm>
          <a:off x="5527221" y="14100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129" name="直線コネクタ 128">
          <a:extLst>
            <a:ext uri="{FF2B5EF4-FFF2-40B4-BE49-F238E27FC236}">
              <a16:creationId xmlns:a16="http://schemas.microsoft.com/office/drawing/2014/main" id="{72AE1130-9F46-4A6B-BF22-2647074E7A0D}"/>
            </a:ext>
          </a:extLst>
        </xdr:cNvPr>
        <xdr:cNvCxnSpPr/>
      </xdr:nvCxnSpPr>
      <xdr:spPr>
        <a:xfrm>
          <a:off x="5956300" y="1379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130" name="テキスト ボックス 129">
          <a:extLst>
            <a:ext uri="{FF2B5EF4-FFF2-40B4-BE49-F238E27FC236}">
              <a16:creationId xmlns:a16="http://schemas.microsoft.com/office/drawing/2014/main" id="{C1751CFA-D8BC-4986-9A39-0A469A401D58}"/>
            </a:ext>
          </a:extLst>
        </xdr:cNvPr>
        <xdr:cNvSpPr txBox="1"/>
      </xdr:nvSpPr>
      <xdr:spPr>
        <a:xfrm>
          <a:off x="5527221" y="13662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131" name="直線コネクタ 130">
          <a:extLst>
            <a:ext uri="{FF2B5EF4-FFF2-40B4-BE49-F238E27FC236}">
              <a16:creationId xmlns:a16="http://schemas.microsoft.com/office/drawing/2014/main" id="{465DA8F7-44EA-4D20-8861-B50334EE40BE}"/>
            </a:ext>
          </a:extLst>
        </xdr:cNvPr>
        <xdr:cNvCxnSpPr/>
      </xdr:nvCxnSpPr>
      <xdr:spPr>
        <a:xfrm>
          <a:off x="5956300" y="1336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132" name="テキスト ボックス 131">
          <a:extLst>
            <a:ext uri="{FF2B5EF4-FFF2-40B4-BE49-F238E27FC236}">
              <a16:creationId xmlns:a16="http://schemas.microsoft.com/office/drawing/2014/main" id="{C9C4C32D-CCD0-41C0-AB3B-DF73FADBADCB}"/>
            </a:ext>
          </a:extLst>
        </xdr:cNvPr>
        <xdr:cNvSpPr txBox="1"/>
      </xdr:nvSpPr>
      <xdr:spPr>
        <a:xfrm>
          <a:off x="5527221" y="1321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133" name="直線コネクタ 132">
          <a:extLst>
            <a:ext uri="{FF2B5EF4-FFF2-40B4-BE49-F238E27FC236}">
              <a16:creationId xmlns:a16="http://schemas.microsoft.com/office/drawing/2014/main" id="{1D0A31AD-30AF-4D02-844F-F6E5BFB9E9E9}"/>
            </a:ext>
          </a:extLst>
        </xdr:cNvPr>
        <xdr:cNvCxnSpPr/>
      </xdr:nvCxnSpPr>
      <xdr:spPr>
        <a:xfrm>
          <a:off x="5956300" y="12915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134" name="テキスト ボックス 133">
          <a:extLst>
            <a:ext uri="{FF2B5EF4-FFF2-40B4-BE49-F238E27FC236}">
              <a16:creationId xmlns:a16="http://schemas.microsoft.com/office/drawing/2014/main" id="{9E0FC6A0-CE4D-4C42-80B8-2A90F4C5B27F}"/>
            </a:ext>
          </a:extLst>
        </xdr:cNvPr>
        <xdr:cNvSpPr txBox="1"/>
      </xdr:nvSpPr>
      <xdr:spPr>
        <a:xfrm>
          <a:off x="5527221" y="1278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35" name="直線コネクタ 134">
          <a:extLst>
            <a:ext uri="{FF2B5EF4-FFF2-40B4-BE49-F238E27FC236}">
              <a16:creationId xmlns:a16="http://schemas.microsoft.com/office/drawing/2014/main" id="{6EEBD4F4-733F-4D89-93DA-593DDF9579FC}"/>
            </a:ext>
          </a:extLst>
        </xdr:cNvPr>
        <xdr:cNvCxnSpPr/>
      </xdr:nvCxnSpPr>
      <xdr:spPr>
        <a:xfrm>
          <a:off x="5956300" y="1247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36" name="テキスト ボックス 135">
          <a:extLst>
            <a:ext uri="{FF2B5EF4-FFF2-40B4-BE49-F238E27FC236}">
              <a16:creationId xmlns:a16="http://schemas.microsoft.com/office/drawing/2014/main" id="{A80B96A3-E276-40C3-8CCA-673F3A286AF6}"/>
            </a:ext>
          </a:extLst>
        </xdr:cNvPr>
        <xdr:cNvSpPr txBox="1"/>
      </xdr:nvSpPr>
      <xdr:spPr>
        <a:xfrm>
          <a:off x="552722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37" name="【公営住宅】&#10;一人当たり面積グラフ枠">
          <a:extLst>
            <a:ext uri="{FF2B5EF4-FFF2-40B4-BE49-F238E27FC236}">
              <a16:creationId xmlns:a16="http://schemas.microsoft.com/office/drawing/2014/main" id="{401058DF-5A5D-48AE-A8E0-B4ABC7931B1D}"/>
            </a:ext>
          </a:extLst>
        </xdr:cNvPr>
        <xdr:cNvSpPr/>
      </xdr:nvSpPr>
      <xdr:spPr>
        <a:xfrm>
          <a:off x="595630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33528</xdr:rowOff>
    </xdr:from>
    <xdr:to>
      <xdr:col>54</xdr:col>
      <xdr:colOff>189865</xdr:colOff>
      <xdr:row>86</xdr:row>
      <xdr:rowOff>17526</xdr:rowOff>
    </xdr:to>
    <xdr:cxnSp macro="">
      <xdr:nvCxnSpPr>
        <xdr:cNvPr id="138" name="直線コネクタ 137">
          <a:extLst>
            <a:ext uri="{FF2B5EF4-FFF2-40B4-BE49-F238E27FC236}">
              <a16:creationId xmlns:a16="http://schemas.microsoft.com/office/drawing/2014/main" id="{7D1BDB8D-22BA-4142-9AC0-C8CC313FD10C}"/>
            </a:ext>
          </a:extLst>
        </xdr:cNvPr>
        <xdr:cNvCxnSpPr/>
      </xdr:nvCxnSpPr>
      <xdr:spPr>
        <a:xfrm flipV="1">
          <a:off x="9429115" y="13076428"/>
          <a:ext cx="0" cy="1139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21353</xdr:rowOff>
    </xdr:from>
    <xdr:ext cx="469744" cy="259045"/>
    <xdr:sp macro="" textlink="">
      <xdr:nvSpPr>
        <xdr:cNvPr id="139" name="【公営住宅】&#10;一人当たり面積最小値テキスト">
          <a:extLst>
            <a:ext uri="{FF2B5EF4-FFF2-40B4-BE49-F238E27FC236}">
              <a16:creationId xmlns:a16="http://schemas.microsoft.com/office/drawing/2014/main" id="{86447582-1548-496E-B3D7-1FD090411167}"/>
            </a:ext>
          </a:extLst>
        </xdr:cNvPr>
        <xdr:cNvSpPr txBox="1"/>
      </xdr:nvSpPr>
      <xdr:spPr>
        <a:xfrm>
          <a:off x="9467850" y="1421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17526</xdr:rowOff>
    </xdr:from>
    <xdr:to>
      <xdr:col>55</xdr:col>
      <xdr:colOff>88900</xdr:colOff>
      <xdr:row>86</xdr:row>
      <xdr:rowOff>17526</xdr:rowOff>
    </xdr:to>
    <xdr:cxnSp macro="">
      <xdr:nvCxnSpPr>
        <xdr:cNvPr id="140" name="直線コネクタ 139">
          <a:extLst>
            <a:ext uri="{FF2B5EF4-FFF2-40B4-BE49-F238E27FC236}">
              <a16:creationId xmlns:a16="http://schemas.microsoft.com/office/drawing/2014/main" id="{8D825555-57F8-4656-A0B9-0347CC542A77}"/>
            </a:ext>
          </a:extLst>
        </xdr:cNvPr>
        <xdr:cNvCxnSpPr/>
      </xdr:nvCxnSpPr>
      <xdr:spPr>
        <a:xfrm>
          <a:off x="9359900" y="142161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151655</xdr:rowOff>
    </xdr:from>
    <xdr:ext cx="469744" cy="259045"/>
    <xdr:sp macro="" textlink="">
      <xdr:nvSpPr>
        <xdr:cNvPr id="141" name="【公営住宅】&#10;一人当たり面積最大値テキスト">
          <a:extLst>
            <a:ext uri="{FF2B5EF4-FFF2-40B4-BE49-F238E27FC236}">
              <a16:creationId xmlns:a16="http://schemas.microsoft.com/office/drawing/2014/main" id="{6EFFBAD0-2D79-4441-94AD-44F8984A95A2}"/>
            </a:ext>
          </a:extLst>
        </xdr:cNvPr>
        <xdr:cNvSpPr txBox="1"/>
      </xdr:nvSpPr>
      <xdr:spPr>
        <a:xfrm>
          <a:off x="9467850" y="1286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33528</xdr:rowOff>
    </xdr:from>
    <xdr:to>
      <xdr:col>55</xdr:col>
      <xdr:colOff>88900</xdr:colOff>
      <xdr:row>79</xdr:row>
      <xdr:rowOff>33528</xdr:rowOff>
    </xdr:to>
    <xdr:cxnSp macro="">
      <xdr:nvCxnSpPr>
        <xdr:cNvPr id="142" name="直線コネクタ 141">
          <a:extLst>
            <a:ext uri="{FF2B5EF4-FFF2-40B4-BE49-F238E27FC236}">
              <a16:creationId xmlns:a16="http://schemas.microsoft.com/office/drawing/2014/main" id="{2103A51F-6FEA-4591-B69F-5754BEBFA839}"/>
            </a:ext>
          </a:extLst>
        </xdr:cNvPr>
        <xdr:cNvCxnSpPr/>
      </xdr:nvCxnSpPr>
      <xdr:spPr>
        <a:xfrm>
          <a:off x="9359900" y="130764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54881</xdr:rowOff>
    </xdr:from>
    <xdr:ext cx="469744" cy="259045"/>
    <xdr:sp macro="" textlink="">
      <xdr:nvSpPr>
        <xdr:cNvPr id="143" name="【公営住宅】&#10;一人当たり面積平均値テキスト">
          <a:extLst>
            <a:ext uri="{FF2B5EF4-FFF2-40B4-BE49-F238E27FC236}">
              <a16:creationId xmlns:a16="http://schemas.microsoft.com/office/drawing/2014/main" id="{505E4BDD-40B1-4029-849B-89E21EA0272C}"/>
            </a:ext>
          </a:extLst>
        </xdr:cNvPr>
        <xdr:cNvSpPr txBox="1"/>
      </xdr:nvSpPr>
      <xdr:spPr>
        <a:xfrm>
          <a:off x="9467850" y="13923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76454</xdr:rowOff>
    </xdr:from>
    <xdr:to>
      <xdr:col>55</xdr:col>
      <xdr:colOff>50800</xdr:colOff>
      <xdr:row>85</xdr:row>
      <xdr:rowOff>6604</xdr:rowOff>
    </xdr:to>
    <xdr:sp macro="" textlink="">
      <xdr:nvSpPr>
        <xdr:cNvPr id="144" name="フローチャート: 判断 143">
          <a:extLst>
            <a:ext uri="{FF2B5EF4-FFF2-40B4-BE49-F238E27FC236}">
              <a16:creationId xmlns:a16="http://schemas.microsoft.com/office/drawing/2014/main" id="{57FC3C7D-6DB0-404A-9266-912B94493F94}"/>
            </a:ext>
          </a:extLst>
        </xdr:cNvPr>
        <xdr:cNvSpPr/>
      </xdr:nvSpPr>
      <xdr:spPr>
        <a:xfrm>
          <a:off x="9398000" y="1394485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80111</xdr:rowOff>
    </xdr:from>
    <xdr:to>
      <xdr:col>50</xdr:col>
      <xdr:colOff>165100</xdr:colOff>
      <xdr:row>85</xdr:row>
      <xdr:rowOff>10261</xdr:rowOff>
    </xdr:to>
    <xdr:sp macro="" textlink="">
      <xdr:nvSpPr>
        <xdr:cNvPr id="145" name="フローチャート: 判断 144">
          <a:extLst>
            <a:ext uri="{FF2B5EF4-FFF2-40B4-BE49-F238E27FC236}">
              <a16:creationId xmlns:a16="http://schemas.microsoft.com/office/drawing/2014/main" id="{3EBBD53E-7DDD-4688-9A8C-F480FE04A3B2}"/>
            </a:ext>
          </a:extLst>
        </xdr:cNvPr>
        <xdr:cNvSpPr/>
      </xdr:nvSpPr>
      <xdr:spPr>
        <a:xfrm>
          <a:off x="8636000" y="139485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100228</xdr:rowOff>
    </xdr:from>
    <xdr:to>
      <xdr:col>46</xdr:col>
      <xdr:colOff>38100</xdr:colOff>
      <xdr:row>85</xdr:row>
      <xdr:rowOff>30378</xdr:rowOff>
    </xdr:to>
    <xdr:sp macro="" textlink="">
      <xdr:nvSpPr>
        <xdr:cNvPr id="146" name="フローチャート: 判断 145">
          <a:extLst>
            <a:ext uri="{FF2B5EF4-FFF2-40B4-BE49-F238E27FC236}">
              <a16:creationId xmlns:a16="http://schemas.microsoft.com/office/drawing/2014/main" id="{2ACB7A07-CCA3-4DBF-8ED6-E5026B48885B}"/>
            </a:ext>
          </a:extLst>
        </xdr:cNvPr>
        <xdr:cNvSpPr/>
      </xdr:nvSpPr>
      <xdr:spPr>
        <a:xfrm>
          <a:off x="7842250" y="1396862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84226</xdr:rowOff>
    </xdr:from>
    <xdr:to>
      <xdr:col>41</xdr:col>
      <xdr:colOff>101600</xdr:colOff>
      <xdr:row>85</xdr:row>
      <xdr:rowOff>14376</xdr:rowOff>
    </xdr:to>
    <xdr:sp macro="" textlink="">
      <xdr:nvSpPr>
        <xdr:cNvPr id="147" name="フローチャート: 判断 146">
          <a:extLst>
            <a:ext uri="{FF2B5EF4-FFF2-40B4-BE49-F238E27FC236}">
              <a16:creationId xmlns:a16="http://schemas.microsoft.com/office/drawing/2014/main" id="{86128B11-B3BD-499E-901B-C61DB9F6C43B}"/>
            </a:ext>
          </a:extLst>
        </xdr:cNvPr>
        <xdr:cNvSpPr/>
      </xdr:nvSpPr>
      <xdr:spPr>
        <a:xfrm>
          <a:off x="7029450" y="139526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124003</xdr:rowOff>
    </xdr:from>
    <xdr:to>
      <xdr:col>36</xdr:col>
      <xdr:colOff>165100</xdr:colOff>
      <xdr:row>85</xdr:row>
      <xdr:rowOff>54153</xdr:rowOff>
    </xdr:to>
    <xdr:sp macro="" textlink="">
      <xdr:nvSpPr>
        <xdr:cNvPr id="148" name="フローチャート: 判断 147">
          <a:extLst>
            <a:ext uri="{FF2B5EF4-FFF2-40B4-BE49-F238E27FC236}">
              <a16:creationId xmlns:a16="http://schemas.microsoft.com/office/drawing/2014/main" id="{7F47D758-1084-41F5-BFA1-AFC7451A4203}"/>
            </a:ext>
          </a:extLst>
        </xdr:cNvPr>
        <xdr:cNvSpPr/>
      </xdr:nvSpPr>
      <xdr:spPr>
        <a:xfrm>
          <a:off x="6235700" y="139924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149" name="テキスト ボックス 148">
          <a:extLst>
            <a:ext uri="{FF2B5EF4-FFF2-40B4-BE49-F238E27FC236}">
              <a16:creationId xmlns:a16="http://schemas.microsoft.com/office/drawing/2014/main" id="{AE0AEE1E-F646-4198-A6AC-99448F11CEA9}"/>
            </a:ext>
          </a:extLst>
        </xdr:cNvPr>
        <xdr:cNvSpPr txBox="1"/>
      </xdr:nvSpPr>
      <xdr:spPr>
        <a:xfrm>
          <a:off x="92583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50" name="テキスト ボックス 149">
          <a:extLst>
            <a:ext uri="{FF2B5EF4-FFF2-40B4-BE49-F238E27FC236}">
              <a16:creationId xmlns:a16="http://schemas.microsoft.com/office/drawing/2014/main" id="{D29BD4F4-A0F0-4917-AD11-F341312E3065}"/>
            </a:ext>
          </a:extLst>
        </xdr:cNvPr>
        <xdr:cNvSpPr txBox="1"/>
      </xdr:nvSpPr>
      <xdr:spPr>
        <a:xfrm>
          <a:off x="8515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51" name="テキスト ボックス 150">
          <a:extLst>
            <a:ext uri="{FF2B5EF4-FFF2-40B4-BE49-F238E27FC236}">
              <a16:creationId xmlns:a16="http://schemas.microsoft.com/office/drawing/2014/main" id="{0E105F99-E2DC-4314-B819-8B6107517D67}"/>
            </a:ext>
          </a:extLst>
        </xdr:cNvPr>
        <xdr:cNvSpPr txBox="1"/>
      </xdr:nvSpPr>
      <xdr:spPr>
        <a:xfrm>
          <a:off x="7715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52" name="テキスト ボックス 151">
          <a:extLst>
            <a:ext uri="{FF2B5EF4-FFF2-40B4-BE49-F238E27FC236}">
              <a16:creationId xmlns:a16="http://schemas.microsoft.com/office/drawing/2014/main" id="{33097C85-A442-46B9-94C3-0EDA3F8151C3}"/>
            </a:ext>
          </a:extLst>
        </xdr:cNvPr>
        <xdr:cNvSpPr txBox="1"/>
      </xdr:nvSpPr>
      <xdr:spPr>
        <a:xfrm>
          <a:off x="690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53" name="テキスト ボックス 152">
          <a:extLst>
            <a:ext uri="{FF2B5EF4-FFF2-40B4-BE49-F238E27FC236}">
              <a16:creationId xmlns:a16="http://schemas.microsoft.com/office/drawing/2014/main" id="{78441769-DD9F-478F-B1B6-6100B0134EAA}"/>
            </a:ext>
          </a:extLst>
        </xdr:cNvPr>
        <xdr:cNvSpPr txBox="1"/>
      </xdr:nvSpPr>
      <xdr:spPr>
        <a:xfrm>
          <a:off x="6115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55880</xdr:rowOff>
    </xdr:from>
    <xdr:to>
      <xdr:col>55</xdr:col>
      <xdr:colOff>50800</xdr:colOff>
      <xdr:row>81</xdr:row>
      <xdr:rowOff>157480</xdr:rowOff>
    </xdr:to>
    <xdr:sp macro="" textlink="">
      <xdr:nvSpPr>
        <xdr:cNvPr id="154" name="楕円 153">
          <a:extLst>
            <a:ext uri="{FF2B5EF4-FFF2-40B4-BE49-F238E27FC236}">
              <a16:creationId xmlns:a16="http://schemas.microsoft.com/office/drawing/2014/main" id="{CD7CE332-AB74-4872-A52D-F9AD5D214AE5}"/>
            </a:ext>
          </a:extLst>
        </xdr:cNvPr>
        <xdr:cNvSpPr/>
      </xdr:nvSpPr>
      <xdr:spPr>
        <a:xfrm>
          <a:off x="9398000" y="134289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78757</xdr:rowOff>
    </xdr:from>
    <xdr:ext cx="469744" cy="259045"/>
    <xdr:sp macro="" textlink="">
      <xdr:nvSpPr>
        <xdr:cNvPr id="155" name="【公営住宅】&#10;一人当たり面積該当値テキスト">
          <a:extLst>
            <a:ext uri="{FF2B5EF4-FFF2-40B4-BE49-F238E27FC236}">
              <a16:creationId xmlns:a16="http://schemas.microsoft.com/office/drawing/2014/main" id="{AFEC6388-1705-4587-AEF1-1FC18326D5A8}"/>
            </a:ext>
          </a:extLst>
        </xdr:cNvPr>
        <xdr:cNvSpPr txBox="1"/>
      </xdr:nvSpPr>
      <xdr:spPr>
        <a:xfrm>
          <a:off x="9467850" y="132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68681</xdr:rowOff>
    </xdr:from>
    <xdr:to>
      <xdr:col>50</xdr:col>
      <xdr:colOff>165100</xdr:colOff>
      <xdr:row>81</xdr:row>
      <xdr:rowOff>170281</xdr:rowOff>
    </xdr:to>
    <xdr:sp macro="" textlink="">
      <xdr:nvSpPr>
        <xdr:cNvPr id="156" name="楕円 155">
          <a:extLst>
            <a:ext uri="{FF2B5EF4-FFF2-40B4-BE49-F238E27FC236}">
              <a16:creationId xmlns:a16="http://schemas.microsoft.com/office/drawing/2014/main" id="{D770A467-B461-4771-B734-4C370D24F59C}"/>
            </a:ext>
          </a:extLst>
        </xdr:cNvPr>
        <xdr:cNvSpPr/>
      </xdr:nvSpPr>
      <xdr:spPr>
        <a:xfrm>
          <a:off x="8636000" y="1344178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106680</xdr:rowOff>
    </xdr:from>
    <xdr:to>
      <xdr:col>55</xdr:col>
      <xdr:colOff>0</xdr:colOff>
      <xdr:row>81</xdr:row>
      <xdr:rowOff>119481</xdr:rowOff>
    </xdr:to>
    <xdr:cxnSp macro="">
      <xdr:nvCxnSpPr>
        <xdr:cNvPr id="157" name="直線コネクタ 156">
          <a:extLst>
            <a:ext uri="{FF2B5EF4-FFF2-40B4-BE49-F238E27FC236}">
              <a16:creationId xmlns:a16="http://schemas.microsoft.com/office/drawing/2014/main" id="{49361E32-898A-4967-820B-DA738708673F}"/>
            </a:ext>
          </a:extLst>
        </xdr:cNvPr>
        <xdr:cNvCxnSpPr/>
      </xdr:nvCxnSpPr>
      <xdr:spPr>
        <a:xfrm flipV="1">
          <a:off x="8686800" y="13479780"/>
          <a:ext cx="74295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82398</xdr:rowOff>
    </xdr:from>
    <xdr:to>
      <xdr:col>46</xdr:col>
      <xdr:colOff>38100</xdr:colOff>
      <xdr:row>82</xdr:row>
      <xdr:rowOff>12548</xdr:rowOff>
    </xdr:to>
    <xdr:sp macro="" textlink="">
      <xdr:nvSpPr>
        <xdr:cNvPr id="158" name="楕円 157">
          <a:extLst>
            <a:ext uri="{FF2B5EF4-FFF2-40B4-BE49-F238E27FC236}">
              <a16:creationId xmlns:a16="http://schemas.microsoft.com/office/drawing/2014/main" id="{ECF3A464-87CC-4C6E-8CF6-4F39C33772F0}"/>
            </a:ext>
          </a:extLst>
        </xdr:cNvPr>
        <xdr:cNvSpPr/>
      </xdr:nvSpPr>
      <xdr:spPr>
        <a:xfrm>
          <a:off x="7842250" y="1345549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119481</xdr:rowOff>
    </xdr:from>
    <xdr:to>
      <xdr:col>50</xdr:col>
      <xdr:colOff>114300</xdr:colOff>
      <xdr:row>81</xdr:row>
      <xdr:rowOff>133198</xdr:rowOff>
    </xdr:to>
    <xdr:cxnSp macro="">
      <xdr:nvCxnSpPr>
        <xdr:cNvPr id="159" name="直線コネクタ 158">
          <a:extLst>
            <a:ext uri="{FF2B5EF4-FFF2-40B4-BE49-F238E27FC236}">
              <a16:creationId xmlns:a16="http://schemas.microsoft.com/office/drawing/2014/main" id="{240AC8A7-B5DF-470A-A4A0-8210BACF9B12}"/>
            </a:ext>
          </a:extLst>
        </xdr:cNvPr>
        <xdr:cNvCxnSpPr/>
      </xdr:nvCxnSpPr>
      <xdr:spPr>
        <a:xfrm flipV="1">
          <a:off x="7886700" y="13492581"/>
          <a:ext cx="8001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1388</xdr:rowOff>
    </xdr:from>
    <xdr:ext cx="469744" cy="259045"/>
    <xdr:sp macro="" textlink="">
      <xdr:nvSpPr>
        <xdr:cNvPr id="160" name="n_1aveValue【公営住宅】&#10;一人当たり面積">
          <a:extLst>
            <a:ext uri="{FF2B5EF4-FFF2-40B4-BE49-F238E27FC236}">
              <a16:creationId xmlns:a16="http://schemas.microsoft.com/office/drawing/2014/main" id="{895388C9-8EA8-404D-9C75-D57BCBC0FBF2}"/>
            </a:ext>
          </a:extLst>
        </xdr:cNvPr>
        <xdr:cNvSpPr txBox="1"/>
      </xdr:nvSpPr>
      <xdr:spPr>
        <a:xfrm>
          <a:off x="8458277" y="1403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21505</xdr:rowOff>
    </xdr:from>
    <xdr:ext cx="469744" cy="259045"/>
    <xdr:sp macro="" textlink="">
      <xdr:nvSpPr>
        <xdr:cNvPr id="161" name="n_2aveValue【公営住宅】&#10;一人当たり面積">
          <a:extLst>
            <a:ext uri="{FF2B5EF4-FFF2-40B4-BE49-F238E27FC236}">
              <a16:creationId xmlns:a16="http://schemas.microsoft.com/office/drawing/2014/main" id="{67B8C644-2B6A-47D3-82FE-A41528977B24}"/>
            </a:ext>
          </a:extLst>
        </xdr:cNvPr>
        <xdr:cNvSpPr txBox="1"/>
      </xdr:nvSpPr>
      <xdr:spPr>
        <a:xfrm>
          <a:off x="7677227" y="1405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30903</xdr:rowOff>
    </xdr:from>
    <xdr:ext cx="469744" cy="259045"/>
    <xdr:sp macro="" textlink="">
      <xdr:nvSpPr>
        <xdr:cNvPr id="162" name="n_3aveValue【公営住宅】&#10;一人当たり面積">
          <a:extLst>
            <a:ext uri="{FF2B5EF4-FFF2-40B4-BE49-F238E27FC236}">
              <a16:creationId xmlns:a16="http://schemas.microsoft.com/office/drawing/2014/main" id="{7A4904E2-8CA5-412C-8DE3-09DB48517FA2}"/>
            </a:ext>
          </a:extLst>
        </xdr:cNvPr>
        <xdr:cNvSpPr txBox="1"/>
      </xdr:nvSpPr>
      <xdr:spPr>
        <a:xfrm>
          <a:off x="6864427" y="1373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70680</xdr:rowOff>
    </xdr:from>
    <xdr:ext cx="469744" cy="259045"/>
    <xdr:sp macro="" textlink="">
      <xdr:nvSpPr>
        <xdr:cNvPr id="163" name="n_4aveValue【公営住宅】&#10;一人当たり面積">
          <a:extLst>
            <a:ext uri="{FF2B5EF4-FFF2-40B4-BE49-F238E27FC236}">
              <a16:creationId xmlns:a16="http://schemas.microsoft.com/office/drawing/2014/main" id="{DA1A3C90-AC3C-424A-A55F-DE5C8153E3C5}"/>
            </a:ext>
          </a:extLst>
        </xdr:cNvPr>
        <xdr:cNvSpPr txBox="1"/>
      </xdr:nvSpPr>
      <xdr:spPr>
        <a:xfrm>
          <a:off x="6070677" y="1377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15358</xdr:rowOff>
    </xdr:from>
    <xdr:ext cx="469744" cy="259045"/>
    <xdr:sp macro="" textlink="">
      <xdr:nvSpPr>
        <xdr:cNvPr id="164" name="n_1mainValue【公営住宅】&#10;一人当たり面積">
          <a:extLst>
            <a:ext uri="{FF2B5EF4-FFF2-40B4-BE49-F238E27FC236}">
              <a16:creationId xmlns:a16="http://schemas.microsoft.com/office/drawing/2014/main" id="{0D76E57F-C9BA-4FC5-85FA-7068E93EC1FB}"/>
            </a:ext>
          </a:extLst>
        </xdr:cNvPr>
        <xdr:cNvSpPr txBox="1"/>
      </xdr:nvSpPr>
      <xdr:spPr>
        <a:xfrm>
          <a:off x="8458277" y="1322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29075</xdr:rowOff>
    </xdr:from>
    <xdr:ext cx="469744" cy="259045"/>
    <xdr:sp macro="" textlink="">
      <xdr:nvSpPr>
        <xdr:cNvPr id="165" name="n_2mainValue【公営住宅】&#10;一人当たり面積">
          <a:extLst>
            <a:ext uri="{FF2B5EF4-FFF2-40B4-BE49-F238E27FC236}">
              <a16:creationId xmlns:a16="http://schemas.microsoft.com/office/drawing/2014/main" id="{1045E325-39E6-4373-98EE-40A4E618C793}"/>
            </a:ext>
          </a:extLst>
        </xdr:cNvPr>
        <xdr:cNvSpPr txBox="1"/>
      </xdr:nvSpPr>
      <xdr:spPr>
        <a:xfrm>
          <a:off x="7677227" y="13237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66" name="正方形/長方形 165">
          <a:extLst>
            <a:ext uri="{FF2B5EF4-FFF2-40B4-BE49-F238E27FC236}">
              <a16:creationId xmlns:a16="http://schemas.microsoft.com/office/drawing/2014/main" id="{36183F41-653F-4E33-8DED-8240BD66BE8E}"/>
            </a:ext>
          </a:extLst>
        </xdr:cNvPr>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7" name="正方形/長方形 166">
          <a:extLst>
            <a:ext uri="{FF2B5EF4-FFF2-40B4-BE49-F238E27FC236}">
              <a16:creationId xmlns:a16="http://schemas.microsoft.com/office/drawing/2014/main" id="{703C7F25-7CEB-4E2A-AFE4-D65FEEAA87CC}"/>
            </a:ext>
          </a:extLst>
        </xdr:cNvPr>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8" name="正方形/長方形 167">
          <a:extLst>
            <a:ext uri="{FF2B5EF4-FFF2-40B4-BE49-F238E27FC236}">
              <a16:creationId xmlns:a16="http://schemas.microsoft.com/office/drawing/2014/main" id="{7EC4A87D-6C92-4E02-9D44-07761C535450}"/>
            </a:ext>
          </a:extLst>
        </xdr:cNvPr>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9" name="正方形/長方形 168">
          <a:extLst>
            <a:ext uri="{FF2B5EF4-FFF2-40B4-BE49-F238E27FC236}">
              <a16:creationId xmlns:a16="http://schemas.microsoft.com/office/drawing/2014/main" id="{A6E1C440-7C06-49B8-A7EA-F232EDACA29F}"/>
            </a:ext>
          </a:extLst>
        </xdr:cNvPr>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0" name="正方形/長方形 169">
          <a:extLst>
            <a:ext uri="{FF2B5EF4-FFF2-40B4-BE49-F238E27FC236}">
              <a16:creationId xmlns:a16="http://schemas.microsoft.com/office/drawing/2014/main" id="{03291A3A-F4AD-4F43-A2F8-3057A79A8056}"/>
            </a:ext>
          </a:extLst>
        </xdr:cNvPr>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1" name="正方形/長方形 170">
          <a:extLst>
            <a:ext uri="{FF2B5EF4-FFF2-40B4-BE49-F238E27FC236}">
              <a16:creationId xmlns:a16="http://schemas.microsoft.com/office/drawing/2014/main" id="{83D3A8DF-2FB8-45B6-944B-D52E52B5F3EB}"/>
            </a:ext>
          </a:extLst>
        </xdr:cNvPr>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2" name="正方形/長方形 171">
          <a:extLst>
            <a:ext uri="{FF2B5EF4-FFF2-40B4-BE49-F238E27FC236}">
              <a16:creationId xmlns:a16="http://schemas.microsoft.com/office/drawing/2014/main" id="{FAE3A264-F233-430A-8311-E7F522495E5B}"/>
            </a:ext>
          </a:extLst>
        </xdr:cNvPr>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3" name="正方形/長方形 172">
          <a:extLst>
            <a:ext uri="{FF2B5EF4-FFF2-40B4-BE49-F238E27FC236}">
              <a16:creationId xmlns:a16="http://schemas.microsoft.com/office/drawing/2014/main" id="{013C63FE-3E79-441C-AC01-A6E83B2AE786}"/>
            </a:ext>
          </a:extLst>
        </xdr:cNvPr>
        <xdr:cNvSpPr/>
      </xdr:nvSpPr>
      <xdr:spPr>
        <a:xfrm>
          <a:off x="685800" y="16148050"/>
          <a:ext cx="42672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74" name="正方形/長方形 173">
          <a:extLst>
            <a:ext uri="{FF2B5EF4-FFF2-40B4-BE49-F238E27FC236}">
              <a16:creationId xmlns:a16="http://schemas.microsoft.com/office/drawing/2014/main" id="{E453F09D-7BD4-4C7C-A60F-842B9D688A5B}"/>
            </a:ext>
          </a:extLst>
        </xdr:cNvPr>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75" name="正方形/長方形 174">
          <a:extLst>
            <a:ext uri="{FF2B5EF4-FFF2-40B4-BE49-F238E27FC236}">
              <a16:creationId xmlns:a16="http://schemas.microsoft.com/office/drawing/2014/main" id="{5515A327-2675-4779-88CD-8ECD003A04F2}"/>
            </a:ext>
          </a:extLst>
        </xdr:cNvPr>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76" name="正方形/長方形 175">
          <a:extLst>
            <a:ext uri="{FF2B5EF4-FFF2-40B4-BE49-F238E27FC236}">
              <a16:creationId xmlns:a16="http://schemas.microsoft.com/office/drawing/2014/main" id="{D5875186-42AC-4C80-96FE-CCCC42FE869C}"/>
            </a:ext>
          </a:extLst>
        </xdr:cNvPr>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77" name="正方形/長方形 176">
          <a:extLst>
            <a:ext uri="{FF2B5EF4-FFF2-40B4-BE49-F238E27FC236}">
              <a16:creationId xmlns:a16="http://schemas.microsoft.com/office/drawing/2014/main" id="{35A35DC9-34FF-49C2-A50F-93C84A1E623D}"/>
            </a:ext>
          </a:extLst>
        </xdr:cNvPr>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78" name="正方形/長方形 177">
          <a:extLst>
            <a:ext uri="{FF2B5EF4-FFF2-40B4-BE49-F238E27FC236}">
              <a16:creationId xmlns:a16="http://schemas.microsoft.com/office/drawing/2014/main" id="{F4BAB00B-48DF-4EC2-9B11-7134830BD3BA}"/>
            </a:ext>
          </a:extLst>
        </xdr:cNvPr>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79" name="正方形/長方形 178">
          <a:extLst>
            <a:ext uri="{FF2B5EF4-FFF2-40B4-BE49-F238E27FC236}">
              <a16:creationId xmlns:a16="http://schemas.microsoft.com/office/drawing/2014/main" id="{7A3A8C28-E3D5-44DF-8CF7-B364F3FCCEE2}"/>
            </a:ext>
          </a:extLst>
        </xdr:cNvPr>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80" name="正方形/長方形 179">
          <a:extLst>
            <a:ext uri="{FF2B5EF4-FFF2-40B4-BE49-F238E27FC236}">
              <a16:creationId xmlns:a16="http://schemas.microsoft.com/office/drawing/2014/main" id="{E21FD11F-E144-496E-90EB-A12399B1084D}"/>
            </a:ext>
          </a:extLst>
        </xdr:cNvPr>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81" name="正方形/長方形 180">
          <a:extLst>
            <a:ext uri="{FF2B5EF4-FFF2-40B4-BE49-F238E27FC236}">
              <a16:creationId xmlns:a16="http://schemas.microsoft.com/office/drawing/2014/main" id="{0D21672E-4DC6-46A7-A0AF-1BC4AF964424}"/>
            </a:ext>
          </a:extLst>
        </xdr:cNvPr>
        <xdr:cNvSpPr/>
      </xdr:nvSpPr>
      <xdr:spPr>
        <a:xfrm>
          <a:off x="5956300" y="16148050"/>
          <a:ext cx="424815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82" name="正方形/長方形 181">
          <a:extLst>
            <a:ext uri="{FF2B5EF4-FFF2-40B4-BE49-F238E27FC236}">
              <a16:creationId xmlns:a16="http://schemas.microsoft.com/office/drawing/2014/main" id="{595DCFB3-249F-4A7E-8DF4-6170B2D69A5A}"/>
            </a:ext>
          </a:extLst>
        </xdr:cNvPr>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83" name="正方形/長方形 182">
          <a:extLst>
            <a:ext uri="{FF2B5EF4-FFF2-40B4-BE49-F238E27FC236}">
              <a16:creationId xmlns:a16="http://schemas.microsoft.com/office/drawing/2014/main" id="{B9E9312B-469F-4D7E-87D7-F7EBD3C61D94}"/>
            </a:ext>
          </a:extLst>
        </xdr:cNvPr>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84" name="正方形/長方形 183">
          <a:extLst>
            <a:ext uri="{FF2B5EF4-FFF2-40B4-BE49-F238E27FC236}">
              <a16:creationId xmlns:a16="http://schemas.microsoft.com/office/drawing/2014/main" id="{5D483AAB-E49C-4AB1-8025-37CCECD62E19}"/>
            </a:ext>
          </a:extLst>
        </xdr:cNvPr>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85" name="正方形/長方形 184">
          <a:extLst>
            <a:ext uri="{FF2B5EF4-FFF2-40B4-BE49-F238E27FC236}">
              <a16:creationId xmlns:a16="http://schemas.microsoft.com/office/drawing/2014/main" id="{0F61E0F2-9952-440C-AB35-5DC050D2003C}"/>
            </a:ext>
          </a:extLst>
        </xdr:cNvPr>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86" name="正方形/長方形 185">
          <a:extLst>
            <a:ext uri="{FF2B5EF4-FFF2-40B4-BE49-F238E27FC236}">
              <a16:creationId xmlns:a16="http://schemas.microsoft.com/office/drawing/2014/main" id="{1A1C6ABB-4348-4B64-9BCD-D14BF1243EF8}"/>
            </a:ext>
          </a:extLst>
        </xdr:cNvPr>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87" name="正方形/長方形 186">
          <a:extLst>
            <a:ext uri="{FF2B5EF4-FFF2-40B4-BE49-F238E27FC236}">
              <a16:creationId xmlns:a16="http://schemas.microsoft.com/office/drawing/2014/main" id="{97A414E3-7C00-4A8A-9A4E-334BDB5AB8C7}"/>
            </a:ext>
          </a:extLst>
        </xdr:cNvPr>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88" name="正方形/長方形 187">
          <a:extLst>
            <a:ext uri="{FF2B5EF4-FFF2-40B4-BE49-F238E27FC236}">
              <a16:creationId xmlns:a16="http://schemas.microsoft.com/office/drawing/2014/main" id="{E69D15EE-5DBB-4151-9969-CD9989227C47}"/>
            </a:ext>
          </a:extLst>
        </xdr:cNvPr>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89" name="正方形/長方形 188">
          <a:extLst>
            <a:ext uri="{FF2B5EF4-FFF2-40B4-BE49-F238E27FC236}">
              <a16:creationId xmlns:a16="http://schemas.microsoft.com/office/drawing/2014/main" id="{51AA4F96-7505-44B3-B7C8-55E7B5BCBA57}"/>
            </a:ext>
          </a:extLst>
        </xdr:cNvPr>
        <xdr:cNvSpPr/>
      </xdr:nvSpPr>
      <xdr:spPr>
        <a:xfrm>
          <a:off x="1120775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90" name="テキスト ボックス 189">
          <a:extLst>
            <a:ext uri="{FF2B5EF4-FFF2-40B4-BE49-F238E27FC236}">
              <a16:creationId xmlns:a16="http://schemas.microsoft.com/office/drawing/2014/main" id="{AA208D51-B1F1-448E-ABB4-EF179ACD3EFD}"/>
            </a:ext>
          </a:extLst>
        </xdr:cNvPr>
        <xdr:cNvSpPr txBox="1"/>
      </xdr:nvSpPr>
      <xdr:spPr>
        <a:xfrm>
          <a:off x="111696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91" name="直線コネクタ 190">
          <a:extLst>
            <a:ext uri="{FF2B5EF4-FFF2-40B4-BE49-F238E27FC236}">
              <a16:creationId xmlns:a16="http://schemas.microsoft.com/office/drawing/2014/main" id="{071A60A4-26D6-4CDC-BE8C-57FAE7B1A603}"/>
            </a:ext>
          </a:extLst>
        </xdr:cNvPr>
        <xdr:cNvCxnSpPr/>
      </xdr:nvCxnSpPr>
      <xdr:spPr>
        <a:xfrm>
          <a:off x="11207750" y="7340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192" name="テキスト ボックス 191">
          <a:extLst>
            <a:ext uri="{FF2B5EF4-FFF2-40B4-BE49-F238E27FC236}">
              <a16:creationId xmlns:a16="http://schemas.microsoft.com/office/drawing/2014/main" id="{98680829-91B3-410E-9E24-1517546EE93E}"/>
            </a:ext>
          </a:extLst>
        </xdr:cNvPr>
        <xdr:cNvSpPr txBox="1"/>
      </xdr:nvSpPr>
      <xdr:spPr>
        <a:xfrm>
          <a:off x="1079772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193" name="直線コネクタ 192">
          <a:extLst>
            <a:ext uri="{FF2B5EF4-FFF2-40B4-BE49-F238E27FC236}">
              <a16:creationId xmlns:a16="http://schemas.microsoft.com/office/drawing/2014/main" id="{2D6D3DD9-6862-4BC1-8FEB-0D0C1A2B5E75}"/>
            </a:ext>
          </a:extLst>
        </xdr:cNvPr>
        <xdr:cNvCxnSpPr/>
      </xdr:nvCxnSpPr>
      <xdr:spPr>
        <a:xfrm>
          <a:off x="11207750" y="6902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194" name="テキスト ボックス 193">
          <a:extLst>
            <a:ext uri="{FF2B5EF4-FFF2-40B4-BE49-F238E27FC236}">
              <a16:creationId xmlns:a16="http://schemas.microsoft.com/office/drawing/2014/main" id="{3D203B52-A9D2-478B-8925-60FFF7AAC95B}"/>
            </a:ext>
          </a:extLst>
        </xdr:cNvPr>
        <xdr:cNvSpPr txBox="1"/>
      </xdr:nvSpPr>
      <xdr:spPr>
        <a:xfrm>
          <a:off x="10797721" y="6766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195" name="直線コネクタ 194">
          <a:extLst>
            <a:ext uri="{FF2B5EF4-FFF2-40B4-BE49-F238E27FC236}">
              <a16:creationId xmlns:a16="http://schemas.microsoft.com/office/drawing/2014/main" id="{C533C3FD-F55E-43B6-B840-B1173656BEF1}"/>
            </a:ext>
          </a:extLst>
        </xdr:cNvPr>
        <xdr:cNvCxnSpPr/>
      </xdr:nvCxnSpPr>
      <xdr:spPr>
        <a:xfrm>
          <a:off x="11207750" y="6457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196" name="テキスト ボックス 195">
          <a:extLst>
            <a:ext uri="{FF2B5EF4-FFF2-40B4-BE49-F238E27FC236}">
              <a16:creationId xmlns:a16="http://schemas.microsoft.com/office/drawing/2014/main" id="{D8D022C4-4427-4738-94AF-50F35F6462B7}"/>
            </a:ext>
          </a:extLst>
        </xdr:cNvPr>
        <xdr:cNvSpPr txBox="1"/>
      </xdr:nvSpPr>
      <xdr:spPr>
        <a:xfrm>
          <a:off x="10842791" y="6322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197" name="直線コネクタ 196">
          <a:extLst>
            <a:ext uri="{FF2B5EF4-FFF2-40B4-BE49-F238E27FC236}">
              <a16:creationId xmlns:a16="http://schemas.microsoft.com/office/drawing/2014/main" id="{043ED942-3524-4165-BA87-8063F2F7FD08}"/>
            </a:ext>
          </a:extLst>
        </xdr:cNvPr>
        <xdr:cNvCxnSpPr/>
      </xdr:nvCxnSpPr>
      <xdr:spPr>
        <a:xfrm>
          <a:off x="11207750" y="6019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198" name="テキスト ボックス 197">
          <a:extLst>
            <a:ext uri="{FF2B5EF4-FFF2-40B4-BE49-F238E27FC236}">
              <a16:creationId xmlns:a16="http://schemas.microsoft.com/office/drawing/2014/main" id="{39D539F6-8B2A-47DD-8C3E-B7F4405AEA12}"/>
            </a:ext>
          </a:extLst>
        </xdr:cNvPr>
        <xdr:cNvSpPr txBox="1"/>
      </xdr:nvSpPr>
      <xdr:spPr>
        <a:xfrm>
          <a:off x="10842791" y="5883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199" name="直線コネクタ 198">
          <a:extLst>
            <a:ext uri="{FF2B5EF4-FFF2-40B4-BE49-F238E27FC236}">
              <a16:creationId xmlns:a16="http://schemas.microsoft.com/office/drawing/2014/main" id="{23BAB472-E3D3-4CF9-B87A-68B0A06B0578}"/>
            </a:ext>
          </a:extLst>
        </xdr:cNvPr>
        <xdr:cNvCxnSpPr/>
      </xdr:nvCxnSpPr>
      <xdr:spPr>
        <a:xfrm>
          <a:off x="11207750" y="5581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200" name="テキスト ボックス 199">
          <a:extLst>
            <a:ext uri="{FF2B5EF4-FFF2-40B4-BE49-F238E27FC236}">
              <a16:creationId xmlns:a16="http://schemas.microsoft.com/office/drawing/2014/main" id="{A38D4717-3711-4CA4-9F72-9DCCD77B22E0}"/>
            </a:ext>
          </a:extLst>
        </xdr:cNvPr>
        <xdr:cNvSpPr txBox="1"/>
      </xdr:nvSpPr>
      <xdr:spPr>
        <a:xfrm>
          <a:off x="10842791" y="54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01" name="直線コネクタ 200">
          <a:extLst>
            <a:ext uri="{FF2B5EF4-FFF2-40B4-BE49-F238E27FC236}">
              <a16:creationId xmlns:a16="http://schemas.microsoft.com/office/drawing/2014/main" id="{175D9FEE-5579-47BD-B193-273429E1A0CF}"/>
            </a:ext>
          </a:extLst>
        </xdr:cNvPr>
        <xdr:cNvCxnSpPr/>
      </xdr:nvCxnSpPr>
      <xdr:spPr>
        <a:xfrm>
          <a:off x="11207750" y="513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202" name="テキスト ボックス 201">
          <a:extLst>
            <a:ext uri="{FF2B5EF4-FFF2-40B4-BE49-F238E27FC236}">
              <a16:creationId xmlns:a16="http://schemas.microsoft.com/office/drawing/2014/main" id="{25E0E4F3-D7BA-45FC-81FF-119DAC830ACF}"/>
            </a:ext>
          </a:extLst>
        </xdr:cNvPr>
        <xdr:cNvSpPr txBox="1"/>
      </xdr:nvSpPr>
      <xdr:spPr>
        <a:xfrm>
          <a:off x="10842791" y="500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03" name="【認定こども園・幼稚園・保育所】&#10;有形固定資産減価償却率グラフ枠">
          <a:extLst>
            <a:ext uri="{FF2B5EF4-FFF2-40B4-BE49-F238E27FC236}">
              <a16:creationId xmlns:a16="http://schemas.microsoft.com/office/drawing/2014/main" id="{4D6F8AB0-6CE1-4209-A004-68ECB9EB25A3}"/>
            </a:ext>
          </a:extLst>
        </xdr:cNvPr>
        <xdr:cNvSpPr/>
      </xdr:nvSpPr>
      <xdr:spPr>
        <a:xfrm>
          <a:off x="1120775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62484</xdr:rowOff>
    </xdr:from>
    <xdr:to>
      <xdr:col>85</xdr:col>
      <xdr:colOff>126364</xdr:colOff>
      <xdr:row>41</xdr:row>
      <xdr:rowOff>5334</xdr:rowOff>
    </xdr:to>
    <xdr:cxnSp macro="">
      <xdr:nvCxnSpPr>
        <xdr:cNvPr id="204" name="直線コネクタ 203">
          <a:extLst>
            <a:ext uri="{FF2B5EF4-FFF2-40B4-BE49-F238E27FC236}">
              <a16:creationId xmlns:a16="http://schemas.microsoft.com/office/drawing/2014/main" id="{F4BB82DD-7692-4CCD-8FCB-CF53035A34FA}"/>
            </a:ext>
          </a:extLst>
        </xdr:cNvPr>
        <xdr:cNvCxnSpPr/>
      </xdr:nvCxnSpPr>
      <xdr:spPr>
        <a:xfrm flipV="1">
          <a:off x="14699614" y="5510784"/>
          <a:ext cx="0" cy="1263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9161</xdr:rowOff>
    </xdr:from>
    <xdr:ext cx="405111" cy="259045"/>
    <xdr:sp macro="" textlink="">
      <xdr:nvSpPr>
        <xdr:cNvPr id="205" name="【認定こども園・幼稚園・保育所】&#10;有形固定資産減価償却率最小値テキスト">
          <a:extLst>
            <a:ext uri="{FF2B5EF4-FFF2-40B4-BE49-F238E27FC236}">
              <a16:creationId xmlns:a16="http://schemas.microsoft.com/office/drawing/2014/main" id="{AE9D454F-D1BE-4193-A2E2-F8AB0879074B}"/>
            </a:ext>
          </a:extLst>
        </xdr:cNvPr>
        <xdr:cNvSpPr txBox="1"/>
      </xdr:nvSpPr>
      <xdr:spPr>
        <a:xfrm>
          <a:off x="14738350" y="6778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5334</xdr:rowOff>
    </xdr:from>
    <xdr:to>
      <xdr:col>86</xdr:col>
      <xdr:colOff>25400</xdr:colOff>
      <xdr:row>41</xdr:row>
      <xdr:rowOff>5334</xdr:rowOff>
    </xdr:to>
    <xdr:cxnSp macro="">
      <xdr:nvCxnSpPr>
        <xdr:cNvPr id="206" name="直線コネクタ 205">
          <a:extLst>
            <a:ext uri="{FF2B5EF4-FFF2-40B4-BE49-F238E27FC236}">
              <a16:creationId xmlns:a16="http://schemas.microsoft.com/office/drawing/2014/main" id="{9AE651C1-75E3-4795-A207-EAB5FE1BD1B3}"/>
            </a:ext>
          </a:extLst>
        </xdr:cNvPr>
        <xdr:cNvCxnSpPr/>
      </xdr:nvCxnSpPr>
      <xdr:spPr>
        <a:xfrm>
          <a:off x="14611350" y="67744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9161</xdr:rowOff>
    </xdr:from>
    <xdr:ext cx="405111" cy="259045"/>
    <xdr:sp macro="" textlink="">
      <xdr:nvSpPr>
        <xdr:cNvPr id="207" name="【認定こども園・幼稚園・保育所】&#10;有形固定資産減価償却率最大値テキスト">
          <a:extLst>
            <a:ext uri="{FF2B5EF4-FFF2-40B4-BE49-F238E27FC236}">
              <a16:creationId xmlns:a16="http://schemas.microsoft.com/office/drawing/2014/main" id="{32F5C4F3-D910-4929-A943-ADE2B698F150}"/>
            </a:ext>
          </a:extLst>
        </xdr:cNvPr>
        <xdr:cNvSpPr txBox="1"/>
      </xdr:nvSpPr>
      <xdr:spPr>
        <a:xfrm>
          <a:off x="14738350" y="529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62484</xdr:rowOff>
    </xdr:from>
    <xdr:to>
      <xdr:col>86</xdr:col>
      <xdr:colOff>25400</xdr:colOff>
      <xdr:row>33</xdr:row>
      <xdr:rowOff>62484</xdr:rowOff>
    </xdr:to>
    <xdr:cxnSp macro="">
      <xdr:nvCxnSpPr>
        <xdr:cNvPr id="208" name="直線コネクタ 207">
          <a:extLst>
            <a:ext uri="{FF2B5EF4-FFF2-40B4-BE49-F238E27FC236}">
              <a16:creationId xmlns:a16="http://schemas.microsoft.com/office/drawing/2014/main" id="{109436DE-4C36-49CF-B1D6-626958878AB0}"/>
            </a:ext>
          </a:extLst>
        </xdr:cNvPr>
        <xdr:cNvCxnSpPr/>
      </xdr:nvCxnSpPr>
      <xdr:spPr>
        <a:xfrm>
          <a:off x="14611350" y="55107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109999</xdr:rowOff>
    </xdr:from>
    <xdr:ext cx="405111" cy="259045"/>
    <xdr:sp macro="" textlink="">
      <xdr:nvSpPr>
        <xdr:cNvPr id="209" name="【認定こども園・幼稚園・保育所】&#10;有形固定資産減価償却率平均値テキスト">
          <a:extLst>
            <a:ext uri="{FF2B5EF4-FFF2-40B4-BE49-F238E27FC236}">
              <a16:creationId xmlns:a16="http://schemas.microsoft.com/office/drawing/2014/main" id="{E8F15395-4030-4D44-9B61-8CDBAD9883A4}"/>
            </a:ext>
          </a:extLst>
        </xdr:cNvPr>
        <xdr:cNvSpPr txBox="1"/>
      </xdr:nvSpPr>
      <xdr:spPr>
        <a:xfrm>
          <a:off x="14738350" y="5888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87122</xdr:rowOff>
    </xdr:from>
    <xdr:to>
      <xdr:col>85</xdr:col>
      <xdr:colOff>177800</xdr:colOff>
      <xdr:row>37</xdr:row>
      <xdr:rowOff>17272</xdr:rowOff>
    </xdr:to>
    <xdr:sp macro="" textlink="">
      <xdr:nvSpPr>
        <xdr:cNvPr id="210" name="フローチャート: 判断 209">
          <a:extLst>
            <a:ext uri="{FF2B5EF4-FFF2-40B4-BE49-F238E27FC236}">
              <a16:creationId xmlns:a16="http://schemas.microsoft.com/office/drawing/2014/main" id="{FE4D3D0F-77E5-4C78-8DE1-B84F4F27B2A2}"/>
            </a:ext>
          </a:extLst>
        </xdr:cNvPr>
        <xdr:cNvSpPr/>
      </xdr:nvSpPr>
      <xdr:spPr>
        <a:xfrm>
          <a:off x="14649450" y="60307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45974</xdr:rowOff>
    </xdr:from>
    <xdr:to>
      <xdr:col>81</xdr:col>
      <xdr:colOff>101600</xdr:colOff>
      <xdr:row>36</xdr:row>
      <xdr:rowOff>147574</xdr:rowOff>
    </xdr:to>
    <xdr:sp macro="" textlink="">
      <xdr:nvSpPr>
        <xdr:cNvPr id="211" name="フローチャート: 判断 210">
          <a:extLst>
            <a:ext uri="{FF2B5EF4-FFF2-40B4-BE49-F238E27FC236}">
              <a16:creationId xmlns:a16="http://schemas.microsoft.com/office/drawing/2014/main" id="{0760A50F-7780-4195-A44F-68BA054CFEAD}"/>
            </a:ext>
          </a:extLst>
        </xdr:cNvPr>
        <xdr:cNvSpPr/>
      </xdr:nvSpPr>
      <xdr:spPr>
        <a:xfrm>
          <a:off x="13887450" y="598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105410</xdr:rowOff>
    </xdr:from>
    <xdr:to>
      <xdr:col>76</xdr:col>
      <xdr:colOff>165100</xdr:colOff>
      <xdr:row>36</xdr:row>
      <xdr:rowOff>35560</xdr:rowOff>
    </xdr:to>
    <xdr:sp macro="" textlink="">
      <xdr:nvSpPr>
        <xdr:cNvPr id="212" name="フローチャート: 判断 211">
          <a:extLst>
            <a:ext uri="{FF2B5EF4-FFF2-40B4-BE49-F238E27FC236}">
              <a16:creationId xmlns:a16="http://schemas.microsoft.com/office/drawing/2014/main" id="{95EE5B4F-C635-4E95-A29D-CBCC8D98DC77}"/>
            </a:ext>
          </a:extLst>
        </xdr:cNvPr>
        <xdr:cNvSpPr/>
      </xdr:nvSpPr>
      <xdr:spPr>
        <a:xfrm>
          <a:off x="13093700" y="58839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16256</xdr:rowOff>
    </xdr:from>
    <xdr:to>
      <xdr:col>72</xdr:col>
      <xdr:colOff>38100</xdr:colOff>
      <xdr:row>35</xdr:row>
      <xdr:rowOff>117856</xdr:rowOff>
    </xdr:to>
    <xdr:sp macro="" textlink="">
      <xdr:nvSpPr>
        <xdr:cNvPr id="213" name="フローチャート: 判断 212">
          <a:extLst>
            <a:ext uri="{FF2B5EF4-FFF2-40B4-BE49-F238E27FC236}">
              <a16:creationId xmlns:a16="http://schemas.microsoft.com/office/drawing/2014/main" id="{188996F7-3ACD-4499-A527-5B8054256715}"/>
            </a:ext>
          </a:extLst>
        </xdr:cNvPr>
        <xdr:cNvSpPr/>
      </xdr:nvSpPr>
      <xdr:spPr>
        <a:xfrm>
          <a:off x="12299950" y="579475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32258</xdr:rowOff>
    </xdr:from>
    <xdr:to>
      <xdr:col>67</xdr:col>
      <xdr:colOff>101600</xdr:colOff>
      <xdr:row>35</xdr:row>
      <xdr:rowOff>133858</xdr:rowOff>
    </xdr:to>
    <xdr:sp macro="" textlink="">
      <xdr:nvSpPr>
        <xdr:cNvPr id="214" name="フローチャート: 判断 213">
          <a:extLst>
            <a:ext uri="{FF2B5EF4-FFF2-40B4-BE49-F238E27FC236}">
              <a16:creationId xmlns:a16="http://schemas.microsoft.com/office/drawing/2014/main" id="{07BC2F3D-B825-4833-B607-A21BB0AE5970}"/>
            </a:ext>
          </a:extLst>
        </xdr:cNvPr>
        <xdr:cNvSpPr/>
      </xdr:nvSpPr>
      <xdr:spPr>
        <a:xfrm>
          <a:off x="11487150" y="581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15" name="テキスト ボックス 214">
          <a:extLst>
            <a:ext uri="{FF2B5EF4-FFF2-40B4-BE49-F238E27FC236}">
              <a16:creationId xmlns:a16="http://schemas.microsoft.com/office/drawing/2014/main" id="{A68ABCAE-11D4-4997-9388-29CE09E8AA26}"/>
            </a:ext>
          </a:extLst>
        </xdr:cNvPr>
        <xdr:cNvSpPr txBox="1"/>
      </xdr:nvSpPr>
      <xdr:spPr>
        <a:xfrm>
          <a:off x="1452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16" name="テキスト ボックス 215">
          <a:extLst>
            <a:ext uri="{FF2B5EF4-FFF2-40B4-BE49-F238E27FC236}">
              <a16:creationId xmlns:a16="http://schemas.microsoft.com/office/drawing/2014/main" id="{C8650833-5B1E-4242-978C-C83F31E0CEBE}"/>
            </a:ext>
          </a:extLst>
        </xdr:cNvPr>
        <xdr:cNvSpPr txBox="1"/>
      </xdr:nvSpPr>
      <xdr:spPr>
        <a:xfrm>
          <a:off x="1376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17" name="テキスト ボックス 216">
          <a:extLst>
            <a:ext uri="{FF2B5EF4-FFF2-40B4-BE49-F238E27FC236}">
              <a16:creationId xmlns:a16="http://schemas.microsoft.com/office/drawing/2014/main" id="{F94E6173-1F27-4E6E-8CC3-3B1A31FD2401}"/>
            </a:ext>
          </a:extLst>
        </xdr:cNvPr>
        <xdr:cNvSpPr txBox="1"/>
      </xdr:nvSpPr>
      <xdr:spPr>
        <a:xfrm>
          <a:off x="12973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18" name="テキスト ボックス 217">
          <a:extLst>
            <a:ext uri="{FF2B5EF4-FFF2-40B4-BE49-F238E27FC236}">
              <a16:creationId xmlns:a16="http://schemas.microsoft.com/office/drawing/2014/main" id="{F724832F-6603-4F2D-8CA1-0BD85A5AC2B0}"/>
            </a:ext>
          </a:extLst>
        </xdr:cNvPr>
        <xdr:cNvSpPr txBox="1"/>
      </xdr:nvSpPr>
      <xdr:spPr>
        <a:xfrm>
          <a:off x="12172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19" name="テキスト ボックス 218">
          <a:extLst>
            <a:ext uri="{FF2B5EF4-FFF2-40B4-BE49-F238E27FC236}">
              <a16:creationId xmlns:a16="http://schemas.microsoft.com/office/drawing/2014/main" id="{73338585-3279-4D99-8D49-CB26E99D049C}"/>
            </a:ext>
          </a:extLst>
        </xdr:cNvPr>
        <xdr:cNvSpPr txBox="1"/>
      </xdr:nvSpPr>
      <xdr:spPr>
        <a:xfrm>
          <a:off x="11366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125984</xdr:rowOff>
    </xdr:from>
    <xdr:to>
      <xdr:col>85</xdr:col>
      <xdr:colOff>177800</xdr:colOff>
      <xdr:row>41</xdr:row>
      <xdr:rowOff>56134</xdr:rowOff>
    </xdr:to>
    <xdr:sp macro="" textlink="">
      <xdr:nvSpPr>
        <xdr:cNvPr id="220" name="楕円 219">
          <a:extLst>
            <a:ext uri="{FF2B5EF4-FFF2-40B4-BE49-F238E27FC236}">
              <a16:creationId xmlns:a16="http://schemas.microsoft.com/office/drawing/2014/main" id="{26D399FF-C101-42C2-9605-9BCDA4ACFA34}"/>
            </a:ext>
          </a:extLst>
        </xdr:cNvPr>
        <xdr:cNvSpPr/>
      </xdr:nvSpPr>
      <xdr:spPr>
        <a:xfrm>
          <a:off x="14649450" y="672998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40911</xdr:rowOff>
    </xdr:from>
    <xdr:ext cx="405111" cy="259045"/>
    <xdr:sp macro="" textlink="">
      <xdr:nvSpPr>
        <xdr:cNvPr id="221" name="【認定こども園・幼稚園・保育所】&#10;有形固定資産減価償却率該当値テキスト">
          <a:extLst>
            <a:ext uri="{FF2B5EF4-FFF2-40B4-BE49-F238E27FC236}">
              <a16:creationId xmlns:a16="http://schemas.microsoft.com/office/drawing/2014/main" id="{38CE65DF-C6F4-4354-AF92-841E0F0F4B81}"/>
            </a:ext>
          </a:extLst>
        </xdr:cNvPr>
        <xdr:cNvSpPr txBox="1"/>
      </xdr:nvSpPr>
      <xdr:spPr>
        <a:xfrm>
          <a:off x="14738350" y="6644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103124</xdr:rowOff>
    </xdr:from>
    <xdr:to>
      <xdr:col>81</xdr:col>
      <xdr:colOff>101600</xdr:colOff>
      <xdr:row>41</xdr:row>
      <xdr:rowOff>33274</xdr:rowOff>
    </xdr:to>
    <xdr:sp macro="" textlink="">
      <xdr:nvSpPr>
        <xdr:cNvPr id="222" name="楕円 221">
          <a:extLst>
            <a:ext uri="{FF2B5EF4-FFF2-40B4-BE49-F238E27FC236}">
              <a16:creationId xmlns:a16="http://schemas.microsoft.com/office/drawing/2014/main" id="{35373272-8AA5-4A55-94C3-7D695054F21D}"/>
            </a:ext>
          </a:extLst>
        </xdr:cNvPr>
        <xdr:cNvSpPr/>
      </xdr:nvSpPr>
      <xdr:spPr>
        <a:xfrm>
          <a:off x="13887450" y="67071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153924</xdr:rowOff>
    </xdr:from>
    <xdr:to>
      <xdr:col>85</xdr:col>
      <xdr:colOff>127000</xdr:colOff>
      <xdr:row>41</xdr:row>
      <xdr:rowOff>5334</xdr:rowOff>
    </xdr:to>
    <xdr:cxnSp macro="">
      <xdr:nvCxnSpPr>
        <xdr:cNvPr id="223" name="直線コネクタ 222">
          <a:extLst>
            <a:ext uri="{FF2B5EF4-FFF2-40B4-BE49-F238E27FC236}">
              <a16:creationId xmlns:a16="http://schemas.microsoft.com/office/drawing/2014/main" id="{2949BB05-4C86-4CEF-8825-D114BFAE0182}"/>
            </a:ext>
          </a:extLst>
        </xdr:cNvPr>
        <xdr:cNvCxnSpPr/>
      </xdr:nvCxnSpPr>
      <xdr:spPr>
        <a:xfrm>
          <a:off x="13938250" y="6757924"/>
          <a:ext cx="762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71120</xdr:rowOff>
    </xdr:from>
    <xdr:to>
      <xdr:col>76</xdr:col>
      <xdr:colOff>165100</xdr:colOff>
      <xdr:row>41</xdr:row>
      <xdr:rowOff>1270</xdr:rowOff>
    </xdr:to>
    <xdr:sp macro="" textlink="">
      <xdr:nvSpPr>
        <xdr:cNvPr id="224" name="楕円 223">
          <a:extLst>
            <a:ext uri="{FF2B5EF4-FFF2-40B4-BE49-F238E27FC236}">
              <a16:creationId xmlns:a16="http://schemas.microsoft.com/office/drawing/2014/main" id="{24995012-5AF8-49CB-8583-99D4CFD61087}"/>
            </a:ext>
          </a:extLst>
        </xdr:cNvPr>
        <xdr:cNvSpPr/>
      </xdr:nvSpPr>
      <xdr:spPr>
        <a:xfrm>
          <a:off x="13093700" y="66751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121920</xdr:rowOff>
    </xdr:from>
    <xdr:to>
      <xdr:col>81</xdr:col>
      <xdr:colOff>50800</xdr:colOff>
      <xdr:row>40</xdr:row>
      <xdr:rowOff>153924</xdr:rowOff>
    </xdr:to>
    <xdr:cxnSp macro="">
      <xdr:nvCxnSpPr>
        <xdr:cNvPr id="225" name="直線コネクタ 224">
          <a:extLst>
            <a:ext uri="{FF2B5EF4-FFF2-40B4-BE49-F238E27FC236}">
              <a16:creationId xmlns:a16="http://schemas.microsoft.com/office/drawing/2014/main" id="{B962F20D-7046-4053-AFE7-D5B067623350}"/>
            </a:ext>
          </a:extLst>
        </xdr:cNvPr>
        <xdr:cNvCxnSpPr/>
      </xdr:nvCxnSpPr>
      <xdr:spPr>
        <a:xfrm>
          <a:off x="13144500" y="6725920"/>
          <a:ext cx="79375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164101</xdr:rowOff>
    </xdr:from>
    <xdr:ext cx="405111" cy="259045"/>
    <xdr:sp macro="" textlink="">
      <xdr:nvSpPr>
        <xdr:cNvPr id="226" name="n_1aveValue【認定こども園・幼稚園・保育所】&#10;有形固定資産減価償却率">
          <a:extLst>
            <a:ext uri="{FF2B5EF4-FFF2-40B4-BE49-F238E27FC236}">
              <a16:creationId xmlns:a16="http://schemas.microsoft.com/office/drawing/2014/main" id="{DCE9B27F-07E2-4071-97C9-69682058CFF6}"/>
            </a:ext>
          </a:extLst>
        </xdr:cNvPr>
        <xdr:cNvSpPr txBox="1"/>
      </xdr:nvSpPr>
      <xdr:spPr>
        <a:xfrm>
          <a:off x="13742044" y="577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52087</xdr:rowOff>
    </xdr:from>
    <xdr:ext cx="405111" cy="259045"/>
    <xdr:sp macro="" textlink="">
      <xdr:nvSpPr>
        <xdr:cNvPr id="227" name="n_2aveValue【認定こども園・幼稚園・保育所】&#10;有形固定資産減価償却率">
          <a:extLst>
            <a:ext uri="{FF2B5EF4-FFF2-40B4-BE49-F238E27FC236}">
              <a16:creationId xmlns:a16="http://schemas.microsoft.com/office/drawing/2014/main" id="{BB3C3081-044D-461C-98A0-41DCE6A1D71E}"/>
            </a:ext>
          </a:extLst>
        </xdr:cNvPr>
        <xdr:cNvSpPr txBox="1"/>
      </xdr:nvSpPr>
      <xdr:spPr>
        <a:xfrm>
          <a:off x="12960994" y="566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134383</xdr:rowOff>
    </xdr:from>
    <xdr:ext cx="405111" cy="259045"/>
    <xdr:sp macro="" textlink="">
      <xdr:nvSpPr>
        <xdr:cNvPr id="228" name="n_3aveValue【認定こども園・幼稚園・保育所】&#10;有形固定資産減価償却率">
          <a:extLst>
            <a:ext uri="{FF2B5EF4-FFF2-40B4-BE49-F238E27FC236}">
              <a16:creationId xmlns:a16="http://schemas.microsoft.com/office/drawing/2014/main" id="{3A0EF17A-3502-473C-B166-C4A11131262B}"/>
            </a:ext>
          </a:extLst>
        </xdr:cNvPr>
        <xdr:cNvSpPr txBox="1"/>
      </xdr:nvSpPr>
      <xdr:spPr>
        <a:xfrm>
          <a:off x="12167244" y="558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150385</xdr:rowOff>
    </xdr:from>
    <xdr:ext cx="405111" cy="259045"/>
    <xdr:sp macro="" textlink="">
      <xdr:nvSpPr>
        <xdr:cNvPr id="229" name="n_4aveValue【認定こども園・幼稚園・保育所】&#10;有形固定資産減価償却率">
          <a:extLst>
            <a:ext uri="{FF2B5EF4-FFF2-40B4-BE49-F238E27FC236}">
              <a16:creationId xmlns:a16="http://schemas.microsoft.com/office/drawing/2014/main" id="{F7934815-EDBB-4A50-A6BC-E272449B459D}"/>
            </a:ext>
          </a:extLst>
        </xdr:cNvPr>
        <xdr:cNvSpPr txBox="1"/>
      </xdr:nvSpPr>
      <xdr:spPr>
        <a:xfrm>
          <a:off x="11354444" y="559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24401</xdr:rowOff>
    </xdr:from>
    <xdr:ext cx="405111" cy="259045"/>
    <xdr:sp macro="" textlink="">
      <xdr:nvSpPr>
        <xdr:cNvPr id="230" name="n_1mainValue【認定こども園・幼稚園・保育所】&#10;有形固定資産減価償却率">
          <a:extLst>
            <a:ext uri="{FF2B5EF4-FFF2-40B4-BE49-F238E27FC236}">
              <a16:creationId xmlns:a16="http://schemas.microsoft.com/office/drawing/2014/main" id="{7953C613-7622-4679-B30C-D4931FDF9ABE}"/>
            </a:ext>
          </a:extLst>
        </xdr:cNvPr>
        <xdr:cNvSpPr txBox="1"/>
      </xdr:nvSpPr>
      <xdr:spPr>
        <a:xfrm>
          <a:off x="13742044" y="6793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163847</xdr:rowOff>
    </xdr:from>
    <xdr:ext cx="405111" cy="259045"/>
    <xdr:sp macro="" textlink="">
      <xdr:nvSpPr>
        <xdr:cNvPr id="231" name="n_2mainValue【認定こども園・幼稚園・保育所】&#10;有形固定資産減価償却率">
          <a:extLst>
            <a:ext uri="{FF2B5EF4-FFF2-40B4-BE49-F238E27FC236}">
              <a16:creationId xmlns:a16="http://schemas.microsoft.com/office/drawing/2014/main" id="{B7A6987B-FA0F-43D8-8659-27D5D200D292}"/>
            </a:ext>
          </a:extLst>
        </xdr:cNvPr>
        <xdr:cNvSpPr txBox="1"/>
      </xdr:nvSpPr>
      <xdr:spPr>
        <a:xfrm>
          <a:off x="12960994" y="676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32" name="正方形/長方形 231">
          <a:extLst>
            <a:ext uri="{FF2B5EF4-FFF2-40B4-BE49-F238E27FC236}">
              <a16:creationId xmlns:a16="http://schemas.microsoft.com/office/drawing/2014/main" id="{14CE67F0-C4D9-483F-9DB8-A6117B9FB99F}"/>
            </a:ext>
          </a:extLst>
        </xdr:cNvPr>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33" name="正方形/長方形 232">
          <a:extLst>
            <a:ext uri="{FF2B5EF4-FFF2-40B4-BE49-F238E27FC236}">
              <a16:creationId xmlns:a16="http://schemas.microsoft.com/office/drawing/2014/main" id="{9042744B-78D0-404C-8F03-E36134D52F5A}"/>
            </a:ext>
          </a:extLst>
        </xdr:cNvPr>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34" name="正方形/長方形 233">
          <a:extLst>
            <a:ext uri="{FF2B5EF4-FFF2-40B4-BE49-F238E27FC236}">
              <a16:creationId xmlns:a16="http://schemas.microsoft.com/office/drawing/2014/main" id="{7C8C65C3-87C7-495C-9200-8E743A1BDB84}"/>
            </a:ext>
          </a:extLst>
        </xdr:cNvPr>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35" name="正方形/長方形 234">
          <a:extLst>
            <a:ext uri="{FF2B5EF4-FFF2-40B4-BE49-F238E27FC236}">
              <a16:creationId xmlns:a16="http://schemas.microsoft.com/office/drawing/2014/main" id="{2565F433-10D7-46BE-A073-F1F99B85E147}"/>
            </a:ext>
          </a:extLst>
        </xdr:cNvPr>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36" name="正方形/長方形 235">
          <a:extLst>
            <a:ext uri="{FF2B5EF4-FFF2-40B4-BE49-F238E27FC236}">
              <a16:creationId xmlns:a16="http://schemas.microsoft.com/office/drawing/2014/main" id="{A038EA04-FAD7-43A7-8FC7-0DC65C0194F9}"/>
            </a:ext>
          </a:extLst>
        </xdr:cNvPr>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37" name="正方形/長方形 236">
          <a:extLst>
            <a:ext uri="{FF2B5EF4-FFF2-40B4-BE49-F238E27FC236}">
              <a16:creationId xmlns:a16="http://schemas.microsoft.com/office/drawing/2014/main" id="{C365CFAA-3A64-4150-AB10-3BB049BEF7E3}"/>
            </a:ext>
          </a:extLst>
        </xdr:cNvPr>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38" name="正方形/長方形 237">
          <a:extLst>
            <a:ext uri="{FF2B5EF4-FFF2-40B4-BE49-F238E27FC236}">
              <a16:creationId xmlns:a16="http://schemas.microsoft.com/office/drawing/2014/main" id="{841562C3-E29E-4C0D-983F-E0D271E94C94}"/>
            </a:ext>
          </a:extLst>
        </xdr:cNvPr>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39" name="正方形/長方形 238">
          <a:extLst>
            <a:ext uri="{FF2B5EF4-FFF2-40B4-BE49-F238E27FC236}">
              <a16:creationId xmlns:a16="http://schemas.microsoft.com/office/drawing/2014/main" id="{699E61DF-75BA-4188-9A0A-2582686C56F5}"/>
            </a:ext>
          </a:extLst>
        </xdr:cNvPr>
        <xdr:cNvSpPr/>
      </xdr:nvSpPr>
      <xdr:spPr>
        <a:xfrm>
          <a:off x="164592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40" name="テキスト ボックス 239">
          <a:extLst>
            <a:ext uri="{FF2B5EF4-FFF2-40B4-BE49-F238E27FC236}">
              <a16:creationId xmlns:a16="http://schemas.microsoft.com/office/drawing/2014/main" id="{B9FC5928-C85F-4980-B427-631CD30FF393}"/>
            </a:ext>
          </a:extLst>
        </xdr:cNvPr>
        <xdr:cNvSpPr txBox="1"/>
      </xdr:nvSpPr>
      <xdr:spPr>
        <a:xfrm>
          <a:off x="1644015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41" name="直線コネクタ 240">
          <a:extLst>
            <a:ext uri="{FF2B5EF4-FFF2-40B4-BE49-F238E27FC236}">
              <a16:creationId xmlns:a16="http://schemas.microsoft.com/office/drawing/2014/main" id="{D3288AE3-CA0B-48F2-8F47-60E6627AA215}"/>
            </a:ext>
          </a:extLst>
        </xdr:cNvPr>
        <xdr:cNvCxnSpPr/>
      </xdr:nvCxnSpPr>
      <xdr:spPr>
        <a:xfrm>
          <a:off x="164592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42" name="直線コネクタ 241">
          <a:extLst>
            <a:ext uri="{FF2B5EF4-FFF2-40B4-BE49-F238E27FC236}">
              <a16:creationId xmlns:a16="http://schemas.microsoft.com/office/drawing/2014/main" id="{54B9902D-2E46-471E-A7D9-14A4770DF0F7}"/>
            </a:ext>
          </a:extLst>
        </xdr:cNvPr>
        <xdr:cNvCxnSpPr/>
      </xdr:nvCxnSpPr>
      <xdr:spPr>
        <a:xfrm>
          <a:off x="16459200" y="6972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243" name="テキスト ボックス 242">
          <a:extLst>
            <a:ext uri="{FF2B5EF4-FFF2-40B4-BE49-F238E27FC236}">
              <a16:creationId xmlns:a16="http://schemas.microsoft.com/office/drawing/2014/main" id="{78EA7F6D-4775-49E3-BF6D-26CC9A2F48EA}"/>
            </a:ext>
          </a:extLst>
        </xdr:cNvPr>
        <xdr:cNvSpPr txBox="1"/>
      </xdr:nvSpPr>
      <xdr:spPr>
        <a:xfrm>
          <a:off x="1604917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44" name="直線コネクタ 243">
          <a:extLst>
            <a:ext uri="{FF2B5EF4-FFF2-40B4-BE49-F238E27FC236}">
              <a16:creationId xmlns:a16="http://schemas.microsoft.com/office/drawing/2014/main" id="{094846EE-735E-4999-A2EC-A703D7242A20}"/>
            </a:ext>
          </a:extLst>
        </xdr:cNvPr>
        <xdr:cNvCxnSpPr/>
      </xdr:nvCxnSpPr>
      <xdr:spPr>
        <a:xfrm>
          <a:off x="16459200" y="660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245" name="テキスト ボックス 244">
          <a:extLst>
            <a:ext uri="{FF2B5EF4-FFF2-40B4-BE49-F238E27FC236}">
              <a16:creationId xmlns:a16="http://schemas.microsoft.com/office/drawing/2014/main" id="{A788D735-FED8-46B6-AFCB-6AF50486AE2A}"/>
            </a:ext>
          </a:extLst>
        </xdr:cNvPr>
        <xdr:cNvSpPr txBox="1"/>
      </xdr:nvSpPr>
      <xdr:spPr>
        <a:xfrm>
          <a:off x="16049171" y="646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46" name="直線コネクタ 245">
          <a:extLst>
            <a:ext uri="{FF2B5EF4-FFF2-40B4-BE49-F238E27FC236}">
              <a16:creationId xmlns:a16="http://schemas.microsoft.com/office/drawing/2014/main" id="{4020D429-A4BA-4FE4-A666-78E5953AAE87}"/>
            </a:ext>
          </a:extLst>
        </xdr:cNvPr>
        <xdr:cNvCxnSpPr/>
      </xdr:nvCxnSpPr>
      <xdr:spPr>
        <a:xfrm>
          <a:off x="16459200" y="6242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247" name="テキスト ボックス 246">
          <a:extLst>
            <a:ext uri="{FF2B5EF4-FFF2-40B4-BE49-F238E27FC236}">
              <a16:creationId xmlns:a16="http://schemas.microsoft.com/office/drawing/2014/main" id="{9C2F8DF1-7C34-416F-B91C-EC4747EDCB18}"/>
            </a:ext>
          </a:extLst>
        </xdr:cNvPr>
        <xdr:cNvSpPr txBox="1"/>
      </xdr:nvSpPr>
      <xdr:spPr>
        <a:xfrm>
          <a:off x="1604917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48" name="直線コネクタ 247">
          <a:extLst>
            <a:ext uri="{FF2B5EF4-FFF2-40B4-BE49-F238E27FC236}">
              <a16:creationId xmlns:a16="http://schemas.microsoft.com/office/drawing/2014/main" id="{176CC1BB-A7D6-46C7-94AD-716F953A5E54}"/>
            </a:ext>
          </a:extLst>
        </xdr:cNvPr>
        <xdr:cNvCxnSpPr/>
      </xdr:nvCxnSpPr>
      <xdr:spPr>
        <a:xfrm>
          <a:off x="16459200" y="5873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249" name="テキスト ボックス 248">
          <a:extLst>
            <a:ext uri="{FF2B5EF4-FFF2-40B4-BE49-F238E27FC236}">
              <a16:creationId xmlns:a16="http://schemas.microsoft.com/office/drawing/2014/main" id="{0D955856-4CE1-4AC3-BCFA-9EE4CE30FB92}"/>
            </a:ext>
          </a:extLst>
        </xdr:cNvPr>
        <xdr:cNvSpPr txBox="1"/>
      </xdr:nvSpPr>
      <xdr:spPr>
        <a:xfrm>
          <a:off x="16049171" y="5737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50" name="直線コネクタ 249">
          <a:extLst>
            <a:ext uri="{FF2B5EF4-FFF2-40B4-BE49-F238E27FC236}">
              <a16:creationId xmlns:a16="http://schemas.microsoft.com/office/drawing/2014/main" id="{8CA4C36C-D2D4-43F8-B5A1-9C052BB988DD}"/>
            </a:ext>
          </a:extLst>
        </xdr:cNvPr>
        <xdr:cNvCxnSpPr/>
      </xdr:nvCxnSpPr>
      <xdr:spPr>
        <a:xfrm>
          <a:off x="16459200" y="5505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251" name="テキスト ボックス 250">
          <a:extLst>
            <a:ext uri="{FF2B5EF4-FFF2-40B4-BE49-F238E27FC236}">
              <a16:creationId xmlns:a16="http://schemas.microsoft.com/office/drawing/2014/main" id="{B25D998E-966E-4509-94B4-0084EF766632}"/>
            </a:ext>
          </a:extLst>
        </xdr:cNvPr>
        <xdr:cNvSpPr txBox="1"/>
      </xdr:nvSpPr>
      <xdr:spPr>
        <a:xfrm>
          <a:off x="16049171" y="536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52" name="直線コネクタ 251">
          <a:extLst>
            <a:ext uri="{FF2B5EF4-FFF2-40B4-BE49-F238E27FC236}">
              <a16:creationId xmlns:a16="http://schemas.microsoft.com/office/drawing/2014/main" id="{B0A22BB3-8447-4F8B-920E-40790301964B}"/>
            </a:ext>
          </a:extLst>
        </xdr:cNvPr>
        <xdr:cNvCxnSpPr/>
      </xdr:nvCxnSpPr>
      <xdr:spPr>
        <a:xfrm>
          <a:off x="164592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253" name="テキスト ボックス 252">
          <a:extLst>
            <a:ext uri="{FF2B5EF4-FFF2-40B4-BE49-F238E27FC236}">
              <a16:creationId xmlns:a16="http://schemas.microsoft.com/office/drawing/2014/main" id="{43781353-93AA-4919-AF7B-3EC73373415F}"/>
            </a:ext>
          </a:extLst>
        </xdr:cNvPr>
        <xdr:cNvSpPr txBox="1"/>
      </xdr:nvSpPr>
      <xdr:spPr>
        <a:xfrm>
          <a:off x="1604917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54" name="【認定こども園・幼稚園・保育所】&#10;一人当たり面積グラフ枠">
          <a:extLst>
            <a:ext uri="{FF2B5EF4-FFF2-40B4-BE49-F238E27FC236}">
              <a16:creationId xmlns:a16="http://schemas.microsoft.com/office/drawing/2014/main" id="{86A37952-251F-4223-9537-1898EE644F80}"/>
            </a:ext>
          </a:extLst>
        </xdr:cNvPr>
        <xdr:cNvSpPr/>
      </xdr:nvSpPr>
      <xdr:spPr>
        <a:xfrm>
          <a:off x="164592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80010</xdr:rowOff>
    </xdr:from>
    <xdr:to>
      <xdr:col>116</xdr:col>
      <xdr:colOff>62864</xdr:colOff>
      <xdr:row>41</xdr:row>
      <xdr:rowOff>144780</xdr:rowOff>
    </xdr:to>
    <xdr:cxnSp macro="">
      <xdr:nvCxnSpPr>
        <xdr:cNvPr id="255" name="直線コネクタ 254">
          <a:extLst>
            <a:ext uri="{FF2B5EF4-FFF2-40B4-BE49-F238E27FC236}">
              <a16:creationId xmlns:a16="http://schemas.microsoft.com/office/drawing/2014/main" id="{A33B7E9C-DA6B-4BF2-84D6-527A98F18E2B}"/>
            </a:ext>
          </a:extLst>
        </xdr:cNvPr>
        <xdr:cNvCxnSpPr/>
      </xdr:nvCxnSpPr>
      <xdr:spPr>
        <a:xfrm flipV="1">
          <a:off x="19951064" y="5693410"/>
          <a:ext cx="0" cy="122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256" name="【認定こども園・幼稚園・保育所】&#10;一人当たり面積最小値テキスト">
          <a:extLst>
            <a:ext uri="{FF2B5EF4-FFF2-40B4-BE49-F238E27FC236}">
              <a16:creationId xmlns:a16="http://schemas.microsoft.com/office/drawing/2014/main" id="{12FF10BF-D793-4C66-A2DA-9B9F82DF9EEB}"/>
            </a:ext>
          </a:extLst>
        </xdr:cNvPr>
        <xdr:cNvSpPr txBox="1"/>
      </xdr:nvSpPr>
      <xdr:spPr>
        <a:xfrm>
          <a:off x="19989800" y="691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257" name="直線コネクタ 256">
          <a:extLst>
            <a:ext uri="{FF2B5EF4-FFF2-40B4-BE49-F238E27FC236}">
              <a16:creationId xmlns:a16="http://schemas.microsoft.com/office/drawing/2014/main" id="{915B3C1A-5099-4436-B715-441B64B7522C}"/>
            </a:ext>
          </a:extLst>
        </xdr:cNvPr>
        <xdr:cNvCxnSpPr/>
      </xdr:nvCxnSpPr>
      <xdr:spPr>
        <a:xfrm>
          <a:off x="19881850" y="69138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26687</xdr:rowOff>
    </xdr:from>
    <xdr:ext cx="469744" cy="259045"/>
    <xdr:sp macro="" textlink="">
      <xdr:nvSpPr>
        <xdr:cNvPr id="258" name="【認定こども園・幼稚園・保育所】&#10;一人当たり面積最大値テキスト">
          <a:extLst>
            <a:ext uri="{FF2B5EF4-FFF2-40B4-BE49-F238E27FC236}">
              <a16:creationId xmlns:a16="http://schemas.microsoft.com/office/drawing/2014/main" id="{E7CD50C1-805C-493E-9895-ADCC8D1843C1}"/>
            </a:ext>
          </a:extLst>
        </xdr:cNvPr>
        <xdr:cNvSpPr txBox="1"/>
      </xdr:nvSpPr>
      <xdr:spPr>
        <a:xfrm>
          <a:off x="199898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80010</xdr:rowOff>
    </xdr:from>
    <xdr:to>
      <xdr:col>116</xdr:col>
      <xdr:colOff>152400</xdr:colOff>
      <xdr:row>34</xdr:row>
      <xdr:rowOff>80010</xdr:rowOff>
    </xdr:to>
    <xdr:cxnSp macro="">
      <xdr:nvCxnSpPr>
        <xdr:cNvPr id="259" name="直線コネクタ 258">
          <a:extLst>
            <a:ext uri="{FF2B5EF4-FFF2-40B4-BE49-F238E27FC236}">
              <a16:creationId xmlns:a16="http://schemas.microsoft.com/office/drawing/2014/main" id="{472C1A47-B1F1-47FC-8FB4-937D4995E293}"/>
            </a:ext>
          </a:extLst>
        </xdr:cNvPr>
        <xdr:cNvCxnSpPr/>
      </xdr:nvCxnSpPr>
      <xdr:spPr>
        <a:xfrm>
          <a:off x="19881850" y="56934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63517</xdr:rowOff>
    </xdr:from>
    <xdr:ext cx="469744" cy="259045"/>
    <xdr:sp macro="" textlink="">
      <xdr:nvSpPr>
        <xdr:cNvPr id="260" name="【認定こども園・幼稚園・保育所】&#10;一人当たり面積平均値テキスト">
          <a:extLst>
            <a:ext uri="{FF2B5EF4-FFF2-40B4-BE49-F238E27FC236}">
              <a16:creationId xmlns:a16="http://schemas.microsoft.com/office/drawing/2014/main" id="{DEAD9EFD-CC0D-48C9-8759-F3A198B3008D}"/>
            </a:ext>
          </a:extLst>
        </xdr:cNvPr>
        <xdr:cNvSpPr txBox="1"/>
      </xdr:nvSpPr>
      <xdr:spPr>
        <a:xfrm>
          <a:off x="19989800" y="6337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40640</xdr:rowOff>
    </xdr:from>
    <xdr:to>
      <xdr:col>116</xdr:col>
      <xdr:colOff>114300</xdr:colOff>
      <xdr:row>39</xdr:row>
      <xdr:rowOff>142240</xdr:rowOff>
    </xdr:to>
    <xdr:sp macro="" textlink="">
      <xdr:nvSpPr>
        <xdr:cNvPr id="261" name="フローチャート: 判断 260">
          <a:extLst>
            <a:ext uri="{FF2B5EF4-FFF2-40B4-BE49-F238E27FC236}">
              <a16:creationId xmlns:a16="http://schemas.microsoft.com/office/drawing/2014/main" id="{7537A74E-E360-42AC-B50A-D4A8828CD614}"/>
            </a:ext>
          </a:extLst>
        </xdr:cNvPr>
        <xdr:cNvSpPr/>
      </xdr:nvSpPr>
      <xdr:spPr>
        <a:xfrm>
          <a:off x="199009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48260</xdr:rowOff>
    </xdr:from>
    <xdr:to>
      <xdr:col>112</xdr:col>
      <xdr:colOff>38100</xdr:colOff>
      <xdr:row>39</xdr:row>
      <xdr:rowOff>149860</xdr:rowOff>
    </xdr:to>
    <xdr:sp macro="" textlink="">
      <xdr:nvSpPr>
        <xdr:cNvPr id="262" name="フローチャート: 判断 261">
          <a:extLst>
            <a:ext uri="{FF2B5EF4-FFF2-40B4-BE49-F238E27FC236}">
              <a16:creationId xmlns:a16="http://schemas.microsoft.com/office/drawing/2014/main" id="{E73D226F-50B8-4984-9772-E7517CC08378}"/>
            </a:ext>
          </a:extLst>
        </xdr:cNvPr>
        <xdr:cNvSpPr/>
      </xdr:nvSpPr>
      <xdr:spPr>
        <a:xfrm>
          <a:off x="19157950" y="64871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74930</xdr:rowOff>
    </xdr:from>
    <xdr:to>
      <xdr:col>107</xdr:col>
      <xdr:colOff>101600</xdr:colOff>
      <xdr:row>40</xdr:row>
      <xdr:rowOff>5080</xdr:rowOff>
    </xdr:to>
    <xdr:sp macro="" textlink="">
      <xdr:nvSpPr>
        <xdr:cNvPr id="263" name="フローチャート: 判断 262">
          <a:extLst>
            <a:ext uri="{FF2B5EF4-FFF2-40B4-BE49-F238E27FC236}">
              <a16:creationId xmlns:a16="http://schemas.microsoft.com/office/drawing/2014/main" id="{446E03BD-87C4-4390-8FC3-E2AF0AD24EA0}"/>
            </a:ext>
          </a:extLst>
        </xdr:cNvPr>
        <xdr:cNvSpPr/>
      </xdr:nvSpPr>
      <xdr:spPr>
        <a:xfrm>
          <a:off x="18345150" y="65138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40640</xdr:rowOff>
    </xdr:from>
    <xdr:to>
      <xdr:col>102</xdr:col>
      <xdr:colOff>165100</xdr:colOff>
      <xdr:row>39</xdr:row>
      <xdr:rowOff>142240</xdr:rowOff>
    </xdr:to>
    <xdr:sp macro="" textlink="">
      <xdr:nvSpPr>
        <xdr:cNvPr id="264" name="フローチャート: 判断 263">
          <a:extLst>
            <a:ext uri="{FF2B5EF4-FFF2-40B4-BE49-F238E27FC236}">
              <a16:creationId xmlns:a16="http://schemas.microsoft.com/office/drawing/2014/main" id="{1A1AF5B3-353F-4E83-A0E1-0B0B4758A4E1}"/>
            </a:ext>
          </a:extLst>
        </xdr:cNvPr>
        <xdr:cNvSpPr/>
      </xdr:nvSpPr>
      <xdr:spPr>
        <a:xfrm>
          <a:off x="175514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59690</xdr:rowOff>
    </xdr:from>
    <xdr:to>
      <xdr:col>98</xdr:col>
      <xdr:colOff>38100</xdr:colOff>
      <xdr:row>39</xdr:row>
      <xdr:rowOff>161290</xdr:rowOff>
    </xdr:to>
    <xdr:sp macro="" textlink="">
      <xdr:nvSpPr>
        <xdr:cNvPr id="265" name="フローチャート: 判断 264">
          <a:extLst>
            <a:ext uri="{FF2B5EF4-FFF2-40B4-BE49-F238E27FC236}">
              <a16:creationId xmlns:a16="http://schemas.microsoft.com/office/drawing/2014/main" id="{28E7B65B-3392-4AB7-8361-C509D7EA672E}"/>
            </a:ext>
          </a:extLst>
        </xdr:cNvPr>
        <xdr:cNvSpPr/>
      </xdr:nvSpPr>
      <xdr:spPr>
        <a:xfrm>
          <a:off x="16757650" y="64985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66" name="テキスト ボックス 265">
          <a:extLst>
            <a:ext uri="{FF2B5EF4-FFF2-40B4-BE49-F238E27FC236}">
              <a16:creationId xmlns:a16="http://schemas.microsoft.com/office/drawing/2014/main" id="{0F7C2C7B-43B2-409A-8C2A-0A11A00B5758}"/>
            </a:ext>
          </a:extLst>
        </xdr:cNvPr>
        <xdr:cNvSpPr txBox="1"/>
      </xdr:nvSpPr>
      <xdr:spPr>
        <a:xfrm>
          <a:off x="19780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67" name="テキスト ボックス 266">
          <a:extLst>
            <a:ext uri="{FF2B5EF4-FFF2-40B4-BE49-F238E27FC236}">
              <a16:creationId xmlns:a16="http://schemas.microsoft.com/office/drawing/2014/main" id="{C9A297BE-CADC-4968-8EA9-C3A571E44729}"/>
            </a:ext>
          </a:extLst>
        </xdr:cNvPr>
        <xdr:cNvSpPr txBox="1"/>
      </xdr:nvSpPr>
      <xdr:spPr>
        <a:xfrm>
          <a:off x="19030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68" name="テキスト ボックス 267">
          <a:extLst>
            <a:ext uri="{FF2B5EF4-FFF2-40B4-BE49-F238E27FC236}">
              <a16:creationId xmlns:a16="http://schemas.microsoft.com/office/drawing/2014/main" id="{5B6D67CF-5559-4FD8-B44D-C2A93B7537FA}"/>
            </a:ext>
          </a:extLst>
        </xdr:cNvPr>
        <xdr:cNvSpPr txBox="1"/>
      </xdr:nvSpPr>
      <xdr:spPr>
        <a:xfrm>
          <a:off x="18224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69" name="テキスト ボックス 268">
          <a:extLst>
            <a:ext uri="{FF2B5EF4-FFF2-40B4-BE49-F238E27FC236}">
              <a16:creationId xmlns:a16="http://schemas.microsoft.com/office/drawing/2014/main" id="{63D78E91-68FD-4BF9-8262-AFD43CB71EBD}"/>
            </a:ext>
          </a:extLst>
        </xdr:cNvPr>
        <xdr:cNvSpPr txBox="1"/>
      </xdr:nvSpPr>
      <xdr:spPr>
        <a:xfrm>
          <a:off x="174307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70" name="テキスト ボックス 269">
          <a:extLst>
            <a:ext uri="{FF2B5EF4-FFF2-40B4-BE49-F238E27FC236}">
              <a16:creationId xmlns:a16="http://schemas.microsoft.com/office/drawing/2014/main" id="{0108BF8A-6E0C-4414-B51D-37CC64DA39FE}"/>
            </a:ext>
          </a:extLst>
        </xdr:cNvPr>
        <xdr:cNvSpPr txBox="1"/>
      </xdr:nvSpPr>
      <xdr:spPr>
        <a:xfrm>
          <a:off x="166306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97790</xdr:rowOff>
    </xdr:from>
    <xdr:to>
      <xdr:col>116</xdr:col>
      <xdr:colOff>114300</xdr:colOff>
      <xdr:row>40</xdr:row>
      <xdr:rowOff>27940</xdr:rowOff>
    </xdr:to>
    <xdr:sp macro="" textlink="">
      <xdr:nvSpPr>
        <xdr:cNvPr id="271" name="楕円 270">
          <a:extLst>
            <a:ext uri="{FF2B5EF4-FFF2-40B4-BE49-F238E27FC236}">
              <a16:creationId xmlns:a16="http://schemas.microsoft.com/office/drawing/2014/main" id="{EBA7F6F1-DF85-469B-AB48-B8861E43B61F}"/>
            </a:ext>
          </a:extLst>
        </xdr:cNvPr>
        <xdr:cNvSpPr/>
      </xdr:nvSpPr>
      <xdr:spPr>
        <a:xfrm>
          <a:off x="19900900" y="65366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76217</xdr:rowOff>
    </xdr:from>
    <xdr:ext cx="469744" cy="259045"/>
    <xdr:sp macro="" textlink="">
      <xdr:nvSpPr>
        <xdr:cNvPr id="272" name="【認定こども園・幼稚園・保育所】&#10;一人当たり面積該当値テキスト">
          <a:extLst>
            <a:ext uri="{FF2B5EF4-FFF2-40B4-BE49-F238E27FC236}">
              <a16:creationId xmlns:a16="http://schemas.microsoft.com/office/drawing/2014/main" id="{8ADAC77A-FF31-4FD1-8600-17DA53D2D42E}"/>
            </a:ext>
          </a:extLst>
        </xdr:cNvPr>
        <xdr:cNvSpPr txBox="1"/>
      </xdr:nvSpPr>
      <xdr:spPr>
        <a:xfrm>
          <a:off x="19989800" y="6515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105410</xdr:rowOff>
    </xdr:from>
    <xdr:to>
      <xdr:col>112</xdr:col>
      <xdr:colOff>38100</xdr:colOff>
      <xdr:row>40</xdr:row>
      <xdr:rowOff>35560</xdr:rowOff>
    </xdr:to>
    <xdr:sp macro="" textlink="">
      <xdr:nvSpPr>
        <xdr:cNvPr id="273" name="楕円 272">
          <a:extLst>
            <a:ext uri="{FF2B5EF4-FFF2-40B4-BE49-F238E27FC236}">
              <a16:creationId xmlns:a16="http://schemas.microsoft.com/office/drawing/2014/main" id="{B10CD1C1-0AE9-4A00-A091-C776F6223CDF}"/>
            </a:ext>
          </a:extLst>
        </xdr:cNvPr>
        <xdr:cNvSpPr/>
      </xdr:nvSpPr>
      <xdr:spPr>
        <a:xfrm>
          <a:off x="19157950" y="65443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148590</xdr:rowOff>
    </xdr:from>
    <xdr:to>
      <xdr:col>116</xdr:col>
      <xdr:colOff>63500</xdr:colOff>
      <xdr:row>39</xdr:row>
      <xdr:rowOff>156210</xdr:rowOff>
    </xdr:to>
    <xdr:cxnSp macro="">
      <xdr:nvCxnSpPr>
        <xdr:cNvPr id="274" name="直線コネクタ 273">
          <a:extLst>
            <a:ext uri="{FF2B5EF4-FFF2-40B4-BE49-F238E27FC236}">
              <a16:creationId xmlns:a16="http://schemas.microsoft.com/office/drawing/2014/main" id="{DD19C290-B607-4ACC-ACF2-AA002F69827D}"/>
            </a:ext>
          </a:extLst>
        </xdr:cNvPr>
        <xdr:cNvCxnSpPr/>
      </xdr:nvCxnSpPr>
      <xdr:spPr>
        <a:xfrm flipV="1">
          <a:off x="19202400" y="6587490"/>
          <a:ext cx="7493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113030</xdr:rowOff>
    </xdr:from>
    <xdr:to>
      <xdr:col>107</xdr:col>
      <xdr:colOff>101600</xdr:colOff>
      <xdr:row>40</xdr:row>
      <xdr:rowOff>43180</xdr:rowOff>
    </xdr:to>
    <xdr:sp macro="" textlink="">
      <xdr:nvSpPr>
        <xdr:cNvPr id="275" name="楕円 274">
          <a:extLst>
            <a:ext uri="{FF2B5EF4-FFF2-40B4-BE49-F238E27FC236}">
              <a16:creationId xmlns:a16="http://schemas.microsoft.com/office/drawing/2014/main" id="{6590CC55-84C4-437E-B274-778FD047E22C}"/>
            </a:ext>
          </a:extLst>
        </xdr:cNvPr>
        <xdr:cNvSpPr/>
      </xdr:nvSpPr>
      <xdr:spPr>
        <a:xfrm>
          <a:off x="18345150" y="65519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156210</xdr:rowOff>
    </xdr:from>
    <xdr:to>
      <xdr:col>111</xdr:col>
      <xdr:colOff>177800</xdr:colOff>
      <xdr:row>39</xdr:row>
      <xdr:rowOff>163830</xdr:rowOff>
    </xdr:to>
    <xdr:cxnSp macro="">
      <xdr:nvCxnSpPr>
        <xdr:cNvPr id="276" name="直線コネクタ 275">
          <a:extLst>
            <a:ext uri="{FF2B5EF4-FFF2-40B4-BE49-F238E27FC236}">
              <a16:creationId xmlns:a16="http://schemas.microsoft.com/office/drawing/2014/main" id="{987C21B0-6BC4-43A7-9F71-C1E0564E6167}"/>
            </a:ext>
          </a:extLst>
        </xdr:cNvPr>
        <xdr:cNvCxnSpPr/>
      </xdr:nvCxnSpPr>
      <xdr:spPr>
        <a:xfrm flipV="1">
          <a:off x="18395950" y="6595110"/>
          <a:ext cx="8064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166387</xdr:rowOff>
    </xdr:from>
    <xdr:ext cx="469744" cy="259045"/>
    <xdr:sp macro="" textlink="">
      <xdr:nvSpPr>
        <xdr:cNvPr id="277" name="n_1aveValue【認定こども園・幼稚園・保育所】&#10;一人当たり面積">
          <a:extLst>
            <a:ext uri="{FF2B5EF4-FFF2-40B4-BE49-F238E27FC236}">
              <a16:creationId xmlns:a16="http://schemas.microsoft.com/office/drawing/2014/main" id="{A44F888D-3F8F-4F2D-9B12-C5260D7B5623}"/>
            </a:ext>
          </a:extLst>
        </xdr:cNvPr>
        <xdr:cNvSpPr txBox="1"/>
      </xdr:nvSpPr>
      <xdr:spPr>
        <a:xfrm>
          <a:off x="18980227" y="6275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21607</xdr:rowOff>
    </xdr:from>
    <xdr:ext cx="469744" cy="259045"/>
    <xdr:sp macro="" textlink="">
      <xdr:nvSpPr>
        <xdr:cNvPr id="278" name="n_2aveValue【認定こども園・幼稚園・保育所】&#10;一人当たり面積">
          <a:extLst>
            <a:ext uri="{FF2B5EF4-FFF2-40B4-BE49-F238E27FC236}">
              <a16:creationId xmlns:a16="http://schemas.microsoft.com/office/drawing/2014/main" id="{8F791857-C45F-470C-BE67-7EC702046838}"/>
            </a:ext>
          </a:extLst>
        </xdr:cNvPr>
        <xdr:cNvSpPr txBox="1"/>
      </xdr:nvSpPr>
      <xdr:spPr>
        <a:xfrm>
          <a:off x="18180127" y="629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158767</xdr:rowOff>
    </xdr:from>
    <xdr:ext cx="469744" cy="259045"/>
    <xdr:sp macro="" textlink="">
      <xdr:nvSpPr>
        <xdr:cNvPr id="279" name="n_3aveValue【認定こども園・幼稚園・保育所】&#10;一人当たり面積">
          <a:extLst>
            <a:ext uri="{FF2B5EF4-FFF2-40B4-BE49-F238E27FC236}">
              <a16:creationId xmlns:a16="http://schemas.microsoft.com/office/drawing/2014/main" id="{8FA6F301-71D5-4DFA-9E4C-64A0BBDCDB04}"/>
            </a:ext>
          </a:extLst>
        </xdr:cNvPr>
        <xdr:cNvSpPr txBox="1"/>
      </xdr:nvSpPr>
      <xdr:spPr>
        <a:xfrm>
          <a:off x="17386377" y="626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6367</xdr:rowOff>
    </xdr:from>
    <xdr:ext cx="469744" cy="259045"/>
    <xdr:sp macro="" textlink="">
      <xdr:nvSpPr>
        <xdr:cNvPr id="280" name="n_4aveValue【認定こども園・幼稚園・保育所】&#10;一人当たり面積">
          <a:extLst>
            <a:ext uri="{FF2B5EF4-FFF2-40B4-BE49-F238E27FC236}">
              <a16:creationId xmlns:a16="http://schemas.microsoft.com/office/drawing/2014/main" id="{DA41F725-4851-4C68-8715-5BEE30C5A714}"/>
            </a:ext>
          </a:extLst>
        </xdr:cNvPr>
        <xdr:cNvSpPr txBox="1"/>
      </xdr:nvSpPr>
      <xdr:spPr>
        <a:xfrm>
          <a:off x="16592627" y="628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26687</xdr:rowOff>
    </xdr:from>
    <xdr:ext cx="469744" cy="259045"/>
    <xdr:sp macro="" textlink="">
      <xdr:nvSpPr>
        <xdr:cNvPr id="281" name="n_1mainValue【認定こども園・幼稚園・保育所】&#10;一人当たり面積">
          <a:extLst>
            <a:ext uri="{FF2B5EF4-FFF2-40B4-BE49-F238E27FC236}">
              <a16:creationId xmlns:a16="http://schemas.microsoft.com/office/drawing/2014/main" id="{ACD0614F-D87A-4316-BD0D-2247179898D0}"/>
            </a:ext>
          </a:extLst>
        </xdr:cNvPr>
        <xdr:cNvSpPr txBox="1"/>
      </xdr:nvSpPr>
      <xdr:spPr>
        <a:xfrm>
          <a:off x="18980227" y="663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34307</xdr:rowOff>
    </xdr:from>
    <xdr:ext cx="469744" cy="259045"/>
    <xdr:sp macro="" textlink="">
      <xdr:nvSpPr>
        <xdr:cNvPr id="282" name="n_2mainValue【認定こども園・幼稚園・保育所】&#10;一人当たり面積">
          <a:extLst>
            <a:ext uri="{FF2B5EF4-FFF2-40B4-BE49-F238E27FC236}">
              <a16:creationId xmlns:a16="http://schemas.microsoft.com/office/drawing/2014/main" id="{437E49E4-B2AC-4D08-AE2B-DC19B389DC99}"/>
            </a:ext>
          </a:extLst>
        </xdr:cNvPr>
        <xdr:cNvSpPr txBox="1"/>
      </xdr:nvSpPr>
      <xdr:spPr>
        <a:xfrm>
          <a:off x="18180127" y="663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83" name="正方形/長方形 282">
          <a:extLst>
            <a:ext uri="{FF2B5EF4-FFF2-40B4-BE49-F238E27FC236}">
              <a16:creationId xmlns:a16="http://schemas.microsoft.com/office/drawing/2014/main" id="{DB7ED13C-DA96-4D89-A456-C065E04D13BC}"/>
            </a:ext>
          </a:extLst>
        </xdr:cNvPr>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84" name="正方形/長方形 283">
          <a:extLst>
            <a:ext uri="{FF2B5EF4-FFF2-40B4-BE49-F238E27FC236}">
              <a16:creationId xmlns:a16="http://schemas.microsoft.com/office/drawing/2014/main" id="{3A461A15-AEA9-4C42-B529-C5B72E243EE1}"/>
            </a:ext>
          </a:extLst>
        </xdr:cNvPr>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85" name="正方形/長方形 284">
          <a:extLst>
            <a:ext uri="{FF2B5EF4-FFF2-40B4-BE49-F238E27FC236}">
              <a16:creationId xmlns:a16="http://schemas.microsoft.com/office/drawing/2014/main" id="{D5A8A8BD-AE11-4B9B-A597-DB149D01D1E8}"/>
            </a:ext>
          </a:extLst>
        </xdr:cNvPr>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86" name="正方形/長方形 285">
          <a:extLst>
            <a:ext uri="{FF2B5EF4-FFF2-40B4-BE49-F238E27FC236}">
              <a16:creationId xmlns:a16="http://schemas.microsoft.com/office/drawing/2014/main" id="{3389112F-4B88-45B0-B1A7-CFB164748851}"/>
            </a:ext>
          </a:extLst>
        </xdr:cNvPr>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87" name="正方形/長方形 286">
          <a:extLst>
            <a:ext uri="{FF2B5EF4-FFF2-40B4-BE49-F238E27FC236}">
              <a16:creationId xmlns:a16="http://schemas.microsoft.com/office/drawing/2014/main" id="{FF9D98CA-30D3-46E5-AB9C-96E8B38332FF}"/>
            </a:ext>
          </a:extLst>
        </xdr:cNvPr>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88" name="正方形/長方形 287">
          <a:extLst>
            <a:ext uri="{FF2B5EF4-FFF2-40B4-BE49-F238E27FC236}">
              <a16:creationId xmlns:a16="http://schemas.microsoft.com/office/drawing/2014/main" id="{16D77B4F-CFB3-48A5-B951-2C43DDC45C5F}"/>
            </a:ext>
          </a:extLst>
        </xdr:cNvPr>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89" name="正方形/長方形 288">
          <a:extLst>
            <a:ext uri="{FF2B5EF4-FFF2-40B4-BE49-F238E27FC236}">
              <a16:creationId xmlns:a16="http://schemas.microsoft.com/office/drawing/2014/main" id="{C5B98DFD-584A-459E-90BA-1CC83BC1800D}"/>
            </a:ext>
          </a:extLst>
        </xdr:cNvPr>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90" name="正方形/長方形 289">
          <a:extLst>
            <a:ext uri="{FF2B5EF4-FFF2-40B4-BE49-F238E27FC236}">
              <a16:creationId xmlns:a16="http://schemas.microsoft.com/office/drawing/2014/main" id="{04ACC6A2-F5DB-40AB-B1FC-76DE408CFE7F}"/>
            </a:ext>
          </a:extLst>
        </xdr:cNvPr>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91" name="テキスト ボックス 290">
          <a:extLst>
            <a:ext uri="{FF2B5EF4-FFF2-40B4-BE49-F238E27FC236}">
              <a16:creationId xmlns:a16="http://schemas.microsoft.com/office/drawing/2014/main" id="{3FDA0A39-59AF-4069-84AE-ABB51F9B1FC0}"/>
            </a:ext>
          </a:extLst>
        </xdr:cNvPr>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92" name="直線コネクタ 291">
          <a:extLst>
            <a:ext uri="{FF2B5EF4-FFF2-40B4-BE49-F238E27FC236}">
              <a16:creationId xmlns:a16="http://schemas.microsoft.com/office/drawing/2014/main" id="{FEAF9A44-E722-4497-8219-F543D8E75356}"/>
            </a:ext>
          </a:extLst>
        </xdr:cNvPr>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93" name="テキスト ボックス 292">
          <a:extLst>
            <a:ext uri="{FF2B5EF4-FFF2-40B4-BE49-F238E27FC236}">
              <a16:creationId xmlns:a16="http://schemas.microsoft.com/office/drawing/2014/main" id="{89C2129F-03D5-4A9F-987F-910B9B62C75F}"/>
            </a:ext>
          </a:extLst>
        </xdr:cNvPr>
        <xdr:cNvSpPr txBox="1"/>
      </xdr:nvSpPr>
      <xdr:spPr>
        <a:xfrm>
          <a:off x="1079772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294" name="直線コネクタ 293">
          <a:extLst>
            <a:ext uri="{FF2B5EF4-FFF2-40B4-BE49-F238E27FC236}">
              <a16:creationId xmlns:a16="http://schemas.microsoft.com/office/drawing/2014/main" id="{4F25D177-57DC-4D8F-9AAB-F01DBAB71C9A}"/>
            </a:ext>
          </a:extLst>
        </xdr:cNvPr>
        <xdr:cNvCxnSpPr/>
      </xdr:nvCxnSpPr>
      <xdr:spPr>
        <a:xfrm>
          <a:off x="11207750" y="106970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295" name="テキスト ボックス 294">
          <a:extLst>
            <a:ext uri="{FF2B5EF4-FFF2-40B4-BE49-F238E27FC236}">
              <a16:creationId xmlns:a16="http://schemas.microsoft.com/office/drawing/2014/main" id="{5229E4D9-D7C5-4F00-9A7B-16ECD86056DA}"/>
            </a:ext>
          </a:extLst>
        </xdr:cNvPr>
        <xdr:cNvSpPr txBox="1"/>
      </xdr:nvSpPr>
      <xdr:spPr>
        <a:xfrm>
          <a:off x="10842791" y="105611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96" name="直線コネクタ 295">
          <a:extLst>
            <a:ext uri="{FF2B5EF4-FFF2-40B4-BE49-F238E27FC236}">
              <a16:creationId xmlns:a16="http://schemas.microsoft.com/office/drawing/2014/main" id="{D7B98579-23C8-4A00-938F-DF8D05A5B267}"/>
            </a:ext>
          </a:extLst>
        </xdr:cNvPr>
        <xdr:cNvCxnSpPr/>
      </xdr:nvCxnSpPr>
      <xdr:spPr>
        <a:xfrm>
          <a:off x="11207750" y="103831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97" name="テキスト ボックス 296">
          <a:extLst>
            <a:ext uri="{FF2B5EF4-FFF2-40B4-BE49-F238E27FC236}">
              <a16:creationId xmlns:a16="http://schemas.microsoft.com/office/drawing/2014/main" id="{95B46B64-601A-4951-8271-2199C6EC9E62}"/>
            </a:ext>
          </a:extLst>
        </xdr:cNvPr>
        <xdr:cNvSpPr txBox="1"/>
      </xdr:nvSpPr>
      <xdr:spPr>
        <a:xfrm>
          <a:off x="10842791" y="102409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98" name="直線コネクタ 297">
          <a:extLst>
            <a:ext uri="{FF2B5EF4-FFF2-40B4-BE49-F238E27FC236}">
              <a16:creationId xmlns:a16="http://schemas.microsoft.com/office/drawing/2014/main" id="{C893CEE2-1D72-4C49-9475-4570524711F0}"/>
            </a:ext>
          </a:extLst>
        </xdr:cNvPr>
        <xdr:cNvCxnSpPr/>
      </xdr:nvCxnSpPr>
      <xdr:spPr>
        <a:xfrm>
          <a:off x="11207750" y="100692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99" name="テキスト ボックス 298">
          <a:extLst>
            <a:ext uri="{FF2B5EF4-FFF2-40B4-BE49-F238E27FC236}">
              <a16:creationId xmlns:a16="http://schemas.microsoft.com/office/drawing/2014/main" id="{A423B439-62A4-4420-8D61-845358F79B4F}"/>
            </a:ext>
          </a:extLst>
        </xdr:cNvPr>
        <xdr:cNvSpPr txBox="1"/>
      </xdr:nvSpPr>
      <xdr:spPr>
        <a:xfrm>
          <a:off x="10842791" y="9927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00" name="直線コネクタ 299">
          <a:extLst>
            <a:ext uri="{FF2B5EF4-FFF2-40B4-BE49-F238E27FC236}">
              <a16:creationId xmlns:a16="http://schemas.microsoft.com/office/drawing/2014/main" id="{E993A0B6-52D0-4C1C-AB5E-C5D4F1753F3B}"/>
            </a:ext>
          </a:extLst>
        </xdr:cNvPr>
        <xdr:cNvCxnSpPr/>
      </xdr:nvCxnSpPr>
      <xdr:spPr>
        <a:xfrm>
          <a:off x="11207750" y="974906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01" name="テキスト ボックス 300">
          <a:extLst>
            <a:ext uri="{FF2B5EF4-FFF2-40B4-BE49-F238E27FC236}">
              <a16:creationId xmlns:a16="http://schemas.microsoft.com/office/drawing/2014/main" id="{C38DD690-35AF-4F9C-A0DF-5D649F6CB485}"/>
            </a:ext>
          </a:extLst>
        </xdr:cNvPr>
        <xdr:cNvSpPr txBox="1"/>
      </xdr:nvSpPr>
      <xdr:spPr>
        <a:xfrm>
          <a:off x="10842791" y="96131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02" name="直線コネクタ 301">
          <a:extLst>
            <a:ext uri="{FF2B5EF4-FFF2-40B4-BE49-F238E27FC236}">
              <a16:creationId xmlns:a16="http://schemas.microsoft.com/office/drawing/2014/main" id="{D03A5D9E-3658-461F-BDCA-43B71BEC3BA8}"/>
            </a:ext>
          </a:extLst>
        </xdr:cNvPr>
        <xdr:cNvCxnSpPr/>
      </xdr:nvCxnSpPr>
      <xdr:spPr>
        <a:xfrm>
          <a:off x="11207750" y="94351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03" name="テキスト ボックス 302">
          <a:extLst>
            <a:ext uri="{FF2B5EF4-FFF2-40B4-BE49-F238E27FC236}">
              <a16:creationId xmlns:a16="http://schemas.microsoft.com/office/drawing/2014/main" id="{53214EF2-E4C6-4893-947C-7E454184E4F7}"/>
            </a:ext>
          </a:extLst>
        </xdr:cNvPr>
        <xdr:cNvSpPr txBox="1"/>
      </xdr:nvSpPr>
      <xdr:spPr>
        <a:xfrm>
          <a:off x="10842791" y="9299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04" name="直線コネクタ 303">
          <a:extLst>
            <a:ext uri="{FF2B5EF4-FFF2-40B4-BE49-F238E27FC236}">
              <a16:creationId xmlns:a16="http://schemas.microsoft.com/office/drawing/2014/main" id="{24714BD6-AE94-4D40-A575-352E9259722E}"/>
            </a:ext>
          </a:extLst>
        </xdr:cNvPr>
        <xdr:cNvCxnSpPr/>
      </xdr:nvCxnSpPr>
      <xdr:spPr>
        <a:xfrm>
          <a:off x="11207750" y="91213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305" name="テキスト ボックス 304">
          <a:extLst>
            <a:ext uri="{FF2B5EF4-FFF2-40B4-BE49-F238E27FC236}">
              <a16:creationId xmlns:a16="http://schemas.microsoft.com/office/drawing/2014/main" id="{6F9AE9FC-2699-41A0-A1E9-AD330E74196D}"/>
            </a:ext>
          </a:extLst>
        </xdr:cNvPr>
        <xdr:cNvSpPr txBox="1"/>
      </xdr:nvSpPr>
      <xdr:spPr>
        <a:xfrm>
          <a:off x="10842791" y="89854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06" name="直線コネクタ 305">
          <a:extLst>
            <a:ext uri="{FF2B5EF4-FFF2-40B4-BE49-F238E27FC236}">
              <a16:creationId xmlns:a16="http://schemas.microsoft.com/office/drawing/2014/main" id="{70DBFC21-A32C-4109-ACCD-7896D4488C7E}"/>
            </a:ext>
          </a:extLst>
        </xdr:cNvPr>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07" name="テキスト ボックス 306">
          <a:extLst>
            <a:ext uri="{FF2B5EF4-FFF2-40B4-BE49-F238E27FC236}">
              <a16:creationId xmlns:a16="http://schemas.microsoft.com/office/drawing/2014/main" id="{015B62BA-35C5-4A1A-B129-BEA1A6E1371A}"/>
            </a:ext>
          </a:extLst>
        </xdr:cNvPr>
        <xdr:cNvSpPr txBox="1"/>
      </xdr:nvSpPr>
      <xdr:spPr>
        <a:xfrm>
          <a:off x="10842791" y="867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08" name="【学校施設】&#10;有形固定資産減価償却率グラフ枠">
          <a:extLst>
            <a:ext uri="{FF2B5EF4-FFF2-40B4-BE49-F238E27FC236}">
              <a16:creationId xmlns:a16="http://schemas.microsoft.com/office/drawing/2014/main" id="{58706A39-FD7C-4A48-9B06-E841384E8C9B}"/>
            </a:ext>
          </a:extLst>
        </xdr:cNvPr>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109401</xdr:rowOff>
    </xdr:from>
    <xdr:to>
      <xdr:col>85</xdr:col>
      <xdr:colOff>126364</xdr:colOff>
      <xdr:row>63</xdr:row>
      <xdr:rowOff>164919</xdr:rowOff>
    </xdr:to>
    <xdr:cxnSp macro="">
      <xdr:nvCxnSpPr>
        <xdr:cNvPr id="309" name="直線コネクタ 308">
          <a:extLst>
            <a:ext uri="{FF2B5EF4-FFF2-40B4-BE49-F238E27FC236}">
              <a16:creationId xmlns:a16="http://schemas.microsoft.com/office/drawing/2014/main" id="{26016D13-3B36-45F2-9FD8-0D2E8A44B60A}"/>
            </a:ext>
          </a:extLst>
        </xdr:cNvPr>
        <xdr:cNvCxnSpPr/>
      </xdr:nvCxnSpPr>
      <xdr:spPr>
        <a:xfrm flipV="1">
          <a:off x="14699614" y="9189901"/>
          <a:ext cx="0" cy="1376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168746</xdr:rowOff>
    </xdr:from>
    <xdr:ext cx="405111" cy="259045"/>
    <xdr:sp macro="" textlink="">
      <xdr:nvSpPr>
        <xdr:cNvPr id="310" name="【学校施設】&#10;有形固定資産減価償却率最小値テキスト">
          <a:extLst>
            <a:ext uri="{FF2B5EF4-FFF2-40B4-BE49-F238E27FC236}">
              <a16:creationId xmlns:a16="http://schemas.microsoft.com/office/drawing/2014/main" id="{B04005DD-A79A-4B55-B3F1-9761E96FE1C3}"/>
            </a:ext>
          </a:extLst>
        </xdr:cNvPr>
        <xdr:cNvSpPr txBox="1"/>
      </xdr:nvSpPr>
      <xdr:spPr>
        <a:xfrm>
          <a:off x="14738350" y="10563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164919</xdr:rowOff>
    </xdr:from>
    <xdr:to>
      <xdr:col>86</xdr:col>
      <xdr:colOff>25400</xdr:colOff>
      <xdr:row>63</xdr:row>
      <xdr:rowOff>164919</xdr:rowOff>
    </xdr:to>
    <xdr:cxnSp macro="">
      <xdr:nvCxnSpPr>
        <xdr:cNvPr id="311" name="直線コネクタ 310">
          <a:extLst>
            <a:ext uri="{FF2B5EF4-FFF2-40B4-BE49-F238E27FC236}">
              <a16:creationId xmlns:a16="http://schemas.microsoft.com/office/drawing/2014/main" id="{B4DE7869-7C1D-40A5-B0CC-385F45FEE401}"/>
            </a:ext>
          </a:extLst>
        </xdr:cNvPr>
        <xdr:cNvCxnSpPr/>
      </xdr:nvCxnSpPr>
      <xdr:spPr>
        <a:xfrm>
          <a:off x="14611350" y="105662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56078</xdr:rowOff>
    </xdr:from>
    <xdr:ext cx="405111" cy="259045"/>
    <xdr:sp macro="" textlink="">
      <xdr:nvSpPr>
        <xdr:cNvPr id="312" name="【学校施設】&#10;有形固定資産減価償却率最大値テキスト">
          <a:extLst>
            <a:ext uri="{FF2B5EF4-FFF2-40B4-BE49-F238E27FC236}">
              <a16:creationId xmlns:a16="http://schemas.microsoft.com/office/drawing/2014/main" id="{3CB130FE-068F-4693-912D-6E862C518006}"/>
            </a:ext>
          </a:extLst>
        </xdr:cNvPr>
        <xdr:cNvSpPr txBox="1"/>
      </xdr:nvSpPr>
      <xdr:spPr>
        <a:xfrm>
          <a:off x="14738350" y="8971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109401</xdr:rowOff>
    </xdr:from>
    <xdr:to>
      <xdr:col>86</xdr:col>
      <xdr:colOff>25400</xdr:colOff>
      <xdr:row>55</xdr:row>
      <xdr:rowOff>109401</xdr:rowOff>
    </xdr:to>
    <xdr:cxnSp macro="">
      <xdr:nvCxnSpPr>
        <xdr:cNvPr id="313" name="直線コネクタ 312">
          <a:extLst>
            <a:ext uri="{FF2B5EF4-FFF2-40B4-BE49-F238E27FC236}">
              <a16:creationId xmlns:a16="http://schemas.microsoft.com/office/drawing/2014/main" id="{7BB622CE-497F-4C1B-AFCF-DF9077277428}"/>
            </a:ext>
          </a:extLst>
        </xdr:cNvPr>
        <xdr:cNvCxnSpPr/>
      </xdr:nvCxnSpPr>
      <xdr:spPr>
        <a:xfrm>
          <a:off x="14611350" y="91899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89643</xdr:rowOff>
    </xdr:from>
    <xdr:ext cx="405111" cy="259045"/>
    <xdr:sp macro="" textlink="">
      <xdr:nvSpPr>
        <xdr:cNvPr id="314" name="【学校施設】&#10;有形固定資産減価償却率平均値テキスト">
          <a:extLst>
            <a:ext uri="{FF2B5EF4-FFF2-40B4-BE49-F238E27FC236}">
              <a16:creationId xmlns:a16="http://schemas.microsoft.com/office/drawing/2014/main" id="{A07F8FF7-F7ED-4289-B40F-B2D05F063EDF}"/>
            </a:ext>
          </a:extLst>
        </xdr:cNvPr>
        <xdr:cNvSpPr txBox="1"/>
      </xdr:nvSpPr>
      <xdr:spPr>
        <a:xfrm>
          <a:off x="14738350" y="98305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66766</xdr:rowOff>
    </xdr:from>
    <xdr:to>
      <xdr:col>85</xdr:col>
      <xdr:colOff>177800</xdr:colOff>
      <xdr:row>60</xdr:row>
      <xdr:rowOff>168366</xdr:rowOff>
    </xdr:to>
    <xdr:sp macro="" textlink="">
      <xdr:nvSpPr>
        <xdr:cNvPr id="315" name="フローチャート: 判断 314">
          <a:extLst>
            <a:ext uri="{FF2B5EF4-FFF2-40B4-BE49-F238E27FC236}">
              <a16:creationId xmlns:a16="http://schemas.microsoft.com/office/drawing/2014/main" id="{5302F784-0F13-45FC-84E1-3FF7F4643EE8}"/>
            </a:ext>
          </a:extLst>
        </xdr:cNvPr>
        <xdr:cNvSpPr/>
      </xdr:nvSpPr>
      <xdr:spPr>
        <a:xfrm>
          <a:off x="14649450" y="997276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316" name="フローチャート: 判断 315">
          <a:extLst>
            <a:ext uri="{FF2B5EF4-FFF2-40B4-BE49-F238E27FC236}">
              <a16:creationId xmlns:a16="http://schemas.microsoft.com/office/drawing/2014/main" id="{A0BF2DAB-7AD5-45BD-AD0B-CA373B467A8B}"/>
            </a:ext>
          </a:extLst>
        </xdr:cNvPr>
        <xdr:cNvSpPr/>
      </xdr:nvSpPr>
      <xdr:spPr>
        <a:xfrm>
          <a:off x="13887450" y="994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317" name="フローチャート: 判断 316">
          <a:extLst>
            <a:ext uri="{FF2B5EF4-FFF2-40B4-BE49-F238E27FC236}">
              <a16:creationId xmlns:a16="http://schemas.microsoft.com/office/drawing/2014/main" id="{70523EA9-B672-4C2A-A646-4DD6E4FE1487}"/>
            </a:ext>
          </a:extLst>
        </xdr:cNvPr>
        <xdr:cNvSpPr/>
      </xdr:nvSpPr>
      <xdr:spPr>
        <a:xfrm>
          <a:off x="13093700" y="990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130447</xdr:rowOff>
    </xdr:from>
    <xdr:to>
      <xdr:col>72</xdr:col>
      <xdr:colOff>38100</xdr:colOff>
      <xdr:row>60</xdr:row>
      <xdr:rowOff>60597</xdr:rowOff>
    </xdr:to>
    <xdr:sp macro="" textlink="">
      <xdr:nvSpPr>
        <xdr:cNvPr id="318" name="フローチャート: 判断 317">
          <a:extLst>
            <a:ext uri="{FF2B5EF4-FFF2-40B4-BE49-F238E27FC236}">
              <a16:creationId xmlns:a16="http://schemas.microsoft.com/office/drawing/2014/main" id="{6B751AD4-9E9B-4CDB-8081-69AA495C1A5B}"/>
            </a:ext>
          </a:extLst>
        </xdr:cNvPr>
        <xdr:cNvSpPr/>
      </xdr:nvSpPr>
      <xdr:spPr>
        <a:xfrm>
          <a:off x="12299950" y="987134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127181</xdr:rowOff>
    </xdr:from>
    <xdr:to>
      <xdr:col>67</xdr:col>
      <xdr:colOff>101600</xdr:colOff>
      <xdr:row>60</xdr:row>
      <xdr:rowOff>57331</xdr:rowOff>
    </xdr:to>
    <xdr:sp macro="" textlink="">
      <xdr:nvSpPr>
        <xdr:cNvPr id="319" name="フローチャート: 判断 318">
          <a:extLst>
            <a:ext uri="{FF2B5EF4-FFF2-40B4-BE49-F238E27FC236}">
              <a16:creationId xmlns:a16="http://schemas.microsoft.com/office/drawing/2014/main" id="{F0D97396-E587-4884-9397-29758035479B}"/>
            </a:ext>
          </a:extLst>
        </xdr:cNvPr>
        <xdr:cNvSpPr/>
      </xdr:nvSpPr>
      <xdr:spPr>
        <a:xfrm>
          <a:off x="11487150" y="98680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20" name="テキスト ボックス 319">
          <a:extLst>
            <a:ext uri="{FF2B5EF4-FFF2-40B4-BE49-F238E27FC236}">
              <a16:creationId xmlns:a16="http://schemas.microsoft.com/office/drawing/2014/main" id="{CD787446-8A0C-4F36-8519-FCB7651A3425}"/>
            </a:ext>
          </a:extLst>
        </xdr:cNvPr>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21" name="テキスト ボックス 320">
          <a:extLst>
            <a:ext uri="{FF2B5EF4-FFF2-40B4-BE49-F238E27FC236}">
              <a16:creationId xmlns:a16="http://schemas.microsoft.com/office/drawing/2014/main" id="{36989672-D05B-4286-A5D6-2C62F2D9729D}"/>
            </a:ext>
          </a:extLst>
        </xdr:cNvPr>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22" name="テキスト ボックス 321">
          <a:extLst>
            <a:ext uri="{FF2B5EF4-FFF2-40B4-BE49-F238E27FC236}">
              <a16:creationId xmlns:a16="http://schemas.microsoft.com/office/drawing/2014/main" id="{570141EA-8684-453A-83D0-E569F2D8F135}"/>
            </a:ext>
          </a:extLst>
        </xdr:cNvPr>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23" name="テキスト ボックス 322">
          <a:extLst>
            <a:ext uri="{FF2B5EF4-FFF2-40B4-BE49-F238E27FC236}">
              <a16:creationId xmlns:a16="http://schemas.microsoft.com/office/drawing/2014/main" id="{41736C8D-67F5-4AC1-A8CE-864EEFD04139}"/>
            </a:ext>
          </a:extLst>
        </xdr:cNvPr>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24" name="テキスト ボックス 323">
          <a:extLst>
            <a:ext uri="{FF2B5EF4-FFF2-40B4-BE49-F238E27FC236}">
              <a16:creationId xmlns:a16="http://schemas.microsoft.com/office/drawing/2014/main" id="{CA00710B-DE59-49DE-9C83-BA037E57773A}"/>
            </a:ext>
          </a:extLst>
        </xdr:cNvPr>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22678</xdr:rowOff>
    </xdr:from>
    <xdr:to>
      <xdr:col>85</xdr:col>
      <xdr:colOff>177800</xdr:colOff>
      <xdr:row>63</xdr:row>
      <xdr:rowOff>124278</xdr:rowOff>
    </xdr:to>
    <xdr:sp macro="" textlink="">
      <xdr:nvSpPr>
        <xdr:cNvPr id="325" name="楕円 324">
          <a:extLst>
            <a:ext uri="{FF2B5EF4-FFF2-40B4-BE49-F238E27FC236}">
              <a16:creationId xmlns:a16="http://schemas.microsoft.com/office/drawing/2014/main" id="{147CFBE7-A586-40BD-83C6-7AF036A6FC94}"/>
            </a:ext>
          </a:extLst>
        </xdr:cNvPr>
        <xdr:cNvSpPr/>
      </xdr:nvSpPr>
      <xdr:spPr>
        <a:xfrm>
          <a:off x="14649450" y="1042397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109055</xdr:rowOff>
    </xdr:from>
    <xdr:ext cx="405111" cy="259045"/>
    <xdr:sp macro="" textlink="">
      <xdr:nvSpPr>
        <xdr:cNvPr id="326" name="【学校施設】&#10;有形固定資産減価償却率該当値テキスト">
          <a:extLst>
            <a:ext uri="{FF2B5EF4-FFF2-40B4-BE49-F238E27FC236}">
              <a16:creationId xmlns:a16="http://schemas.microsoft.com/office/drawing/2014/main" id="{345B6188-52A7-476B-A25D-CBE4C2D72121}"/>
            </a:ext>
          </a:extLst>
        </xdr:cNvPr>
        <xdr:cNvSpPr txBox="1"/>
      </xdr:nvSpPr>
      <xdr:spPr>
        <a:xfrm>
          <a:off x="14738350"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154940</xdr:rowOff>
    </xdr:from>
    <xdr:to>
      <xdr:col>81</xdr:col>
      <xdr:colOff>101600</xdr:colOff>
      <xdr:row>63</xdr:row>
      <xdr:rowOff>85090</xdr:rowOff>
    </xdr:to>
    <xdr:sp macro="" textlink="">
      <xdr:nvSpPr>
        <xdr:cNvPr id="327" name="楕円 326">
          <a:extLst>
            <a:ext uri="{FF2B5EF4-FFF2-40B4-BE49-F238E27FC236}">
              <a16:creationId xmlns:a16="http://schemas.microsoft.com/office/drawing/2014/main" id="{51E0E011-9236-481F-A374-0246CB71E2FB}"/>
            </a:ext>
          </a:extLst>
        </xdr:cNvPr>
        <xdr:cNvSpPr/>
      </xdr:nvSpPr>
      <xdr:spPr>
        <a:xfrm>
          <a:off x="13887450" y="103911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34290</xdr:rowOff>
    </xdr:from>
    <xdr:to>
      <xdr:col>85</xdr:col>
      <xdr:colOff>127000</xdr:colOff>
      <xdr:row>63</xdr:row>
      <xdr:rowOff>73478</xdr:rowOff>
    </xdr:to>
    <xdr:cxnSp macro="">
      <xdr:nvCxnSpPr>
        <xdr:cNvPr id="328" name="直線コネクタ 327">
          <a:extLst>
            <a:ext uri="{FF2B5EF4-FFF2-40B4-BE49-F238E27FC236}">
              <a16:creationId xmlns:a16="http://schemas.microsoft.com/office/drawing/2014/main" id="{5A29FACE-6CAC-4BF6-BA1B-702B969AEFFF}"/>
            </a:ext>
          </a:extLst>
        </xdr:cNvPr>
        <xdr:cNvCxnSpPr/>
      </xdr:nvCxnSpPr>
      <xdr:spPr>
        <a:xfrm>
          <a:off x="13938250" y="10435590"/>
          <a:ext cx="762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102688</xdr:rowOff>
    </xdr:from>
    <xdr:to>
      <xdr:col>76</xdr:col>
      <xdr:colOff>165100</xdr:colOff>
      <xdr:row>63</xdr:row>
      <xdr:rowOff>32838</xdr:rowOff>
    </xdr:to>
    <xdr:sp macro="" textlink="">
      <xdr:nvSpPr>
        <xdr:cNvPr id="329" name="楕円 328">
          <a:extLst>
            <a:ext uri="{FF2B5EF4-FFF2-40B4-BE49-F238E27FC236}">
              <a16:creationId xmlns:a16="http://schemas.microsoft.com/office/drawing/2014/main" id="{A4AD5A9E-C766-4A40-A9C9-985C2D6A3214}"/>
            </a:ext>
          </a:extLst>
        </xdr:cNvPr>
        <xdr:cNvSpPr/>
      </xdr:nvSpPr>
      <xdr:spPr>
        <a:xfrm>
          <a:off x="13093700" y="1033888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153488</xdr:rowOff>
    </xdr:from>
    <xdr:to>
      <xdr:col>81</xdr:col>
      <xdr:colOff>50800</xdr:colOff>
      <xdr:row>63</xdr:row>
      <xdr:rowOff>34290</xdr:rowOff>
    </xdr:to>
    <xdr:cxnSp macro="">
      <xdr:nvCxnSpPr>
        <xdr:cNvPr id="330" name="直線コネクタ 329">
          <a:extLst>
            <a:ext uri="{FF2B5EF4-FFF2-40B4-BE49-F238E27FC236}">
              <a16:creationId xmlns:a16="http://schemas.microsoft.com/office/drawing/2014/main" id="{375746FC-4556-47D6-9DF8-570DD543BB39}"/>
            </a:ext>
          </a:extLst>
        </xdr:cNvPr>
        <xdr:cNvCxnSpPr/>
      </xdr:nvCxnSpPr>
      <xdr:spPr>
        <a:xfrm>
          <a:off x="13144500" y="10389688"/>
          <a:ext cx="793750" cy="4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158767</xdr:rowOff>
    </xdr:from>
    <xdr:ext cx="405111" cy="259045"/>
    <xdr:sp macro="" textlink="">
      <xdr:nvSpPr>
        <xdr:cNvPr id="331" name="n_1aveValue【学校施設】&#10;有形固定資産減価償却率">
          <a:extLst>
            <a:ext uri="{FF2B5EF4-FFF2-40B4-BE49-F238E27FC236}">
              <a16:creationId xmlns:a16="http://schemas.microsoft.com/office/drawing/2014/main" id="{3FE42276-D278-4FB3-96C3-AB56D14840FA}"/>
            </a:ext>
          </a:extLst>
        </xdr:cNvPr>
        <xdr:cNvSpPr txBox="1"/>
      </xdr:nvSpPr>
      <xdr:spPr>
        <a:xfrm>
          <a:off x="13742044" y="9734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332" name="n_2aveValue【学校施設】&#10;有形固定資産減価償却率">
          <a:extLst>
            <a:ext uri="{FF2B5EF4-FFF2-40B4-BE49-F238E27FC236}">
              <a16:creationId xmlns:a16="http://schemas.microsoft.com/office/drawing/2014/main" id="{5DA987B5-D5CF-480D-AB02-00DDC852C872}"/>
            </a:ext>
          </a:extLst>
        </xdr:cNvPr>
        <xdr:cNvSpPr txBox="1"/>
      </xdr:nvSpPr>
      <xdr:spPr>
        <a:xfrm>
          <a:off x="12960994" y="9695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77124</xdr:rowOff>
    </xdr:from>
    <xdr:ext cx="405111" cy="259045"/>
    <xdr:sp macro="" textlink="">
      <xdr:nvSpPr>
        <xdr:cNvPr id="333" name="n_3aveValue【学校施設】&#10;有形固定資産減価償却率">
          <a:extLst>
            <a:ext uri="{FF2B5EF4-FFF2-40B4-BE49-F238E27FC236}">
              <a16:creationId xmlns:a16="http://schemas.microsoft.com/office/drawing/2014/main" id="{A4536147-0C84-4D16-BDCD-26BD3491B2D2}"/>
            </a:ext>
          </a:extLst>
        </xdr:cNvPr>
        <xdr:cNvSpPr txBox="1"/>
      </xdr:nvSpPr>
      <xdr:spPr>
        <a:xfrm>
          <a:off x="12167244" y="9652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73858</xdr:rowOff>
    </xdr:from>
    <xdr:ext cx="405111" cy="259045"/>
    <xdr:sp macro="" textlink="">
      <xdr:nvSpPr>
        <xdr:cNvPr id="334" name="n_4aveValue【学校施設】&#10;有形固定資産減価償却率">
          <a:extLst>
            <a:ext uri="{FF2B5EF4-FFF2-40B4-BE49-F238E27FC236}">
              <a16:creationId xmlns:a16="http://schemas.microsoft.com/office/drawing/2014/main" id="{BFEBC95A-D96E-4490-ADEE-61AD4DCA4BA6}"/>
            </a:ext>
          </a:extLst>
        </xdr:cNvPr>
        <xdr:cNvSpPr txBox="1"/>
      </xdr:nvSpPr>
      <xdr:spPr>
        <a:xfrm>
          <a:off x="11354444" y="9649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76217</xdr:rowOff>
    </xdr:from>
    <xdr:ext cx="405111" cy="259045"/>
    <xdr:sp macro="" textlink="">
      <xdr:nvSpPr>
        <xdr:cNvPr id="335" name="n_1mainValue【学校施設】&#10;有形固定資産減価償却率">
          <a:extLst>
            <a:ext uri="{FF2B5EF4-FFF2-40B4-BE49-F238E27FC236}">
              <a16:creationId xmlns:a16="http://schemas.microsoft.com/office/drawing/2014/main" id="{82A7C53D-6AFB-48E8-914A-EAA272D45911}"/>
            </a:ext>
          </a:extLst>
        </xdr:cNvPr>
        <xdr:cNvSpPr txBox="1"/>
      </xdr:nvSpPr>
      <xdr:spPr>
        <a:xfrm>
          <a:off x="137420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23965</xdr:rowOff>
    </xdr:from>
    <xdr:ext cx="405111" cy="259045"/>
    <xdr:sp macro="" textlink="">
      <xdr:nvSpPr>
        <xdr:cNvPr id="336" name="n_2mainValue【学校施設】&#10;有形固定資産減価償却率">
          <a:extLst>
            <a:ext uri="{FF2B5EF4-FFF2-40B4-BE49-F238E27FC236}">
              <a16:creationId xmlns:a16="http://schemas.microsoft.com/office/drawing/2014/main" id="{D041DBC9-7060-430E-B8EE-7BCFB2B8CE27}"/>
            </a:ext>
          </a:extLst>
        </xdr:cNvPr>
        <xdr:cNvSpPr txBox="1"/>
      </xdr:nvSpPr>
      <xdr:spPr>
        <a:xfrm>
          <a:off x="1296099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37" name="正方形/長方形 336">
          <a:extLst>
            <a:ext uri="{FF2B5EF4-FFF2-40B4-BE49-F238E27FC236}">
              <a16:creationId xmlns:a16="http://schemas.microsoft.com/office/drawing/2014/main" id="{1DB7AC0D-48FA-4AF6-9D72-9DF8D3B1DDBE}"/>
            </a:ext>
          </a:extLst>
        </xdr:cNvPr>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38" name="正方形/長方形 337">
          <a:extLst>
            <a:ext uri="{FF2B5EF4-FFF2-40B4-BE49-F238E27FC236}">
              <a16:creationId xmlns:a16="http://schemas.microsoft.com/office/drawing/2014/main" id="{5E243A09-E7E8-4A67-A112-55B546ED018A}"/>
            </a:ext>
          </a:extLst>
        </xdr:cNvPr>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39" name="正方形/長方形 338">
          <a:extLst>
            <a:ext uri="{FF2B5EF4-FFF2-40B4-BE49-F238E27FC236}">
              <a16:creationId xmlns:a16="http://schemas.microsoft.com/office/drawing/2014/main" id="{90A4CF8B-9B27-4C97-987B-490E869F4DFD}"/>
            </a:ext>
          </a:extLst>
        </xdr:cNvPr>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40" name="正方形/長方形 339">
          <a:extLst>
            <a:ext uri="{FF2B5EF4-FFF2-40B4-BE49-F238E27FC236}">
              <a16:creationId xmlns:a16="http://schemas.microsoft.com/office/drawing/2014/main" id="{8A461FB2-598F-4CC0-8FF2-0E69CC822807}"/>
            </a:ext>
          </a:extLst>
        </xdr:cNvPr>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41" name="正方形/長方形 340">
          <a:extLst>
            <a:ext uri="{FF2B5EF4-FFF2-40B4-BE49-F238E27FC236}">
              <a16:creationId xmlns:a16="http://schemas.microsoft.com/office/drawing/2014/main" id="{7FD64A03-2A9F-4172-A1C1-04B22C03A665}"/>
            </a:ext>
          </a:extLst>
        </xdr:cNvPr>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42" name="正方形/長方形 341">
          <a:extLst>
            <a:ext uri="{FF2B5EF4-FFF2-40B4-BE49-F238E27FC236}">
              <a16:creationId xmlns:a16="http://schemas.microsoft.com/office/drawing/2014/main" id="{9283A28C-0762-4BBF-BC56-AA0E91CF9BD0}"/>
            </a:ext>
          </a:extLst>
        </xdr:cNvPr>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43" name="正方形/長方形 342">
          <a:extLst>
            <a:ext uri="{FF2B5EF4-FFF2-40B4-BE49-F238E27FC236}">
              <a16:creationId xmlns:a16="http://schemas.microsoft.com/office/drawing/2014/main" id="{E4420FE9-494C-4D50-B1C6-599B6374D8E2}"/>
            </a:ext>
          </a:extLst>
        </xdr:cNvPr>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44" name="正方形/長方形 343">
          <a:extLst>
            <a:ext uri="{FF2B5EF4-FFF2-40B4-BE49-F238E27FC236}">
              <a16:creationId xmlns:a16="http://schemas.microsoft.com/office/drawing/2014/main" id="{F20816F5-BD61-4BAC-9072-B3E46DC14D3B}"/>
            </a:ext>
          </a:extLst>
        </xdr:cNvPr>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45" name="テキスト ボックス 344">
          <a:extLst>
            <a:ext uri="{FF2B5EF4-FFF2-40B4-BE49-F238E27FC236}">
              <a16:creationId xmlns:a16="http://schemas.microsoft.com/office/drawing/2014/main" id="{4D5D2F8E-D339-48AB-9BB6-E8B9AAA0CA94}"/>
            </a:ext>
          </a:extLst>
        </xdr:cNvPr>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46" name="直線コネクタ 345">
          <a:extLst>
            <a:ext uri="{FF2B5EF4-FFF2-40B4-BE49-F238E27FC236}">
              <a16:creationId xmlns:a16="http://schemas.microsoft.com/office/drawing/2014/main" id="{1B213A92-A6B9-46F8-B1CE-0A9E7F5D55E9}"/>
            </a:ext>
          </a:extLst>
        </xdr:cNvPr>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47" name="テキスト ボックス 346">
          <a:extLst>
            <a:ext uri="{FF2B5EF4-FFF2-40B4-BE49-F238E27FC236}">
              <a16:creationId xmlns:a16="http://schemas.microsoft.com/office/drawing/2014/main" id="{9752BC5C-5585-42EB-82C1-DBF58CC7C764}"/>
            </a:ext>
          </a:extLst>
        </xdr:cNvPr>
        <xdr:cNvSpPr txBox="1"/>
      </xdr:nvSpPr>
      <xdr:spPr>
        <a:xfrm>
          <a:off x="160491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348" name="直線コネクタ 347">
          <a:extLst>
            <a:ext uri="{FF2B5EF4-FFF2-40B4-BE49-F238E27FC236}">
              <a16:creationId xmlns:a16="http://schemas.microsoft.com/office/drawing/2014/main" id="{7130B3AB-50C1-48F4-BE15-12E4ABC437C0}"/>
            </a:ext>
          </a:extLst>
        </xdr:cNvPr>
        <xdr:cNvCxnSpPr/>
      </xdr:nvCxnSpPr>
      <xdr:spPr>
        <a:xfrm>
          <a:off x="16459200" y="1064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49" name="テキスト ボックス 348">
          <a:extLst>
            <a:ext uri="{FF2B5EF4-FFF2-40B4-BE49-F238E27FC236}">
              <a16:creationId xmlns:a16="http://schemas.microsoft.com/office/drawing/2014/main" id="{467139E5-A09B-4CA1-BF20-7D8742683DA9}"/>
            </a:ext>
          </a:extLst>
        </xdr:cNvPr>
        <xdr:cNvSpPr txBox="1"/>
      </xdr:nvSpPr>
      <xdr:spPr>
        <a:xfrm>
          <a:off x="1604917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50" name="直線コネクタ 349">
          <a:extLst>
            <a:ext uri="{FF2B5EF4-FFF2-40B4-BE49-F238E27FC236}">
              <a16:creationId xmlns:a16="http://schemas.microsoft.com/office/drawing/2014/main" id="{7F372DDE-410F-401A-B040-C1D971ABA10E}"/>
            </a:ext>
          </a:extLst>
        </xdr:cNvPr>
        <xdr:cNvCxnSpPr/>
      </xdr:nvCxnSpPr>
      <xdr:spPr>
        <a:xfrm>
          <a:off x="16459200" y="1027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51" name="テキスト ボックス 350">
          <a:extLst>
            <a:ext uri="{FF2B5EF4-FFF2-40B4-BE49-F238E27FC236}">
              <a16:creationId xmlns:a16="http://schemas.microsoft.com/office/drawing/2014/main" id="{5AEDDC45-AE0A-4E17-84E6-51F1CE0F6BA2}"/>
            </a:ext>
          </a:extLst>
        </xdr:cNvPr>
        <xdr:cNvSpPr txBox="1"/>
      </xdr:nvSpPr>
      <xdr:spPr>
        <a:xfrm>
          <a:off x="16049171" y="1013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52" name="直線コネクタ 351">
          <a:extLst>
            <a:ext uri="{FF2B5EF4-FFF2-40B4-BE49-F238E27FC236}">
              <a16:creationId xmlns:a16="http://schemas.microsoft.com/office/drawing/2014/main" id="{BC8E6BC4-3E5A-4B3D-A901-C466599F0447}"/>
            </a:ext>
          </a:extLst>
        </xdr:cNvPr>
        <xdr:cNvCxnSpPr/>
      </xdr:nvCxnSpPr>
      <xdr:spPr>
        <a:xfrm>
          <a:off x="164592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53" name="テキスト ボックス 352">
          <a:extLst>
            <a:ext uri="{FF2B5EF4-FFF2-40B4-BE49-F238E27FC236}">
              <a16:creationId xmlns:a16="http://schemas.microsoft.com/office/drawing/2014/main" id="{7153E96E-2D83-455B-9BBC-F6DAE5B5FA03}"/>
            </a:ext>
          </a:extLst>
        </xdr:cNvPr>
        <xdr:cNvSpPr txBox="1"/>
      </xdr:nvSpPr>
      <xdr:spPr>
        <a:xfrm>
          <a:off x="16049171" y="977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54" name="直線コネクタ 353">
          <a:extLst>
            <a:ext uri="{FF2B5EF4-FFF2-40B4-BE49-F238E27FC236}">
              <a16:creationId xmlns:a16="http://schemas.microsoft.com/office/drawing/2014/main" id="{8A294914-A05F-4F7F-875B-8971F7D1D7E1}"/>
            </a:ext>
          </a:extLst>
        </xdr:cNvPr>
        <xdr:cNvCxnSpPr/>
      </xdr:nvCxnSpPr>
      <xdr:spPr>
        <a:xfrm>
          <a:off x="164592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55" name="テキスト ボックス 354">
          <a:extLst>
            <a:ext uri="{FF2B5EF4-FFF2-40B4-BE49-F238E27FC236}">
              <a16:creationId xmlns:a16="http://schemas.microsoft.com/office/drawing/2014/main" id="{2CF5B549-D5EC-4B9C-B326-3A62BF4D9FA5}"/>
            </a:ext>
          </a:extLst>
        </xdr:cNvPr>
        <xdr:cNvSpPr txBox="1"/>
      </xdr:nvSpPr>
      <xdr:spPr>
        <a:xfrm>
          <a:off x="16049171" y="940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56" name="直線コネクタ 355">
          <a:extLst>
            <a:ext uri="{FF2B5EF4-FFF2-40B4-BE49-F238E27FC236}">
              <a16:creationId xmlns:a16="http://schemas.microsoft.com/office/drawing/2014/main" id="{F126F64A-DC35-4E03-9BB5-449E86333CE2}"/>
            </a:ext>
          </a:extLst>
        </xdr:cNvPr>
        <xdr:cNvCxnSpPr/>
      </xdr:nvCxnSpPr>
      <xdr:spPr>
        <a:xfrm>
          <a:off x="16459200" y="9175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57" name="テキスト ボックス 356">
          <a:extLst>
            <a:ext uri="{FF2B5EF4-FFF2-40B4-BE49-F238E27FC236}">
              <a16:creationId xmlns:a16="http://schemas.microsoft.com/office/drawing/2014/main" id="{583FA1EB-478B-4002-8B41-7464AAD276EE}"/>
            </a:ext>
          </a:extLst>
        </xdr:cNvPr>
        <xdr:cNvSpPr txBox="1"/>
      </xdr:nvSpPr>
      <xdr:spPr>
        <a:xfrm>
          <a:off x="16049171" y="9039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58" name="直線コネクタ 357">
          <a:extLst>
            <a:ext uri="{FF2B5EF4-FFF2-40B4-BE49-F238E27FC236}">
              <a16:creationId xmlns:a16="http://schemas.microsoft.com/office/drawing/2014/main" id="{9C668B65-68A5-4389-B568-F472E9A7024A}"/>
            </a:ext>
          </a:extLst>
        </xdr:cNvPr>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59" name="テキスト ボックス 358">
          <a:extLst>
            <a:ext uri="{FF2B5EF4-FFF2-40B4-BE49-F238E27FC236}">
              <a16:creationId xmlns:a16="http://schemas.microsoft.com/office/drawing/2014/main" id="{49D0A01C-481A-465C-BC65-28923F1107AE}"/>
            </a:ext>
          </a:extLst>
        </xdr:cNvPr>
        <xdr:cNvSpPr txBox="1"/>
      </xdr:nvSpPr>
      <xdr:spPr>
        <a:xfrm>
          <a:off x="160491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60" name="【学校施設】&#10;一人当たり面積グラフ枠">
          <a:extLst>
            <a:ext uri="{FF2B5EF4-FFF2-40B4-BE49-F238E27FC236}">
              <a16:creationId xmlns:a16="http://schemas.microsoft.com/office/drawing/2014/main" id="{13B2FD02-D81C-418E-9119-2757407B218A}"/>
            </a:ext>
          </a:extLst>
        </xdr:cNvPr>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128270</xdr:rowOff>
    </xdr:from>
    <xdr:to>
      <xdr:col>116</xdr:col>
      <xdr:colOff>62864</xdr:colOff>
      <xdr:row>64</xdr:row>
      <xdr:rowOff>119380</xdr:rowOff>
    </xdr:to>
    <xdr:cxnSp macro="">
      <xdr:nvCxnSpPr>
        <xdr:cNvPr id="361" name="直線コネクタ 360">
          <a:extLst>
            <a:ext uri="{FF2B5EF4-FFF2-40B4-BE49-F238E27FC236}">
              <a16:creationId xmlns:a16="http://schemas.microsoft.com/office/drawing/2014/main" id="{161C44DB-7353-4666-B1BC-50A1B1875480}"/>
            </a:ext>
          </a:extLst>
        </xdr:cNvPr>
        <xdr:cNvCxnSpPr/>
      </xdr:nvCxnSpPr>
      <xdr:spPr>
        <a:xfrm flipV="1">
          <a:off x="19951064" y="9373870"/>
          <a:ext cx="0" cy="131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123207</xdr:rowOff>
    </xdr:from>
    <xdr:ext cx="469744" cy="259045"/>
    <xdr:sp macro="" textlink="">
      <xdr:nvSpPr>
        <xdr:cNvPr id="362" name="【学校施設】&#10;一人当たり面積最小値テキスト">
          <a:extLst>
            <a:ext uri="{FF2B5EF4-FFF2-40B4-BE49-F238E27FC236}">
              <a16:creationId xmlns:a16="http://schemas.microsoft.com/office/drawing/2014/main" id="{A54C5E69-A98F-44C2-9BDB-861A452FD01F}"/>
            </a:ext>
          </a:extLst>
        </xdr:cNvPr>
        <xdr:cNvSpPr txBox="1"/>
      </xdr:nvSpPr>
      <xdr:spPr>
        <a:xfrm>
          <a:off x="19989800" y="1068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119380</xdr:rowOff>
    </xdr:from>
    <xdr:to>
      <xdr:col>116</xdr:col>
      <xdr:colOff>152400</xdr:colOff>
      <xdr:row>64</xdr:row>
      <xdr:rowOff>119380</xdr:rowOff>
    </xdr:to>
    <xdr:cxnSp macro="">
      <xdr:nvCxnSpPr>
        <xdr:cNvPr id="363" name="直線コネクタ 362">
          <a:extLst>
            <a:ext uri="{FF2B5EF4-FFF2-40B4-BE49-F238E27FC236}">
              <a16:creationId xmlns:a16="http://schemas.microsoft.com/office/drawing/2014/main" id="{74A82709-3728-424F-B7D6-90D8E3C6A167}"/>
            </a:ext>
          </a:extLst>
        </xdr:cNvPr>
        <xdr:cNvCxnSpPr/>
      </xdr:nvCxnSpPr>
      <xdr:spPr>
        <a:xfrm>
          <a:off x="19881850" y="106857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74947</xdr:rowOff>
    </xdr:from>
    <xdr:ext cx="469744" cy="259045"/>
    <xdr:sp macro="" textlink="">
      <xdr:nvSpPr>
        <xdr:cNvPr id="364" name="【学校施設】&#10;一人当たり面積最大値テキスト">
          <a:extLst>
            <a:ext uri="{FF2B5EF4-FFF2-40B4-BE49-F238E27FC236}">
              <a16:creationId xmlns:a16="http://schemas.microsoft.com/office/drawing/2014/main" id="{4BDA3206-A125-4F61-8B4E-FF5FA4DA99B0}"/>
            </a:ext>
          </a:extLst>
        </xdr:cNvPr>
        <xdr:cNvSpPr txBox="1"/>
      </xdr:nvSpPr>
      <xdr:spPr>
        <a:xfrm>
          <a:off x="19989800" y="915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128270</xdr:rowOff>
    </xdr:from>
    <xdr:to>
      <xdr:col>116</xdr:col>
      <xdr:colOff>152400</xdr:colOff>
      <xdr:row>56</xdr:row>
      <xdr:rowOff>128270</xdr:rowOff>
    </xdr:to>
    <xdr:cxnSp macro="">
      <xdr:nvCxnSpPr>
        <xdr:cNvPr id="365" name="直線コネクタ 364">
          <a:extLst>
            <a:ext uri="{FF2B5EF4-FFF2-40B4-BE49-F238E27FC236}">
              <a16:creationId xmlns:a16="http://schemas.microsoft.com/office/drawing/2014/main" id="{D52D9314-B9EA-417A-A324-C03C915BEDE2}"/>
            </a:ext>
          </a:extLst>
        </xdr:cNvPr>
        <xdr:cNvCxnSpPr/>
      </xdr:nvCxnSpPr>
      <xdr:spPr>
        <a:xfrm>
          <a:off x="19881850" y="93738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120667</xdr:rowOff>
    </xdr:from>
    <xdr:ext cx="469744" cy="259045"/>
    <xdr:sp macro="" textlink="">
      <xdr:nvSpPr>
        <xdr:cNvPr id="366" name="【学校施設】&#10;一人当たり面積平均値テキスト">
          <a:extLst>
            <a:ext uri="{FF2B5EF4-FFF2-40B4-BE49-F238E27FC236}">
              <a16:creationId xmlns:a16="http://schemas.microsoft.com/office/drawing/2014/main" id="{C6013018-B8B2-4328-A41B-630823C02569}"/>
            </a:ext>
          </a:extLst>
        </xdr:cNvPr>
        <xdr:cNvSpPr txBox="1"/>
      </xdr:nvSpPr>
      <xdr:spPr>
        <a:xfrm>
          <a:off x="19989800" y="10191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142240</xdr:rowOff>
    </xdr:from>
    <xdr:to>
      <xdr:col>116</xdr:col>
      <xdr:colOff>114300</xdr:colOff>
      <xdr:row>62</xdr:row>
      <xdr:rowOff>72390</xdr:rowOff>
    </xdr:to>
    <xdr:sp macro="" textlink="">
      <xdr:nvSpPr>
        <xdr:cNvPr id="367" name="フローチャート: 判断 366">
          <a:extLst>
            <a:ext uri="{FF2B5EF4-FFF2-40B4-BE49-F238E27FC236}">
              <a16:creationId xmlns:a16="http://schemas.microsoft.com/office/drawing/2014/main" id="{78E15FEB-848E-4ABF-A09E-F51FFF8DC0FB}"/>
            </a:ext>
          </a:extLst>
        </xdr:cNvPr>
        <xdr:cNvSpPr/>
      </xdr:nvSpPr>
      <xdr:spPr>
        <a:xfrm>
          <a:off x="19900900" y="102133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157480</xdr:rowOff>
    </xdr:from>
    <xdr:to>
      <xdr:col>112</xdr:col>
      <xdr:colOff>38100</xdr:colOff>
      <xdr:row>62</xdr:row>
      <xdr:rowOff>87630</xdr:rowOff>
    </xdr:to>
    <xdr:sp macro="" textlink="">
      <xdr:nvSpPr>
        <xdr:cNvPr id="368" name="フローチャート: 判断 367">
          <a:extLst>
            <a:ext uri="{FF2B5EF4-FFF2-40B4-BE49-F238E27FC236}">
              <a16:creationId xmlns:a16="http://schemas.microsoft.com/office/drawing/2014/main" id="{1BAB9CC9-BE06-4A17-8404-CEA0F0FC9264}"/>
            </a:ext>
          </a:extLst>
        </xdr:cNvPr>
        <xdr:cNvSpPr/>
      </xdr:nvSpPr>
      <xdr:spPr>
        <a:xfrm>
          <a:off x="19157950" y="102285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45720</xdr:rowOff>
    </xdr:from>
    <xdr:to>
      <xdr:col>107</xdr:col>
      <xdr:colOff>101600</xdr:colOff>
      <xdr:row>62</xdr:row>
      <xdr:rowOff>147320</xdr:rowOff>
    </xdr:to>
    <xdr:sp macro="" textlink="">
      <xdr:nvSpPr>
        <xdr:cNvPr id="369" name="フローチャート: 判断 368">
          <a:extLst>
            <a:ext uri="{FF2B5EF4-FFF2-40B4-BE49-F238E27FC236}">
              <a16:creationId xmlns:a16="http://schemas.microsoft.com/office/drawing/2014/main" id="{E9A35611-BFD1-4B91-B082-8D90583731BC}"/>
            </a:ext>
          </a:extLst>
        </xdr:cNvPr>
        <xdr:cNvSpPr/>
      </xdr:nvSpPr>
      <xdr:spPr>
        <a:xfrm>
          <a:off x="1834515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57150</xdr:rowOff>
    </xdr:from>
    <xdr:to>
      <xdr:col>102</xdr:col>
      <xdr:colOff>165100</xdr:colOff>
      <xdr:row>62</xdr:row>
      <xdr:rowOff>158750</xdr:rowOff>
    </xdr:to>
    <xdr:sp macro="" textlink="">
      <xdr:nvSpPr>
        <xdr:cNvPr id="370" name="フローチャート: 判断 369">
          <a:extLst>
            <a:ext uri="{FF2B5EF4-FFF2-40B4-BE49-F238E27FC236}">
              <a16:creationId xmlns:a16="http://schemas.microsoft.com/office/drawing/2014/main" id="{CC8953EA-3AC7-4856-A751-017271F62EB0}"/>
            </a:ext>
          </a:extLst>
        </xdr:cNvPr>
        <xdr:cNvSpPr/>
      </xdr:nvSpPr>
      <xdr:spPr>
        <a:xfrm>
          <a:off x="175514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81280</xdr:rowOff>
    </xdr:from>
    <xdr:to>
      <xdr:col>98</xdr:col>
      <xdr:colOff>38100</xdr:colOff>
      <xdr:row>63</xdr:row>
      <xdr:rowOff>11430</xdr:rowOff>
    </xdr:to>
    <xdr:sp macro="" textlink="">
      <xdr:nvSpPr>
        <xdr:cNvPr id="371" name="フローチャート: 判断 370">
          <a:extLst>
            <a:ext uri="{FF2B5EF4-FFF2-40B4-BE49-F238E27FC236}">
              <a16:creationId xmlns:a16="http://schemas.microsoft.com/office/drawing/2014/main" id="{78825138-9C58-4ECA-9F3B-256576D90A65}"/>
            </a:ext>
          </a:extLst>
        </xdr:cNvPr>
        <xdr:cNvSpPr/>
      </xdr:nvSpPr>
      <xdr:spPr>
        <a:xfrm>
          <a:off x="16757650" y="103174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72" name="テキスト ボックス 371">
          <a:extLst>
            <a:ext uri="{FF2B5EF4-FFF2-40B4-BE49-F238E27FC236}">
              <a16:creationId xmlns:a16="http://schemas.microsoft.com/office/drawing/2014/main" id="{1BB42463-D7DB-48B3-9948-ABB568D41175}"/>
            </a:ext>
          </a:extLst>
        </xdr:cNvPr>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73" name="テキスト ボックス 372">
          <a:extLst>
            <a:ext uri="{FF2B5EF4-FFF2-40B4-BE49-F238E27FC236}">
              <a16:creationId xmlns:a16="http://schemas.microsoft.com/office/drawing/2014/main" id="{39B3E84F-52C9-49E2-9867-EFF409A1B933}"/>
            </a:ext>
          </a:extLst>
        </xdr:cNvPr>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74" name="テキスト ボックス 373">
          <a:extLst>
            <a:ext uri="{FF2B5EF4-FFF2-40B4-BE49-F238E27FC236}">
              <a16:creationId xmlns:a16="http://schemas.microsoft.com/office/drawing/2014/main" id="{4DE15BCE-B2D7-429E-959B-61665ED8F2EB}"/>
            </a:ext>
          </a:extLst>
        </xdr:cNvPr>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75" name="テキスト ボックス 374">
          <a:extLst>
            <a:ext uri="{FF2B5EF4-FFF2-40B4-BE49-F238E27FC236}">
              <a16:creationId xmlns:a16="http://schemas.microsoft.com/office/drawing/2014/main" id="{AB11B396-963A-4B9A-9700-31C065D65C36}"/>
            </a:ext>
          </a:extLst>
        </xdr:cNvPr>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76" name="テキスト ボックス 375">
          <a:extLst>
            <a:ext uri="{FF2B5EF4-FFF2-40B4-BE49-F238E27FC236}">
              <a16:creationId xmlns:a16="http://schemas.microsoft.com/office/drawing/2014/main" id="{303AFFCA-3581-4686-89C8-0E7F2CBF3FE9}"/>
            </a:ext>
          </a:extLst>
        </xdr:cNvPr>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133350</xdr:rowOff>
    </xdr:from>
    <xdr:to>
      <xdr:col>116</xdr:col>
      <xdr:colOff>114300</xdr:colOff>
      <xdr:row>57</xdr:row>
      <xdr:rowOff>63500</xdr:rowOff>
    </xdr:to>
    <xdr:sp macro="" textlink="">
      <xdr:nvSpPr>
        <xdr:cNvPr id="377" name="楕円 376">
          <a:extLst>
            <a:ext uri="{FF2B5EF4-FFF2-40B4-BE49-F238E27FC236}">
              <a16:creationId xmlns:a16="http://schemas.microsoft.com/office/drawing/2014/main" id="{917DB633-4FA5-4845-A399-E48A15DC6540}"/>
            </a:ext>
          </a:extLst>
        </xdr:cNvPr>
        <xdr:cNvSpPr/>
      </xdr:nvSpPr>
      <xdr:spPr>
        <a:xfrm>
          <a:off x="19900900" y="93789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48277</xdr:rowOff>
    </xdr:from>
    <xdr:ext cx="469744" cy="259045"/>
    <xdr:sp macro="" textlink="">
      <xdr:nvSpPr>
        <xdr:cNvPr id="378" name="【学校施設】&#10;一人当たり面積該当値テキスト">
          <a:extLst>
            <a:ext uri="{FF2B5EF4-FFF2-40B4-BE49-F238E27FC236}">
              <a16:creationId xmlns:a16="http://schemas.microsoft.com/office/drawing/2014/main" id="{68379C31-7DDC-466F-9C9B-A5553491A401}"/>
            </a:ext>
          </a:extLst>
        </xdr:cNvPr>
        <xdr:cNvSpPr txBox="1"/>
      </xdr:nvSpPr>
      <xdr:spPr>
        <a:xfrm>
          <a:off x="19989800" y="929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7620</xdr:rowOff>
    </xdr:from>
    <xdr:to>
      <xdr:col>112</xdr:col>
      <xdr:colOff>38100</xdr:colOff>
      <xdr:row>57</xdr:row>
      <xdr:rowOff>109220</xdr:rowOff>
    </xdr:to>
    <xdr:sp macro="" textlink="">
      <xdr:nvSpPr>
        <xdr:cNvPr id="379" name="楕円 378">
          <a:extLst>
            <a:ext uri="{FF2B5EF4-FFF2-40B4-BE49-F238E27FC236}">
              <a16:creationId xmlns:a16="http://schemas.microsoft.com/office/drawing/2014/main" id="{D4D54D4C-97D2-4FC5-9F4A-082464454277}"/>
            </a:ext>
          </a:extLst>
        </xdr:cNvPr>
        <xdr:cNvSpPr/>
      </xdr:nvSpPr>
      <xdr:spPr>
        <a:xfrm>
          <a:off x="19157950" y="94183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12700</xdr:rowOff>
    </xdr:from>
    <xdr:to>
      <xdr:col>116</xdr:col>
      <xdr:colOff>63500</xdr:colOff>
      <xdr:row>57</xdr:row>
      <xdr:rowOff>58420</xdr:rowOff>
    </xdr:to>
    <xdr:cxnSp macro="">
      <xdr:nvCxnSpPr>
        <xdr:cNvPr id="380" name="直線コネクタ 379">
          <a:extLst>
            <a:ext uri="{FF2B5EF4-FFF2-40B4-BE49-F238E27FC236}">
              <a16:creationId xmlns:a16="http://schemas.microsoft.com/office/drawing/2014/main" id="{17213FD1-B9CF-4C28-A467-72F9A05FAF90}"/>
            </a:ext>
          </a:extLst>
        </xdr:cNvPr>
        <xdr:cNvCxnSpPr/>
      </xdr:nvCxnSpPr>
      <xdr:spPr>
        <a:xfrm flipV="1">
          <a:off x="19202400" y="9423400"/>
          <a:ext cx="7493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31750</xdr:rowOff>
    </xdr:from>
    <xdr:to>
      <xdr:col>107</xdr:col>
      <xdr:colOff>101600</xdr:colOff>
      <xdr:row>58</xdr:row>
      <xdr:rowOff>133350</xdr:rowOff>
    </xdr:to>
    <xdr:sp macro="" textlink="">
      <xdr:nvSpPr>
        <xdr:cNvPr id="381" name="楕円 380">
          <a:extLst>
            <a:ext uri="{FF2B5EF4-FFF2-40B4-BE49-F238E27FC236}">
              <a16:creationId xmlns:a16="http://schemas.microsoft.com/office/drawing/2014/main" id="{0CC20558-0777-403B-A24D-9C1DF9969AEA}"/>
            </a:ext>
          </a:extLst>
        </xdr:cNvPr>
        <xdr:cNvSpPr/>
      </xdr:nvSpPr>
      <xdr:spPr>
        <a:xfrm>
          <a:off x="1834515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58420</xdr:rowOff>
    </xdr:from>
    <xdr:to>
      <xdr:col>111</xdr:col>
      <xdr:colOff>177800</xdr:colOff>
      <xdr:row>58</xdr:row>
      <xdr:rowOff>82550</xdr:rowOff>
    </xdr:to>
    <xdr:cxnSp macro="">
      <xdr:nvCxnSpPr>
        <xdr:cNvPr id="382" name="直線コネクタ 381">
          <a:extLst>
            <a:ext uri="{FF2B5EF4-FFF2-40B4-BE49-F238E27FC236}">
              <a16:creationId xmlns:a16="http://schemas.microsoft.com/office/drawing/2014/main" id="{BE19B966-B2C6-4C8E-86CF-47A28F06BBA5}"/>
            </a:ext>
          </a:extLst>
        </xdr:cNvPr>
        <xdr:cNvCxnSpPr/>
      </xdr:nvCxnSpPr>
      <xdr:spPr>
        <a:xfrm flipV="1">
          <a:off x="18395950" y="9469120"/>
          <a:ext cx="806450" cy="18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78757</xdr:rowOff>
    </xdr:from>
    <xdr:ext cx="469744" cy="259045"/>
    <xdr:sp macro="" textlink="">
      <xdr:nvSpPr>
        <xdr:cNvPr id="383" name="n_1aveValue【学校施設】&#10;一人当たり面積">
          <a:extLst>
            <a:ext uri="{FF2B5EF4-FFF2-40B4-BE49-F238E27FC236}">
              <a16:creationId xmlns:a16="http://schemas.microsoft.com/office/drawing/2014/main" id="{956EE8B4-F154-4B68-AAEB-5D51E518F398}"/>
            </a:ext>
          </a:extLst>
        </xdr:cNvPr>
        <xdr:cNvSpPr txBox="1"/>
      </xdr:nvSpPr>
      <xdr:spPr>
        <a:xfrm>
          <a:off x="18980227" y="1031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138447</xdr:rowOff>
    </xdr:from>
    <xdr:ext cx="469744" cy="259045"/>
    <xdr:sp macro="" textlink="">
      <xdr:nvSpPr>
        <xdr:cNvPr id="384" name="n_2aveValue【学校施設】&#10;一人当たり面積">
          <a:extLst>
            <a:ext uri="{FF2B5EF4-FFF2-40B4-BE49-F238E27FC236}">
              <a16:creationId xmlns:a16="http://schemas.microsoft.com/office/drawing/2014/main" id="{2B442CF5-314E-4B89-AAB3-E7094928E811}"/>
            </a:ext>
          </a:extLst>
        </xdr:cNvPr>
        <xdr:cNvSpPr txBox="1"/>
      </xdr:nvSpPr>
      <xdr:spPr>
        <a:xfrm>
          <a:off x="181801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3827</xdr:rowOff>
    </xdr:from>
    <xdr:ext cx="469744" cy="259045"/>
    <xdr:sp macro="" textlink="">
      <xdr:nvSpPr>
        <xdr:cNvPr id="385" name="n_3aveValue【学校施設】&#10;一人当たり面積">
          <a:extLst>
            <a:ext uri="{FF2B5EF4-FFF2-40B4-BE49-F238E27FC236}">
              <a16:creationId xmlns:a16="http://schemas.microsoft.com/office/drawing/2014/main" id="{EA6EB1D0-2BD7-47D2-815B-A780076610CC}"/>
            </a:ext>
          </a:extLst>
        </xdr:cNvPr>
        <xdr:cNvSpPr txBox="1"/>
      </xdr:nvSpPr>
      <xdr:spPr>
        <a:xfrm>
          <a:off x="17386377" y="1007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27957</xdr:rowOff>
    </xdr:from>
    <xdr:ext cx="469744" cy="259045"/>
    <xdr:sp macro="" textlink="">
      <xdr:nvSpPr>
        <xdr:cNvPr id="386" name="n_4aveValue【学校施設】&#10;一人当たり面積">
          <a:extLst>
            <a:ext uri="{FF2B5EF4-FFF2-40B4-BE49-F238E27FC236}">
              <a16:creationId xmlns:a16="http://schemas.microsoft.com/office/drawing/2014/main" id="{10612ABB-5CAA-48AD-B011-3EC923482C0C}"/>
            </a:ext>
          </a:extLst>
        </xdr:cNvPr>
        <xdr:cNvSpPr txBox="1"/>
      </xdr:nvSpPr>
      <xdr:spPr>
        <a:xfrm>
          <a:off x="16592627" y="1009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125747</xdr:rowOff>
    </xdr:from>
    <xdr:ext cx="469744" cy="259045"/>
    <xdr:sp macro="" textlink="">
      <xdr:nvSpPr>
        <xdr:cNvPr id="387" name="n_1mainValue【学校施設】&#10;一人当たり面積">
          <a:extLst>
            <a:ext uri="{FF2B5EF4-FFF2-40B4-BE49-F238E27FC236}">
              <a16:creationId xmlns:a16="http://schemas.microsoft.com/office/drawing/2014/main" id="{AA74EF37-7759-40AA-9599-D5D08B36E104}"/>
            </a:ext>
          </a:extLst>
        </xdr:cNvPr>
        <xdr:cNvSpPr txBox="1"/>
      </xdr:nvSpPr>
      <xdr:spPr>
        <a:xfrm>
          <a:off x="18980227" y="920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149877</xdr:rowOff>
    </xdr:from>
    <xdr:ext cx="469744" cy="259045"/>
    <xdr:sp macro="" textlink="">
      <xdr:nvSpPr>
        <xdr:cNvPr id="388" name="n_2mainValue【学校施設】&#10;一人当たり面積">
          <a:extLst>
            <a:ext uri="{FF2B5EF4-FFF2-40B4-BE49-F238E27FC236}">
              <a16:creationId xmlns:a16="http://schemas.microsoft.com/office/drawing/2014/main" id="{F77DBF76-1FE7-45C2-9409-75156E768248}"/>
            </a:ext>
          </a:extLst>
        </xdr:cNvPr>
        <xdr:cNvSpPr txBox="1"/>
      </xdr:nvSpPr>
      <xdr:spPr>
        <a:xfrm>
          <a:off x="18180127" y="939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89" name="正方形/長方形 388">
          <a:extLst>
            <a:ext uri="{FF2B5EF4-FFF2-40B4-BE49-F238E27FC236}">
              <a16:creationId xmlns:a16="http://schemas.microsoft.com/office/drawing/2014/main" id="{298FFF60-CA93-4A2F-8DF4-9D2C40705936}"/>
            </a:ext>
          </a:extLst>
        </xdr:cNvPr>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0" name="正方形/長方形 389">
          <a:extLst>
            <a:ext uri="{FF2B5EF4-FFF2-40B4-BE49-F238E27FC236}">
              <a16:creationId xmlns:a16="http://schemas.microsoft.com/office/drawing/2014/main" id="{888D3449-C0EA-474A-AE77-5045B5055BD6}"/>
            </a:ext>
          </a:extLst>
        </xdr:cNvPr>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1" name="正方形/長方形 390">
          <a:extLst>
            <a:ext uri="{FF2B5EF4-FFF2-40B4-BE49-F238E27FC236}">
              <a16:creationId xmlns:a16="http://schemas.microsoft.com/office/drawing/2014/main" id="{9E5685A2-BD41-40A8-91CF-E081EE63883B}"/>
            </a:ext>
          </a:extLst>
        </xdr:cNvPr>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2" name="正方形/長方形 391">
          <a:extLst>
            <a:ext uri="{FF2B5EF4-FFF2-40B4-BE49-F238E27FC236}">
              <a16:creationId xmlns:a16="http://schemas.microsoft.com/office/drawing/2014/main" id="{34F9EFA6-B0EC-4ADA-BEA6-2C1ADF5BA8BB}"/>
            </a:ext>
          </a:extLst>
        </xdr:cNvPr>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3" name="正方形/長方形 392">
          <a:extLst>
            <a:ext uri="{FF2B5EF4-FFF2-40B4-BE49-F238E27FC236}">
              <a16:creationId xmlns:a16="http://schemas.microsoft.com/office/drawing/2014/main" id="{8F5E44E9-EDFE-4A3B-9B02-4F6440D60B74}"/>
            </a:ext>
          </a:extLst>
        </xdr:cNvPr>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4" name="正方形/長方形 393">
          <a:extLst>
            <a:ext uri="{FF2B5EF4-FFF2-40B4-BE49-F238E27FC236}">
              <a16:creationId xmlns:a16="http://schemas.microsoft.com/office/drawing/2014/main" id="{D978C45E-5274-43C2-BA5F-889B6D06DA37}"/>
            </a:ext>
          </a:extLst>
        </xdr:cNvPr>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95" name="正方形/長方形 394">
          <a:extLst>
            <a:ext uri="{FF2B5EF4-FFF2-40B4-BE49-F238E27FC236}">
              <a16:creationId xmlns:a16="http://schemas.microsoft.com/office/drawing/2014/main" id="{D8EC43FF-244F-4B89-8086-FC1DCEBFDE33}"/>
            </a:ext>
          </a:extLst>
        </xdr:cNvPr>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96" name="正方形/長方形 395">
          <a:extLst>
            <a:ext uri="{FF2B5EF4-FFF2-40B4-BE49-F238E27FC236}">
              <a16:creationId xmlns:a16="http://schemas.microsoft.com/office/drawing/2014/main" id="{85B784D3-3149-452D-B344-0629D450F290}"/>
            </a:ext>
          </a:extLst>
        </xdr:cNvPr>
        <xdr:cNvSpPr/>
      </xdr:nvSpPr>
      <xdr:spPr>
        <a:xfrm>
          <a:off x="11207750" y="1247775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97" name="正方形/長方形 396">
          <a:extLst>
            <a:ext uri="{FF2B5EF4-FFF2-40B4-BE49-F238E27FC236}">
              <a16:creationId xmlns:a16="http://schemas.microsoft.com/office/drawing/2014/main" id="{79F61203-3C07-4D4D-B160-9052CE2362B0}"/>
            </a:ext>
          </a:extLst>
        </xdr:cNvPr>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98" name="正方形/長方形 397">
          <a:extLst>
            <a:ext uri="{FF2B5EF4-FFF2-40B4-BE49-F238E27FC236}">
              <a16:creationId xmlns:a16="http://schemas.microsoft.com/office/drawing/2014/main" id="{C086E91A-EE1F-49A1-9D10-A39D5728A457}"/>
            </a:ext>
          </a:extLst>
        </xdr:cNvPr>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99" name="正方形/長方形 398">
          <a:extLst>
            <a:ext uri="{FF2B5EF4-FFF2-40B4-BE49-F238E27FC236}">
              <a16:creationId xmlns:a16="http://schemas.microsoft.com/office/drawing/2014/main" id="{319D66C9-D7DB-43A9-AAFC-0E22FEF28016}"/>
            </a:ext>
          </a:extLst>
        </xdr:cNvPr>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00" name="正方形/長方形 399">
          <a:extLst>
            <a:ext uri="{FF2B5EF4-FFF2-40B4-BE49-F238E27FC236}">
              <a16:creationId xmlns:a16="http://schemas.microsoft.com/office/drawing/2014/main" id="{505E1EE3-01CA-49D4-AFEA-CC16E38317BA}"/>
            </a:ext>
          </a:extLst>
        </xdr:cNvPr>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01" name="正方形/長方形 400">
          <a:extLst>
            <a:ext uri="{FF2B5EF4-FFF2-40B4-BE49-F238E27FC236}">
              <a16:creationId xmlns:a16="http://schemas.microsoft.com/office/drawing/2014/main" id="{39CDE616-4493-44FB-9BAE-6E849CF6B540}"/>
            </a:ext>
          </a:extLst>
        </xdr:cNvPr>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02" name="正方形/長方形 401">
          <a:extLst>
            <a:ext uri="{FF2B5EF4-FFF2-40B4-BE49-F238E27FC236}">
              <a16:creationId xmlns:a16="http://schemas.microsoft.com/office/drawing/2014/main" id="{26D8A67E-F5C2-49F8-8B9D-ABF07A1817AE}"/>
            </a:ext>
          </a:extLst>
        </xdr:cNvPr>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03" name="正方形/長方形 402">
          <a:extLst>
            <a:ext uri="{FF2B5EF4-FFF2-40B4-BE49-F238E27FC236}">
              <a16:creationId xmlns:a16="http://schemas.microsoft.com/office/drawing/2014/main" id="{6A93FB4A-14AA-40FD-B894-B83CAA209C87}"/>
            </a:ext>
          </a:extLst>
        </xdr:cNvPr>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04" name="正方形/長方形 403">
          <a:extLst>
            <a:ext uri="{FF2B5EF4-FFF2-40B4-BE49-F238E27FC236}">
              <a16:creationId xmlns:a16="http://schemas.microsoft.com/office/drawing/2014/main" id="{49B7632C-EBAE-482C-A12B-D644FFFBC34A}"/>
            </a:ext>
          </a:extLst>
        </xdr:cNvPr>
        <xdr:cNvSpPr/>
      </xdr:nvSpPr>
      <xdr:spPr>
        <a:xfrm>
          <a:off x="16459200" y="1247775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05" name="正方形/長方形 404">
          <a:extLst>
            <a:ext uri="{FF2B5EF4-FFF2-40B4-BE49-F238E27FC236}">
              <a16:creationId xmlns:a16="http://schemas.microsoft.com/office/drawing/2014/main" id="{9FC4B374-E32C-49F5-8686-281B2706E860}"/>
            </a:ext>
          </a:extLst>
        </xdr:cNvPr>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06" name="正方形/長方形 405">
          <a:extLst>
            <a:ext uri="{FF2B5EF4-FFF2-40B4-BE49-F238E27FC236}">
              <a16:creationId xmlns:a16="http://schemas.microsoft.com/office/drawing/2014/main" id="{305259D5-6368-4646-A74C-BB7638F1BF6E}"/>
            </a:ext>
          </a:extLst>
        </xdr:cNvPr>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07" name="正方形/長方形 406">
          <a:extLst>
            <a:ext uri="{FF2B5EF4-FFF2-40B4-BE49-F238E27FC236}">
              <a16:creationId xmlns:a16="http://schemas.microsoft.com/office/drawing/2014/main" id="{8FBAC3FC-6B5A-4E02-85BC-079D428B7983}"/>
            </a:ext>
          </a:extLst>
        </xdr:cNvPr>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08" name="正方形/長方形 407">
          <a:extLst>
            <a:ext uri="{FF2B5EF4-FFF2-40B4-BE49-F238E27FC236}">
              <a16:creationId xmlns:a16="http://schemas.microsoft.com/office/drawing/2014/main" id="{601BF8B5-D72C-4614-9364-6A1692F58F30}"/>
            </a:ext>
          </a:extLst>
        </xdr:cNvPr>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09" name="正方形/長方形 408">
          <a:extLst>
            <a:ext uri="{FF2B5EF4-FFF2-40B4-BE49-F238E27FC236}">
              <a16:creationId xmlns:a16="http://schemas.microsoft.com/office/drawing/2014/main" id="{B5583654-F4AE-4C65-B5A1-36AB0526401A}"/>
            </a:ext>
          </a:extLst>
        </xdr:cNvPr>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10" name="正方形/長方形 409">
          <a:extLst>
            <a:ext uri="{FF2B5EF4-FFF2-40B4-BE49-F238E27FC236}">
              <a16:creationId xmlns:a16="http://schemas.microsoft.com/office/drawing/2014/main" id="{D87AE64F-E135-4330-B16A-77D6A3539446}"/>
            </a:ext>
          </a:extLst>
        </xdr:cNvPr>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11" name="正方形/長方形 410">
          <a:extLst>
            <a:ext uri="{FF2B5EF4-FFF2-40B4-BE49-F238E27FC236}">
              <a16:creationId xmlns:a16="http://schemas.microsoft.com/office/drawing/2014/main" id="{C0E8EBA9-399A-4FF0-AECD-19FA33D5311A}"/>
            </a:ext>
          </a:extLst>
        </xdr:cNvPr>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12" name="正方形/長方形 411">
          <a:extLst>
            <a:ext uri="{FF2B5EF4-FFF2-40B4-BE49-F238E27FC236}">
              <a16:creationId xmlns:a16="http://schemas.microsoft.com/office/drawing/2014/main" id="{02630F45-CD4F-4BF9-8E90-8620F5EB386B}"/>
            </a:ext>
          </a:extLst>
        </xdr:cNvPr>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13" name="テキスト ボックス 412">
          <a:extLst>
            <a:ext uri="{FF2B5EF4-FFF2-40B4-BE49-F238E27FC236}">
              <a16:creationId xmlns:a16="http://schemas.microsoft.com/office/drawing/2014/main" id="{6C984170-C38F-4E34-8F67-202B2A27A4B7}"/>
            </a:ext>
          </a:extLst>
        </xdr:cNvPr>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14" name="直線コネクタ 413">
          <a:extLst>
            <a:ext uri="{FF2B5EF4-FFF2-40B4-BE49-F238E27FC236}">
              <a16:creationId xmlns:a16="http://schemas.microsoft.com/office/drawing/2014/main" id="{8226A232-C5CF-4773-A93E-0BB9198F3463}"/>
            </a:ext>
          </a:extLst>
        </xdr:cNvPr>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415" name="テキスト ボックス 414">
          <a:extLst>
            <a:ext uri="{FF2B5EF4-FFF2-40B4-BE49-F238E27FC236}">
              <a16:creationId xmlns:a16="http://schemas.microsoft.com/office/drawing/2014/main" id="{8BF39160-FE09-44BE-8306-3C9AB4EBFD3D}"/>
            </a:ext>
          </a:extLst>
        </xdr:cNvPr>
        <xdr:cNvSpPr txBox="1"/>
      </xdr:nvSpPr>
      <xdr:spPr>
        <a:xfrm>
          <a:off x="10842791" y="18209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16" name="直線コネクタ 415">
          <a:extLst>
            <a:ext uri="{FF2B5EF4-FFF2-40B4-BE49-F238E27FC236}">
              <a16:creationId xmlns:a16="http://schemas.microsoft.com/office/drawing/2014/main" id="{6DF2A86E-C048-4087-A8EC-41C148998B7F}"/>
            </a:ext>
          </a:extLst>
        </xdr:cNvPr>
        <xdr:cNvCxnSpPr/>
      </xdr:nvCxnSpPr>
      <xdr:spPr>
        <a:xfrm>
          <a:off x="11207750" y="1803127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417" name="テキスト ボックス 416">
          <a:extLst>
            <a:ext uri="{FF2B5EF4-FFF2-40B4-BE49-F238E27FC236}">
              <a16:creationId xmlns:a16="http://schemas.microsoft.com/office/drawing/2014/main" id="{753B026A-1EA7-4A6E-945A-1A3C1F57D376}"/>
            </a:ext>
          </a:extLst>
        </xdr:cNvPr>
        <xdr:cNvSpPr txBox="1"/>
      </xdr:nvSpPr>
      <xdr:spPr>
        <a:xfrm>
          <a:off x="10842791" y="178954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18" name="直線コネクタ 417">
          <a:extLst>
            <a:ext uri="{FF2B5EF4-FFF2-40B4-BE49-F238E27FC236}">
              <a16:creationId xmlns:a16="http://schemas.microsoft.com/office/drawing/2014/main" id="{DC628EF7-06AD-4F63-9DEC-8A2C414EF2C1}"/>
            </a:ext>
          </a:extLst>
        </xdr:cNvPr>
        <xdr:cNvCxnSpPr/>
      </xdr:nvCxnSpPr>
      <xdr:spPr>
        <a:xfrm>
          <a:off x="11207750" y="177174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19" name="テキスト ボックス 418">
          <a:extLst>
            <a:ext uri="{FF2B5EF4-FFF2-40B4-BE49-F238E27FC236}">
              <a16:creationId xmlns:a16="http://schemas.microsoft.com/office/drawing/2014/main" id="{BA4DE588-3F7A-48A3-91AD-EB4D83804EE6}"/>
            </a:ext>
          </a:extLst>
        </xdr:cNvPr>
        <xdr:cNvSpPr txBox="1"/>
      </xdr:nvSpPr>
      <xdr:spPr>
        <a:xfrm>
          <a:off x="10842791" y="175815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20" name="直線コネクタ 419">
          <a:extLst>
            <a:ext uri="{FF2B5EF4-FFF2-40B4-BE49-F238E27FC236}">
              <a16:creationId xmlns:a16="http://schemas.microsoft.com/office/drawing/2014/main" id="{21434700-A0C6-4546-AA6F-D31849B66901}"/>
            </a:ext>
          </a:extLst>
        </xdr:cNvPr>
        <xdr:cNvCxnSpPr/>
      </xdr:nvCxnSpPr>
      <xdr:spPr>
        <a:xfrm>
          <a:off x="11207750" y="1740353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21" name="テキスト ボックス 420">
          <a:extLst>
            <a:ext uri="{FF2B5EF4-FFF2-40B4-BE49-F238E27FC236}">
              <a16:creationId xmlns:a16="http://schemas.microsoft.com/office/drawing/2014/main" id="{BA2BEE33-FE2E-4733-8991-FE9F8EA828C5}"/>
            </a:ext>
          </a:extLst>
        </xdr:cNvPr>
        <xdr:cNvSpPr txBox="1"/>
      </xdr:nvSpPr>
      <xdr:spPr>
        <a:xfrm>
          <a:off x="10842791" y="172676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22" name="直線コネクタ 421">
          <a:extLst>
            <a:ext uri="{FF2B5EF4-FFF2-40B4-BE49-F238E27FC236}">
              <a16:creationId xmlns:a16="http://schemas.microsoft.com/office/drawing/2014/main" id="{42FE5FFC-6F58-42AC-A6D2-BBE2D8DF139C}"/>
            </a:ext>
          </a:extLst>
        </xdr:cNvPr>
        <xdr:cNvCxnSpPr/>
      </xdr:nvCxnSpPr>
      <xdr:spPr>
        <a:xfrm>
          <a:off x="11207750" y="170896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23" name="テキスト ボックス 422">
          <a:extLst>
            <a:ext uri="{FF2B5EF4-FFF2-40B4-BE49-F238E27FC236}">
              <a16:creationId xmlns:a16="http://schemas.microsoft.com/office/drawing/2014/main" id="{A71BFBCF-4F14-4F91-82C7-AD2CAE2C9293}"/>
            </a:ext>
          </a:extLst>
        </xdr:cNvPr>
        <xdr:cNvSpPr txBox="1"/>
      </xdr:nvSpPr>
      <xdr:spPr>
        <a:xfrm>
          <a:off x="10842791" y="169537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24" name="直線コネクタ 423">
          <a:extLst>
            <a:ext uri="{FF2B5EF4-FFF2-40B4-BE49-F238E27FC236}">
              <a16:creationId xmlns:a16="http://schemas.microsoft.com/office/drawing/2014/main" id="{F5EE5AAA-EA93-4F9E-9DE2-6F08078A2EB0}"/>
            </a:ext>
          </a:extLst>
        </xdr:cNvPr>
        <xdr:cNvCxnSpPr/>
      </xdr:nvCxnSpPr>
      <xdr:spPr>
        <a:xfrm>
          <a:off x="11207750" y="167757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25" name="テキスト ボックス 424">
          <a:extLst>
            <a:ext uri="{FF2B5EF4-FFF2-40B4-BE49-F238E27FC236}">
              <a16:creationId xmlns:a16="http://schemas.microsoft.com/office/drawing/2014/main" id="{F51D83D6-CC7C-4154-A4D8-8902DB30E00B}"/>
            </a:ext>
          </a:extLst>
        </xdr:cNvPr>
        <xdr:cNvSpPr txBox="1"/>
      </xdr:nvSpPr>
      <xdr:spPr>
        <a:xfrm>
          <a:off x="10842791" y="16639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26" name="直線コネクタ 425">
          <a:extLst>
            <a:ext uri="{FF2B5EF4-FFF2-40B4-BE49-F238E27FC236}">
              <a16:creationId xmlns:a16="http://schemas.microsoft.com/office/drawing/2014/main" id="{2032677F-C09B-400D-A7CA-B41162C17528}"/>
            </a:ext>
          </a:extLst>
        </xdr:cNvPr>
        <xdr:cNvCxnSpPr/>
      </xdr:nvCxnSpPr>
      <xdr:spPr>
        <a:xfrm>
          <a:off x="11207750" y="1646192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427" name="テキスト ボックス 426">
          <a:extLst>
            <a:ext uri="{FF2B5EF4-FFF2-40B4-BE49-F238E27FC236}">
              <a16:creationId xmlns:a16="http://schemas.microsoft.com/office/drawing/2014/main" id="{A1EFB30A-5F15-446A-8684-E01C5B29E405}"/>
            </a:ext>
          </a:extLst>
        </xdr:cNvPr>
        <xdr:cNvSpPr txBox="1"/>
      </xdr:nvSpPr>
      <xdr:spPr>
        <a:xfrm>
          <a:off x="10842791" y="163260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28" name="直線コネクタ 427">
          <a:extLst>
            <a:ext uri="{FF2B5EF4-FFF2-40B4-BE49-F238E27FC236}">
              <a16:creationId xmlns:a16="http://schemas.microsoft.com/office/drawing/2014/main" id="{684BF060-389A-4392-BB51-686554DC89C6}"/>
            </a:ext>
          </a:extLst>
        </xdr:cNvPr>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429" name="テキスト ボックス 428">
          <a:extLst>
            <a:ext uri="{FF2B5EF4-FFF2-40B4-BE49-F238E27FC236}">
              <a16:creationId xmlns:a16="http://schemas.microsoft.com/office/drawing/2014/main" id="{A54CD820-4847-4E4C-821D-79CD4471436B}"/>
            </a:ext>
          </a:extLst>
        </xdr:cNvPr>
        <xdr:cNvSpPr txBox="1"/>
      </xdr:nvSpPr>
      <xdr:spPr>
        <a:xfrm>
          <a:off x="10842791" y="16012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30" name="【公民館】&#10;有形固定資産減価償却率グラフ枠">
          <a:extLst>
            <a:ext uri="{FF2B5EF4-FFF2-40B4-BE49-F238E27FC236}">
              <a16:creationId xmlns:a16="http://schemas.microsoft.com/office/drawing/2014/main" id="{AACB78F6-192E-4E5D-88C5-849E945B9BDE}"/>
            </a:ext>
          </a:extLst>
        </xdr:cNvPr>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108</xdr:row>
      <xdr:rowOff>161108</xdr:rowOff>
    </xdr:to>
    <xdr:cxnSp macro="">
      <xdr:nvCxnSpPr>
        <xdr:cNvPr id="431" name="直線コネクタ 430">
          <a:extLst>
            <a:ext uri="{FF2B5EF4-FFF2-40B4-BE49-F238E27FC236}">
              <a16:creationId xmlns:a16="http://schemas.microsoft.com/office/drawing/2014/main" id="{1E468170-7240-44CA-A845-CE586199C9C5}"/>
            </a:ext>
          </a:extLst>
        </xdr:cNvPr>
        <xdr:cNvCxnSpPr/>
      </xdr:nvCxnSpPr>
      <xdr:spPr>
        <a:xfrm flipV="1">
          <a:off x="14699614" y="16550277"/>
          <a:ext cx="0" cy="1441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432" name="【公民館】&#10;有形固定資産減価償却率最小値テキスト">
          <a:extLst>
            <a:ext uri="{FF2B5EF4-FFF2-40B4-BE49-F238E27FC236}">
              <a16:creationId xmlns:a16="http://schemas.microsoft.com/office/drawing/2014/main" id="{019124B6-D163-4A3F-9899-369AB2C5194B}"/>
            </a:ext>
          </a:extLst>
        </xdr:cNvPr>
        <xdr:cNvSpPr txBox="1"/>
      </xdr:nvSpPr>
      <xdr:spPr>
        <a:xfrm>
          <a:off x="14738350" y="17995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433" name="直線コネクタ 432">
          <a:extLst>
            <a:ext uri="{FF2B5EF4-FFF2-40B4-BE49-F238E27FC236}">
              <a16:creationId xmlns:a16="http://schemas.microsoft.com/office/drawing/2014/main" id="{21AD1C41-8C17-4BA2-84AB-2092C1F6F736}"/>
            </a:ext>
          </a:extLst>
        </xdr:cNvPr>
        <xdr:cNvCxnSpPr/>
      </xdr:nvCxnSpPr>
      <xdr:spPr>
        <a:xfrm>
          <a:off x="14611350" y="179919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405111" cy="259045"/>
    <xdr:sp macro="" textlink="">
      <xdr:nvSpPr>
        <xdr:cNvPr id="434" name="【公民館】&#10;有形固定資産減価償却率最大値テキスト">
          <a:extLst>
            <a:ext uri="{FF2B5EF4-FFF2-40B4-BE49-F238E27FC236}">
              <a16:creationId xmlns:a16="http://schemas.microsoft.com/office/drawing/2014/main" id="{A4A5E334-20D9-453B-A157-94F0D4A88048}"/>
            </a:ext>
          </a:extLst>
        </xdr:cNvPr>
        <xdr:cNvSpPr txBox="1"/>
      </xdr:nvSpPr>
      <xdr:spPr>
        <a:xfrm>
          <a:off x="14738350" y="16338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435" name="直線コネクタ 434">
          <a:extLst>
            <a:ext uri="{FF2B5EF4-FFF2-40B4-BE49-F238E27FC236}">
              <a16:creationId xmlns:a16="http://schemas.microsoft.com/office/drawing/2014/main" id="{BD20F2AB-12A4-4B61-B49C-DA36B1C35D01}"/>
            </a:ext>
          </a:extLst>
        </xdr:cNvPr>
        <xdr:cNvCxnSpPr/>
      </xdr:nvCxnSpPr>
      <xdr:spPr>
        <a:xfrm>
          <a:off x="14611350" y="165502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125021</xdr:rowOff>
    </xdr:from>
    <xdr:ext cx="405111" cy="259045"/>
    <xdr:sp macro="" textlink="">
      <xdr:nvSpPr>
        <xdr:cNvPr id="436" name="【公民館】&#10;有形固定資産減価償却率平均値テキスト">
          <a:extLst>
            <a:ext uri="{FF2B5EF4-FFF2-40B4-BE49-F238E27FC236}">
              <a16:creationId xmlns:a16="http://schemas.microsoft.com/office/drawing/2014/main" id="{95C76906-80B3-414E-97AD-0DF9C954FB73}"/>
            </a:ext>
          </a:extLst>
        </xdr:cNvPr>
        <xdr:cNvSpPr txBox="1"/>
      </xdr:nvSpPr>
      <xdr:spPr>
        <a:xfrm>
          <a:off x="14738350" y="172954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macro="" textlink="">
      <xdr:nvSpPr>
        <xdr:cNvPr id="437" name="フローチャート: 判断 436">
          <a:extLst>
            <a:ext uri="{FF2B5EF4-FFF2-40B4-BE49-F238E27FC236}">
              <a16:creationId xmlns:a16="http://schemas.microsoft.com/office/drawing/2014/main" id="{CFFF570F-E8C4-4D7A-B7BE-CB7DDF33F5EA}"/>
            </a:ext>
          </a:extLst>
        </xdr:cNvPr>
        <xdr:cNvSpPr/>
      </xdr:nvSpPr>
      <xdr:spPr>
        <a:xfrm>
          <a:off x="14649450" y="1743764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49893</xdr:rowOff>
    </xdr:from>
    <xdr:to>
      <xdr:col>81</xdr:col>
      <xdr:colOff>101600</xdr:colOff>
      <xdr:row>105</xdr:row>
      <xdr:rowOff>151493</xdr:rowOff>
    </xdr:to>
    <xdr:sp macro="" textlink="">
      <xdr:nvSpPr>
        <xdr:cNvPr id="438" name="フローチャート: 判断 437">
          <a:extLst>
            <a:ext uri="{FF2B5EF4-FFF2-40B4-BE49-F238E27FC236}">
              <a16:creationId xmlns:a16="http://schemas.microsoft.com/office/drawing/2014/main" id="{3F99FC44-BDAA-4379-9E0A-0D07CEDC6064}"/>
            </a:ext>
          </a:extLst>
        </xdr:cNvPr>
        <xdr:cNvSpPr/>
      </xdr:nvSpPr>
      <xdr:spPr>
        <a:xfrm>
          <a:off x="13887450" y="17385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36830</xdr:rowOff>
    </xdr:from>
    <xdr:to>
      <xdr:col>76</xdr:col>
      <xdr:colOff>165100</xdr:colOff>
      <xdr:row>105</xdr:row>
      <xdr:rowOff>138430</xdr:rowOff>
    </xdr:to>
    <xdr:sp macro="" textlink="">
      <xdr:nvSpPr>
        <xdr:cNvPr id="439" name="フローチャート: 判断 438">
          <a:extLst>
            <a:ext uri="{FF2B5EF4-FFF2-40B4-BE49-F238E27FC236}">
              <a16:creationId xmlns:a16="http://schemas.microsoft.com/office/drawing/2014/main" id="{DDAF03EB-D106-45C0-8F93-EBA3D27498A4}"/>
            </a:ext>
          </a:extLst>
        </xdr:cNvPr>
        <xdr:cNvSpPr/>
      </xdr:nvSpPr>
      <xdr:spPr>
        <a:xfrm>
          <a:off x="13093700" y="1737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74386</xdr:rowOff>
    </xdr:from>
    <xdr:to>
      <xdr:col>72</xdr:col>
      <xdr:colOff>38100</xdr:colOff>
      <xdr:row>105</xdr:row>
      <xdr:rowOff>4536</xdr:rowOff>
    </xdr:to>
    <xdr:sp macro="" textlink="">
      <xdr:nvSpPr>
        <xdr:cNvPr id="440" name="フローチャート: 判断 439">
          <a:extLst>
            <a:ext uri="{FF2B5EF4-FFF2-40B4-BE49-F238E27FC236}">
              <a16:creationId xmlns:a16="http://schemas.microsoft.com/office/drawing/2014/main" id="{69EEEB89-18E9-406A-A3B3-B225A8A25F70}"/>
            </a:ext>
          </a:extLst>
        </xdr:cNvPr>
        <xdr:cNvSpPr/>
      </xdr:nvSpPr>
      <xdr:spPr>
        <a:xfrm>
          <a:off x="12299950" y="1724478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441" name="フローチャート: 判断 440">
          <a:extLst>
            <a:ext uri="{FF2B5EF4-FFF2-40B4-BE49-F238E27FC236}">
              <a16:creationId xmlns:a16="http://schemas.microsoft.com/office/drawing/2014/main" id="{2967CBD9-2D7C-4D19-BB80-846917BC1C35}"/>
            </a:ext>
          </a:extLst>
        </xdr:cNvPr>
        <xdr:cNvSpPr/>
      </xdr:nvSpPr>
      <xdr:spPr>
        <a:xfrm>
          <a:off x="11487150" y="172872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id="{94BAB9C4-DB48-427B-8ECE-A49A698B5287}"/>
            </a:ext>
          </a:extLst>
        </xdr:cNvPr>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C2D498D6-7FEA-4F88-A747-966532F273D5}"/>
            </a:ext>
          </a:extLst>
        </xdr:cNvPr>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112B7D4C-E38C-4B75-B7E1-C26EF8E28D2A}"/>
            </a:ext>
          </a:extLst>
        </xdr:cNvPr>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918E60D0-04B4-497C-9816-533BD52AE8A1}"/>
            </a:ext>
          </a:extLst>
        </xdr:cNvPr>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8199B1AE-A542-460C-B739-B9E6658CE4E1}"/>
            </a:ext>
          </a:extLst>
        </xdr:cNvPr>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110308</xdr:rowOff>
    </xdr:from>
    <xdr:to>
      <xdr:col>85</xdr:col>
      <xdr:colOff>177800</xdr:colOff>
      <xdr:row>109</xdr:row>
      <xdr:rowOff>40458</xdr:rowOff>
    </xdr:to>
    <xdr:sp macro="" textlink="">
      <xdr:nvSpPr>
        <xdr:cNvPr id="447" name="楕円 446">
          <a:extLst>
            <a:ext uri="{FF2B5EF4-FFF2-40B4-BE49-F238E27FC236}">
              <a16:creationId xmlns:a16="http://schemas.microsoft.com/office/drawing/2014/main" id="{FB8CA65B-8582-431E-9F7D-B43153940AA3}"/>
            </a:ext>
          </a:extLst>
        </xdr:cNvPr>
        <xdr:cNvSpPr/>
      </xdr:nvSpPr>
      <xdr:spPr>
        <a:xfrm>
          <a:off x="14649450" y="1794110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25235</xdr:rowOff>
    </xdr:from>
    <xdr:ext cx="405111" cy="259045"/>
    <xdr:sp macro="" textlink="">
      <xdr:nvSpPr>
        <xdr:cNvPr id="448" name="【公民館】&#10;有形固定資産減価償却率該当値テキスト">
          <a:extLst>
            <a:ext uri="{FF2B5EF4-FFF2-40B4-BE49-F238E27FC236}">
              <a16:creationId xmlns:a16="http://schemas.microsoft.com/office/drawing/2014/main" id="{02A13D69-B4BD-4338-8E08-7378ED44F9C0}"/>
            </a:ext>
          </a:extLst>
        </xdr:cNvPr>
        <xdr:cNvSpPr txBox="1"/>
      </xdr:nvSpPr>
      <xdr:spPr>
        <a:xfrm>
          <a:off x="14738350" y="17856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31931</xdr:rowOff>
    </xdr:from>
    <xdr:to>
      <xdr:col>81</xdr:col>
      <xdr:colOff>101600</xdr:colOff>
      <xdr:row>108</xdr:row>
      <xdr:rowOff>133531</xdr:rowOff>
    </xdr:to>
    <xdr:sp macro="" textlink="">
      <xdr:nvSpPr>
        <xdr:cNvPr id="449" name="楕円 448">
          <a:extLst>
            <a:ext uri="{FF2B5EF4-FFF2-40B4-BE49-F238E27FC236}">
              <a16:creationId xmlns:a16="http://schemas.microsoft.com/office/drawing/2014/main" id="{97B964C5-3349-49DF-9FA7-B83785948848}"/>
            </a:ext>
          </a:extLst>
        </xdr:cNvPr>
        <xdr:cNvSpPr/>
      </xdr:nvSpPr>
      <xdr:spPr>
        <a:xfrm>
          <a:off x="13887450" y="17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82731</xdr:rowOff>
    </xdr:from>
    <xdr:to>
      <xdr:col>85</xdr:col>
      <xdr:colOff>127000</xdr:colOff>
      <xdr:row>108</xdr:row>
      <xdr:rowOff>161108</xdr:rowOff>
    </xdr:to>
    <xdr:cxnSp macro="">
      <xdr:nvCxnSpPr>
        <xdr:cNvPr id="450" name="直線コネクタ 449">
          <a:extLst>
            <a:ext uri="{FF2B5EF4-FFF2-40B4-BE49-F238E27FC236}">
              <a16:creationId xmlns:a16="http://schemas.microsoft.com/office/drawing/2014/main" id="{5CB87113-3A54-4797-9B3E-E63E9A3510CF}"/>
            </a:ext>
          </a:extLst>
        </xdr:cNvPr>
        <xdr:cNvCxnSpPr/>
      </xdr:nvCxnSpPr>
      <xdr:spPr>
        <a:xfrm>
          <a:off x="13938250" y="17913531"/>
          <a:ext cx="762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134801</xdr:rowOff>
    </xdr:from>
    <xdr:to>
      <xdr:col>76</xdr:col>
      <xdr:colOff>165100</xdr:colOff>
      <xdr:row>108</xdr:row>
      <xdr:rowOff>64951</xdr:rowOff>
    </xdr:to>
    <xdr:sp macro="" textlink="">
      <xdr:nvSpPr>
        <xdr:cNvPr id="451" name="楕円 450">
          <a:extLst>
            <a:ext uri="{FF2B5EF4-FFF2-40B4-BE49-F238E27FC236}">
              <a16:creationId xmlns:a16="http://schemas.microsoft.com/office/drawing/2014/main" id="{CE6E95BC-A440-4308-AC3B-57CF8A465BB2}"/>
            </a:ext>
          </a:extLst>
        </xdr:cNvPr>
        <xdr:cNvSpPr/>
      </xdr:nvSpPr>
      <xdr:spPr>
        <a:xfrm>
          <a:off x="13093700" y="1780050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14151</xdr:rowOff>
    </xdr:from>
    <xdr:to>
      <xdr:col>81</xdr:col>
      <xdr:colOff>50800</xdr:colOff>
      <xdr:row>108</xdr:row>
      <xdr:rowOff>82731</xdr:rowOff>
    </xdr:to>
    <xdr:cxnSp macro="">
      <xdr:nvCxnSpPr>
        <xdr:cNvPr id="452" name="直線コネクタ 451">
          <a:extLst>
            <a:ext uri="{FF2B5EF4-FFF2-40B4-BE49-F238E27FC236}">
              <a16:creationId xmlns:a16="http://schemas.microsoft.com/office/drawing/2014/main" id="{D5841C1D-B7D8-46A0-AFBD-CC90AF0EEB00}"/>
            </a:ext>
          </a:extLst>
        </xdr:cNvPr>
        <xdr:cNvCxnSpPr/>
      </xdr:nvCxnSpPr>
      <xdr:spPr>
        <a:xfrm>
          <a:off x="13144500" y="17844951"/>
          <a:ext cx="79375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168020</xdr:rowOff>
    </xdr:from>
    <xdr:ext cx="405111" cy="259045"/>
    <xdr:sp macro="" textlink="">
      <xdr:nvSpPr>
        <xdr:cNvPr id="453" name="n_1aveValue【公民館】&#10;有形固定資産減価償却率">
          <a:extLst>
            <a:ext uri="{FF2B5EF4-FFF2-40B4-BE49-F238E27FC236}">
              <a16:creationId xmlns:a16="http://schemas.microsoft.com/office/drawing/2014/main" id="{3FADAB03-E036-44CC-8D21-820A7F01BF09}"/>
            </a:ext>
          </a:extLst>
        </xdr:cNvPr>
        <xdr:cNvSpPr txBox="1"/>
      </xdr:nvSpPr>
      <xdr:spPr>
        <a:xfrm>
          <a:off x="13742044" y="17173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154957</xdr:rowOff>
    </xdr:from>
    <xdr:ext cx="405111" cy="259045"/>
    <xdr:sp macro="" textlink="">
      <xdr:nvSpPr>
        <xdr:cNvPr id="454" name="n_2aveValue【公民館】&#10;有形固定資産減価償却率">
          <a:extLst>
            <a:ext uri="{FF2B5EF4-FFF2-40B4-BE49-F238E27FC236}">
              <a16:creationId xmlns:a16="http://schemas.microsoft.com/office/drawing/2014/main" id="{5592B160-E3A5-4D59-A83B-EFCD627CF8AF}"/>
            </a:ext>
          </a:extLst>
        </xdr:cNvPr>
        <xdr:cNvSpPr txBox="1"/>
      </xdr:nvSpPr>
      <xdr:spPr>
        <a:xfrm>
          <a:off x="12960994" y="1716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21063</xdr:rowOff>
    </xdr:from>
    <xdr:ext cx="405111" cy="259045"/>
    <xdr:sp macro="" textlink="">
      <xdr:nvSpPr>
        <xdr:cNvPr id="455" name="n_3aveValue【公民館】&#10;有形固定資産減価償却率">
          <a:extLst>
            <a:ext uri="{FF2B5EF4-FFF2-40B4-BE49-F238E27FC236}">
              <a16:creationId xmlns:a16="http://schemas.microsoft.com/office/drawing/2014/main" id="{053D1C4F-120A-4968-B5E9-366CB013D9B9}"/>
            </a:ext>
          </a:extLst>
        </xdr:cNvPr>
        <xdr:cNvSpPr txBox="1"/>
      </xdr:nvSpPr>
      <xdr:spPr>
        <a:xfrm>
          <a:off x="12167244" y="17026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63516</xdr:rowOff>
    </xdr:from>
    <xdr:ext cx="405111" cy="259045"/>
    <xdr:sp macro="" textlink="">
      <xdr:nvSpPr>
        <xdr:cNvPr id="456" name="n_4aveValue【公民館】&#10;有形固定資産減価償却率">
          <a:extLst>
            <a:ext uri="{FF2B5EF4-FFF2-40B4-BE49-F238E27FC236}">
              <a16:creationId xmlns:a16="http://schemas.microsoft.com/office/drawing/2014/main" id="{E9B1F497-1B2B-44AB-BF7F-0E9336F5B736}"/>
            </a:ext>
          </a:extLst>
        </xdr:cNvPr>
        <xdr:cNvSpPr txBox="1"/>
      </xdr:nvSpPr>
      <xdr:spPr>
        <a:xfrm>
          <a:off x="11354444" y="17068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124658</xdr:rowOff>
    </xdr:from>
    <xdr:ext cx="405111" cy="259045"/>
    <xdr:sp macro="" textlink="">
      <xdr:nvSpPr>
        <xdr:cNvPr id="457" name="n_1mainValue【公民館】&#10;有形固定資産減価償却率">
          <a:extLst>
            <a:ext uri="{FF2B5EF4-FFF2-40B4-BE49-F238E27FC236}">
              <a16:creationId xmlns:a16="http://schemas.microsoft.com/office/drawing/2014/main" id="{B44FC769-0CD0-4B4E-9D07-EC147568C5DC}"/>
            </a:ext>
          </a:extLst>
        </xdr:cNvPr>
        <xdr:cNvSpPr txBox="1"/>
      </xdr:nvSpPr>
      <xdr:spPr>
        <a:xfrm>
          <a:off x="13742044" y="1795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56078</xdr:rowOff>
    </xdr:from>
    <xdr:ext cx="405111" cy="259045"/>
    <xdr:sp macro="" textlink="">
      <xdr:nvSpPr>
        <xdr:cNvPr id="458" name="n_2mainValue【公民館】&#10;有形固定資産減価償却率">
          <a:extLst>
            <a:ext uri="{FF2B5EF4-FFF2-40B4-BE49-F238E27FC236}">
              <a16:creationId xmlns:a16="http://schemas.microsoft.com/office/drawing/2014/main" id="{D72882CB-E53A-4A05-B264-C17EB2738E53}"/>
            </a:ext>
          </a:extLst>
        </xdr:cNvPr>
        <xdr:cNvSpPr txBox="1"/>
      </xdr:nvSpPr>
      <xdr:spPr>
        <a:xfrm>
          <a:off x="12960994" y="1788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59" name="正方形/長方形 458">
          <a:extLst>
            <a:ext uri="{FF2B5EF4-FFF2-40B4-BE49-F238E27FC236}">
              <a16:creationId xmlns:a16="http://schemas.microsoft.com/office/drawing/2014/main" id="{9C6EBA25-5826-4301-8BA3-899757B5C6FA}"/>
            </a:ext>
          </a:extLst>
        </xdr:cNvPr>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60" name="正方形/長方形 459">
          <a:extLst>
            <a:ext uri="{FF2B5EF4-FFF2-40B4-BE49-F238E27FC236}">
              <a16:creationId xmlns:a16="http://schemas.microsoft.com/office/drawing/2014/main" id="{7E458D5B-2DF4-4DBC-AA36-77DA27B3569E}"/>
            </a:ext>
          </a:extLst>
        </xdr:cNvPr>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61" name="正方形/長方形 460">
          <a:extLst>
            <a:ext uri="{FF2B5EF4-FFF2-40B4-BE49-F238E27FC236}">
              <a16:creationId xmlns:a16="http://schemas.microsoft.com/office/drawing/2014/main" id="{B856F11D-C57D-4EB0-9E53-E302F8D7DAEA}"/>
            </a:ext>
          </a:extLst>
        </xdr:cNvPr>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62" name="正方形/長方形 461">
          <a:extLst>
            <a:ext uri="{FF2B5EF4-FFF2-40B4-BE49-F238E27FC236}">
              <a16:creationId xmlns:a16="http://schemas.microsoft.com/office/drawing/2014/main" id="{6B574FC6-C92E-4519-81D2-09BB925B9A7C}"/>
            </a:ext>
          </a:extLst>
        </xdr:cNvPr>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63" name="正方形/長方形 462">
          <a:extLst>
            <a:ext uri="{FF2B5EF4-FFF2-40B4-BE49-F238E27FC236}">
              <a16:creationId xmlns:a16="http://schemas.microsoft.com/office/drawing/2014/main" id="{3392F3E9-2C9F-4CC7-9E69-602DD21DEDF6}"/>
            </a:ext>
          </a:extLst>
        </xdr:cNvPr>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64" name="正方形/長方形 463">
          <a:extLst>
            <a:ext uri="{FF2B5EF4-FFF2-40B4-BE49-F238E27FC236}">
              <a16:creationId xmlns:a16="http://schemas.microsoft.com/office/drawing/2014/main" id="{E92DF467-5AC7-49F5-AA79-4C9FFEF500F8}"/>
            </a:ext>
          </a:extLst>
        </xdr:cNvPr>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65" name="正方形/長方形 464">
          <a:extLst>
            <a:ext uri="{FF2B5EF4-FFF2-40B4-BE49-F238E27FC236}">
              <a16:creationId xmlns:a16="http://schemas.microsoft.com/office/drawing/2014/main" id="{76D5DAE4-5E5E-4C31-9260-8883BE157881}"/>
            </a:ext>
          </a:extLst>
        </xdr:cNvPr>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66" name="正方形/長方形 465">
          <a:extLst>
            <a:ext uri="{FF2B5EF4-FFF2-40B4-BE49-F238E27FC236}">
              <a16:creationId xmlns:a16="http://schemas.microsoft.com/office/drawing/2014/main" id="{78E88E7F-4C06-4CA9-8F5A-DABFC16A5A25}"/>
            </a:ext>
          </a:extLst>
        </xdr:cNvPr>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67" name="テキスト ボックス 466">
          <a:extLst>
            <a:ext uri="{FF2B5EF4-FFF2-40B4-BE49-F238E27FC236}">
              <a16:creationId xmlns:a16="http://schemas.microsoft.com/office/drawing/2014/main" id="{A461ADCD-4107-461E-A650-D5395FF61DC0}"/>
            </a:ext>
          </a:extLst>
        </xdr:cNvPr>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68" name="直線コネクタ 467">
          <a:extLst>
            <a:ext uri="{FF2B5EF4-FFF2-40B4-BE49-F238E27FC236}">
              <a16:creationId xmlns:a16="http://schemas.microsoft.com/office/drawing/2014/main" id="{6DDFE700-CA50-40FE-A64E-2E0B630F7DE2}"/>
            </a:ext>
          </a:extLst>
        </xdr:cNvPr>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69" name="直線コネクタ 468">
          <a:extLst>
            <a:ext uri="{FF2B5EF4-FFF2-40B4-BE49-F238E27FC236}">
              <a16:creationId xmlns:a16="http://schemas.microsoft.com/office/drawing/2014/main" id="{987C0495-39EF-4781-BBAE-72240F5D3540}"/>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70" name="テキスト ボックス 469">
          <a:extLst>
            <a:ext uri="{FF2B5EF4-FFF2-40B4-BE49-F238E27FC236}">
              <a16:creationId xmlns:a16="http://schemas.microsoft.com/office/drawing/2014/main" id="{F9FBB3C1-3C18-46E3-B942-89B2024A750D}"/>
            </a:ext>
          </a:extLst>
        </xdr:cNvPr>
        <xdr:cNvSpPr txBox="1"/>
      </xdr:nvSpPr>
      <xdr:spPr>
        <a:xfrm>
          <a:off x="16049171" y="1777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71" name="直線コネクタ 470">
          <a:extLst>
            <a:ext uri="{FF2B5EF4-FFF2-40B4-BE49-F238E27FC236}">
              <a16:creationId xmlns:a16="http://schemas.microsoft.com/office/drawing/2014/main" id="{D5EEB92E-A6A8-4858-8155-23B4F6F83F34}"/>
            </a:ext>
          </a:extLst>
        </xdr:cNvPr>
        <xdr:cNvCxnSpPr/>
      </xdr:nvCxnSpPr>
      <xdr:spPr>
        <a:xfrm>
          <a:off x="16459200" y="17468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72" name="テキスト ボックス 471">
          <a:extLst>
            <a:ext uri="{FF2B5EF4-FFF2-40B4-BE49-F238E27FC236}">
              <a16:creationId xmlns:a16="http://schemas.microsoft.com/office/drawing/2014/main" id="{FC1F5084-1262-42C2-8306-C723D216AEFA}"/>
            </a:ext>
          </a:extLst>
        </xdr:cNvPr>
        <xdr:cNvSpPr txBox="1"/>
      </xdr:nvSpPr>
      <xdr:spPr>
        <a:xfrm>
          <a:off x="16049171" y="17332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73" name="直線コネクタ 472">
          <a:extLst>
            <a:ext uri="{FF2B5EF4-FFF2-40B4-BE49-F238E27FC236}">
              <a16:creationId xmlns:a16="http://schemas.microsoft.com/office/drawing/2014/main" id="{B4B5716B-0833-4E2C-A398-083E84C386E3}"/>
            </a:ext>
          </a:extLst>
        </xdr:cNvPr>
        <xdr:cNvCxnSpPr/>
      </xdr:nvCxnSpPr>
      <xdr:spPr>
        <a:xfrm>
          <a:off x="16459200" y="1702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474" name="テキスト ボックス 473">
          <a:extLst>
            <a:ext uri="{FF2B5EF4-FFF2-40B4-BE49-F238E27FC236}">
              <a16:creationId xmlns:a16="http://schemas.microsoft.com/office/drawing/2014/main" id="{E1E77369-DFF6-428A-8A9D-D15CD58A0589}"/>
            </a:ext>
          </a:extLst>
        </xdr:cNvPr>
        <xdr:cNvSpPr txBox="1"/>
      </xdr:nvSpPr>
      <xdr:spPr>
        <a:xfrm>
          <a:off x="16049171" y="1688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475" name="直線コネクタ 474">
          <a:extLst>
            <a:ext uri="{FF2B5EF4-FFF2-40B4-BE49-F238E27FC236}">
              <a16:creationId xmlns:a16="http://schemas.microsoft.com/office/drawing/2014/main" id="{D90200FB-F629-452C-A22F-7EDD58B9DC17}"/>
            </a:ext>
          </a:extLst>
        </xdr:cNvPr>
        <xdr:cNvCxnSpPr/>
      </xdr:nvCxnSpPr>
      <xdr:spPr>
        <a:xfrm>
          <a:off x="16459200" y="16586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476" name="テキスト ボックス 475">
          <a:extLst>
            <a:ext uri="{FF2B5EF4-FFF2-40B4-BE49-F238E27FC236}">
              <a16:creationId xmlns:a16="http://schemas.microsoft.com/office/drawing/2014/main" id="{FDA2AC17-8F96-4077-A17F-4A2A80F4041C}"/>
            </a:ext>
          </a:extLst>
        </xdr:cNvPr>
        <xdr:cNvSpPr txBox="1"/>
      </xdr:nvSpPr>
      <xdr:spPr>
        <a:xfrm>
          <a:off x="16049171" y="16450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77" name="直線コネクタ 476">
          <a:extLst>
            <a:ext uri="{FF2B5EF4-FFF2-40B4-BE49-F238E27FC236}">
              <a16:creationId xmlns:a16="http://schemas.microsoft.com/office/drawing/2014/main" id="{698FD3DB-A9F6-485D-A466-1C3C7843C0BB}"/>
            </a:ext>
          </a:extLst>
        </xdr:cNvPr>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78" name="テキスト ボックス 477">
          <a:extLst>
            <a:ext uri="{FF2B5EF4-FFF2-40B4-BE49-F238E27FC236}">
              <a16:creationId xmlns:a16="http://schemas.microsoft.com/office/drawing/2014/main" id="{818287DC-0598-4D53-87C4-6795E4BF5C22}"/>
            </a:ext>
          </a:extLst>
        </xdr:cNvPr>
        <xdr:cNvSpPr txBox="1"/>
      </xdr:nvSpPr>
      <xdr:spPr>
        <a:xfrm>
          <a:off x="160491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79" name="【公民館】&#10;一人当たり面積グラフ枠">
          <a:extLst>
            <a:ext uri="{FF2B5EF4-FFF2-40B4-BE49-F238E27FC236}">
              <a16:creationId xmlns:a16="http://schemas.microsoft.com/office/drawing/2014/main" id="{FBD952A8-E21E-45BF-91CF-33E625E10266}"/>
            </a:ext>
          </a:extLst>
        </xdr:cNvPr>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165354</xdr:rowOff>
    </xdr:from>
    <xdr:to>
      <xdr:col>116</xdr:col>
      <xdr:colOff>62864</xdr:colOff>
      <xdr:row>108</xdr:row>
      <xdr:rowOff>67056</xdr:rowOff>
    </xdr:to>
    <xdr:cxnSp macro="">
      <xdr:nvCxnSpPr>
        <xdr:cNvPr id="480" name="直線コネクタ 479">
          <a:extLst>
            <a:ext uri="{FF2B5EF4-FFF2-40B4-BE49-F238E27FC236}">
              <a16:creationId xmlns:a16="http://schemas.microsoft.com/office/drawing/2014/main" id="{A9BAC14B-F938-466C-A3BC-291142E36C18}"/>
            </a:ext>
          </a:extLst>
        </xdr:cNvPr>
        <xdr:cNvCxnSpPr/>
      </xdr:nvCxnSpPr>
      <xdr:spPr>
        <a:xfrm flipV="1">
          <a:off x="19951064" y="16840454"/>
          <a:ext cx="0" cy="105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481" name="【公民館】&#10;一人当たり面積最小値テキスト">
          <a:extLst>
            <a:ext uri="{FF2B5EF4-FFF2-40B4-BE49-F238E27FC236}">
              <a16:creationId xmlns:a16="http://schemas.microsoft.com/office/drawing/2014/main" id="{2C79253A-B75A-424D-853F-089A4CEBF1E3}"/>
            </a:ext>
          </a:extLst>
        </xdr:cNvPr>
        <xdr:cNvSpPr txBox="1"/>
      </xdr:nvSpPr>
      <xdr:spPr>
        <a:xfrm>
          <a:off x="19989800" y="1790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482" name="直線コネクタ 481">
          <a:extLst>
            <a:ext uri="{FF2B5EF4-FFF2-40B4-BE49-F238E27FC236}">
              <a16:creationId xmlns:a16="http://schemas.microsoft.com/office/drawing/2014/main" id="{F8F01BF3-916A-4D70-8D94-69C730AD29F8}"/>
            </a:ext>
          </a:extLst>
        </xdr:cNvPr>
        <xdr:cNvCxnSpPr/>
      </xdr:nvCxnSpPr>
      <xdr:spPr>
        <a:xfrm>
          <a:off x="19881850" y="178978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112031</xdr:rowOff>
    </xdr:from>
    <xdr:ext cx="469744" cy="259045"/>
    <xdr:sp macro="" textlink="">
      <xdr:nvSpPr>
        <xdr:cNvPr id="483" name="【公民館】&#10;一人当たり面積最大値テキスト">
          <a:extLst>
            <a:ext uri="{FF2B5EF4-FFF2-40B4-BE49-F238E27FC236}">
              <a16:creationId xmlns:a16="http://schemas.microsoft.com/office/drawing/2014/main" id="{8D450BA2-818C-4E85-8BA1-C0FC9C27E263}"/>
            </a:ext>
          </a:extLst>
        </xdr:cNvPr>
        <xdr:cNvSpPr txBox="1"/>
      </xdr:nvSpPr>
      <xdr:spPr>
        <a:xfrm>
          <a:off x="19989800" y="1662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165354</xdr:rowOff>
    </xdr:from>
    <xdr:to>
      <xdr:col>116</xdr:col>
      <xdr:colOff>152400</xdr:colOff>
      <xdr:row>101</xdr:row>
      <xdr:rowOff>165354</xdr:rowOff>
    </xdr:to>
    <xdr:cxnSp macro="">
      <xdr:nvCxnSpPr>
        <xdr:cNvPr id="484" name="直線コネクタ 483">
          <a:extLst>
            <a:ext uri="{FF2B5EF4-FFF2-40B4-BE49-F238E27FC236}">
              <a16:creationId xmlns:a16="http://schemas.microsoft.com/office/drawing/2014/main" id="{BDF4120B-37B6-489A-B46A-6EF8ADE039A1}"/>
            </a:ext>
          </a:extLst>
        </xdr:cNvPr>
        <xdr:cNvCxnSpPr/>
      </xdr:nvCxnSpPr>
      <xdr:spPr>
        <a:xfrm>
          <a:off x="19881850" y="168404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92981</xdr:rowOff>
    </xdr:from>
    <xdr:ext cx="469744" cy="259045"/>
    <xdr:sp macro="" textlink="">
      <xdr:nvSpPr>
        <xdr:cNvPr id="485" name="【公民館】&#10;一人当たり面積平均値テキスト">
          <a:extLst>
            <a:ext uri="{FF2B5EF4-FFF2-40B4-BE49-F238E27FC236}">
              <a16:creationId xmlns:a16="http://schemas.microsoft.com/office/drawing/2014/main" id="{05EBE64F-D7AA-4923-9F66-F933EEF8C5DD}"/>
            </a:ext>
          </a:extLst>
        </xdr:cNvPr>
        <xdr:cNvSpPr txBox="1"/>
      </xdr:nvSpPr>
      <xdr:spPr>
        <a:xfrm>
          <a:off x="19989800" y="17428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114554</xdr:rowOff>
    </xdr:from>
    <xdr:to>
      <xdr:col>116</xdr:col>
      <xdr:colOff>114300</xdr:colOff>
      <xdr:row>106</xdr:row>
      <xdr:rowOff>44704</xdr:rowOff>
    </xdr:to>
    <xdr:sp macro="" textlink="">
      <xdr:nvSpPr>
        <xdr:cNvPr id="486" name="フローチャート: 判断 485">
          <a:extLst>
            <a:ext uri="{FF2B5EF4-FFF2-40B4-BE49-F238E27FC236}">
              <a16:creationId xmlns:a16="http://schemas.microsoft.com/office/drawing/2014/main" id="{DED17648-9F1A-4607-A20F-7FCA21F02765}"/>
            </a:ext>
          </a:extLst>
        </xdr:cNvPr>
        <xdr:cNvSpPr/>
      </xdr:nvSpPr>
      <xdr:spPr>
        <a:xfrm>
          <a:off x="19900900" y="174500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128270</xdr:rowOff>
    </xdr:from>
    <xdr:to>
      <xdr:col>112</xdr:col>
      <xdr:colOff>38100</xdr:colOff>
      <xdr:row>106</xdr:row>
      <xdr:rowOff>58420</xdr:rowOff>
    </xdr:to>
    <xdr:sp macro="" textlink="">
      <xdr:nvSpPr>
        <xdr:cNvPr id="487" name="フローチャート: 判断 486">
          <a:extLst>
            <a:ext uri="{FF2B5EF4-FFF2-40B4-BE49-F238E27FC236}">
              <a16:creationId xmlns:a16="http://schemas.microsoft.com/office/drawing/2014/main" id="{F93AFF91-6F7C-45D5-85B8-F4D69FA53CA4}"/>
            </a:ext>
          </a:extLst>
        </xdr:cNvPr>
        <xdr:cNvSpPr/>
      </xdr:nvSpPr>
      <xdr:spPr>
        <a:xfrm>
          <a:off x="19157950" y="174637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20828</xdr:rowOff>
    </xdr:from>
    <xdr:to>
      <xdr:col>107</xdr:col>
      <xdr:colOff>101600</xdr:colOff>
      <xdr:row>106</xdr:row>
      <xdr:rowOff>122428</xdr:rowOff>
    </xdr:to>
    <xdr:sp macro="" textlink="">
      <xdr:nvSpPr>
        <xdr:cNvPr id="488" name="フローチャート: 判断 487">
          <a:extLst>
            <a:ext uri="{FF2B5EF4-FFF2-40B4-BE49-F238E27FC236}">
              <a16:creationId xmlns:a16="http://schemas.microsoft.com/office/drawing/2014/main" id="{167B25C0-495A-45DA-A97C-7F2969A618A0}"/>
            </a:ext>
          </a:extLst>
        </xdr:cNvPr>
        <xdr:cNvSpPr/>
      </xdr:nvSpPr>
      <xdr:spPr>
        <a:xfrm>
          <a:off x="18345150" y="1752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39115</xdr:rowOff>
    </xdr:from>
    <xdr:to>
      <xdr:col>102</xdr:col>
      <xdr:colOff>165100</xdr:colOff>
      <xdr:row>106</xdr:row>
      <xdr:rowOff>140715</xdr:rowOff>
    </xdr:to>
    <xdr:sp macro="" textlink="">
      <xdr:nvSpPr>
        <xdr:cNvPr id="489" name="フローチャート: 判断 488">
          <a:extLst>
            <a:ext uri="{FF2B5EF4-FFF2-40B4-BE49-F238E27FC236}">
              <a16:creationId xmlns:a16="http://schemas.microsoft.com/office/drawing/2014/main" id="{CBE3CEE2-BFDC-4EE8-9D6C-B21DFBD7D02B}"/>
            </a:ext>
          </a:extLst>
        </xdr:cNvPr>
        <xdr:cNvSpPr/>
      </xdr:nvSpPr>
      <xdr:spPr>
        <a:xfrm>
          <a:off x="17551400" y="1753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11685</xdr:rowOff>
    </xdr:from>
    <xdr:to>
      <xdr:col>98</xdr:col>
      <xdr:colOff>38100</xdr:colOff>
      <xdr:row>106</xdr:row>
      <xdr:rowOff>113285</xdr:rowOff>
    </xdr:to>
    <xdr:sp macro="" textlink="">
      <xdr:nvSpPr>
        <xdr:cNvPr id="490" name="フローチャート: 判断 489">
          <a:extLst>
            <a:ext uri="{FF2B5EF4-FFF2-40B4-BE49-F238E27FC236}">
              <a16:creationId xmlns:a16="http://schemas.microsoft.com/office/drawing/2014/main" id="{DEEA575A-9786-43A7-8880-AA7ECC61B9A9}"/>
            </a:ext>
          </a:extLst>
        </xdr:cNvPr>
        <xdr:cNvSpPr/>
      </xdr:nvSpPr>
      <xdr:spPr>
        <a:xfrm>
          <a:off x="16757650" y="175122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91" name="テキスト ボックス 490">
          <a:extLst>
            <a:ext uri="{FF2B5EF4-FFF2-40B4-BE49-F238E27FC236}">
              <a16:creationId xmlns:a16="http://schemas.microsoft.com/office/drawing/2014/main" id="{A7BB28C2-5BC6-4634-9B6B-129D24DDCE02}"/>
            </a:ext>
          </a:extLst>
        </xdr:cNvPr>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92" name="テキスト ボックス 491">
          <a:extLst>
            <a:ext uri="{FF2B5EF4-FFF2-40B4-BE49-F238E27FC236}">
              <a16:creationId xmlns:a16="http://schemas.microsoft.com/office/drawing/2014/main" id="{70279B02-0ED9-4FA5-81D9-E227DBFA807C}"/>
            </a:ext>
          </a:extLst>
        </xdr:cNvPr>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93" name="テキスト ボックス 492">
          <a:extLst>
            <a:ext uri="{FF2B5EF4-FFF2-40B4-BE49-F238E27FC236}">
              <a16:creationId xmlns:a16="http://schemas.microsoft.com/office/drawing/2014/main" id="{739EC06C-B465-4B88-AD14-01B151733243}"/>
            </a:ext>
          </a:extLst>
        </xdr:cNvPr>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94" name="テキスト ボックス 493">
          <a:extLst>
            <a:ext uri="{FF2B5EF4-FFF2-40B4-BE49-F238E27FC236}">
              <a16:creationId xmlns:a16="http://schemas.microsoft.com/office/drawing/2014/main" id="{16323EE9-C54F-4439-ADAB-13D4F4AB0553}"/>
            </a:ext>
          </a:extLst>
        </xdr:cNvPr>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95" name="テキスト ボックス 494">
          <a:extLst>
            <a:ext uri="{FF2B5EF4-FFF2-40B4-BE49-F238E27FC236}">
              <a16:creationId xmlns:a16="http://schemas.microsoft.com/office/drawing/2014/main" id="{DDCD8AED-55B6-4B01-A466-93F7629B9652}"/>
            </a:ext>
          </a:extLst>
        </xdr:cNvPr>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137413</xdr:rowOff>
    </xdr:from>
    <xdr:to>
      <xdr:col>116</xdr:col>
      <xdr:colOff>114300</xdr:colOff>
      <xdr:row>104</xdr:row>
      <xdr:rowOff>67563</xdr:rowOff>
    </xdr:to>
    <xdr:sp macro="" textlink="">
      <xdr:nvSpPr>
        <xdr:cNvPr id="496" name="楕円 495">
          <a:extLst>
            <a:ext uri="{FF2B5EF4-FFF2-40B4-BE49-F238E27FC236}">
              <a16:creationId xmlns:a16="http://schemas.microsoft.com/office/drawing/2014/main" id="{B90AD698-13F9-4468-ACD3-CDC5463D4D93}"/>
            </a:ext>
          </a:extLst>
        </xdr:cNvPr>
        <xdr:cNvSpPr/>
      </xdr:nvSpPr>
      <xdr:spPr>
        <a:xfrm>
          <a:off x="19900900" y="171427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160290</xdr:rowOff>
    </xdr:from>
    <xdr:ext cx="469744" cy="259045"/>
    <xdr:sp macro="" textlink="">
      <xdr:nvSpPr>
        <xdr:cNvPr id="497" name="【公民館】&#10;一人当たり面積該当値テキスト">
          <a:extLst>
            <a:ext uri="{FF2B5EF4-FFF2-40B4-BE49-F238E27FC236}">
              <a16:creationId xmlns:a16="http://schemas.microsoft.com/office/drawing/2014/main" id="{81CFE6E7-33E9-4A02-928D-AB0C9DF72D79}"/>
            </a:ext>
          </a:extLst>
        </xdr:cNvPr>
        <xdr:cNvSpPr txBox="1"/>
      </xdr:nvSpPr>
      <xdr:spPr>
        <a:xfrm>
          <a:off x="19989800" y="1700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151130</xdr:rowOff>
    </xdr:from>
    <xdr:to>
      <xdr:col>112</xdr:col>
      <xdr:colOff>38100</xdr:colOff>
      <xdr:row>104</xdr:row>
      <xdr:rowOff>81280</xdr:rowOff>
    </xdr:to>
    <xdr:sp macro="" textlink="">
      <xdr:nvSpPr>
        <xdr:cNvPr id="498" name="楕円 497">
          <a:extLst>
            <a:ext uri="{FF2B5EF4-FFF2-40B4-BE49-F238E27FC236}">
              <a16:creationId xmlns:a16="http://schemas.microsoft.com/office/drawing/2014/main" id="{0CDEFEA7-E9E4-4336-88F0-F629EA9DCD59}"/>
            </a:ext>
          </a:extLst>
        </xdr:cNvPr>
        <xdr:cNvSpPr/>
      </xdr:nvSpPr>
      <xdr:spPr>
        <a:xfrm>
          <a:off x="19157950" y="171564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16763</xdr:rowOff>
    </xdr:from>
    <xdr:to>
      <xdr:col>116</xdr:col>
      <xdr:colOff>63500</xdr:colOff>
      <xdr:row>104</xdr:row>
      <xdr:rowOff>30480</xdr:rowOff>
    </xdr:to>
    <xdr:cxnSp macro="">
      <xdr:nvCxnSpPr>
        <xdr:cNvPr id="499" name="直線コネクタ 498">
          <a:extLst>
            <a:ext uri="{FF2B5EF4-FFF2-40B4-BE49-F238E27FC236}">
              <a16:creationId xmlns:a16="http://schemas.microsoft.com/office/drawing/2014/main" id="{427AE617-A591-4DF7-B4DE-1881720D6AC7}"/>
            </a:ext>
          </a:extLst>
        </xdr:cNvPr>
        <xdr:cNvCxnSpPr/>
      </xdr:nvCxnSpPr>
      <xdr:spPr>
        <a:xfrm flipV="1">
          <a:off x="19202400" y="17187163"/>
          <a:ext cx="7493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164846</xdr:rowOff>
    </xdr:from>
    <xdr:to>
      <xdr:col>107</xdr:col>
      <xdr:colOff>101600</xdr:colOff>
      <xdr:row>104</xdr:row>
      <xdr:rowOff>94996</xdr:rowOff>
    </xdr:to>
    <xdr:sp macro="" textlink="">
      <xdr:nvSpPr>
        <xdr:cNvPr id="500" name="楕円 499">
          <a:extLst>
            <a:ext uri="{FF2B5EF4-FFF2-40B4-BE49-F238E27FC236}">
              <a16:creationId xmlns:a16="http://schemas.microsoft.com/office/drawing/2014/main" id="{9EB990E7-8C6A-454A-9F51-9658B2975FE3}"/>
            </a:ext>
          </a:extLst>
        </xdr:cNvPr>
        <xdr:cNvSpPr/>
      </xdr:nvSpPr>
      <xdr:spPr>
        <a:xfrm>
          <a:off x="18345150" y="171701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30480</xdr:rowOff>
    </xdr:from>
    <xdr:to>
      <xdr:col>111</xdr:col>
      <xdr:colOff>177800</xdr:colOff>
      <xdr:row>104</xdr:row>
      <xdr:rowOff>44196</xdr:rowOff>
    </xdr:to>
    <xdr:cxnSp macro="">
      <xdr:nvCxnSpPr>
        <xdr:cNvPr id="501" name="直線コネクタ 500">
          <a:extLst>
            <a:ext uri="{FF2B5EF4-FFF2-40B4-BE49-F238E27FC236}">
              <a16:creationId xmlns:a16="http://schemas.microsoft.com/office/drawing/2014/main" id="{A518C852-A692-414E-A894-00510DE9F6FC}"/>
            </a:ext>
          </a:extLst>
        </xdr:cNvPr>
        <xdr:cNvCxnSpPr/>
      </xdr:nvCxnSpPr>
      <xdr:spPr>
        <a:xfrm flipV="1">
          <a:off x="18395950" y="17200880"/>
          <a:ext cx="80645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49547</xdr:rowOff>
    </xdr:from>
    <xdr:ext cx="469744" cy="259045"/>
    <xdr:sp macro="" textlink="">
      <xdr:nvSpPr>
        <xdr:cNvPr id="502" name="n_1aveValue【公民館】&#10;一人当たり面積">
          <a:extLst>
            <a:ext uri="{FF2B5EF4-FFF2-40B4-BE49-F238E27FC236}">
              <a16:creationId xmlns:a16="http://schemas.microsoft.com/office/drawing/2014/main" id="{1ADC24D5-6A9F-497E-8921-532B5D2D3620}"/>
            </a:ext>
          </a:extLst>
        </xdr:cNvPr>
        <xdr:cNvSpPr txBox="1"/>
      </xdr:nvSpPr>
      <xdr:spPr>
        <a:xfrm>
          <a:off x="18980227" y="17550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113555</xdr:rowOff>
    </xdr:from>
    <xdr:ext cx="469744" cy="259045"/>
    <xdr:sp macro="" textlink="">
      <xdr:nvSpPr>
        <xdr:cNvPr id="503" name="n_2aveValue【公民館】&#10;一人当たり面積">
          <a:extLst>
            <a:ext uri="{FF2B5EF4-FFF2-40B4-BE49-F238E27FC236}">
              <a16:creationId xmlns:a16="http://schemas.microsoft.com/office/drawing/2014/main" id="{D08A8D6A-ED1B-4446-80F6-C3CB6B88C750}"/>
            </a:ext>
          </a:extLst>
        </xdr:cNvPr>
        <xdr:cNvSpPr txBox="1"/>
      </xdr:nvSpPr>
      <xdr:spPr>
        <a:xfrm>
          <a:off x="18180127" y="17614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157242</xdr:rowOff>
    </xdr:from>
    <xdr:ext cx="469744" cy="259045"/>
    <xdr:sp macro="" textlink="">
      <xdr:nvSpPr>
        <xdr:cNvPr id="504" name="n_3aveValue【公民館】&#10;一人当たり面積">
          <a:extLst>
            <a:ext uri="{FF2B5EF4-FFF2-40B4-BE49-F238E27FC236}">
              <a16:creationId xmlns:a16="http://schemas.microsoft.com/office/drawing/2014/main" id="{BC1147F9-EF27-472B-B4B2-65A10A66E806}"/>
            </a:ext>
          </a:extLst>
        </xdr:cNvPr>
        <xdr:cNvSpPr txBox="1"/>
      </xdr:nvSpPr>
      <xdr:spPr>
        <a:xfrm>
          <a:off x="17386377" y="1732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129812</xdr:rowOff>
    </xdr:from>
    <xdr:ext cx="469744" cy="259045"/>
    <xdr:sp macro="" textlink="">
      <xdr:nvSpPr>
        <xdr:cNvPr id="505" name="n_4aveValue【公民館】&#10;一人当たり面積">
          <a:extLst>
            <a:ext uri="{FF2B5EF4-FFF2-40B4-BE49-F238E27FC236}">
              <a16:creationId xmlns:a16="http://schemas.microsoft.com/office/drawing/2014/main" id="{5B5CBE37-35F9-4C65-B64B-3CE421D7FA85}"/>
            </a:ext>
          </a:extLst>
        </xdr:cNvPr>
        <xdr:cNvSpPr txBox="1"/>
      </xdr:nvSpPr>
      <xdr:spPr>
        <a:xfrm>
          <a:off x="16592627" y="17300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97807</xdr:rowOff>
    </xdr:from>
    <xdr:ext cx="469744" cy="259045"/>
    <xdr:sp macro="" textlink="">
      <xdr:nvSpPr>
        <xdr:cNvPr id="506" name="n_1mainValue【公民館】&#10;一人当たり面積">
          <a:extLst>
            <a:ext uri="{FF2B5EF4-FFF2-40B4-BE49-F238E27FC236}">
              <a16:creationId xmlns:a16="http://schemas.microsoft.com/office/drawing/2014/main" id="{98D578DA-063B-4021-A447-F125476D14C8}"/>
            </a:ext>
          </a:extLst>
        </xdr:cNvPr>
        <xdr:cNvSpPr txBox="1"/>
      </xdr:nvSpPr>
      <xdr:spPr>
        <a:xfrm>
          <a:off x="18980227" y="1693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111523</xdr:rowOff>
    </xdr:from>
    <xdr:ext cx="469744" cy="259045"/>
    <xdr:sp macro="" textlink="">
      <xdr:nvSpPr>
        <xdr:cNvPr id="507" name="n_2mainValue【公民館】&#10;一人当たり面積">
          <a:extLst>
            <a:ext uri="{FF2B5EF4-FFF2-40B4-BE49-F238E27FC236}">
              <a16:creationId xmlns:a16="http://schemas.microsoft.com/office/drawing/2014/main" id="{7359A325-8DE9-443C-ACF0-B0C1B2207B6C}"/>
            </a:ext>
          </a:extLst>
        </xdr:cNvPr>
        <xdr:cNvSpPr txBox="1"/>
      </xdr:nvSpPr>
      <xdr:spPr>
        <a:xfrm>
          <a:off x="18180127" y="1695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08" name="正方形/長方形 507">
          <a:extLst>
            <a:ext uri="{FF2B5EF4-FFF2-40B4-BE49-F238E27FC236}">
              <a16:creationId xmlns:a16="http://schemas.microsoft.com/office/drawing/2014/main" id="{CBF71714-5B54-4303-A9BD-BB4BF8AA4099}"/>
            </a:ext>
          </a:extLst>
        </xdr:cNvPr>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09" name="正方形/長方形 508">
          <a:extLst>
            <a:ext uri="{FF2B5EF4-FFF2-40B4-BE49-F238E27FC236}">
              <a16:creationId xmlns:a16="http://schemas.microsoft.com/office/drawing/2014/main" id="{380A80F9-12A4-4A7D-9DE5-BAA2D122C226}"/>
            </a:ext>
          </a:extLst>
        </xdr:cNvPr>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10" name="テキスト ボックス 509">
          <a:extLst>
            <a:ext uri="{FF2B5EF4-FFF2-40B4-BE49-F238E27FC236}">
              <a16:creationId xmlns:a16="http://schemas.microsoft.com/office/drawing/2014/main" id="{3BD12342-14CF-45C2-BBBF-4A3B8B629C5C}"/>
            </a:ext>
          </a:extLst>
        </xdr:cNvPr>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ほとんどの施設において、有形固定資産減価償却率及び一人当たり面積ともに類似団体と比較して高い水準となっている。特に公営住宅、公民館及び学校施設の一人当たり面積では、約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倍から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倍と突出して高くなっている。また、学校教育系施設と公営住宅の延床面積で、当市の総延床面積の約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割を占めていることから、平成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年度に策定した公共施設等総合管理計画では、公営住宅の縮減目標率を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％、学校施設の縮減目標率を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定めている。今後、個別施設計画を策定する中で、老朽化した施設の統合、廃止及び集約化に取り組むことで施設総量の縮小を図り、既存施設には適切な改修などを行い、有形固定資産減価償却率の引き下げにも取り組んで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20B4A5D-4E79-4FFC-9112-B3F6F23A5633}"/>
            </a:ext>
          </a:extLst>
        </xdr:cNvPr>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1E6D66F-40B2-4811-B012-ED14593335A5}"/>
            </a:ext>
          </a:extLst>
        </xdr:cNvPr>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0C1C750-2DBD-4F52-BB0F-4E3863ACED87}"/>
            </a:ext>
          </a:extLst>
        </xdr:cNvPr>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584FEF3-5F11-4F95-AA57-6CDBA77F471F}"/>
            </a:ext>
          </a:extLst>
        </xdr:cNvPr>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群馬県桐生市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E2484CF-9573-4420-9872-53DBAE5C6B56}"/>
            </a:ext>
          </a:extLst>
        </xdr:cNvPr>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85AF188-58A2-4BFA-9D06-44D1C5ED1494}"/>
            </a:ext>
          </a:extLst>
        </xdr:cNvPr>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514E4AE-8FFD-44D3-BF16-54A3690C03D8}"/>
            </a:ext>
          </a:extLst>
        </xdr:cNvPr>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390DAFD-9EE4-4340-B29D-51A4E363DF02}"/>
            </a:ext>
          </a:extLst>
        </xdr:cNvPr>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ED6637E-8765-4DCD-B5FC-899719B4F538}"/>
            </a:ext>
          </a:extLst>
        </xdr:cNvPr>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F784E1B-9F13-4107-A721-3139E413154F}"/>
            </a:ext>
          </a:extLst>
        </xdr:cNvPr>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104,647
102,489
274.45
52,243,844
49,211,880
2,586,632
25,914,743
36,203,774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1D875C6-0A28-408F-9E50-28A1436A266F}"/>
            </a:ext>
          </a:extLst>
        </xdr:cNvPr>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1699A52-C187-4FEA-9ACE-6184DE680DA4}"/>
            </a:ext>
          </a:extLst>
        </xdr:cNvPr>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1DB2F17-037D-4B70-9216-E8CC78F27CE5}"/>
            </a:ext>
          </a:extLst>
        </xdr:cNvPr>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06923A5-1964-479A-9767-23433DF9B958}"/>
            </a:ext>
          </a:extLst>
        </xdr:cNvPr>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10ECCDB-288C-4F85-BD71-E4D77EDC6388}"/>
            </a:ext>
          </a:extLst>
        </xdr:cNvPr>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118F09A-A373-4975-A009-43DB83D7A9E7}"/>
            </a:ext>
          </a:extLst>
        </xdr:cNvPr>
        <xdr:cNvSpPr/>
      </xdr:nvSpPr>
      <xdr:spPr>
        <a:xfrm>
          <a:off x="6470650" y="165100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DE6F62F-F5E3-4EAF-A530-F6F5678C2551}"/>
            </a:ext>
          </a:extLst>
        </xdr:cNvPr>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AFC1E89-78C1-43F9-828E-1792CD8A522F}"/>
            </a:ext>
          </a:extLst>
        </xdr:cNvPr>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876643F-6378-43A5-A5B1-24ACD6D0D67D}"/>
            </a:ext>
          </a:extLst>
        </xdr:cNvPr>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F3E2634-64BD-48A1-BE7F-6193E25A1731}"/>
            </a:ext>
          </a:extLst>
        </xdr:cNvPr>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23A6AEC-66F6-4C70-A2E3-971D06E0DC0B}"/>
            </a:ext>
          </a:extLst>
        </xdr:cNvPr>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E53E26F-0BE4-4142-85F8-B2A08F6113C8}"/>
            </a:ext>
          </a:extLst>
        </xdr:cNvPr>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CBFACC0-C157-4908-A1D9-96C06F0BA06E}"/>
            </a:ext>
          </a:extLst>
        </xdr:cNvPr>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C6B70CB-A083-4DCD-B3B7-7F20CC1FCFBF}"/>
            </a:ext>
          </a:extLst>
        </xdr:cNvPr>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B22BAB4-4885-4652-AA49-D5FACAF50CB3}"/>
            </a:ext>
          </a:extLst>
        </xdr:cNvPr>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EA27172-5652-4C78-8221-3C1590552DB2}"/>
            </a:ext>
          </a:extLst>
        </xdr:cNvPr>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6DEAC33-AF2C-4F1D-8B31-5611BB6A2AEA}"/>
            </a:ext>
          </a:extLst>
        </xdr:cNvPr>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D8D96E2-D8C6-498C-ADAB-6BCFFB138A8B}"/>
            </a:ext>
          </a:extLst>
        </xdr:cNvPr>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8F6DC3C-EDCD-4077-9CA9-C6C453C33705}"/>
            </a:ext>
          </a:extLst>
        </xdr:cNvPr>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416CA90-00CA-4F09-A466-F5216D8CDCC1}"/>
            </a:ext>
          </a:extLst>
        </xdr:cNvPr>
        <xdr:cNvSpPr txBox="1"/>
      </xdr:nvSpPr>
      <xdr:spPr>
        <a:xfrm>
          <a:off x="641350" y="3302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AA1456D-1927-4183-B4C7-E3B8045D7365}"/>
            </a:ext>
          </a:extLst>
        </xdr:cNvPr>
        <xdr:cNvSpPr txBox="1"/>
      </xdr:nvSpPr>
      <xdr:spPr>
        <a:xfrm>
          <a:off x="641350" y="3613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A6C0049-B00C-4C20-A0EB-161097C07D7E}"/>
            </a:ext>
          </a:extLst>
        </xdr:cNvPr>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E2889F0-F301-49C2-9223-1041CCA0A34F}"/>
            </a:ext>
          </a:extLst>
        </xdr:cNvPr>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49CE3D9-169E-4F4D-8AF4-6B66794ED8F0}"/>
            </a:ext>
          </a:extLst>
        </xdr:cNvPr>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4305BAE-81A5-4B06-9B3A-E5282545F9E5}"/>
            </a:ext>
          </a:extLst>
        </xdr:cNvPr>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A5B5AC3-5DE6-4A3F-8170-DE8C8354141F}"/>
            </a:ext>
          </a:extLst>
        </xdr:cNvPr>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575CD7B-74B3-4CEA-BCF3-7274EED03FD8}"/>
            </a:ext>
          </a:extLst>
        </xdr:cNvPr>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9E96A40-2391-431E-B977-0D5FD433AE41}"/>
            </a:ext>
          </a:extLst>
        </xdr:cNvPr>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5882408-A312-4F14-90FD-9FE1FB0353F7}"/>
            </a:ext>
          </a:extLst>
        </xdr:cNvPr>
        <xdr:cNvSpPr/>
      </xdr:nvSpPr>
      <xdr:spPr>
        <a:xfrm>
          <a:off x="6858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F3C41E2-66CC-4C0D-82AC-06A5D0F7640C}"/>
            </a:ext>
          </a:extLst>
        </xdr:cNvPr>
        <xdr:cNvSpPr txBox="1"/>
      </xdr:nvSpPr>
      <xdr:spPr>
        <a:xfrm>
          <a:off x="6667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9665731-B0F9-48FC-B567-1524F6016EEE}"/>
            </a:ext>
          </a:extLst>
        </xdr:cNvPr>
        <xdr:cNvCxnSpPr/>
      </xdr:nvCxnSpPr>
      <xdr:spPr>
        <a:xfrm>
          <a:off x="6858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69D51E5-C10C-4E76-A84F-A68AF5A413CF}"/>
            </a:ext>
          </a:extLst>
        </xdr:cNvPr>
        <xdr:cNvSpPr txBox="1"/>
      </xdr:nvSpPr>
      <xdr:spPr>
        <a:xfrm>
          <a:off x="27577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AFD691C-D24D-4803-9CF5-88D9213915DC}"/>
            </a:ext>
          </a:extLst>
        </xdr:cNvPr>
        <xdr:cNvCxnSpPr/>
      </xdr:nvCxnSpPr>
      <xdr:spPr>
        <a:xfrm>
          <a:off x="685800" y="6972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1114CFAE-395E-4775-9CF1-D31BC774AE52}"/>
            </a:ext>
          </a:extLst>
        </xdr:cNvPr>
        <xdr:cNvSpPr txBox="1"/>
      </xdr:nvSpPr>
      <xdr:spPr>
        <a:xfrm>
          <a:off x="27577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E04A7AC-1A26-4702-AB09-29C9D64E0D72}"/>
            </a:ext>
          </a:extLst>
        </xdr:cNvPr>
        <xdr:cNvCxnSpPr/>
      </xdr:nvCxnSpPr>
      <xdr:spPr>
        <a:xfrm>
          <a:off x="685800" y="660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C308E93D-CCEC-45F5-96CB-58AF82ED0D14}"/>
            </a:ext>
          </a:extLst>
        </xdr:cNvPr>
        <xdr:cNvSpPr txBox="1"/>
      </xdr:nvSpPr>
      <xdr:spPr>
        <a:xfrm>
          <a:off x="339891" y="646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61762E2-D27E-4FBE-84EE-7ECB57A3F40E}"/>
            </a:ext>
          </a:extLst>
        </xdr:cNvPr>
        <xdr:cNvCxnSpPr/>
      </xdr:nvCxnSpPr>
      <xdr:spPr>
        <a:xfrm>
          <a:off x="685800" y="6242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8102588-2421-4E70-A149-F8097D721E45}"/>
            </a:ext>
          </a:extLst>
        </xdr:cNvPr>
        <xdr:cNvSpPr txBox="1"/>
      </xdr:nvSpPr>
      <xdr:spPr>
        <a:xfrm>
          <a:off x="33989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4FBA8C49-D942-4229-8396-598E6BBA9B9F}"/>
            </a:ext>
          </a:extLst>
        </xdr:cNvPr>
        <xdr:cNvCxnSpPr/>
      </xdr:nvCxnSpPr>
      <xdr:spPr>
        <a:xfrm>
          <a:off x="685800" y="5873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2728FF1E-9EA5-4E39-93C4-EA03265D5ED5}"/>
            </a:ext>
          </a:extLst>
        </xdr:cNvPr>
        <xdr:cNvSpPr txBox="1"/>
      </xdr:nvSpPr>
      <xdr:spPr>
        <a:xfrm>
          <a:off x="339891" y="5737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6AB608E-3500-4C32-9DC4-8CF50D6BD0EB}"/>
            </a:ext>
          </a:extLst>
        </xdr:cNvPr>
        <xdr:cNvCxnSpPr/>
      </xdr:nvCxnSpPr>
      <xdr:spPr>
        <a:xfrm>
          <a:off x="685800" y="5505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1B731644-304C-4E6E-BC3A-AEC412F38F0F}"/>
            </a:ext>
          </a:extLst>
        </xdr:cNvPr>
        <xdr:cNvSpPr txBox="1"/>
      </xdr:nvSpPr>
      <xdr:spPr>
        <a:xfrm>
          <a:off x="384961" y="5369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210618F-EA3E-49DD-8074-796DE75A3F97}"/>
            </a:ext>
          </a:extLst>
        </xdr:cNvPr>
        <xdr:cNvCxnSpPr/>
      </xdr:nvCxnSpPr>
      <xdr:spPr>
        <a:xfrm>
          <a:off x="6858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520C2C40-712A-4E00-BAD4-C5FF2B54F6CB}"/>
            </a:ext>
          </a:extLst>
        </xdr:cNvPr>
        <xdr:cNvSpPr/>
      </xdr:nvSpPr>
      <xdr:spPr>
        <a:xfrm>
          <a:off x="6858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8782F0AB-E6E5-4530-987E-9BF45DAF1D6B}"/>
            </a:ext>
          </a:extLst>
        </xdr:cNvPr>
        <xdr:cNvCxnSpPr/>
      </xdr:nvCxnSpPr>
      <xdr:spPr>
        <a:xfrm flipV="1">
          <a:off x="4177665" y="5505450"/>
          <a:ext cx="0" cy="12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8820FB32-FCA9-4B4A-9200-6F9570973A85}"/>
            </a:ext>
          </a:extLst>
        </xdr:cNvPr>
        <xdr:cNvSpPr txBox="1"/>
      </xdr:nvSpPr>
      <xdr:spPr>
        <a:xfrm>
          <a:off x="4216400"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FD8874BF-CEBE-4B4C-98C7-96BF857CA7EF}"/>
            </a:ext>
          </a:extLst>
        </xdr:cNvPr>
        <xdr:cNvCxnSpPr/>
      </xdr:nvCxnSpPr>
      <xdr:spPr>
        <a:xfrm>
          <a:off x="4108450" y="6731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D1FA5C96-0023-4A94-8EAE-F151CD1753FF}"/>
            </a:ext>
          </a:extLst>
        </xdr:cNvPr>
        <xdr:cNvSpPr txBox="1"/>
      </xdr:nvSpPr>
      <xdr:spPr>
        <a:xfrm>
          <a:off x="4216400" y="5287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7B4ED277-FF53-407D-9A12-388B82B598DB}"/>
            </a:ext>
          </a:extLst>
        </xdr:cNvPr>
        <xdr:cNvCxnSpPr/>
      </xdr:nvCxnSpPr>
      <xdr:spPr>
        <a:xfrm>
          <a:off x="4108450" y="5505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99077</xdr:rowOff>
    </xdr:from>
    <xdr:ext cx="405111" cy="259045"/>
    <xdr:sp macro="" textlink="">
      <xdr:nvSpPr>
        <xdr:cNvPr id="61" name="【図書館】&#10;有形固定資産減価償却率平均値テキスト">
          <a:extLst>
            <a:ext uri="{FF2B5EF4-FFF2-40B4-BE49-F238E27FC236}">
              <a16:creationId xmlns:a16="http://schemas.microsoft.com/office/drawing/2014/main" id="{21446852-DF50-4CCD-A9F7-C2193DAFB1FE}"/>
            </a:ext>
          </a:extLst>
        </xdr:cNvPr>
        <xdr:cNvSpPr txBox="1"/>
      </xdr:nvSpPr>
      <xdr:spPr>
        <a:xfrm>
          <a:off x="4216400" y="6042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120650</xdr:rowOff>
    </xdr:from>
    <xdr:to>
      <xdr:col>24</xdr:col>
      <xdr:colOff>114300</xdr:colOff>
      <xdr:row>37</xdr:row>
      <xdr:rowOff>50800</xdr:rowOff>
    </xdr:to>
    <xdr:sp macro="" textlink="">
      <xdr:nvSpPr>
        <xdr:cNvPr id="62" name="フローチャート: 判断 61">
          <a:extLst>
            <a:ext uri="{FF2B5EF4-FFF2-40B4-BE49-F238E27FC236}">
              <a16:creationId xmlns:a16="http://schemas.microsoft.com/office/drawing/2014/main" id="{A5CD7BE9-44F2-4309-B179-50F705E0F72E}"/>
            </a:ext>
          </a:extLst>
        </xdr:cNvPr>
        <xdr:cNvSpPr/>
      </xdr:nvSpPr>
      <xdr:spPr>
        <a:xfrm>
          <a:off x="4127500" y="6064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99060</xdr:rowOff>
    </xdr:from>
    <xdr:to>
      <xdr:col>20</xdr:col>
      <xdr:colOff>38100</xdr:colOff>
      <xdr:row>37</xdr:row>
      <xdr:rowOff>29210</xdr:rowOff>
    </xdr:to>
    <xdr:sp macro="" textlink="">
      <xdr:nvSpPr>
        <xdr:cNvPr id="63" name="フローチャート: 判断 62">
          <a:extLst>
            <a:ext uri="{FF2B5EF4-FFF2-40B4-BE49-F238E27FC236}">
              <a16:creationId xmlns:a16="http://schemas.microsoft.com/office/drawing/2014/main" id="{8B0EE7C0-ED4A-4C21-8AD7-BFE56D0A540E}"/>
            </a:ext>
          </a:extLst>
        </xdr:cNvPr>
        <xdr:cNvSpPr/>
      </xdr:nvSpPr>
      <xdr:spPr>
        <a:xfrm>
          <a:off x="3384550" y="60426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20337</xdr:rowOff>
    </xdr:from>
    <xdr:ext cx="405111" cy="259045"/>
    <xdr:sp macro="" textlink="">
      <xdr:nvSpPr>
        <xdr:cNvPr id="64" name="n_1aveValue【図書館】&#10;有形固定資産減価償却率">
          <a:extLst>
            <a:ext uri="{FF2B5EF4-FFF2-40B4-BE49-F238E27FC236}">
              <a16:creationId xmlns:a16="http://schemas.microsoft.com/office/drawing/2014/main" id="{2ECC7067-642C-4699-AEEF-FC60A53AC6A5}"/>
            </a:ext>
          </a:extLst>
        </xdr:cNvPr>
        <xdr:cNvSpPr txBox="1"/>
      </xdr:nvSpPr>
      <xdr:spPr>
        <a:xfrm>
          <a:off x="32391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110490</xdr:rowOff>
    </xdr:from>
    <xdr:to>
      <xdr:col>15</xdr:col>
      <xdr:colOff>101600</xdr:colOff>
      <xdr:row>37</xdr:row>
      <xdr:rowOff>40640</xdr:rowOff>
    </xdr:to>
    <xdr:sp macro="" textlink="">
      <xdr:nvSpPr>
        <xdr:cNvPr id="65" name="フローチャート: 判断 64">
          <a:extLst>
            <a:ext uri="{FF2B5EF4-FFF2-40B4-BE49-F238E27FC236}">
              <a16:creationId xmlns:a16="http://schemas.microsoft.com/office/drawing/2014/main" id="{D572AD06-7E19-41CC-8241-6F9D27101F36}"/>
            </a:ext>
          </a:extLst>
        </xdr:cNvPr>
        <xdr:cNvSpPr/>
      </xdr:nvSpPr>
      <xdr:spPr>
        <a:xfrm>
          <a:off x="2571750" y="60540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31767</xdr:rowOff>
    </xdr:from>
    <xdr:ext cx="405111" cy="259045"/>
    <xdr:sp macro="" textlink="">
      <xdr:nvSpPr>
        <xdr:cNvPr id="66" name="n_2aveValue【図書館】&#10;有形固定資産減価償却率">
          <a:extLst>
            <a:ext uri="{FF2B5EF4-FFF2-40B4-BE49-F238E27FC236}">
              <a16:creationId xmlns:a16="http://schemas.microsoft.com/office/drawing/2014/main" id="{6646AE77-885C-44A2-915D-DA2CFAD201BE}"/>
            </a:ext>
          </a:extLst>
        </xdr:cNvPr>
        <xdr:cNvSpPr txBox="1"/>
      </xdr:nvSpPr>
      <xdr:spPr>
        <a:xfrm>
          <a:off x="24390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144780</xdr:rowOff>
    </xdr:from>
    <xdr:to>
      <xdr:col>10</xdr:col>
      <xdr:colOff>165100</xdr:colOff>
      <xdr:row>37</xdr:row>
      <xdr:rowOff>74930</xdr:rowOff>
    </xdr:to>
    <xdr:sp macro="" textlink="">
      <xdr:nvSpPr>
        <xdr:cNvPr id="67" name="フローチャート: 判断 66">
          <a:extLst>
            <a:ext uri="{FF2B5EF4-FFF2-40B4-BE49-F238E27FC236}">
              <a16:creationId xmlns:a16="http://schemas.microsoft.com/office/drawing/2014/main" id="{792890F1-52BB-40A0-9EE8-93CC0DBFD37A}"/>
            </a:ext>
          </a:extLst>
        </xdr:cNvPr>
        <xdr:cNvSpPr/>
      </xdr:nvSpPr>
      <xdr:spPr>
        <a:xfrm>
          <a:off x="1778000" y="60883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35</xdr:row>
      <xdr:rowOff>91457</xdr:rowOff>
    </xdr:from>
    <xdr:ext cx="405111" cy="259045"/>
    <xdr:sp macro="" textlink="">
      <xdr:nvSpPr>
        <xdr:cNvPr id="68" name="n_3aveValue【図書館】&#10;有形固定資産減価償却率">
          <a:extLst>
            <a:ext uri="{FF2B5EF4-FFF2-40B4-BE49-F238E27FC236}">
              <a16:creationId xmlns:a16="http://schemas.microsoft.com/office/drawing/2014/main" id="{F63625D7-56AE-4FA6-ADB1-F9BBD480AA6F}"/>
            </a:ext>
          </a:extLst>
        </xdr:cNvPr>
        <xdr:cNvSpPr txBox="1"/>
      </xdr:nvSpPr>
      <xdr:spPr>
        <a:xfrm>
          <a:off x="164529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161290</xdr:rowOff>
    </xdr:from>
    <xdr:to>
      <xdr:col>6</xdr:col>
      <xdr:colOff>38100</xdr:colOff>
      <xdr:row>37</xdr:row>
      <xdr:rowOff>91440</xdr:rowOff>
    </xdr:to>
    <xdr:sp macro="" textlink="">
      <xdr:nvSpPr>
        <xdr:cNvPr id="69" name="フローチャート: 判断 68">
          <a:extLst>
            <a:ext uri="{FF2B5EF4-FFF2-40B4-BE49-F238E27FC236}">
              <a16:creationId xmlns:a16="http://schemas.microsoft.com/office/drawing/2014/main" id="{6AECC1D8-496D-4785-9523-EF667FF0C567}"/>
            </a:ext>
          </a:extLst>
        </xdr:cNvPr>
        <xdr:cNvSpPr/>
      </xdr:nvSpPr>
      <xdr:spPr>
        <a:xfrm>
          <a:off x="984250" y="61048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35</xdr:row>
      <xdr:rowOff>107967</xdr:rowOff>
    </xdr:from>
    <xdr:ext cx="405111" cy="259045"/>
    <xdr:sp macro="" textlink="">
      <xdr:nvSpPr>
        <xdr:cNvPr id="70" name="n_4aveValue【図書館】&#10;有形固定資産減価償却率">
          <a:extLst>
            <a:ext uri="{FF2B5EF4-FFF2-40B4-BE49-F238E27FC236}">
              <a16:creationId xmlns:a16="http://schemas.microsoft.com/office/drawing/2014/main" id="{CE9FB0C2-FD30-4D6C-8879-E3DD0B9A9DF5}"/>
            </a:ext>
          </a:extLst>
        </xdr:cNvPr>
        <xdr:cNvSpPr txBox="1"/>
      </xdr:nvSpPr>
      <xdr:spPr>
        <a:xfrm>
          <a:off x="851544" y="588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A98EB8B-3F30-42FE-990D-F56827254093}"/>
            </a:ext>
          </a:extLst>
        </xdr:cNvPr>
        <xdr:cNvSpPr txBox="1"/>
      </xdr:nvSpPr>
      <xdr:spPr>
        <a:xfrm>
          <a:off x="40068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C9168B8-5762-43FF-850A-54001FE14AC8}"/>
            </a:ext>
          </a:extLst>
        </xdr:cNvPr>
        <xdr:cNvSpPr txBox="1"/>
      </xdr:nvSpPr>
      <xdr:spPr>
        <a:xfrm>
          <a:off x="32575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60AECBB-D5EF-422D-901D-899A9A746612}"/>
            </a:ext>
          </a:extLst>
        </xdr:cNvPr>
        <xdr:cNvSpPr txBox="1"/>
      </xdr:nvSpPr>
      <xdr:spPr>
        <a:xfrm>
          <a:off x="24511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6B67B47B-39CA-45AC-9AB9-AFA390A2862D}"/>
            </a:ext>
          </a:extLst>
        </xdr:cNvPr>
        <xdr:cNvSpPr txBox="1"/>
      </xdr:nvSpPr>
      <xdr:spPr>
        <a:xfrm>
          <a:off x="1657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5" name="テキスト ボックス 74">
          <a:extLst>
            <a:ext uri="{FF2B5EF4-FFF2-40B4-BE49-F238E27FC236}">
              <a16:creationId xmlns:a16="http://schemas.microsoft.com/office/drawing/2014/main" id="{AEE7DDA1-3577-40E5-BD10-77D6BDFD713D}"/>
            </a:ext>
          </a:extLst>
        </xdr:cNvPr>
        <xdr:cNvSpPr txBox="1"/>
      </xdr:nvSpPr>
      <xdr:spPr>
        <a:xfrm>
          <a:off x="857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6350</xdr:rowOff>
    </xdr:from>
    <xdr:to>
      <xdr:col>24</xdr:col>
      <xdr:colOff>114300</xdr:colOff>
      <xdr:row>33</xdr:row>
      <xdr:rowOff>107950</xdr:rowOff>
    </xdr:to>
    <xdr:sp macro="" textlink="">
      <xdr:nvSpPr>
        <xdr:cNvPr id="76" name="楕円 75">
          <a:extLst>
            <a:ext uri="{FF2B5EF4-FFF2-40B4-BE49-F238E27FC236}">
              <a16:creationId xmlns:a16="http://schemas.microsoft.com/office/drawing/2014/main" id="{497AB6BB-22DF-4F35-B478-6F13C80A49EB}"/>
            </a:ext>
          </a:extLst>
        </xdr:cNvPr>
        <xdr:cNvSpPr/>
      </xdr:nvSpPr>
      <xdr:spPr>
        <a:xfrm>
          <a:off x="4127500" y="545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130827</xdr:rowOff>
    </xdr:from>
    <xdr:ext cx="340478" cy="259045"/>
    <xdr:sp macro="" textlink="">
      <xdr:nvSpPr>
        <xdr:cNvPr id="77" name="【図書館】&#10;有形固定資産減価償却率該当値テキスト">
          <a:extLst>
            <a:ext uri="{FF2B5EF4-FFF2-40B4-BE49-F238E27FC236}">
              <a16:creationId xmlns:a16="http://schemas.microsoft.com/office/drawing/2014/main" id="{905F072F-017A-4CEB-94DC-7B7CAEE5F184}"/>
            </a:ext>
          </a:extLst>
        </xdr:cNvPr>
        <xdr:cNvSpPr txBox="1"/>
      </xdr:nvSpPr>
      <xdr:spPr>
        <a:xfrm>
          <a:off x="4216400" y="541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6350</xdr:rowOff>
    </xdr:from>
    <xdr:to>
      <xdr:col>20</xdr:col>
      <xdr:colOff>38100</xdr:colOff>
      <xdr:row>33</xdr:row>
      <xdr:rowOff>107950</xdr:rowOff>
    </xdr:to>
    <xdr:sp macro="" textlink="">
      <xdr:nvSpPr>
        <xdr:cNvPr id="78" name="楕円 77">
          <a:extLst>
            <a:ext uri="{FF2B5EF4-FFF2-40B4-BE49-F238E27FC236}">
              <a16:creationId xmlns:a16="http://schemas.microsoft.com/office/drawing/2014/main" id="{21D3D17C-433F-41ED-A1C7-E0F287B8BE2C}"/>
            </a:ext>
          </a:extLst>
        </xdr:cNvPr>
        <xdr:cNvSpPr/>
      </xdr:nvSpPr>
      <xdr:spPr>
        <a:xfrm>
          <a:off x="3384550" y="54546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57150</xdr:rowOff>
    </xdr:from>
    <xdr:to>
      <xdr:col>24</xdr:col>
      <xdr:colOff>63500</xdr:colOff>
      <xdr:row>33</xdr:row>
      <xdr:rowOff>57150</xdr:rowOff>
    </xdr:to>
    <xdr:cxnSp macro="">
      <xdr:nvCxnSpPr>
        <xdr:cNvPr id="79" name="直線コネクタ 78">
          <a:extLst>
            <a:ext uri="{FF2B5EF4-FFF2-40B4-BE49-F238E27FC236}">
              <a16:creationId xmlns:a16="http://schemas.microsoft.com/office/drawing/2014/main" id="{A19506D9-E800-43DB-9F93-88ED72399852}"/>
            </a:ext>
          </a:extLst>
        </xdr:cNvPr>
        <xdr:cNvCxnSpPr/>
      </xdr:nvCxnSpPr>
      <xdr:spPr>
        <a:xfrm>
          <a:off x="3429000" y="55054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6350</xdr:rowOff>
    </xdr:from>
    <xdr:to>
      <xdr:col>15</xdr:col>
      <xdr:colOff>101600</xdr:colOff>
      <xdr:row>33</xdr:row>
      <xdr:rowOff>107950</xdr:rowOff>
    </xdr:to>
    <xdr:sp macro="" textlink="">
      <xdr:nvSpPr>
        <xdr:cNvPr id="80" name="楕円 79">
          <a:extLst>
            <a:ext uri="{FF2B5EF4-FFF2-40B4-BE49-F238E27FC236}">
              <a16:creationId xmlns:a16="http://schemas.microsoft.com/office/drawing/2014/main" id="{D9BB83DF-AF65-44FC-9A15-52892BB3FAE5}"/>
            </a:ext>
          </a:extLst>
        </xdr:cNvPr>
        <xdr:cNvSpPr/>
      </xdr:nvSpPr>
      <xdr:spPr>
        <a:xfrm>
          <a:off x="2571750" y="545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57150</xdr:rowOff>
    </xdr:from>
    <xdr:to>
      <xdr:col>19</xdr:col>
      <xdr:colOff>177800</xdr:colOff>
      <xdr:row>33</xdr:row>
      <xdr:rowOff>57150</xdr:rowOff>
    </xdr:to>
    <xdr:cxnSp macro="">
      <xdr:nvCxnSpPr>
        <xdr:cNvPr id="81" name="直線コネクタ 80">
          <a:extLst>
            <a:ext uri="{FF2B5EF4-FFF2-40B4-BE49-F238E27FC236}">
              <a16:creationId xmlns:a16="http://schemas.microsoft.com/office/drawing/2014/main" id="{A8C3DD48-5CEC-4EA8-B8EF-016FD4D81D2B}"/>
            </a:ext>
          </a:extLst>
        </xdr:cNvPr>
        <xdr:cNvCxnSpPr/>
      </xdr:nvCxnSpPr>
      <xdr:spPr>
        <a:xfrm>
          <a:off x="2622550" y="55054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185361</xdr:colOff>
      <xdr:row>31</xdr:row>
      <xdr:rowOff>124477</xdr:rowOff>
    </xdr:from>
    <xdr:ext cx="340478" cy="259045"/>
    <xdr:sp macro="" textlink="">
      <xdr:nvSpPr>
        <xdr:cNvPr id="82" name="n_1mainValue【図書館】&#10;有形固定資産減価償却率">
          <a:extLst>
            <a:ext uri="{FF2B5EF4-FFF2-40B4-BE49-F238E27FC236}">
              <a16:creationId xmlns:a16="http://schemas.microsoft.com/office/drawing/2014/main" id="{9498EDDD-3001-4835-814B-55D6E9100E83}"/>
            </a:ext>
          </a:extLst>
        </xdr:cNvPr>
        <xdr:cNvSpPr txBox="1"/>
      </xdr:nvSpPr>
      <xdr:spPr>
        <a:xfrm>
          <a:off x="3258761" y="52425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31</xdr:row>
      <xdr:rowOff>124477</xdr:rowOff>
    </xdr:from>
    <xdr:ext cx="340478" cy="259045"/>
    <xdr:sp macro="" textlink="">
      <xdr:nvSpPr>
        <xdr:cNvPr id="83" name="n_2mainValue【図書館】&#10;有形固定資産減価償却率">
          <a:extLst>
            <a:ext uri="{FF2B5EF4-FFF2-40B4-BE49-F238E27FC236}">
              <a16:creationId xmlns:a16="http://schemas.microsoft.com/office/drawing/2014/main" id="{268638A0-F70D-4437-A3D2-AEF9725808CA}"/>
            </a:ext>
          </a:extLst>
        </xdr:cNvPr>
        <xdr:cNvSpPr txBox="1"/>
      </xdr:nvSpPr>
      <xdr:spPr>
        <a:xfrm>
          <a:off x="2471361" y="52425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a:extLst>
            <a:ext uri="{FF2B5EF4-FFF2-40B4-BE49-F238E27FC236}">
              <a16:creationId xmlns:a16="http://schemas.microsoft.com/office/drawing/2014/main" id="{9117366E-6692-46BD-8C15-0D8E70B19AD3}"/>
            </a:ext>
          </a:extLst>
        </xdr:cNvPr>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a:extLst>
            <a:ext uri="{FF2B5EF4-FFF2-40B4-BE49-F238E27FC236}">
              <a16:creationId xmlns:a16="http://schemas.microsoft.com/office/drawing/2014/main" id="{E0D8AEAF-77A2-43E7-AA57-60BE99245670}"/>
            </a:ext>
          </a:extLst>
        </xdr:cNvPr>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a:extLst>
            <a:ext uri="{FF2B5EF4-FFF2-40B4-BE49-F238E27FC236}">
              <a16:creationId xmlns:a16="http://schemas.microsoft.com/office/drawing/2014/main" id="{B674C045-7DB2-488B-A2D9-208A7FECFBE2}"/>
            </a:ext>
          </a:extLst>
        </xdr:cNvPr>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a:extLst>
            <a:ext uri="{FF2B5EF4-FFF2-40B4-BE49-F238E27FC236}">
              <a16:creationId xmlns:a16="http://schemas.microsoft.com/office/drawing/2014/main" id="{095F64AC-5E7C-4A39-9E60-B5ABCCBA760C}"/>
            </a:ext>
          </a:extLst>
        </xdr:cNvPr>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a:extLst>
            <a:ext uri="{FF2B5EF4-FFF2-40B4-BE49-F238E27FC236}">
              <a16:creationId xmlns:a16="http://schemas.microsoft.com/office/drawing/2014/main" id="{8B0AAB78-B32A-4700-8A1D-CA198F1F1F38}"/>
            </a:ext>
          </a:extLst>
        </xdr:cNvPr>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a:extLst>
            <a:ext uri="{FF2B5EF4-FFF2-40B4-BE49-F238E27FC236}">
              <a16:creationId xmlns:a16="http://schemas.microsoft.com/office/drawing/2014/main" id="{7FA31F42-6D04-4669-9E75-EB1255BEFFCB}"/>
            </a:ext>
          </a:extLst>
        </xdr:cNvPr>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a:extLst>
            <a:ext uri="{FF2B5EF4-FFF2-40B4-BE49-F238E27FC236}">
              <a16:creationId xmlns:a16="http://schemas.microsoft.com/office/drawing/2014/main" id="{8B578AB1-F441-4211-9562-98F7B48125C0}"/>
            </a:ext>
          </a:extLst>
        </xdr:cNvPr>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a:extLst>
            <a:ext uri="{FF2B5EF4-FFF2-40B4-BE49-F238E27FC236}">
              <a16:creationId xmlns:a16="http://schemas.microsoft.com/office/drawing/2014/main" id="{9741AB70-A118-4321-B9F2-D4CA5EEC8D1E}"/>
            </a:ext>
          </a:extLst>
        </xdr:cNvPr>
        <xdr:cNvSpPr/>
      </xdr:nvSpPr>
      <xdr:spPr>
        <a:xfrm>
          <a:off x="595630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a:extLst>
            <a:ext uri="{FF2B5EF4-FFF2-40B4-BE49-F238E27FC236}">
              <a16:creationId xmlns:a16="http://schemas.microsoft.com/office/drawing/2014/main" id="{F945B942-FEE1-43B7-A77C-7784052B67BF}"/>
            </a:ext>
          </a:extLst>
        </xdr:cNvPr>
        <xdr:cNvSpPr txBox="1"/>
      </xdr:nvSpPr>
      <xdr:spPr>
        <a:xfrm>
          <a:off x="591820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a:extLst>
            <a:ext uri="{FF2B5EF4-FFF2-40B4-BE49-F238E27FC236}">
              <a16:creationId xmlns:a16="http://schemas.microsoft.com/office/drawing/2014/main" id="{B915B691-A03C-4705-9AAD-D7541BA803F5}"/>
            </a:ext>
          </a:extLst>
        </xdr:cNvPr>
        <xdr:cNvCxnSpPr/>
      </xdr:nvCxnSpPr>
      <xdr:spPr>
        <a:xfrm>
          <a:off x="5956300" y="734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4" name="直線コネクタ 93">
          <a:extLst>
            <a:ext uri="{FF2B5EF4-FFF2-40B4-BE49-F238E27FC236}">
              <a16:creationId xmlns:a16="http://schemas.microsoft.com/office/drawing/2014/main" id="{6123DE78-547B-4721-AD42-85356EFEE723}"/>
            </a:ext>
          </a:extLst>
        </xdr:cNvPr>
        <xdr:cNvCxnSpPr/>
      </xdr:nvCxnSpPr>
      <xdr:spPr>
        <a:xfrm>
          <a:off x="5956300" y="70267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5" name="テキスト ボックス 94">
          <a:extLst>
            <a:ext uri="{FF2B5EF4-FFF2-40B4-BE49-F238E27FC236}">
              <a16:creationId xmlns:a16="http://schemas.microsoft.com/office/drawing/2014/main" id="{DA52A600-5332-4B45-819E-1363062C8857}"/>
            </a:ext>
          </a:extLst>
        </xdr:cNvPr>
        <xdr:cNvSpPr txBox="1"/>
      </xdr:nvSpPr>
      <xdr:spPr>
        <a:xfrm>
          <a:off x="5527221" y="6890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6" name="直線コネクタ 95">
          <a:extLst>
            <a:ext uri="{FF2B5EF4-FFF2-40B4-BE49-F238E27FC236}">
              <a16:creationId xmlns:a16="http://schemas.microsoft.com/office/drawing/2014/main" id="{0E592817-4D1D-4ADF-A2AA-46946321A84B}"/>
            </a:ext>
          </a:extLst>
        </xdr:cNvPr>
        <xdr:cNvCxnSpPr/>
      </xdr:nvCxnSpPr>
      <xdr:spPr>
        <a:xfrm>
          <a:off x="5956300" y="67128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7" name="テキスト ボックス 96">
          <a:extLst>
            <a:ext uri="{FF2B5EF4-FFF2-40B4-BE49-F238E27FC236}">
              <a16:creationId xmlns:a16="http://schemas.microsoft.com/office/drawing/2014/main" id="{D21A0674-5A9D-4992-8BA1-64DFD05D8836}"/>
            </a:ext>
          </a:extLst>
        </xdr:cNvPr>
        <xdr:cNvSpPr txBox="1"/>
      </xdr:nvSpPr>
      <xdr:spPr>
        <a:xfrm>
          <a:off x="5527221" y="65769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8" name="直線コネクタ 97">
          <a:extLst>
            <a:ext uri="{FF2B5EF4-FFF2-40B4-BE49-F238E27FC236}">
              <a16:creationId xmlns:a16="http://schemas.microsoft.com/office/drawing/2014/main" id="{1676CACC-C411-4EC2-931C-8CA5D7EB4C94}"/>
            </a:ext>
          </a:extLst>
        </xdr:cNvPr>
        <xdr:cNvCxnSpPr/>
      </xdr:nvCxnSpPr>
      <xdr:spPr>
        <a:xfrm>
          <a:off x="5956300" y="639898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9" name="テキスト ボックス 98">
          <a:extLst>
            <a:ext uri="{FF2B5EF4-FFF2-40B4-BE49-F238E27FC236}">
              <a16:creationId xmlns:a16="http://schemas.microsoft.com/office/drawing/2014/main" id="{98BD94B8-9FCF-4C4C-8EAA-7737555BE646}"/>
            </a:ext>
          </a:extLst>
        </xdr:cNvPr>
        <xdr:cNvSpPr txBox="1"/>
      </xdr:nvSpPr>
      <xdr:spPr>
        <a:xfrm>
          <a:off x="5527221" y="62631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0" name="直線コネクタ 99">
          <a:extLst>
            <a:ext uri="{FF2B5EF4-FFF2-40B4-BE49-F238E27FC236}">
              <a16:creationId xmlns:a16="http://schemas.microsoft.com/office/drawing/2014/main" id="{97FE1E37-3909-4586-8FD2-BF05AD6B7DF8}"/>
            </a:ext>
          </a:extLst>
        </xdr:cNvPr>
        <xdr:cNvCxnSpPr/>
      </xdr:nvCxnSpPr>
      <xdr:spPr>
        <a:xfrm>
          <a:off x="5956300" y="60851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1" name="テキスト ボックス 100">
          <a:extLst>
            <a:ext uri="{FF2B5EF4-FFF2-40B4-BE49-F238E27FC236}">
              <a16:creationId xmlns:a16="http://schemas.microsoft.com/office/drawing/2014/main" id="{CB4BBB7C-C8B9-441D-9C71-15DE8FBE7EED}"/>
            </a:ext>
          </a:extLst>
        </xdr:cNvPr>
        <xdr:cNvSpPr txBox="1"/>
      </xdr:nvSpPr>
      <xdr:spPr>
        <a:xfrm>
          <a:off x="5527221" y="59428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2" name="直線コネクタ 101">
          <a:extLst>
            <a:ext uri="{FF2B5EF4-FFF2-40B4-BE49-F238E27FC236}">
              <a16:creationId xmlns:a16="http://schemas.microsoft.com/office/drawing/2014/main" id="{BFDD114F-7485-4318-A020-A5938AB62EE3}"/>
            </a:ext>
          </a:extLst>
        </xdr:cNvPr>
        <xdr:cNvCxnSpPr/>
      </xdr:nvCxnSpPr>
      <xdr:spPr>
        <a:xfrm>
          <a:off x="5956300" y="57712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3" name="テキスト ボックス 102">
          <a:extLst>
            <a:ext uri="{FF2B5EF4-FFF2-40B4-BE49-F238E27FC236}">
              <a16:creationId xmlns:a16="http://schemas.microsoft.com/office/drawing/2014/main" id="{D38E3297-C51F-41B9-9BA1-9A7042D0D751}"/>
            </a:ext>
          </a:extLst>
        </xdr:cNvPr>
        <xdr:cNvSpPr txBox="1"/>
      </xdr:nvSpPr>
      <xdr:spPr>
        <a:xfrm>
          <a:off x="5527221" y="56290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4" name="直線コネクタ 103">
          <a:extLst>
            <a:ext uri="{FF2B5EF4-FFF2-40B4-BE49-F238E27FC236}">
              <a16:creationId xmlns:a16="http://schemas.microsoft.com/office/drawing/2014/main" id="{8C8197D1-B9C9-4BE5-8591-536132B4983E}"/>
            </a:ext>
          </a:extLst>
        </xdr:cNvPr>
        <xdr:cNvCxnSpPr/>
      </xdr:nvCxnSpPr>
      <xdr:spPr>
        <a:xfrm>
          <a:off x="5956300" y="54510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5" name="テキスト ボックス 104">
          <a:extLst>
            <a:ext uri="{FF2B5EF4-FFF2-40B4-BE49-F238E27FC236}">
              <a16:creationId xmlns:a16="http://schemas.microsoft.com/office/drawing/2014/main" id="{5C8F6421-6C1D-42A7-8B25-529FE69E9A10}"/>
            </a:ext>
          </a:extLst>
        </xdr:cNvPr>
        <xdr:cNvSpPr txBox="1"/>
      </xdr:nvSpPr>
      <xdr:spPr>
        <a:xfrm>
          <a:off x="5527221" y="53151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8E81D6AC-25A4-4B2F-98C8-75439EFFCB80}"/>
            </a:ext>
          </a:extLst>
        </xdr:cNvPr>
        <xdr:cNvCxnSpPr/>
      </xdr:nvCxnSpPr>
      <xdr:spPr>
        <a:xfrm>
          <a:off x="5956300" y="513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B8C71B7A-E5AC-4176-A0FA-53055903BCA4}"/>
            </a:ext>
          </a:extLst>
        </xdr:cNvPr>
        <xdr:cNvSpPr txBox="1"/>
      </xdr:nvSpPr>
      <xdr:spPr>
        <a:xfrm>
          <a:off x="552722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5E8E214E-2697-4768-BCB8-851EFF9032DB}"/>
            </a:ext>
          </a:extLst>
        </xdr:cNvPr>
        <xdr:cNvSpPr/>
      </xdr:nvSpPr>
      <xdr:spPr>
        <a:xfrm>
          <a:off x="595630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48986</xdr:rowOff>
    </xdr:from>
    <xdr:to>
      <xdr:col>54</xdr:col>
      <xdr:colOff>189865</xdr:colOff>
      <xdr:row>41</xdr:row>
      <xdr:rowOff>166007</xdr:rowOff>
    </xdr:to>
    <xdr:cxnSp macro="">
      <xdr:nvCxnSpPr>
        <xdr:cNvPr id="109" name="直線コネクタ 108">
          <a:extLst>
            <a:ext uri="{FF2B5EF4-FFF2-40B4-BE49-F238E27FC236}">
              <a16:creationId xmlns:a16="http://schemas.microsoft.com/office/drawing/2014/main" id="{8FD02697-CF06-4CD7-AF50-775C2F2892C1}"/>
            </a:ext>
          </a:extLst>
        </xdr:cNvPr>
        <xdr:cNvCxnSpPr/>
      </xdr:nvCxnSpPr>
      <xdr:spPr>
        <a:xfrm flipV="1">
          <a:off x="9429115" y="5662386"/>
          <a:ext cx="0" cy="127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169834</xdr:rowOff>
    </xdr:from>
    <xdr:ext cx="469744" cy="259045"/>
    <xdr:sp macro="" textlink="">
      <xdr:nvSpPr>
        <xdr:cNvPr id="110" name="【図書館】&#10;一人当たり面積最小値テキスト">
          <a:extLst>
            <a:ext uri="{FF2B5EF4-FFF2-40B4-BE49-F238E27FC236}">
              <a16:creationId xmlns:a16="http://schemas.microsoft.com/office/drawing/2014/main" id="{51C23AC8-A9FA-4822-936B-451A12406A59}"/>
            </a:ext>
          </a:extLst>
        </xdr:cNvPr>
        <xdr:cNvSpPr txBox="1"/>
      </xdr:nvSpPr>
      <xdr:spPr>
        <a:xfrm>
          <a:off x="9467850" y="693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166007</xdr:rowOff>
    </xdr:from>
    <xdr:to>
      <xdr:col>55</xdr:col>
      <xdr:colOff>88900</xdr:colOff>
      <xdr:row>41</xdr:row>
      <xdr:rowOff>166007</xdr:rowOff>
    </xdr:to>
    <xdr:cxnSp macro="">
      <xdr:nvCxnSpPr>
        <xdr:cNvPr id="111" name="直線コネクタ 110">
          <a:extLst>
            <a:ext uri="{FF2B5EF4-FFF2-40B4-BE49-F238E27FC236}">
              <a16:creationId xmlns:a16="http://schemas.microsoft.com/office/drawing/2014/main" id="{B24BA069-50DF-49B8-9066-34AE59F56BA3}"/>
            </a:ext>
          </a:extLst>
        </xdr:cNvPr>
        <xdr:cNvCxnSpPr/>
      </xdr:nvCxnSpPr>
      <xdr:spPr>
        <a:xfrm>
          <a:off x="9359900" y="69351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167113</xdr:rowOff>
    </xdr:from>
    <xdr:ext cx="469744" cy="259045"/>
    <xdr:sp macro="" textlink="">
      <xdr:nvSpPr>
        <xdr:cNvPr id="112" name="【図書館】&#10;一人当たり面積最大値テキスト">
          <a:extLst>
            <a:ext uri="{FF2B5EF4-FFF2-40B4-BE49-F238E27FC236}">
              <a16:creationId xmlns:a16="http://schemas.microsoft.com/office/drawing/2014/main" id="{036025D4-F342-4633-B251-84A7BA1A27BE}"/>
            </a:ext>
          </a:extLst>
        </xdr:cNvPr>
        <xdr:cNvSpPr txBox="1"/>
      </xdr:nvSpPr>
      <xdr:spPr>
        <a:xfrm>
          <a:off x="9467850" y="545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48986</xdr:rowOff>
    </xdr:from>
    <xdr:to>
      <xdr:col>55</xdr:col>
      <xdr:colOff>88900</xdr:colOff>
      <xdr:row>34</xdr:row>
      <xdr:rowOff>48986</xdr:rowOff>
    </xdr:to>
    <xdr:cxnSp macro="">
      <xdr:nvCxnSpPr>
        <xdr:cNvPr id="113" name="直線コネクタ 112">
          <a:extLst>
            <a:ext uri="{FF2B5EF4-FFF2-40B4-BE49-F238E27FC236}">
              <a16:creationId xmlns:a16="http://schemas.microsoft.com/office/drawing/2014/main" id="{3F7B4A89-2B4F-40F6-A42E-33B017565943}"/>
            </a:ext>
          </a:extLst>
        </xdr:cNvPr>
        <xdr:cNvCxnSpPr/>
      </xdr:nvCxnSpPr>
      <xdr:spPr>
        <a:xfrm>
          <a:off x="9359900" y="56623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110870</xdr:rowOff>
    </xdr:from>
    <xdr:ext cx="469744" cy="259045"/>
    <xdr:sp macro="" textlink="">
      <xdr:nvSpPr>
        <xdr:cNvPr id="114" name="【図書館】&#10;一人当たり面積平均値テキスト">
          <a:extLst>
            <a:ext uri="{FF2B5EF4-FFF2-40B4-BE49-F238E27FC236}">
              <a16:creationId xmlns:a16="http://schemas.microsoft.com/office/drawing/2014/main" id="{68CAE400-6DC2-490E-93AB-62D0F984D71F}"/>
            </a:ext>
          </a:extLst>
        </xdr:cNvPr>
        <xdr:cNvSpPr txBox="1"/>
      </xdr:nvSpPr>
      <xdr:spPr>
        <a:xfrm>
          <a:off x="9467850" y="6384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87993</xdr:rowOff>
    </xdr:from>
    <xdr:to>
      <xdr:col>55</xdr:col>
      <xdr:colOff>50800</xdr:colOff>
      <xdr:row>40</xdr:row>
      <xdr:rowOff>18143</xdr:rowOff>
    </xdr:to>
    <xdr:sp macro="" textlink="">
      <xdr:nvSpPr>
        <xdr:cNvPr id="115" name="フローチャート: 判断 114">
          <a:extLst>
            <a:ext uri="{FF2B5EF4-FFF2-40B4-BE49-F238E27FC236}">
              <a16:creationId xmlns:a16="http://schemas.microsoft.com/office/drawing/2014/main" id="{8FA981FE-A25D-4A24-8CB3-045D00497F3D}"/>
            </a:ext>
          </a:extLst>
        </xdr:cNvPr>
        <xdr:cNvSpPr/>
      </xdr:nvSpPr>
      <xdr:spPr>
        <a:xfrm>
          <a:off x="9398000" y="652689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87993</xdr:rowOff>
    </xdr:from>
    <xdr:to>
      <xdr:col>50</xdr:col>
      <xdr:colOff>165100</xdr:colOff>
      <xdr:row>40</xdr:row>
      <xdr:rowOff>18143</xdr:rowOff>
    </xdr:to>
    <xdr:sp macro="" textlink="">
      <xdr:nvSpPr>
        <xdr:cNvPr id="116" name="フローチャート: 判断 115">
          <a:extLst>
            <a:ext uri="{FF2B5EF4-FFF2-40B4-BE49-F238E27FC236}">
              <a16:creationId xmlns:a16="http://schemas.microsoft.com/office/drawing/2014/main" id="{5E8335D0-E611-4349-81EB-01C054B953EC}"/>
            </a:ext>
          </a:extLst>
        </xdr:cNvPr>
        <xdr:cNvSpPr/>
      </xdr:nvSpPr>
      <xdr:spPr>
        <a:xfrm>
          <a:off x="8636000" y="65268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34670</xdr:rowOff>
    </xdr:from>
    <xdr:ext cx="469744" cy="259045"/>
    <xdr:sp macro="" textlink="">
      <xdr:nvSpPr>
        <xdr:cNvPr id="117" name="n_1aveValue【図書館】&#10;一人当たり面積">
          <a:extLst>
            <a:ext uri="{FF2B5EF4-FFF2-40B4-BE49-F238E27FC236}">
              <a16:creationId xmlns:a16="http://schemas.microsoft.com/office/drawing/2014/main" id="{CCF5CEE6-A3A6-44D2-97A7-435369285CBB}"/>
            </a:ext>
          </a:extLst>
        </xdr:cNvPr>
        <xdr:cNvSpPr txBox="1"/>
      </xdr:nvSpPr>
      <xdr:spPr>
        <a:xfrm>
          <a:off x="8458277" y="6308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120650</xdr:rowOff>
    </xdr:from>
    <xdr:to>
      <xdr:col>46</xdr:col>
      <xdr:colOff>38100</xdr:colOff>
      <xdr:row>40</xdr:row>
      <xdr:rowOff>50800</xdr:rowOff>
    </xdr:to>
    <xdr:sp macro="" textlink="">
      <xdr:nvSpPr>
        <xdr:cNvPr id="118" name="フローチャート: 判断 117">
          <a:extLst>
            <a:ext uri="{FF2B5EF4-FFF2-40B4-BE49-F238E27FC236}">
              <a16:creationId xmlns:a16="http://schemas.microsoft.com/office/drawing/2014/main" id="{1C45DDAE-062B-4F4E-B320-7E61CD212BE1}"/>
            </a:ext>
          </a:extLst>
        </xdr:cNvPr>
        <xdr:cNvSpPr/>
      </xdr:nvSpPr>
      <xdr:spPr>
        <a:xfrm>
          <a:off x="7842250" y="65595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67327</xdr:rowOff>
    </xdr:from>
    <xdr:ext cx="469744" cy="259045"/>
    <xdr:sp macro="" textlink="">
      <xdr:nvSpPr>
        <xdr:cNvPr id="119" name="n_2aveValue【図書館】&#10;一人当たり面積">
          <a:extLst>
            <a:ext uri="{FF2B5EF4-FFF2-40B4-BE49-F238E27FC236}">
              <a16:creationId xmlns:a16="http://schemas.microsoft.com/office/drawing/2014/main" id="{72B05CEE-2DDD-420F-AA3A-7F3972A2FAFC}"/>
            </a:ext>
          </a:extLst>
        </xdr:cNvPr>
        <xdr:cNvSpPr txBox="1"/>
      </xdr:nvSpPr>
      <xdr:spPr>
        <a:xfrm>
          <a:off x="76772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131535</xdr:rowOff>
    </xdr:from>
    <xdr:to>
      <xdr:col>41</xdr:col>
      <xdr:colOff>101600</xdr:colOff>
      <xdr:row>40</xdr:row>
      <xdr:rowOff>61685</xdr:rowOff>
    </xdr:to>
    <xdr:sp macro="" textlink="">
      <xdr:nvSpPr>
        <xdr:cNvPr id="120" name="フローチャート: 判断 119">
          <a:extLst>
            <a:ext uri="{FF2B5EF4-FFF2-40B4-BE49-F238E27FC236}">
              <a16:creationId xmlns:a16="http://schemas.microsoft.com/office/drawing/2014/main" id="{CFF15306-495B-4BE6-9DA1-5B4BC454C1CE}"/>
            </a:ext>
          </a:extLst>
        </xdr:cNvPr>
        <xdr:cNvSpPr/>
      </xdr:nvSpPr>
      <xdr:spPr>
        <a:xfrm>
          <a:off x="7029450" y="65704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38</xdr:row>
      <xdr:rowOff>78212</xdr:rowOff>
    </xdr:from>
    <xdr:ext cx="469744" cy="259045"/>
    <xdr:sp macro="" textlink="">
      <xdr:nvSpPr>
        <xdr:cNvPr id="121" name="n_3aveValue【図書館】&#10;一人当たり面積">
          <a:extLst>
            <a:ext uri="{FF2B5EF4-FFF2-40B4-BE49-F238E27FC236}">
              <a16:creationId xmlns:a16="http://schemas.microsoft.com/office/drawing/2014/main" id="{6F9546F0-A6E4-4FAE-BDE7-C98848C61E9E}"/>
            </a:ext>
          </a:extLst>
        </xdr:cNvPr>
        <xdr:cNvSpPr txBox="1"/>
      </xdr:nvSpPr>
      <xdr:spPr>
        <a:xfrm>
          <a:off x="6864427" y="635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142422</xdr:rowOff>
    </xdr:from>
    <xdr:to>
      <xdr:col>36</xdr:col>
      <xdr:colOff>165100</xdr:colOff>
      <xdr:row>40</xdr:row>
      <xdr:rowOff>72572</xdr:rowOff>
    </xdr:to>
    <xdr:sp macro="" textlink="">
      <xdr:nvSpPr>
        <xdr:cNvPr id="122" name="フローチャート: 判断 121">
          <a:extLst>
            <a:ext uri="{FF2B5EF4-FFF2-40B4-BE49-F238E27FC236}">
              <a16:creationId xmlns:a16="http://schemas.microsoft.com/office/drawing/2014/main" id="{5C0678BE-9598-4042-AC0D-411C5651A129}"/>
            </a:ext>
          </a:extLst>
        </xdr:cNvPr>
        <xdr:cNvSpPr/>
      </xdr:nvSpPr>
      <xdr:spPr>
        <a:xfrm>
          <a:off x="6235700" y="65813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38</xdr:row>
      <xdr:rowOff>89099</xdr:rowOff>
    </xdr:from>
    <xdr:ext cx="469744" cy="259045"/>
    <xdr:sp macro="" textlink="">
      <xdr:nvSpPr>
        <xdr:cNvPr id="123" name="n_4aveValue【図書館】&#10;一人当たり面積">
          <a:extLst>
            <a:ext uri="{FF2B5EF4-FFF2-40B4-BE49-F238E27FC236}">
              <a16:creationId xmlns:a16="http://schemas.microsoft.com/office/drawing/2014/main" id="{3B29EB6C-E3DC-4501-B57C-0AE41ACF1B53}"/>
            </a:ext>
          </a:extLst>
        </xdr:cNvPr>
        <xdr:cNvSpPr txBox="1"/>
      </xdr:nvSpPr>
      <xdr:spPr>
        <a:xfrm>
          <a:off x="6070677" y="636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ED7FB77-22AA-4F71-AD6F-DED368B4D853}"/>
            </a:ext>
          </a:extLst>
        </xdr:cNvPr>
        <xdr:cNvSpPr txBox="1"/>
      </xdr:nvSpPr>
      <xdr:spPr>
        <a:xfrm>
          <a:off x="9258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FC4E110-F429-4ED0-A15E-B0CCCBA83CED}"/>
            </a:ext>
          </a:extLst>
        </xdr:cNvPr>
        <xdr:cNvSpPr txBox="1"/>
      </xdr:nvSpPr>
      <xdr:spPr>
        <a:xfrm>
          <a:off x="8515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1BAD371-80E4-47A7-8021-17766E361CCB}"/>
            </a:ext>
          </a:extLst>
        </xdr:cNvPr>
        <xdr:cNvSpPr txBox="1"/>
      </xdr:nvSpPr>
      <xdr:spPr>
        <a:xfrm>
          <a:off x="7715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5666BA0-686D-4402-9530-0E6E5E9367C2}"/>
            </a:ext>
          </a:extLst>
        </xdr:cNvPr>
        <xdr:cNvSpPr txBox="1"/>
      </xdr:nvSpPr>
      <xdr:spPr>
        <a:xfrm>
          <a:off x="690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33802BC-8F27-48B7-8131-FFC4861732EB}"/>
            </a:ext>
          </a:extLst>
        </xdr:cNvPr>
        <xdr:cNvSpPr txBox="1"/>
      </xdr:nvSpPr>
      <xdr:spPr>
        <a:xfrm>
          <a:off x="6115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82550</xdr:rowOff>
    </xdr:from>
    <xdr:to>
      <xdr:col>55</xdr:col>
      <xdr:colOff>50800</xdr:colOff>
      <xdr:row>42</xdr:row>
      <xdr:rowOff>12700</xdr:rowOff>
    </xdr:to>
    <xdr:sp macro="" textlink="">
      <xdr:nvSpPr>
        <xdr:cNvPr id="129" name="楕円 128">
          <a:extLst>
            <a:ext uri="{FF2B5EF4-FFF2-40B4-BE49-F238E27FC236}">
              <a16:creationId xmlns:a16="http://schemas.microsoft.com/office/drawing/2014/main" id="{7A7BD9D7-6A60-45B7-9FB8-F39C8794A193}"/>
            </a:ext>
          </a:extLst>
        </xdr:cNvPr>
        <xdr:cNvSpPr/>
      </xdr:nvSpPr>
      <xdr:spPr>
        <a:xfrm>
          <a:off x="9398000" y="6851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168927</xdr:rowOff>
    </xdr:from>
    <xdr:ext cx="469744" cy="259045"/>
    <xdr:sp macro="" textlink="">
      <xdr:nvSpPr>
        <xdr:cNvPr id="130" name="【図書館】&#10;一人当たり面積該当値テキスト">
          <a:extLst>
            <a:ext uri="{FF2B5EF4-FFF2-40B4-BE49-F238E27FC236}">
              <a16:creationId xmlns:a16="http://schemas.microsoft.com/office/drawing/2014/main" id="{441865AD-44A8-4D38-B9CD-8FA2005BAD95}"/>
            </a:ext>
          </a:extLst>
        </xdr:cNvPr>
        <xdr:cNvSpPr txBox="1"/>
      </xdr:nvSpPr>
      <xdr:spPr>
        <a:xfrm>
          <a:off x="9467850"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93435</xdr:rowOff>
    </xdr:from>
    <xdr:to>
      <xdr:col>50</xdr:col>
      <xdr:colOff>165100</xdr:colOff>
      <xdr:row>42</xdr:row>
      <xdr:rowOff>23585</xdr:rowOff>
    </xdr:to>
    <xdr:sp macro="" textlink="">
      <xdr:nvSpPr>
        <xdr:cNvPr id="131" name="楕円 130">
          <a:extLst>
            <a:ext uri="{FF2B5EF4-FFF2-40B4-BE49-F238E27FC236}">
              <a16:creationId xmlns:a16="http://schemas.microsoft.com/office/drawing/2014/main" id="{9E688439-5B49-4BE0-A6F2-7FB51385D2CB}"/>
            </a:ext>
          </a:extLst>
        </xdr:cNvPr>
        <xdr:cNvSpPr/>
      </xdr:nvSpPr>
      <xdr:spPr>
        <a:xfrm>
          <a:off x="8636000" y="68625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133350</xdr:rowOff>
    </xdr:from>
    <xdr:to>
      <xdr:col>55</xdr:col>
      <xdr:colOff>0</xdr:colOff>
      <xdr:row>41</xdr:row>
      <xdr:rowOff>144235</xdr:rowOff>
    </xdr:to>
    <xdr:cxnSp macro="">
      <xdr:nvCxnSpPr>
        <xdr:cNvPr id="132" name="直線コネクタ 131">
          <a:extLst>
            <a:ext uri="{FF2B5EF4-FFF2-40B4-BE49-F238E27FC236}">
              <a16:creationId xmlns:a16="http://schemas.microsoft.com/office/drawing/2014/main" id="{9671A2AC-6AE8-46E1-A16A-30FFD010A75D}"/>
            </a:ext>
          </a:extLst>
        </xdr:cNvPr>
        <xdr:cNvCxnSpPr/>
      </xdr:nvCxnSpPr>
      <xdr:spPr>
        <a:xfrm flipV="1">
          <a:off x="8686800" y="6902450"/>
          <a:ext cx="74295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93435</xdr:rowOff>
    </xdr:from>
    <xdr:to>
      <xdr:col>46</xdr:col>
      <xdr:colOff>38100</xdr:colOff>
      <xdr:row>42</xdr:row>
      <xdr:rowOff>23585</xdr:rowOff>
    </xdr:to>
    <xdr:sp macro="" textlink="">
      <xdr:nvSpPr>
        <xdr:cNvPr id="133" name="楕円 132">
          <a:extLst>
            <a:ext uri="{FF2B5EF4-FFF2-40B4-BE49-F238E27FC236}">
              <a16:creationId xmlns:a16="http://schemas.microsoft.com/office/drawing/2014/main" id="{3B43D6F5-12EF-4700-A7F3-E7575A09A7DC}"/>
            </a:ext>
          </a:extLst>
        </xdr:cNvPr>
        <xdr:cNvSpPr/>
      </xdr:nvSpPr>
      <xdr:spPr>
        <a:xfrm>
          <a:off x="7842250" y="68625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144235</xdr:rowOff>
    </xdr:from>
    <xdr:to>
      <xdr:col>50</xdr:col>
      <xdr:colOff>114300</xdr:colOff>
      <xdr:row>41</xdr:row>
      <xdr:rowOff>144235</xdr:rowOff>
    </xdr:to>
    <xdr:cxnSp macro="">
      <xdr:nvCxnSpPr>
        <xdr:cNvPr id="134" name="直線コネクタ 133">
          <a:extLst>
            <a:ext uri="{FF2B5EF4-FFF2-40B4-BE49-F238E27FC236}">
              <a16:creationId xmlns:a16="http://schemas.microsoft.com/office/drawing/2014/main" id="{E58A0BBA-5713-4481-821D-4B4D798B0F6D}"/>
            </a:ext>
          </a:extLst>
        </xdr:cNvPr>
        <xdr:cNvCxnSpPr/>
      </xdr:nvCxnSpPr>
      <xdr:spPr>
        <a:xfrm>
          <a:off x="7886700" y="691333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42</xdr:row>
      <xdr:rowOff>14712</xdr:rowOff>
    </xdr:from>
    <xdr:ext cx="469744" cy="259045"/>
    <xdr:sp macro="" textlink="">
      <xdr:nvSpPr>
        <xdr:cNvPr id="135" name="n_1mainValue【図書館】&#10;一人当たり面積">
          <a:extLst>
            <a:ext uri="{FF2B5EF4-FFF2-40B4-BE49-F238E27FC236}">
              <a16:creationId xmlns:a16="http://schemas.microsoft.com/office/drawing/2014/main" id="{9C8790C3-471C-44DA-9C66-DC5DCC2D446B}"/>
            </a:ext>
          </a:extLst>
        </xdr:cNvPr>
        <xdr:cNvSpPr txBox="1"/>
      </xdr:nvSpPr>
      <xdr:spPr>
        <a:xfrm>
          <a:off x="8458277" y="694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14712</xdr:rowOff>
    </xdr:from>
    <xdr:ext cx="469744" cy="259045"/>
    <xdr:sp macro="" textlink="">
      <xdr:nvSpPr>
        <xdr:cNvPr id="136" name="n_2mainValue【図書館】&#10;一人当たり面積">
          <a:extLst>
            <a:ext uri="{FF2B5EF4-FFF2-40B4-BE49-F238E27FC236}">
              <a16:creationId xmlns:a16="http://schemas.microsoft.com/office/drawing/2014/main" id="{193213AF-5084-4E89-92F4-084AFA55FADE}"/>
            </a:ext>
          </a:extLst>
        </xdr:cNvPr>
        <xdr:cNvSpPr txBox="1"/>
      </xdr:nvSpPr>
      <xdr:spPr>
        <a:xfrm>
          <a:off x="7677227" y="694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65AD8089-D411-4A98-89C8-08378711EB73}"/>
            </a:ext>
          </a:extLst>
        </xdr:cNvPr>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5098CBC1-404E-4697-BF3A-3C9266A15F25}"/>
            </a:ext>
          </a:extLst>
        </xdr:cNvPr>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32FF17FC-AB40-4DB1-8F74-F61DEF493155}"/>
            </a:ext>
          </a:extLst>
        </xdr:cNvPr>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0C627EDE-33F3-4AD8-A36C-8F17CF37F1D0}"/>
            </a:ext>
          </a:extLst>
        </xdr:cNvPr>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6C2E92BC-6C0F-45A7-8CE6-7F24E5CA8856}"/>
            </a:ext>
          </a:extLst>
        </xdr:cNvPr>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3B5E3846-AA76-4E4D-986E-EA761F19F7E3}"/>
            </a:ext>
          </a:extLst>
        </xdr:cNvPr>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A422B139-948B-4D42-8727-CC273E91A52F}"/>
            </a:ext>
          </a:extLst>
        </xdr:cNvPr>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96A1AB9C-37C4-4B99-A97F-8B80FFC42AB7}"/>
            </a:ext>
          </a:extLst>
        </xdr:cNvPr>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6E32C2A9-F9F0-4238-B5F1-4DD3466AAB39}"/>
            </a:ext>
          </a:extLst>
        </xdr:cNvPr>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9B4BD598-F3E5-4A50-9E03-2F9E1893FF6E}"/>
            </a:ext>
          </a:extLst>
        </xdr:cNvPr>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7" name="テキスト ボックス 146">
          <a:extLst>
            <a:ext uri="{FF2B5EF4-FFF2-40B4-BE49-F238E27FC236}">
              <a16:creationId xmlns:a16="http://schemas.microsoft.com/office/drawing/2014/main" id="{BC939E69-43B5-44FB-812E-9B83DA7A8CAE}"/>
            </a:ext>
          </a:extLst>
        </xdr:cNvPr>
        <xdr:cNvSpPr txBox="1"/>
      </xdr:nvSpPr>
      <xdr:spPr>
        <a:xfrm>
          <a:off x="2757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a:extLst>
            <a:ext uri="{FF2B5EF4-FFF2-40B4-BE49-F238E27FC236}">
              <a16:creationId xmlns:a16="http://schemas.microsoft.com/office/drawing/2014/main" id="{EE5916A4-1CC5-4738-A815-0B29951CEC19}"/>
            </a:ext>
          </a:extLst>
        </xdr:cNvPr>
        <xdr:cNvCxnSpPr/>
      </xdr:nvCxnSpPr>
      <xdr:spPr>
        <a:xfrm>
          <a:off x="685800" y="1064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9" name="テキスト ボックス 148">
          <a:extLst>
            <a:ext uri="{FF2B5EF4-FFF2-40B4-BE49-F238E27FC236}">
              <a16:creationId xmlns:a16="http://schemas.microsoft.com/office/drawing/2014/main" id="{6504C919-185A-4774-AE25-B552D204F0DA}"/>
            </a:ext>
          </a:extLst>
        </xdr:cNvPr>
        <xdr:cNvSpPr txBox="1"/>
      </xdr:nvSpPr>
      <xdr:spPr>
        <a:xfrm>
          <a:off x="27577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a:extLst>
            <a:ext uri="{FF2B5EF4-FFF2-40B4-BE49-F238E27FC236}">
              <a16:creationId xmlns:a16="http://schemas.microsoft.com/office/drawing/2014/main" id="{56E69F0C-5945-440C-95D4-B69AD40728C6}"/>
            </a:ext>
          </a:extLst>
        </xdr:cNvPr>
        <xdr:cNvCxnSpPr/>
      </xdr:nvCxnSpPr>
      <xdr:spPr>
        <a:xfrm>
          <a:off x="685800" y="1027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a:extLst>
            <a:ext uri="{FF2B5EF4-FFF2-40B4-BE49-F238E27FC236}">
              <a16:creationId xmlns:a16="http://schemas.microsoft.com/office/drawing/2014/main" id="{8198131F-9426-4659-B0DB-3BAA8877415C}"/>
            </a:ext>
          </a:extLst>
        </xdr:cNvPr>
        <xdr:cNvSpPr txBox="1"/>
      </xdr:nvSpPr>
      <xdr:spPr>
        <a:xfrm>
          <a:off x="339891" y="1013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a:extLst>
            <a:ext uri="{FF2B5EF4-FFF2-40B4-BE49-F238E27FC236}">
              <a16:creationId xmlns:a16="http://schemas.microsoft.com/office/drawing/2014/main" id="{606E1365-902A-47ED-82FF-EB9D52F4C2B3}"/>
            </a:ext>
          </a:extLst>
        </xdr:cNvPr>
        <xdr:cNvCxnSpPr/>
      </xdr:nvCxnSpPr>
      <xdr:spPr>
        <a:xfrm>
          <a:off x="6858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a:extLst>
            <a:ext uri="{FF2B5EF4-FFF2-40B4-BE49-F238E27FC236}">
              <a16:creationId xmlns:a16="http://schemas.microsoft.com/office/drawing/2014/main" id="{298A3874-6A57-4042-A90A-DABD2260EB35}"/>
            </a:ext>
          </a:extLst>
        </xdr:cNvPr>
        <xdr:cNvSpPr txBox="1"/>
      </xdr:nvSpPr>
      <xdr:spPr>
        <a:xfrm>
          <a:off x="339891" y="977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a:extLst>
            <a:ext uri="{FF2B5EF4-FFF2-40B4-BE49-F238E27FC236}">
              <a16:creationId xmlns:a16="http://schemas.microsoft.com/office/drawing/2014/main" id="{768D88D0-E812-4720-BFB4-7360EF816391}"/>
            </a:ext>
          </a:extLst>
        </xdr:cNvPr>
        <xdr:cNvCxnSpPr/>
      </xdr:nvCxnSpPr>
      <xdr:spPr>
        <a:xfrm>
          <a:off x="6858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a:extLst>
            <a:ext uri="{FF2B5EF4-FFF2-40B4-BE49-F238E27FC236}">
              <a16:creationId xmlns:a16="http://schemas.microsoft.com/office/drawing/2014/main" id="{B85CD7F5-0927-449D-AB73-378210058B84}"/>
            </a:ext>
          </a:extLst>
        </xdr:cNvPr>
        <xdr:cNvSpPr txBox="1"/>
      </xdr:nvSpPr>
      <xdr:spPr>
        <a:xfrm>
          <a:off x="339891" y="940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a:extLst>
            <a:ext uri="{FF2B5EF4-FFF2-40B4-BE49-F238E27FC236}">
              <a16:creationId xmlns:a16="http://schemas.microsoft.com/office/drawing/2014/main" id="{8D4EFB7C-3573-4BB3-ACE9-93B03228BBF6}"/>
            </a:ext>
          </a:extLst>
        </xdr:cNvPr>
        <xdr:cNvCxnSpPr/>
      </xdr:nvCxnSpPr>
      <xdr:spPr>
        <a:xfrm>
          <a:off x="685800" y="9175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7" name="テキスト ボックス 156">
          <a:extLst>
            <a:ext uri="{FF2B5EF4-FFF2-40B4-BE49-F238E27FC236}">
              <a16:creationId xmlns:a16="http://schemas.microsoft.com/office/drawing/2014/main" id="{30E75A5A-F5A9-4520-9FAC-044C4246F99F}"/>
            </a:ext>
          </a:extLst>
        </xdr:cNvPr>
        <xdr:cNvSpPr txBox="1"/>
      </xdr:nvSpPr>
      <xdr:spPr>
        <a:xfrm>
          <a:off x="339891" y="9039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a:extLst>
            <a:ext uri="{FF2B5EF4-FFF2-40B4-BE49-F238E27FC236}">
              <a16:creationId xmlns:a16="http://schemas.microsoft.com/office/drawing/2014/main" id="{4B89C51E-5DCD-490C-B656-06C5A29E78DF}"/>
            </a:ext>
          </a:extLst>
        </xdr:cNvPr>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9" name="テキスト ボックス 158">
          <a:extLst>
            <a:ext uri="{FF2B5EF4-FFF2-40B4-BE49-F238E27FC236}">
              <a16:creationId xmlns:a16="http://schemas.microsoft.com/office/drawing/2014/main" id="{39712747-4B31-459B-B261-187692A77ADD}"/>
            </a:ext>
          </a:extLst>
        </xdr:cNvPr>
        <xdr:cNvSpPr txBox="1"/>
      </xdr:nvSpPr>
      <xdr:spPr>
        <a:xfrm>
          <a:off x="384961" y="8671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体育館・プール】&#10;有形固定資産減価償却率グラフ枠">
          <a:extLst>
            <a:ext uri="{FF2B5EF4-FFF2-40B4-BE49-F238E27FC236}">
              <a16:creationId xmlns:a16="http://schemas.microsoft.com/office/drawing/2014/main" id="{03EE4F82-980B-4894-9562-8A69DBC29CBA}"/>
            </a:ext>
          </a:extLst>
        </xdr:cNvPr>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34290</xdr:rowOff>
    </xdr:to>
    <xdr:cxnSp macro="">
      <xdr:nvCxnSpPr>
        <xdr:cNvPr id="161" name="直線コネクタ 160">
          <a:extLst>
            <a:ext uri="{FF2B5EF4-FFF2-40B4-BE49-F238E27FC236}">
              <a16:creationId xmlns:a16="http://schemas.microsoft.com/office/drawing/2014/main" id="{9F80B14A-6AE0-4F0A-9281-E1734D3F4C92}"/>
            </a:ext>
          </a:extLst>
        </xdr:cNvPr>
        <xdr:cNvCxnSpPr/>
      </xdr:nvCxnSpPr>
      <xdr:spPr>
        <a:xfrm flipV="1">
          <a:off x="4177665" y="9403715"/>
          <a:ext cx="0" cy="103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62" name="【体育館・プール】&#10;有形固定資産減価償却率最小値テキスト">
          <a:extLst>
            <a:ext uri="{FF2B5EF4-FFF2-40B4-BE49-F238E27FC236}">
              <a16:creationId xmlns:a16="http://schemas.microsoft.com/office/drawing/2014/main" id="{81552A13-EE8C-42D1-9722-4214B397B788}"/>
            </a:ext>
          </a:extLst>
        </xdr:cNvPr>
        <xdr:cNvSpPr txBox="1"/>
      </xdr:nvSpPr>
      <xdr:spPr>
        <a:xfrm>
          <a:off x="4216400"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63" name="直線コネクタ 162">
          <a:extLst>
            <a:ext uri="{FF2B5EF4-FFF2-40B4-BE49-F238E27FC236}">
              <a16:creationId xmlns:a16="http://schemas.microsoft.com/office/drawing/2014/main" id="{721552A1-503A-4FD8-ABBB-5ADE82C9B39A}"/>
            </a:ext>
          </a:extLst>
        </xdr:cNvPr>
        <xdr:cNvCxnSpPr/>
      </xdr:nvCxnSpPr>
      <xdr:spPr>
        <a:xfrm>
          <a:off x="4108450" y="104355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64" name="【体育館・プール】&#10;有形固定資産減価償却率最大値テキスト">
          <a:extLst>
            <a:ext uri="{FF2B5EF4-FFF2-40B4-BE49-F238E27FC236}">
              <a16:creationId xmlns:a16="http://schemas.microsoft.com/office/drawing/2014/main" id="{BEB21D47-6CE5-47D0-8800-DB3D8C706CF6}"/>
            </a:ext>
          </a:extLst>
        </xdr:cNvPr>
        <xdr:cNvSpPr txBox="1"/>
      </xdr:nvSpPr>
      <xdr:spPr>
        <a:xfrm>
          <a:off x="4216400" y="918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65" name="直線コネクタ 164">
          <a:extLst>
            <a:ext uri="{FF2B5EF4-FFF2-40B4-BE49-F238E27FC236}">
              <a16:creationId xmlns:a16="http://schemas.microsoft.com/office/drawing/2014/main" id="{90A6A8B3-6321-4569-9150-1836A3D95225}"/>
            </a:ext>
          </a:extLst>
        </xdr:cNvPr>
        <xdr:cNvCxnSpPr/>
      </xdr:nvCxnSpPr>
      <xdr:spPr>
        <a:xfrm>
          <a:off x="4108450" y="94037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17162</xdr:rowOff>
    </xdr:from>
    <xdr:ext cx="405111" cy="259045"/>
    <xdr:sp macro="" textlink="">
      <xdr:nvSpPr>
        <xdr:cNvPr id="166" name="【体育館・プール】&#10;有形固定資産減価償却率平均値テキスト">
          <a:extLst>
            <a:ext uri="{FF2B5EF4-FFF2-40B4-BE49-F238E27FC236}">
              <a16:creationId xmlns:a16="http://schemas.microsoft.com/office/drawing/2014/main" id="{45C2BAE3-03DD-47B7-8F15-3677968D87F9}"/>
            </a:ext>
          </a:extLst>
        </xdr:cNvPr>
        <xdr:cNvSpPr txBox="1"/>
      </xdr:nvSpPr>
      <xdr:spPr>
        <a:xfrm>
          <a:off x="4216400" y="9923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38735</xdr:rowOff>
    </xdr:from>
    <xdr:to>
      <xdr:col>24</xdr:col>
      <xdr:colOff>114300</xdr:colOff>
      <xdr:row>60</xdr:row>
      <xdr:rowOff>140335</xdr:rowOff>
    </xdr:to>
    <xdr:sp macro="" textlink="">
      <xdr:nvSpPr>
        <xdr:cNvPr id="167" name="フローチャート: 判断 166">
          <a:extLst>
            <a:ext uri="{FF2B5EF4-FFF2-40B4-BE49-F238E27FC236}">
              <a16:creationId xmlns:a16="http://schemas.microsoft.com/office/drawing/2014/main" id="{78230476-AFE5-48D3-BC1C-58ABF3703354}"/>
            </a:ext>
          </a:extLst>
        </xdr:cNvPr>
        <xdr:cNvSpPr/>
      </xdr:nvSpPr>
      <xdr:spPr>
        <a:xfrm>
          <a:off x="4127500" y="994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xdr:rowOff>
    </xdr:from>
    <xdr:to>
      <xdr:col>20</xdr:col>
      <xdr:colOff>38100</xdr:colOff>
      <xdr:row>60</xdr:row>
      <xdr:rowOff>109855</xdr:rowOff>
    </xdr:to>
    <xdr:sp macro="" textlink="">
      <xdr:nvSpPr>
        <xdr:cNvPr id="168" name="フローチャート: 判断 167">
          <a:extLst>
            <a:ext uri="{FF2B5EF4-FFF2-40B4-BE49-F238E27FC236}">
              <a16:creationId xmlns:a16="http://schemas.microsoft.com/office/drawing/2014/main" id="{C5B90F4D-B427-4A3F-97F8-13C2ED3661FF}"/>
            </a:ext>
          </a:extLst>
        </xdr:cNvPr>
        <xdr:cNvSpPr/>
      </xdr:nvSpPr>
      <xdr:spPr>
        <a:xfrm>
          <a:off x="3384550" y="99142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100982</xdr:rowOff>
    </xdr:from>
    <xdr:ext cx="405111" cy="259045"/>
    <xdr:sp macro="" textlink="">
      <xdr:nvSpPr>
        <xdr:cNvPr id="169" name="n_1aveValue【体育館・プール】&#10;有形固定資産減価償却率">
          <a:extLst>
            <a:ext uri="{FF2B5EF4-FFF2-40B4-BE49-F238E27FC236}">
              <a16:creationId xmlns:a16="http://schemas.microsoft.com/office/drawing/2014/main" id="{C80330F1-318B-4398-9FC7-284A93EB9BA2}"/>
            </a:ext>
          </a:extLst>
        </xdr:cNvPr>
        <xdr:cNvSpPr txBox="1"/>
      </xdr:nvSpPr>
      <xdr:spPr>
        <a:xfrm>
          <a:off x="3239144" y="10006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139700</xdr:rowOff>
    </xdr:from>
    <xdr:to>
      <xdr:col>15</xdr:col>
      <xdr:colOff>101600</xdr:colOff>
      <xdr:row>60</xdr:row>
      <xdr:rowOff>69850</xdr:rowOff>
    </xdr:to>
    <xdr:sp macro="" textlink="">
      <xdr:nvSpPr>
        <xdr:cNvPr id="170" name="フローチャート: 判断 169">
          <a:extLst>
            <a:ext uri="{FF2B5EF4-FFF2-40B4-BE49-F238E27FC236}">
              <a16:creationId xmlns:a16="http://schemas.microsoft.com/office/drawing/2014/main" id="{F2E8FD23-9E18-45FD-88E1-5FD7BE06A6A1}"/>
            </a:ext>
          </a:extLst>
        </xdr:cNvPr>
        <xdr:cNvSpPr/>
      </xdr:nvSpPr>
      <xdr:spPr>
        <a:xfrm>
          <a:off x="2571750" y="98806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60977</xdr:rowOff>
    </xdr:from>
    <xdr:ext cx="405111" cy="259045"/>
    <xdr:sp macro="" textlink="">
      <xdr:nvSpPr>
        <xdr:cNvPr id="171" name="n_2aveValue【体育館・プール】&#10;有形固定資産減価償却率">
          <a:extLst>
            <a:ext uri="{FF2B5EF4-FFF2-40B4-BE49-F238E27FC236}">
              <a16:creationId xmlns:a16="http://schemas.microsoft.com/office/drawing/2014/main" id="{038390DB-2D9D-4611-B490-1F33CF964BAC}"/>
            </a:ext>
          </a:extLst>
        </xdr:cNvPr>
        <xdr:cNvSpPr txBox="1"/>
      </xdr:nvSpPr>
      <xdr:spPr>
        <a:xfrm>
          <a:off x="2439044" y="996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120650</xdr:rowOff>
    </xdr:from>
    <xdr:to>
      <xdr:col>10</xdr:col>
      <xdr:colOff>165100</xdr:colOff>
      <xdr:row>60</xdr:row>
      <xdr:rowOff>50800</xdr:rowOff>
    </xdr:to>
    <xdr:sp macro="" textlink="">
      <xdr:nvSpPr>
        <xdr:cNvPr id="172" name="フローチャート: 判断 171">
          <a:extLst>
            <a:ext uri="{FF2B5EF4-FFF2-40B4-BE49-F238E27FC236}">
              <a16:creationId xmlns:a16="http://schemas.microsoft.com/office/drawing/2014/main" id="{720407C2-91C7-4F5F-8FBB-A6EE02379CAA}"/>
            </a:ext>
          </a:extLst>
        </xdr:cNvPr>
        <xdr:cNvSpPr/>
      </xdr:nvSpPr>
      <xdr:spPr>
        <a:xfrm>
          <a:off x="1778000" y="98615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67327</xdr:rowOff>
    </xdr:from>
    <xdr:ext cx="405111" cy="259045"/>
    <xdr:sp macro="" textlink="">
      <xdr:nvSpPr>
        <xdr:cNvPr id="173" name="n_3aveValue【体育館・プール】&#10;有形固定資産減価償却率">
          <a:extLst>
            <a:ext uri="{FF2B5EF4-FFF2-40B4-BE49-F238E27FC236}">
              <a16:creationId xmlns:a16="http://schemas.microsoft.com/office/drawing/2014/main" id="{3C8D1FB6-5268-4D0C-9C8C-BE3D16DB41A4}"/>
            </a:ext>
          </a:extLst>
        </xdr:cNvPr>
        <xdr:cNvSpPr txBox="1"/>
      </xdr:nvSpPr>
      <xdr:spPr>
        <a:xfrm>
          <a:off x="1645294" y="9643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111125</xdr:rowOff>
    </xdr:from>
    <xdr:to>
      <xdr:col>6</xdr:col>
      <xdr:colOff>38100</xdr:colOff>
      <xdr:row>60</xdr:row>
      <xdr:rowOff>41275</xdr:rowOff>
    </xdr:to>
    <xdr:sp macro="" textlink="">
      <xdr:nvSpPr>
        <xdr:cNvPr id="174" name="フローチャート: 判断 173">
          <a:extLst>
            <a:ext uri="{FF2B5EF4-FFF2-40B4-BE49-F238E27FC236}">
              <a16:creationId xmlns:a16="http://schemas.microsoft.com/office/drawing/2014/main" id="{D47B273D-D1A6-4D52-BA70-322AA8D2BD6C}"/>
            </a:ext>
          </a:extLst>
        </xdr:cNvPr>
        <xdr:cNvSpPr/>
      </xdr:nvSpPr>
      <xdr:spPr>
        <a:xfrm>
          <a:off x="984250" y="98520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58</xdr:row>
      <xdr:rowOff>57802</xdr:rowOff>
    </xdr:from>
    <xdr:ext cx="405111" cy="259045"/>
    <xdr:sp macro="" textlink="">
      <xdr:nvSpPr>
        <xdr:cNvPr id="175" name="n_4aveValue【体育館・プール】&#10;有形固定資産減価償却率">
          <a:extLst>
            <a:ext uri="{FF2B5EF4-FFF2-40B4-BE49-F238E27FC236}">
              <a16:creationId xmlns:a16="http://schemas.microsoft.com/office/drawing/2014/main" id="{8D7E86C9-ED1A-4B9D-85B3-2A1DCBDA9CA7}"/>
            </a:ext>
          </a:extLst>
        </xdr:cNvPr>
        <xdr:cNvSpPr txBox="1"/>
      </xdr:nvSpPr>
      <xdr:spPr>
        <a:xfrm>
          <a:off x="851544" y="9633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492C7238-13F7-4F89-B8DC-4F8C2DE402A1}"/>
            </a:ext>
          </a:extLst>
        </xdr:cNvPr>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B52A977A-5904-4AE4-9503-C39855F6F6EE}"/>
            </a:ext>
          </a:extLst>
        </xdr:cNvPr>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17749E1E-422B-44EF-A599-9D29FAE568CA}"/>
            </a:ext>
          </a:extLst>
        </xdr:cNvPr>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3C99F8E8-49D1-49E9-85D6-DAC78381D1B1}"/>
            </a:ext>
          </a:extLst>
        </xdr:cNvPr>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E2323843-F043-4EF6-98FB-B00AD07286BA}"/>
            </a:ext>
          </a:extLst>
        </xdr:cNvPr>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128270</xdr:rowOff>
    </xdr:from>
    <xdr:to>
      <xdr:col>24</xdr:col>
      <xdr:colOff>114300</xdr:colOff>
      <xdr:row>57</xdr:row>
      <xdr:rowOff>58420</xdr:rowOff>
    </xdr:to>
    <xdr:sp macro="" textlink="">
      <xdr:nvSpPr>
        <xdr:cNvPr id="181" name="楕円 180">
          <a:extLst>
            <a:ext uri="{FF2B5EF4-FFF2-40B4-BE49-F238E27FC236}">
              <a16:creationId xmlns:a16="http://schemas.microsoft.com/office/drawing/2014/main" id="{FE7BA802-3F82-41BC-B46A-AA719C6701E8}"/>
            </a:ext>
          </a:extLst>
        </xdr:cNvPr>
        <xdr:cNvSpPr/>
      </xdr:nvSpPr>
      <xdr:spPr>
        <a:xfrm>
          <a:off x="4127500" y="93738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60342</xdr:rowOff>
    </xdr:from>
    <xdr:ext cx="405111" cy="259045"/>
    <xdr:sp macro="" textlink="">
      <xdr:nvSpPr>
        <xdr:cNvPr id="182" name="【体育館・プール】&#10;有形固定資産減価償却率該当値テキスト">
          <a:extLst>
            <a:ext uri="{FF2B5EF4-FFF2-40B4-BE49-F238E27FC236}">
              <a16:creationId xmlns:a16="http://schemas.microsoft.com/office/drawing/2014/main" id="{1B2CB1D2-0F99-4B2D-A4B8-DD42D5C237CF}"/>
            </a:ext>
          </a:extLst>
        </xdr:cNvPr>
        <xdr:cNvSpPr txBox="1"/>
      </xdr:nvSpPr>
      <xdr:spPr>
        <a:xfrm>
          <a:off x="4216400" y="9305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86360</xdr:rowOff>
    </xdr:from>
    <xdr:to>
      <xdr:col>20</xdr:col>
      <xdr:colOff>38100</xdr:colOff>
      <xdr:row>57</xdr:row>
      <xdr:rowOff>16510</xdr:rowOff>
    </xdr:to>
    <xdr:sp macro="" textlink="">
      <xdr:nvSpPr>
        <xdr:cNvPr id="183" name="楕円 182">
          <a:extLst>
            <a:ext uri="{FF2B5EF4-FFF2-40B4-BE49-F238E27FC236}">
              <a16:creationId xmlns:a16="http://schemas.microsoft.com/office/drawing/2014/main" id="{9CD35E64-C491-4D17-A528-82CD2030317F}"/>
            </a:ext>
          </a:extLst>
        </xdr:cNvPr>
        <xdr:cNvSpPr/>
      </xdr:nvSpPr>
      <xdr:spPr>
        <a:xfrm>
          <a:off x="3384550" y="93319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137160</xdr:rowOff>
    </xdr:from>
    <xdr:to>
      <xdr:col>24</xdr:col>
      <xdr:colOff>63500</xdr:colOff>
      <xdr:row>57</xdr:row>
      <xdr:rowOff>7620</xdr:rowOff>
    </xdr:to>
    <xdr:cxnSp macro="">
      <xdr:nvCxnSpPr>
        <xdr:cNvPr id="184" name="直線コネクタ 183">
          <a:extLst>
            <a:ext uri="{FF2B5EF4-FFF2-40B4-BE49-F238E27FC236}">
              <a16:creationId xmlns:a16="http://schemas.microsoft.com/office/drawing/2014/main" id="{6A08E435-50AA-48E1-9D14-A31AB9F0C599}"/>
            </a:ext>
          </a:extLst>
        </xdr:cNvPr>
        <xdr:cNvCxnSpPr/>
      </xdr:nvCxnSpPr>
      <xdr:spPr>
        <a:xfrm>
          <a:off x="3429000" y="9382760"/>
          <a:ext cx="7493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128270</xdr:rowOff>
    </xdr:from>
    <xdr:to>
      <xdr:col>15</xdr:col>
      <xdr:colOff>101600</xdr:colOff>
      <xdr:row>58</xdr:row>
      <xdr:rowOff>58420</xdr:rowOff>
    </xdr:to>
    <xdr:sp macro="" textlink="">
      <xdr:nvSpPr>
        <xdr:cNvPr id="185" name="楕円 184">
          <a:extLst>
            <a:ext uri="{FF2B5EF4-FFF2-40B4-BE49-F238E27FC236}">
              <a16:creationId xmlns:a16="http://schemas.microsoft.com/office/drawing/2014/main" id="{657DCFF4-D519-42B5-AAF0-B76F28C46CEA}"/>
            </a:ext>
          </a:extLst>
        </xdr:cNvPr>
        <xdr:cNvSpPr/>
      </xdr:nvSpPr>
      <xdr:spPr>
        <a:xfrm>
          <a:off x="2571750" y="95389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137160</xdr:rowOff>
    </xdr:from>
    <xdr:to>
      <xdr:col>19</xdr:col>
      <xdr:colOff>177800</xdr:colOff>
      <xdr:row>58</xdr:row>
      <xdr:rowOff>7620</xdr:rowOff>
    </xdr:to>
    <xdr:cxnSp macro="">
      <xdr:nvCxnSpPr>
        <xdr:cNvPr id="186" name="直線コネクタ 185">
          <a:extLst>
            <a:ext uri="{FF2B5EF4-FFF2-40B4-BE49-F238E27FC236}">
              <a16:creationId xmlns:a16="http://schemas.microsoft.com/office/drawing/2014/main" id="{8F8544D9-2723-4AE3-81D7-4D784C81D529}"/>
            </a:ext>
          </a:extLst>
        </xdr:cNvPr>
        <xdr:cNvCxnSpPr/>
      </xdr:nvCxnSpPr>
      <xdr:spPr>
        <a:xfrm flipV="1">
          <a:off x="2622550" y="9382760"/>
          <a:ext cx="806450" cy="20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33037</xdr:rowOff>
    </xdr:from>
    <xdr:ext cx="405111" cy="259045"/>
    <xdr:sp macro="" textlink="">
      <xdr:nvSpPr>
        <xdr:cNvPr id="187" name="n_1mainValue【体育館・プール】&#10;有形固定資産減価償却率">
          <a:extLst>
            <a:ext uri="{FF2B5EF4-FFF2-40B4-BE49-F238E27FC236}">
              <a16:creationId xmlns:a16="http://schemas.microsoft.com/office/drawing/2014/main" id="{74B08C5C-B68E-4BEA-9F89-6CB90729ED5E}"/>
            </a:ext>
          </a:extLst>
        </xdr:cNvPr>
        <xdr:cNvSpPr txBox="1"/>
      </xdr:nvSpPr>
      <xdr:spPr>
        <a:xfrm>
          <a:off x="3239144" y="9113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74947</xdr:rowOff>
    </xdr:from>
    <xdr:ext cx="405111" cy="259045"/>
    <xdr:sp macro="" textlink="">
      <xdr:nvSpPr>
        <xdr:cNvPr id="188" name="n_2mainValue【体育館・プール】&#10;有形固定資産減価償却率">
          <a:extLst>
            <a:ext uri="{FF2B5EF4-FFF2-40B4-BE49-F238E27FC236}">
              <a16:creationId xmlns:a16="http://schemas.microsoft.com/office/drawing/2014/main" id="{645B83E4-576D-4093-9F1D-034691BA9A5E}"/>
            </a:ext>
          </a:extLst>
        </xdr:cNvPr>
        <xdr:cNvSpPr txBox="1"/>
      </xdr:nvSpPr>
      <xdr:spPr>
        <a:xfrm>
          <a:off x="2439044" y="9320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a:extLst>
            <a:ext uri="{FF2B5EF4-FFF2-40B4-BE49-F238E27FC236}">
              <a16:creationId xmlns:a16="http://schemas.microsoft.com/office/drawing/2014/main" id="{11638AD6-019C-4791-8945-DC8CFDD25AC8}"/>
            </a:ext>
          </a:extLst>
        </xdr:cNvPr>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a:extLst>
            <a:ext uri="{FF2B5EF4-FFF2-40B4-BE49-F238E27FC236}">
              <a16:creationId xmlns:a16="http://schemas.microsoft.com/office/drawing/2014/main" id="{D438B57B-629C-4958-BC75-CD2A2E9D98D6}"/>
            </a:ext>
          </a:extLst>
        </xdr:cNvPr>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a:extLst>
            <a:ext uri="{FF2B5EF4-FFF2-40B4-BE49-F238E27FC236}">
              <a16:creationId xmlns:a16="http://schemas.microsoft.com/office/drawing/2014/main" id="{BE0046C6-65E4-423D-84E6-23F2661A1244}"/>
            </a:ext>
          </a:extLst>
        </xdr:cNvPr>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a:extLst>
            <a:ext uri="{FF2B5EF4-FFF2-40B4-BE49-F238E27FC236}">
              <a16:creationId xmlns:a16="http://schemas.microsoft.com/office/drawing/2014/main" id="{5541B831-287B-400E-A4F0-48B1EEBD2320}"/>
            </a:ext>
          </a:extLst>
        </xdr:cNvPr>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a:extLst>
            <a:ext uri="{FF2B5EF4-FFF2-40B4-BE49-F238E27FC236}">
              <a16:creationId xmlns:a16="http://schemas.microsoft.com/office/drawing/2014/main" id="{40760F1A-1F27-4731-B729-5B6ED95DD2B2}"/>
            </a:ext>
          </a:extLst>
        </xdr:cNvPr>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a:extLst>
            <a:ext uri="{FF2B5EF4-FFF2-40B4-BE49-F238E27FC236}">
              <a16:creationId xmlns:a16="http://schemas.microsoft.com/office/drawing/2014/main" id="{FF201833-4314-4C7D-9497-971DB468BE66}"/>
            </a:ext>
          </a:extLst>
        </xdr:cNvPr>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a:extLst>
            <a:ext uri="{FF2B5EF4-FFF2-40B4-BE49-F238E27FC236}">
              <a16:creationId xmlns:a16="http://schemas.microsoft.com/office/drawing/2014/main" id="{EFC1BA1D-9FEA-4ADF-AA18-2851D852B7D2}"/>
            </a:ext>
          </a:extLst>
        </xdr:cNvPr>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a:extLst>
            <a:ext uri="{FF2B5EF4-FFF2-40B4-BE49-F238E27FC236}">
              <a16:creationId xmlns:a16="http://schemas.microsoft.com/office/drawing/2014/main" id="{29E5A256-995A-4FDC-B852-CAE7A1590612}"/>
            </a:ext>
          </a:extLst>
        </xdr:cNvPr>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a:extLst>
            <a:ext uri="{FF2B5EF4-FFF2-40B4-BE49-F238E27FC236}">
              <a16:creationId xmlns:a16="http://schemas.microsoft.com/office/drawing/2014/main" id="{5749E9C1-4FD9-4754-A524-0321C034E2E7}"/>
            </a:ext>
          </a:extLst>
        </xdr:cNvPr>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a:extLst>
            <a:ext uri="{FF2B5EF4-FFF2-40B4-BE49-F238E27FC236}">
              <a16:creationId xmlns:a16="http://schemas.microsoft.com/office/drawing/2014/main" id="{51505884-E257-4702-8836-2733E62653CF}"/>
            </a:ext>
          </a:extLst>
        </xdr:cNvPr>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9" name="直線コネクタ 198">
          <a:extLst>
            <a:ext uri="{FF2B5EF4-FFF2-40B4-BE49-F238E27FC236}">
              <a16:creationId xmlns:a16="http://schemas.microsoft.com/office/drawing/2014/main" id="{0F236AC4-EE93-4272-95F6-5568618A4B3A}"/>
            </a:ext>
          </a:extLst>
        </xdr:cNvPr>
        <xdr:cNvCxnSpPr/>
      </xdr:nvCxnSpPr>
      <xdr:spPr>
        <a:xfrm>
          <a:off x="5956300" y="1064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0" name="テキスト ボックス 199">
          <a:extLst>
            <a:ext uri="{FF2B5EF4-FFF2-40B4-BE49-F238E27FC236}">
              <a16:creationId xmlns:a16="http://schemas.microsoft.com/office/drawing/2014/main" id="{94F15612-06D0-43AF-982A-6F16DE336189}"/>
            </a:ext>
          </a:extLst>
        </xdr:cNvPr>
        <xdr:cNvSpPr txBox="1"/>
      </xdr:nvSpPr>
      <xdr:spPr>
        <a:xfrm>
          <a:off x="552722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1" name="直線コネクタ 200">
          <a:extLst>
            <a:ext uri="{FF2B5EF4-FFF2-40B4-BE49-F238E27FC236}">
              <a16:creationId xmlns:a16="http://schemas.microsoft.com/office/drawing/2014/main" id="{95458EF2-F729-471F-96CB-ECFC668BCC8D}"/>
            </a:ext>
          </a:extLst>
        </xdr:cNvPr>
        <xdr:cNvCxnSpPr/>
      </xdr:nvCxnSpPr>
      <xdr:spPr>
        <a:xfrm>
          <a:off x="5956300" y="1027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2" name="テキスト ボックス 201">
          <a:extLst>
            <a:ext uri="{FF2B5EF4-FFF2-40B4-BE49-F238E27FC236}">
              <a16:creationId xmlns:a16="http://schemas.microsoft.com/office/drawing/2014/main" id="{F179EBE9-1AE0-4801-BF37-643FFABFF93C}"/>
            </a:ext>
          </a:extLst>
        </xdr:cNvPr>
        <xdr:cNvSpPr txBox="1"/>
      </xdr:nvSpPr>
      <xdr:spPr>
        <a:xfrm>
          <a:off x="5527221" y="1013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a:extLst>
            <a:ext uri="{FF2B5EF4-FFF2-40B4-BE49-F238E27FC236}">
              <a16:creationId xmlns:a16="http://schemas.microsoft.com/office/drawing/2014/main" id="{43D042A3-C92D-41E9-A4DD-5B3D38D172B1}"/>
            </a:ext>
          </a:extLst>
        </xdr:cNvPr>
        <xdr:cNvCxnSpPr/>
      </xdr:nvCxnSpPr>
      <xdr:spPr>
        <a:xfrm>
          <a:off x="5956300" y="990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4" name="テキスト ボックス 203">
          <a:extLst>
            <a:ext uri="{FF2B5EF4-FFF2-40B4-BE49-F238E27FC236}">
              <a16:creationId xmlns:a16="http://schemas.microsoft.com/office/drawing/2014/main" id="{FAB00195-5414-4EA8-B6BF-F931FD1CF815}"/>
            </a:ext>
          </a:extLst>
        </xdr:cNvPr>
        <xdr:cNvSpPr txBox="1"/>
      </xdr:nvSpPr>
      <xdr:spPr>
        <a:xfrm>
          <a:off x="5527221" y="977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5" name="直線コネクタ 204">
          <a:extLst>
            <a:ext uri="{FF2B5EF4-FFF2-40B4-BE49-F238E27FC236}">
              <a16:creationId xmlns:a16="http://schemas.microsoft.com/office/drawing/2014/main" id="{4D33695D-B58B-4A52-B66F-009AE51BD8C7}"/>
            </a:ext>
          </a:extLst>
        </xdr:cNvPr>
        <xdr:cNvCxnSpPr/>
      </xdr:nvCxnSpPr>
      <xdr:spPr>
        <a:xfrm>
          <a:off x="5956300" y="9544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6" name="テキスト ボックス 205">
          <a:extLst>
            <a:ext uri="{FF2B5EF4-FFF2-40B4-BE49-F238E27FC236}">
              <a16:creationId xmlns:a16="http://schemas.microsoft.com/office/drawing/2014/main" id="{8DD175C5-D2EA-4136-9C9B-6BC7E179FACA}"/>
            </a:ext>
          </a:extLst>
        </xdr:cNvPr>
        <xdr:cNvSpPr txBox="1"/>
      </xdr:nvSpPr>
      <xdr:spPr>
        <a:xfrm>
          <a:off x="5527221" y="940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7" name="直線コネクタ 206">
          <a:extLst>
            <a:ext uri="{FF2B5EF4-FFF2-40B4-BE49-F238E27FC236}">
              <a16:creationId xmlns:a16="http://schemas.microsoft.com/office/drawing/2014/main" id="{5848C885-FC5F-414B-A8E0-7A398043507C}"/>
            </a:ext>
          </a:extLst>
        </xdr:cNvPr>
        <xdr:cNvCxnSpPr/>
      </xdr:nvCxnSpPr>
      <xdr:spPr>
        <a:xfrm>
          <a:off x="5956300" y="9175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8" name="テキスト ボックス 207">
          <a:extLst>
            <a:ext uri="{FF2B5EF4-FFF2-40B4-BE49-F238E27FC236}">
              <a16:creationId xmlns:a16="http://schemas.microsoft.com/office/drawing/2014/main" id="{FA3D6EBE-C841-4B55-9908-ABE152D2606C}"/>
            </a:ext>
          </a:extLst>
        </xdr:cNvPr>
        <xdr:cNvSpPr txBox="1"/>
      </xdr:nvSpPr>
      <xdr:spPr>
        <a:xfrm>
          <a:off x="5527221" y="9039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a:extLst>
            <a:ext uri="{FF2B5EF4-FFF2-40B4-BE49-F238E27FC236}">
              <a16:creationId xmlns:a16="http://schemas.microsoft.com/office/drawing/2014/main" id="{DF49D7A1-2F2F-48CA-8E0A-6EDFB865B7F9}"/>
            </a:ext>
          </a:extLst>
        </xdr:cNvPr>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0" name="テキスト ボックス 209">
          <a:extLst>
            <a:ext uri="{FF2B5EF4-FFF2-40B4-BE49-F238E27FC236}">
              <a16:creationId xmlns:a16="http://schemas.microsoft.com/office/drawing/2014/main" id="{8D21E919-5DE6-403B-8506-D375D10D3289}"/>
            </a:ext>
          </a:extLst>
        </xdr:cNvPr>
        <xdr:cNvSpPr txBox="1"/>
      </xdr:nvSpPr>
      <xdr:spPr>
        <a:xfrm>
          <a:off x="552722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a:extLst>
            <a:ext uri="{FF2B5EF4-FFF2-40B4-BE49-F238E27FC236}">
              <a16:creationId xmlns:a16="http://schemas.microsoft.com/office/drawing/2014/main" id="{6EA5D838-0EDD-42BE-9B83-25C3F2501B4E}"/>
            </a:ext>
          </a:extLst>
        </xdr:cNvPr>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135255</xdr:rowOff>
    </xdr:from>
    <xdr:to>
      <xdr:col>54</xdr:col>
      <xdr:colOff>189865</xdr:colOff>
      <xdr:row>63</xdr:row>
      <xdr:rowOff>140970</xdr:rowOff>
    </xdr:to>
    <xdr:cxnSp macro="">
      <xdr:nvCxnSpPr>
        <xdr:cNvPr id="212" name="直線コネクタ 211">
          <a:extLst>
            <a:ext uri="{FF2B5EF4-FFF2-40B4-BE49-F238E27FC236}">
              <a16:creationId xmlns:a16="http://schemas.microsoft.com/office/drawing/2014/main" id="{394FF483-47D1-495A-BBE1-5F733BE9C8E0}"/>
            </a:ext>
          </a:extLst>
        </xdr:cNvPr>
        <xdr:cNvCxnSpPr/>
      </xdr:nvCxnSpPr>
      <xdr:spPr>
        <a:xfrm flipV="1">
          <a:off x="9429115" y="9380855"/>
          <a:ext cx="0" cy="1161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144797</xdr:rowOff>
    </xdr:from>
    <xdr:ext cx="469744" cy="259045"/>
    <xdr:sp macro="" textlink="">
      <xdr:nvSpPr>
        <xdr:cNvPr id="213" name="【体育館・プール】&#10;一人当たり面積最小値テキスト">
          <a:extLst>
            <a:ext uri="{FF2B5EF4-FFF2-40B4-BE49-F238E27FC236}">
              <a16:creationId xmlns:a16="http://schemas.microsoft.com/office/drawing/2014/main" id="{C6D37BD1-CAFE-46C7-A0BC-E5AB32758789}"/>
            </a:ext>
          </a:extLst>
        </xdr:cNvPr>
        <xdr:cNvSpPr txBox="1"/>
      </xdr:nvSpPr>
      <xdr:spPr>
        <a:xfrm>
          <a:off x="9467850" y="105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140970</xdr:rowOff>
    </xdr:from>
    <xdr:to>
      <xdr:col>55</xdr:col>
      <xdr:colOff>88900</xdr:colOff>
      <xdr:row>63</xdr:row>
      <xdr:rowOff>140970</xdr:rowOff>
    </xdr:to>
    <xdr:cxnSp macro="">
      <xdr:nvCxnSpPr>
        <xdr:cNvPr id="214" name="直線コネクタ 213">
          <a:extLst>
            <a:ext uri="{FF2B5EF4-FFF2-40B4-BE49-F238E27FC236}">
              <a16:creationId xmlns:a16="http://schemas.microsoft.com/office/drawing/2014/main" id="{2DA385AC-FB4D-402C-8D2D-51481B2521E2}"/>
            </a:ext>
          </a:extLst>
        </xdr:cNvPr>
        <xdr:cNvCxnSpPr/>
      </xdr:nvCxnSpPr>
      <xdr:spPr>
        <a:xfrm>
          <a:off x="9359900" y="105422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81932</xdr:rowOff>
    </xdr:from>
    <xdr:ext cx="469744" cy="259045"/>
    <xdr:sp macro="" textlink="">
      <xdr:nvSpPr>
        <xdr:cNvPr id="215" name="【体育館・プール】&#10;一人当たり面積最大値テキスト">
          <a:extLst>
            <a:ext uri="{FF2B5EF4-FFF2-40B4-BE49-F238E27FC236}">
              <a16:creationId xmlns:a16="http://schemas.microsoft.com/office/drawing/2014/main" id="{209001A5-A5FF-4ED3-B55F-C429B72FE924}"/>
            </a:ext>
          </a:extLst>
        </xdr:cNvPr>
        <xdr:cNvSpPr txBox="1"/>
      </xdr:nvSpPr>
      <xdr:spPr>
        <a:xfrm>
          <a:off x="9467850" y="916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135255</xdr:rowOff>
    </xdr:from>
    <xdr:to>
      <xdr:col>55</xdr:col>
      <xdr:colOff>88900</xdr:colOff>
      <xdr:row>56</xdr:row>
      <xdr:rowOff>135255</xdr:rowOff>
    </xdr:to>
    <xdr:cxnSp macro="">
      <xdr:nvCxnSpPr>
        <xdr:cNvPr id="216" name="直線コネクタ 215">
          <a:extLst>
            <a:ext uri="{FF2B5EF4-FFF2-40B4-BE49-F238E27FC236}">
              <a16:creationId xmlns:a16="http://schemas.microsoft.com/office/drawing/2014/main" id="{C458B8F0-2F84-45F1-9E3C-8029FCA8ED27}"/>
            </a:ext>
          </a:extLst>
        </xdr:cNvPr>
        <xdr:cNvCxnSpPr/>
      </xdr:nvCxnSpPr>
      <xdr:spPr>
        <a:xfrm>
          <a:off x="9359900" y="93808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61612</xdr:rowOff>
    </xdr:from>
    <xdr:ext cx="469744" cy="259045"/>
    <xdr:sp macro="" textlink="">
      <xdr:nvSpPr>
        <xdr:cNvPr id="217" name="【体育館・プール】&#10;一人当たり面積平均値テキスト">
          <a:extLst>
            <a:ext uri="{FF2B5EF4-FFF2-40B4-BE49-F238E27FC236}">
              <a16:creationId xmlns:a16="http://schemas.microsoft.com/office/drawing/2014/main" id="{8802EAC8-1E6A-4B46-B4C9-0683031A7CF0}"/>
            </a:ext>
          </a:extLst>
        </xdr:cNvPr>
        <xdr:cNvSpPr txBox="1"/>
      </xdr:nvSpPr>
      <xdr:spPr>
        <a:xfrm>
          <a:off x="9467850" y="10132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38735</xdr:rowOff>
    </xdr:from>
    <xdr:to>
      <xdr:col>55</xdr:col>
      <xdr:colOff>50800</xdr:colOff>
      <xdr:row>62</xdr:row>
      <xdr:rowOff>140335</xdr:rowOff>
    </xdr:to>
    <xdr:sp macro="" textlink="">
      <xdr:nvSpPr>
        <xdr:cNvPr id="218" name="フローチャート: 判断 217">
          <a:extLst>
            <a:ext uri="{FF2B5EF4-FFF2-40B4-BE49-F238E27FC236}">
              <a16:creationId xmlns:a16="http://schemas.microsoft.com/office/drawing/2014/main" id="{7F6B2D22-1977-448A-84A2-189D2EBDF39A}"/>
            </a:ext>
          </a:extLst>
        </xdr:cNvPr>
        <xdr:cNvSpPr/>
      </xdr:nvSpPr>
      <xdr:spPr>
        <a:xfrm>
          <a:off x="9398000" y="102749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46355</xdr:rowOff>
    </xdr:from>
    <xdr:to>
      <xdr:col>50</xdr:col>
      <xdr:colOff>165100</xdr:colOff>
      <xdr:row>62</xdr:row>
      <xdr:rowOff>147955</xdr:rowOff>
    </xdr:to>
    <xdr:sp macro="" textlink="">
      <xdr:nvSpPr>
        <xdr:cNvPr id="219" name="フローチャート: 判断 218">
          <a:extLst>
            <a:ext uri="{FF2B5EF4-FFF2-40B4-BE49-F238E27FC236}">
              <a16:creationId xmlns:a16="http://schemas.microsoft.com/office/drawing/2014/main" id="{31861DF6-67F2-4189-A0A8-D6AE9DDC61E3}"/>
            </a:ext>
          </a:extLst>
        </xdr:cNvPr>
        <xdr:cNvSpPr/>
      </xdr:nvSpPr>
      <xdr:spPr>
        <a:xfrm>
          <a:off x="8636000" y="102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139082</xdr:rowOff>
    </xdr:from>
    <xdr:ext cx="469744" cy="259045"/>
    <xdr:sp macro="" textlink="">
      <xdr:nvSpPr>
        <xdr:cNvPr id="220" name="n_1aveValue【体育館・プール】&#10;一人当たり面積">
          <a:extLst>
            <a:ext uri="{FF2B5EF4-FFF2-40B4-BE49-F238E27FC236}">
              <a16:creationId xmlns:a16="http://schemas.microsoft.com/office/drawing/2014/main" id="{9377F007-BC19-43C4-BC97-50237F904F6D}"/>
            </a:ext>
          </a:extLst>
        </xdr:cNvPr>
        <xdr:cNvSpPr txBox="1"/>
      </xdr:nvSpPr>
      <xdr:spPr>
        <a:xfrm>
          <a:off x="8458277" y="1037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97790</xdr:rowOff>
    </xdr:from>
    <xdr:to>
      <xdr:col>46</xdr:col>
      <xdr:colOff>38100</xdr:colOff>
      <xdr:row>63</xdr:row>
      <xdr:rowOff>27940</xdr:rowOff>
    </xdr:to>
    <xdr:sp macro="" textlink="">
      <xdr:nvSpPr>
        <xdr:cNvPr id="221" name="フローチャート: 判断 220">
          <a:extLst>
            <a:ext uri="{FF2B5EF4-FFF2-40B4-BE49-F238E27FC236}">
              <a16:creationId xmlns:a16="http://schemas.microsoft.com/office/drawing/2014/main" id="{26DA346B-ACB9-4C9E-9CD6-21706BF49C55}"/>
            </a:ext>
          </a:extLst>
        </xdr:cNvPr>
        <xdr:cNvSpPr/>
      </xdr:nvSpPr>
      <xdr:spPr>
        <a:xfrm>
          <a:off x="7842250" y="103339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63</xdr:row>
      <xdr:rowOff>19067</xdr:rowOff>
    </xdr:from>
    <xdr:ext cx="469744" cy="259045"/>
    <xdr:sp macro="" textlink="">
      <xdr:nvSpPr>
        <xdr:cNvPr id="222" name="n_2aveValue【体育館・プール】&#10;一人当たり面積">
          <a:extLst>
            <a:ext uri="{FF2B5EF4-FFF2-40B4-BE49-F238E27FC236}">
              <a16:creationId xmlns:a16="http://schemas.microsoft.com/office/drawing/2014/main" id="{ECFCF725-EED0-4BA3-BFFC-E697B9AE867F}"/>
            </a:ext>
          </a:extLst>
        </xdr:cNvPr>
        <xdr:cNvSpPr txBox="1"/>
      </xdr:nvSpPr>
      <xdr:spPr>
        <a:xfrm>
          <a:off x="7677227" y="1042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103505</xdr:rowOff>
    </xdr:from>
    <xdr:to>
      <xdr:col>41</xdr:col>
      <xdr:colOff>101600</xdr:colOff>
      <xdr:row>63</xdr:row>
      <xdr:rowOff>33655</xdr:rowOff>
    </xdr:to>
    <xdr:sp macro="" textlink="">
      <xdr:nvSpPr>
        <xdr:cNvPr id="223" name="フローチャート: 判断 222">
          <a:extLst>
            <a:ext uri="{FF2B5EF4-FFF2-40B4-BE49-F238E27FC236}">
              <a16:creationId xmlns:a16="http://schemas.microsoft.com/office/drawing/2014/main" id="{D7F3BD6E-50D8-4E25-9296-A4EFBE60AB22}"/>
            </a:ext>
          </a:extLst>
        </xdr:cNvPr>
        <xdr:cNvSpPr/>
      </xdr:nvSpPr>
      <xdr:spPr>
        <a:xfrm>
          <a:off x="7029450" y="103397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50182</xdr:rowOff>
    </xdr:from>
    <xdr:ext cx="469744" cy="259045"/>
    <xdr:sp macro="" textlink="">
      <xdr:nvSpPr>
        <xdr:cNvPr id="224" name="n_3aveValue【体育館・プール】&#10;一人当たり面積">
          <a:extLst>
            <a:ext uri="{FF2B5EF4-FFF2-40B4-BE49-F238E27FC236}">
              <a16:creationId xmlns:a16="http://schemas.microsoft.com/office/drawing/2014/main" id="{C48521CE-8305-489A-9659-28398443DF23}"/>
            </a:ext>
          </a:extLst>
        </xdr:cNvPr>
        <xdr:cNvSpPr txBox="1"/>
      </xdr:nvSpPr>
      <xdr:spPr>
        <a:xfrm>
          <a:off x="6864427" y="10121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62</xdr:row>
      <xdr:rowOff>99695</xdr:rowOff>
    </xdr:from>
    <xdr:to>
      <xdr:col>36</xdr:col>
      <xdr:colOff>165100</xdr:colOff>
      <xdr:row>63</xdr:row>
      <xdr:rowOff>29845</xdr:rowOff>
    </xdr:to>
    <xdr:sp macro="" textlink="">
      <xdr:nvSpPr>
        <xdr:cNvPr id="225" name="フローチャート: 判断 224">
          <a:extLst>
            <a:ext uri="{FF2B5EF4-FFF2-40B4-BE49-F238E27FC236}">
              <a16:creationId xmlns:a16="http://schemas.microsoft.com/office/drawing/2014/main" id="{0A35DC65-0BA3-4C68-9B31-C558DA0CE6EF}"/>
            </a:ext>
          </a:extLst>
        </xdr:cNvPr>
        <xdr:cNvSpPr/>
      </xdr:nvSpPr>
      <xdr:spPr>
        <a:xfrm>
          <a:off x="6235700" y="103358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61</xdr:row>
      <xdr:rowOff>46372</xdr:rowOff>
    </xdr:from>
    <xdr:ext cx="469744" cy="259045"/>
    <xdr:sp macro="" textlink="">
      <xdr:nvSpPr>
        <xdr:cNvPr id="226" name="n_4aveValue【体育館・プール】&#10;一人当たり面積">
          <a:extLst>
            <a:ext uri="{FF2B5EF4-FFF2-40B4-BE49-F238E27FC236}">
              <a16:creationId xmlns:a16="http://schemas.microsoft.com/office/drawing/2014/main" id="{B9FC3DF2-B60B-4235-A78A-673E0B53340F}"/>
            </a:ext>
          </a:extLst>
        </xdr:cNvPr>
        <xdr:cNvSpPr txBox="1"/>
      </xdr:nvSpPr>
      <xdr:spPr>
        <a:xfrm>
          <a:off x="6070677" y="1011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849EAF95-0653-41D5-968A-B92779191082}"/>
            </a:ext>
          </a:extLst>
        </xdr:cNvPr>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412F7C0E-9BF4-4CBC-B4EF-9955825755A8}"/>
            </a:ext>
          </a:extLst>
        </xdr:cNvPr>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9D96EE77-0792-46A4-B4D4-80796EDF9229}"/>
            </a:ext>
          </a:extLst>
        </xdr:cNvPr>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1725B4CB-BE64-4790-9485-F362EAEBDD9C}"/>
            </a:ext>
          </a:extLst>
        </xdr:cNvPr>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3F39344C-581C-4305-B9DC-31C8E96A3FA3}"/>
            </a:ext>
          </a:extLst>
        </xdr:cNvPr>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232" name="楕円 231">
          <a:extLst>
            <a:ext uri="{FF2B5EF4-FFF2-40B4-BE49-F238E27FC236}">
              <a16:creationId xmlns:a16="http://schemas.microsoft.com/office/drawing/2014/main" id="{4EF34269-8A9C-45B7-A22F-588F9970845D}"/>
            </a:ext>
          </a:extLst>
        </xdr:cNvPr>
        <xdr:cNvSpPr/>
      </xdr:nvSpPr>
      <xdr:spPr>
        <a:xfrm>
          <a:off x="9398000" y="102787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20972</xdr:rowOff>
    </xdr:from>
    <xdr:ext cx="469744" cy="259045"/>
    <xdr:sp macro="" textlink="">
      <xdr:nvSpPr>
        <xdr:cNvPr id="233" name="【体育館・プール】&#10;一人当たり面積該当値テキスト">
          <a:extLst>
            <a:ext uri="{FF2B5EF4-FFF2-40B4-BE49-F238E27FC236}">
              <a16:creationId xmlns:a16="http://schemas.microsoft.com/office/drawing/2014/main" id="{AFEAFD73-7131-4FB1-8D3A-AE72F585C089}"/>
            </a:ext>
          </a:extLst>
        </xdr:cNvPr>
        <xdr:cNvSpPr txBox="1"/>
      </xdr:nvSpPr>
      <xdr:spPr>
        <a:xfrm>
          <a:off x="9467850" y="1025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46355</xdr:rowOff>
    </xdr:from>
    <xdr:to>
      <xdr:col>50</xdr:col>
      <xdr:colOff>165100</xdr:colOff>
      <xdr:row>62</xdr:row>
      <xdr:rowOff>147955</xdr:rowOff>
    </xdr:to>
    <xdr:sp macro="" textlink="">
      <xdr:nvSpPr>
        <xdr:cNvPr id="234" name="楕円 233">
          <a:extLst>
            <a:ext uri="{FF2B5EF4-FFF2-40B4-BE49-F238E27FC236}">
              <a16:creationId xmlns:a16="http://schemas.microsoft.com/office/drawing/2014/main" id="{DD5AF816-68E1-48B2-A11B-905228992BE2}"/>
            </a:ext>
          </a:extLst>
        </xdr:cNvPr>
        <xdr:cNvSpPr/>
      </xdr:nvSpPr>
      <xdr:spPr>
        <a:xfrm>
          <a:off x="8636000" y="1028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93345</xdr:rowOff>
    </xdr:from>
    <xdr:to>
      <xdr:col>55</xdr:col>
      <xdr:colOff>0</xdr:colOff>
      <xdr:row>62</xdr:row>
      <xdr:rowOff>97155</xdr:rowOff>
    </xdr:to>
    <xdr:cxnSp macro="">
      <xdr:nvCxnSpPr>
        <xdr:cNvPr id="235" name="直線コネクタ 234">
          <a:extLst>
            <a:ext uri="{FF2B5EF4-FFF2-40B4-BE49-F238E27FC236}">
              <a16:creationId xmlns:a16="http://schemas.microsoft.com/office/drawing/2014/main" id="{340F4F0C-6844-45A1-BCFB-AC5142CAE2E3}"/>
            </a:ext>
          </a:extLst>
        </xdr:cNvPr>
        <xdr:cNvCxnSpPr/>
      </xdr:nvCxnSpPr>
      <xdr:spPr>
        <a:xfrm flipV="1">
          <a:off x="8686800" y="10329545"/>
          <a:ext cx="7429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130175</xdr:rowOff>
    </xdr:from>
    <xdr:to>
      <xdr:col>46</xdr:col>
      <xdr:colOff>38100</xdr:colOff>
      <xdr:row>62</xdr:row>
      <xdr:rowOff>60325</xdr:rowOff>
    </xdr:to>
    <xdr:sp macro="" textlink="">
      <xdr:nvSpPr>
        <xdr:cNvPr id="236" name="楕円 235">
          <a:extLst>
            <a:ext uri="{FF2B5EF4-FFF2-40B4-BE49-F238E27FC236}">
              <a16:creationId xmlns:a16="http://schemas.microsoft.com/office/drawing/2014/main" id="{C3057572-75D1-4212-B87D-C49424C20363}"/>
            </a:ext>
          </a:extLst>
        </xdr:cNvPr>
        <xdr:cNvSpPr/>
      </xdr:nvSpPr>
      <xdr:spPr>
        <a:xfrm>
          <a:off x="7842250" y="1020127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9525</xdr:rowOff>
    </xdr:from>
    <xdr:to>
      <xdr:col>50</xdr:col>
      <xdr:colOff>114300</xdr:colOff>
      <xdr:row>62</xdr:row>
      <xdr:rowOff>97155</xdr:rowOff>
    </xdr:to>
    <xdr:cxnSp macro="">
      <xdr:nvCxnSpPr>
        <xdr:cNvPr id="237" name="直線コネクタ 236">
          <a:extLst>
            <a:ext uri="{FF2B5EF4-FFF2-40B4-BE49-F238E27FC236}">
              <a16:creationId xmlns:a16="http://schemas.microsoft.com/office/drawing/2014/main" id="{6FC7C1C2-5DFD-490C-BDE0-E4F903FB0BED}"/>
            </a:ext>
          </a:extLst>
        </xdr:cNvPr>
        <xdr:cNvCxnSpPr/>
      </xdr:nvCxnSpPr>
      <xdr:spPr>
        <a:xfrm>
          <a:off x="7886700" y="10245725"/>
          <a:ext cx="8001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164482</xdr:rowOff>
    </xdr:from>
    <xdr:ext cx="469744" cy="259045"/>
    <xdr:sp macro="" textlink="">
      <xdr:nvSpPr>
        <xdr:cNvPr id="238" name="n_1mainValue【体育館・プール】&#10;一人当たり面積">
          <a:extLst>
            <a:ext uri="{FF2B5EF4-FFF2-40B4-BE49-F238E27FC236}">
              <a16:creationId xmlns:a16="http://schemas.microsoft.com/office/drawing/2014/main" id="{034EDB99-EE2F-4124-8CF9-4B170089FA0C}"/>
            </a:ext>
          </a:extLst>
        </xdr:cNvPr>
        <xdr:cNvSpPr txBox="1"/>
      </xdr:nvSpPr>
      <xdr:spPr>
        <a:xfrm>
          <a:off x="8458277" y="1007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76852</xdr:rowOff>
    </xdr:from>
    <xdr:ext cx="469744" cy="259045"/>
    <xdr:sp macro="" textlink="">
      <xdr:nvSpPr>
        <xdr:cNvPr id="239" name="n_2mainValue【体育館・プール】&#10;一人当たり面積">
          <a:extLst>
            <a:ext uri="{FF2B5EF4-FFF2-40B4-BE49-F238E27FC236}">
              <a16:creationId xmlns:a16="http://schemas.microsoft.com/office/drawing/2014/main" id="{5C6F8285-B669-41B4-9A24-B73F2E5B74EF}"/>
            </a:ext>
          </a:extLst>
        </xdr:cNvPr>
        <xdr:cNvSpPr txBox="1"/>
      </xdr:nvSpPr>
      <xdr:spPr>
        <a:xfrm>
          <a:off x="7677227" y="998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a:extLst>
            <a:ext uri="{FF2B5EF4-FFF2-40B4-BE49-F238E27FC236}">
              <a16:creationId xmlns:a16="http://schemas.microsoft.com/office/drawing/2014/main" id="{4064F81A-4ECC-4421-9C65-5049725AE519}"/>
            </a:ext>
          </a:extLst>
        </xdr:cNvPr>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a:extLst>
            <a:ext uri="{FF2B5EF4-FFF2-40B4-BE49-F238E27FC236}">
              <a16:creationId xmlns:a16="http://schemas.microsoft.com/office/drawing/2014/main" id="{0255B9F1-22DB-479E-9E4F-679A850A9448}"/>
            </a:ext>
          </a:extLst>
        </xdr:cNvPr>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a:extLst>
            <a:ext uri="{FF2B5EF4-FFF2-40B4-BE49-F238E27FC236}">
              <a16:creationId xmlns:a16="http://schemas.microsoft.com/office/drawing/2014/main" id="{C32F369A-0625-4007-9425-BC6B3685AE8D}"/>
            </a:ext>
          </a:extLst>
        </xdr:cNvPr>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a:extLst>
            <a:ext uri="{FF2B5EF4-FFF2-40B4-BE49-F238E27FC236}">
              <a16:creationId xmlns:a16="http://schemas.microsoft.com/office/drawing/2014/main" id="{D97901D2-EFB8-45BD-B5CB-290AAEE288AE}"/>
            </a:ext>
          </a:extLst>
        </xdr:cNvPr>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a:extLst>
            <a:ext uri="{FF2B5EF4-FFF2-40B4-BE49-F238E27FC236}">
              <a16:creationId xmlns:a16="http://schemas.microsoft.com/office/drawing/2014/main" id="{59A291AD-47F6-427F-8AA6-EF109D494529}"/>
            </a:ext>
          </a:extLst>
        </xdr:cNvPr>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a:extLst>
            <a:ext uri="{FF2B5EF4-FFF2-40B4-BE49-F238E27FC236}">
              <a16:creationId xmlns:a16="http://schemas.microsoft.com/office/drawing/2014/main" id="{5FF3EEDA-B743-479C-8570-E2BC2610FF49}"/>
            </a:ext>
          </a:extLst>
        </xdr:cNvPr>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a:extLst>
            <a:ext uri="{FF2B5EF4-FFF2-40B4-BE49-F238E27FC236}">
              <a16:creationId xmlns:a16="http://schemas.microsoft.com/office/drawing/2014/main" id="{B91E582E-6D06-4DC8-B4B6-3EFEB46F8004}"/>
            </a:ext>
          </a:extLst>
        </xdr:cNvPr>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a:extLst>
            <a:ext uri="{FF2B5EF4-FFF2-40B4-BE49-F238E27FC236}">
              <a16:creationId xmlns:a16="http://schemas.microsoft.com/office/drawing/2014/main" id="{2D54FEF3-722B-45C8-AED6-CD954F30E04D}"/>
            </a:ext>
          </a:extLst>
        </xdr:cNvPr>
        <xdr:cNvSpPr/>
      </xdr:nvSpPr>
      <xdr:spPr>
        <a:xfrm>
          <a:off x="6858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a:extLst>
            <a:ext uri="{FF2B5EF4-FFF2-40B4-BE49-F238E27FC236}">
              <a16:creationId xmlns:a16="http://schemas.microsoft.com/office/drawing/2014/main" id="{071A8633-49B9-4EC9-977C-C82443206A82}"/>
            </a:ext>
          </a:extLst>
        </xdr:cNvPr>
        <xdr:cNvSpPr txBox="1"/>
      </xdr:nvSpPr>
      <xdr:spPr>
        <a:xfrm>
          <a:off x="6667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a:extLst>
            <a:ext uri="{FF2B5EF4-FFF2-40B4-BE49-F238E27FC236}">
              <a16:creationId xmlns:a16="http://schemas.microsoft.com/office/drawing/2014/main" id="{58B6266A-BAD9-418A-8A06-76F17F0EB55D}"/>
            </a:ext>
          </a:extLst>
        </xdr:cNvPr>
        <xdr:cNvCxnSpPr/>
      </xdr:nvCxnSpPr>
      <xdr:spPr>
        <a:xfrm>
          <a:off x="6858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0" name="テキスト ボックス 249">
          <a:extLst>
            <a:ext uri="{FF2B5EF4-FFF2-40B4-BE49-F238E27FC236}">
              <a16:creationId xmlns:a16="http://schemas.microsoft.com/office/drawing/2014/main" id="{FD63759E-B9C3-4789-8F5D-B223C2C57A84}"/>
            </a:ext>
          </a:extLst>
        </xdr:cNvPr>
        <xdr:cNvSpPr txBox="1"/>
      </xdr:nvSpPr>
      <xdr:spPr>
        <a:xfrm>
          <a:off x="27577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1" name="直線コネクタ 250">
          <a:extLst>
            <a:ext uri="{FF2B5EF4-FFF2-40B4-BE49-F238E27FC236}">
              <a16:creationId xmlns:a16="http://schemas.microsoft.com/office/drawing/2014/main" id="{1531E9C2-6BA4-4B82-B7E3-CFB7224A1326}"/>
            </a:ext>
          </a:extLst>
        </xdr:cNvPr>
        <xdr:cNvCxnSpPr/>
      </xdr:nvCxnSpPr>
      <xdr:spPr>
        <a:xfrm>
          <a:off x="685800" y="1431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2" name="テキスト ボックス 251">
          <a:extLst>
            <a:ext uri="{FF2B5EF4-FFF2-40B4-BE49-F238E27FC236}">
              <a16:creationId xmlns:a16="http://schemas.microsoft.com/office/drawing/2014/main" id="{1A0C1A24-F6A6-4C96-B295-0A8F9E9E3E4C}"/>
            </a:ext>
          </a:extLst>
        </xdr:cNvPr>
        <xdr:cNvSpPr txBox="1"/>
      </xdr:nvSpPr>
      <xdr:spPr>
        <a:xfrm>
          <a:off x="27577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3" name="直線コネクタ 252">
          <a:extLst>
            <a:ext uri="{FF2B5EF4-FFF2-40B4-BE49-F238E27FC236}">
              <a16:creationId xmlns:a16="http://schemas.microsoft.com/office/drawing/2014/main" id="{CD81EA57-CB38-4222-A6AD-6735768E126A}"/>
            </a:ext>
          </a:extLst>
        </xdr:cNvPr>
        <xdr:cNvCxnSpPr/>
      </xdr:nvCxnSpPr>
      <xdr:spPr>
        <a:xfrm>
          <a:off x="685800" y="1394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4" name="テキスト ボックス 253">
          <a:extLst>
            <a:ext uri="{FF2B5EF4-FFF2-40B4-BE49-F238E27FC236}">
              <a16:creationId xmlns:a16="http://schemas.microsoft.com/office/drawing/2014/main" id="{E2C02925-D02C-481B-9F51-B02A047B78A8}"/>
            </a:ext>
          </a:extLst>
        </xdr:cNvPr>
        <xdr:cNvSpPr txBox="1"/>
      </xdr:nvSpPr>
      <xdr:spPr>
        <a:xfrm>
          <a:off x="339891" y="1380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5" name="直線コネクタ 254">
          <a:extLst>
            <a:ext uri="{FF2B5EF4-FFF2-40B4-BE49-F238E27FC236}">
              <a16:creationId xmlns:a16="http://schemas.microsoft.com/office/drawing/2014/main" id="{DD7048C4-B159-4F18-982D-5DB24444B044}"/>
            </a:ext>
          </a:extLst>
        </xdr:cNvPr>
        <xdr:cNvCxnSpPr/>
      </xdr:nvCxnSpPr>
      <xdr:spPr>
        <a:xfrm>
          <a:off x="685800" y="13576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6" name="テキスト ボックス 255">
          <a:extLst>
            <a:ext uri="{FF2B5EF4-FFF2-40B4-BE49-F238E27FC236}">
              <a16:creationId xmlns:a16="http://schemas.microsoft.com/office/drawing/2014/main" id="{4895DA2E-83A0-49FA-9C46-1C5CC658A4F7}"/>
            </a:ext>
          </a:extLst>
        </xdr:cNvPr>
        <xdr:cNvSpPr txBox="1"/>
      </xdr:nvSpPr>
      <xdr:spPr>
        <a:xfrm>
          <a:off x="339891" y="13440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7" name="直線コネクタ 256">
          <a:extLst>
            <a:ext uri="{FF2B5EF4-FFF2-40B4-BE49-F238E27FC236}">
              <a16:creationId xmlns:a16="http://schemas.microsoft.com/office/drawing/2014/main" id="{A5F90D90-F199-43B6-A1BF-40919DB22257}"/>
            </a:ext>
          </a:extLst>
        </xdr:cNvPr>
        <xdr:cNvCxnSpPr/>
      </xdr:nvCxnSpPr>
      <xdr:spPr>
        <a:xfrm>
          <a:off x="685800" y="1320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8" name="テキスト ボックス 257">
          <a:extLst>
            <a:ext uri="{FF2B5EF4-FFF2-40B4-BE49-F238E27FC236}">
              <a16:creationId xmlns:a16="http://schemas.microsoft.com/office/drawing/2014/main" id="{403C1AEA-301A-4D56-B7A5-A2779225727D}"/>
            </a:ext>
          </a:extLst>
        </xdr:cNvPr>
        <xdr:cNvSpPr txBox="1"/>
      </xdr:nvSpPr>
      <xdr:spPr>
        <a:xfrm>
          <a:off x="339891" y="1307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9" name="直線コネクタ 258">
          <a:extLst>
            <a:ext uri="{FF2B5EF4-FFF2-40B4-BE49-F238E27FC236}">
              <a16:creationId xmlns:a16="http://schemas.microsoft.com/office/drawing/2014/main" id="{AB8E1EF4-B6C8-47C4-BDDA-44677FDFAB18}"/>
            </a:ext>
          </a:extLst>
        </xdr:cNvPr>
        <xdr:cNvCxnSpPr/>
      </xdr:nvCxnSpPr>
      <xdr:spPr>
        <a:xfrm>
          <a:off x="685800" y="12846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0" name="テキスト ボックス 259">
          <a:extLst>
            <a:ext uri="{FF2B5EF4-FFF2-40B4-BE49-F238E27FC236}">
              <a16:creationId xmlns:a16="http://schemas.microsoft.com/office/drawing/2014/main" id="{DFC9B5FF-A935-4843-B92D-9B1B9BD07307}"/>
            </a:ext>
          </a:extLst>
        </xdr:cNvPr>
        <xdr:cNvSpPr txBox="1"/>
      </xdr:nvSpPr>
      <xdr:spPr>
        <a:xfrm>
          <a:off x="339891" y="12710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a:extLst>
            <a:ext uri="{FF2B5EF4-FFF2-40B4-BE49-F238E27FC236}">
              <a16:creationId xmlns:a16="http://schemas.microsoft.com/office/drawing/2014/main" id="{ABC16BDC-A107-4E18-A3A0-F9BF53EB71E1}"/>
            </a:ext>
          </a:extLst>
        </xdr:cNvPr>
        <xdr:cNvCxnSpPr/>
      </xdr:nvCxnSpPr>
      <xdr:spPr>
        <a:xfrm>
          <a:off x="6858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2" name="テキスト ボックス 261">
          <a:extLst>
            <a:ext uri="{FF2B5EF4-FFF2-40B4-BE49-F238E27FC236}">
              <a16:creationId xmlns:a16="http://schemas.microsoft.com/office/drawing/2014/main" id="{60568507-EB12-4938-AADC-2B88A8B0375F}"/>
            </a:ext>
          </a:extLst>
        </xdr:cNvPr>
        <xdr:cNvSpPr txBox="1"/>
      </xdr:nvSpPr>
      <xdr:spPr>
        <a:xfrm>
          <a:off x="384961" y="123418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福祉施設】&#10;有形固定資産減価償却率グラフ枠">
          <a:extLst>
            <a:ext uri="{FF2B5EF4-FFF2-40B4-BE49-F238E27FC236}">
              <a16:creationId xmlns:a16="http://schemas.microsoft.com/office/drawing/2014/main" id="{11B2678C-3A19-4EFA-90F0-FF62CB292B1A}"/>
            </a:ext>
          </a:extLst>
        </xdr:cNvPr>
        <xdr:cNvSpPr/>
      </xdr:nvSpPr>
      <xdr:spPr>
        <a:xfrm>
          <a:off x="6858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34289</xdr:rowOff>
    </xdr:from>
    <xdr:to>
      <xdr:col>24</xdr:col>
      <xdr:colOff>62865</xdr:colOff>
      <xdr:row>85</xdr:row>
      <xdr:rowOff>38100</xdr:rowOff>
    </xdr:to>
    <xdr:cxnSp macro="">
      <xdr:nvCxnSpPr>
        <xdr:cNvPr id="264" name="直線コネクタ 263">
          <a:extLst>
            <a:ext uri="{FF2B5EF4-FFF2-40B4-BE49-F238E27FC236}">
              <a16:creationId xmlns:a16="http://schemas.microsoft.com/office/drawing/2014/main" id="{ED803F56-551B-428B-90AF-6E11506797CE}"/>
            </a:ext>
          </a:extLst>
        </xdr:cNvPr>
        <xdr:cNvCxnSpPr/>
      </xdr:nvCxnSpPr>
      <xdr:spPr>
        <a:xfrm flipV="1">
          <a:off x="4177665" y="13077189"/>
          <a:ext cx="0" cy="994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65" name="【福祉施設】&#10;有形固定資産減価償却率最小値テキスト">
          <a:extLst>
            <a:ext uri="{FF2B5EF4-FFF2-40B4-BE49-F238E27FC236}">
              <a16:creationId xmlns:a16="http://schemas.microsoft.com/office/drawing/2014/main" id="{791DEF2F-3F8C-4A83-8222-60F02A1D1A3E}"/>
            </a:ext>
          </a:extLst>
        </xdr:cNvPr>
        <xdr:cNvSpPr txBox="1"/>
      </xdr:nvSpPr>
      <xdr:spPr>
        <a:xfrm>
          <a:off x="4216400" y="14075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66" name="直線コネクタ 265">
          <a:extLst>
            <a:ext uri="{FF2B5EF4-FFF2-40B4-BE49-F238E27FC236}">
              <a16:creationId xmlns:a16="http://schemas.microsoft.com/office/drawing/2014/main" id="{77F39EA8-3A36-43C6-96CB-F7A46A1B1DF6}"/>
            </a:ext>
          </a:extLst>
        </xdr:cNvPr>
        <xdr:cNvCxnSpPr/>
      </xdr:nvCxnSpPr>
      <xdr:spPr>
        <a:xfrm>
          <a:off x="4108450" y="14071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152416</xdr:rowOff>
    </xdr:from>
    <xdr:ext cx="405111" cy="259045"/>
    <xdr:sp macro="" textlink="">
      <xdr:nvSpPr>
        <xdr:cNvPr id="267" name="【福祉施設】&#10;有形固定資産減価償却率最大値テキスト">
          <a:extLst>
            <a:ext uri="{FF2B5EF4-FFF2-40B4-BE49-F238E27FC236}">
              <a16:creationId xmlns:a16="http://schemas.microsoft.com/office/drawing/2014/main" id="{F97F7E0B-91A1-4910-810B-A90A47AB1E28}"/>
            </a:ext>
          </a:extLst>
        </xdr:cNvPr>
        <xdr:cNvSpPr txBox="1"/>
      </xdr:nvSpPr>
      <xdr:spPr>
        <a:xfrm>
          <a:off x="4216400" y="1286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34289</xdr:rowOff>
    </xdr:from>
    <xdr:to>
      <xdr:col>24</xdr:col>
      <xdr:colOff>152400</xdr:colOff>
      <xdr:row>79</xdr:row>
      <xdr:rowOff>34289</xdr:rowOff>
    </xdr:to>
    <xdr:cxnSp macro="">
      <xdr:nvCxnSpPr>
        <xdr:cNvPr id="268" name="直線コネクタ 267">
          <a:extLst>
            <a:ext uri="{FF2B5EF4-FFF2-40B4-BE49-F238E27FC236}">
              <a16:creationId xmlns:a16="http://schemas.microsoft.com/office/drawing/2014/main" id="{617AAEF3-3733-4393-BDC3-D8BC4094FA70}"/>
            </a:ext>
          </a:extLst>
        </xdr:cNvPr>
        <xdr:cNvCxnSpPr/>
      </xdr:nvCxnSpPr>
      <xdr:spPr>
        <a:xfrm>
          <a:off x="4108450" y="130771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166388</xdr:rowOff>
    </xdr:from>
    <xdr:ext cx="405111" cy="259045"/>
    <xdr:sp macro="" textlink="">
      <xdr:nvSpPr>
        <xdr:cNvPr id="269" name="【福祉施設】&#10;有形固定資産減価償却率平均値テキスト">
          <a:extLst>
            <a:ext uri="{FF2B5EF4-FFF2-40B4-BE49-F238E27FC236}">
              <a16:creationId xmlns:a16="http://schemas.microsoft.com/office/drawing/2014/main" id="{559F6F8B-1840-4387-8243-6147E0FDA30D}"/>
            </a:ext>
          </a:extLst>
        </xdr:cNvPr>
        <xdr:cNvSpPr txBox="1"/>
      </xdr:nvSpPr>
      <xdr:spPr>
        <a:xfrm>
          <a:off x="4216400" y="13374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143511</xdr:rowOff>
    </xdr:from>
    <xdr:to>
      <xdr:col>24</xdr:col>
      <xdr:colOff>114300</xdr:colOff>
      <xdr:row>82</xdr:row>
      <xdr:rowOff>73661</xdr:rowOff>
    </xdr:to>
    <xdr:sp macro="" textlink="">
      <xdr:nvSpPr>
        <xdr:cNvPr id="270" name="フローチャート: 判断 269">
          <a:extLst>
            <a:ext uri="{FF2B5EF4-FFF2-40B4-BE49-F238E27FC236}">
              <a16:creationId xmlns:a16="http://schemas.microsoft.com/office/drawing/2014/main" id="{B3FF8B1D-58AC-4C63-A1C7-7C66E028C856}"/>
            </a:ext>
          </a:extLst>
        </xdr:cNvPr>
        <xdr:cNvSpPr/>
      </xdr:nvSpPr>
      <xdr:spPr>
        <a:xfrm>
          <a:off x="4127500" y="135166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133986</xdr:rowOff>
    </xdr:from>
    <xdr:to>
      <xdr:col>20</xdr:col>
      <xdr:colOff>38100</xdr:colOff>
      <xdr:row>82</xdr:row>
      <xdr:rowOff>64136</xdr:rowOff>
    </xdr:to>
    <xdr:sp macro="" textlink="">
      <xdr:nvSpPr>
        <xdr:cNvPr id="271" name="フローチャート: 判断 270">
          <a:extLst>
            <a:ext uri="{FF2B5EF4-FFF2-40B4-BE49-F238E27FC236}">
              <a16:creationId xmlns:a16="http://schemas.microsoft.com/office/drawing/2014/main" id="{DF8661A6-709A-4133-ACC3-FFB6DACDA5BF}"/>
            </a:ext>
          </a:extLst>
        </xdr:cNvPr>
        <xdr:cNvSpPr/>
      </xdr:nvSpPr>
      <xdr:spPr>
        <a:xfrm>
          <a:off x="3384550" y="1350708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80663</xdr:rowOff>
    </xdr:from>
    <xdr:ext cx="405111" cy="259045"/>
    <xdr:sp macro="" textlink="">
      <xdr:nvSpPr>
        <xdr:cNvPr id="272" name="n_1aveValue【福祉施設】&#10;有形固定資産減価償却率">
          <a:extLst>
            <a:ext uri="{FF2B5EF4-FFF2-40B4-BE49-F238E27FC236}">
              <a16:creationId xmlns:a16="http://schemas.microsoft.com/office/drawing/2014/main" id="{C3555232-FFD7-403F-8D68-273D7739D1E0}"/>
            </a:ext>
          </a:extLst>
        </xdr:cNvPr>
        <xdr:cNvSpPr txBox="1"/>
      </xdr:nvSpPr>
      <xdr:spPr>
        <a:xfrm>
          <a:off x="3239144" y="13288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116839</xdr:rowOff>
    </xdr:from>
    <xdr:to>
      <xdr:col>15</xdr:col>
      <xdr:colOff>101600</xdr:colOff>
      <xdr:row>82</xdr:row>
      <xdr:rowOff>46989</xdr:rowOff>
    </xdr:to>
    <xdr:sp macro="" textlink="">
      <xdr:nvSpPr>
        <xdr:cNvPr id="273" name="フローチャート: 判断 272">
          <a:extLst>
            <a:ext uri="{FF2B5EF4-FFF2-40B4-BE49-F238E27FC236}">
              <a16:creationId xmlns:a16="http://schemas.microsoft.com/office/drawing/2014/main" id="{59FFC206-BA27-4DF1-B0D2-098CCAF6A26D}"/>
            </a:ext>
          </a:extLst>
        </xdr:cNvPr>
        <xdr:cNvSpPr/>
      </xdr:nvSpPr>
      <xdr:spPr>
        <a:xfrm>
          <a:off x="2571750" y="134899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63516</xdr:rowOff>
    </xdr:from>
    <xdr:ext cx="405111" cy="259045"/>
    <xdr:sp macro="" textlink="">
      <xdr:nvSpPr>
        <xdr:cNvPr id="274" name="n_2aveValue【福祉施設】&#10;有形固定資産減価償却率">
          <a:extLst>
            <a:ext uri="{FF2B5EF4-FFF2-40B4-BE49-F238E27FC236}">
              <a16:creationId xmlns:a16="http://schemas.microsoft.com/office/drawing/2014/main" id="{FEDEAA57-697C-4BA3-847C-A70E28DDE3BA}"/>
            </a:ext>
          </a:extLst>
        </xdr:cNvPr>
        <xdr:cNvSpPr txBox="1"/>
      </xdr:nvSpPr>
      <xdr:spPr>
        <a:xfrm>
          <a:off x="2439044" y="13271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73025</xdr:rowOff>
    </xdr:from>
    <xdr:to>
      <xdr:col>10</xdr:col>
      <xdr:colOff>165100</xdr:colOff>
      <xdr:row>82</xdr:row>
      <xdr:rowOff>3175</xdr:rowOff>
    </xdr:to>
    <xdr:sp macro="" textlink="">
      <xdr:nvSpPr>
        <xdr:cNvPr id="275" name="フローチャート: 判断 274">
          <a:extLst>
            <a:ext uri="{FF2B5EF4-FFF2-40B4-BE49-F238E27FC236}">
              <a16:creationId xmlns:a16="http://schemas.microsoft.com/office/drawing/2014/main" id="{0FEF0681-C362-4634-AB1E-A686E2F4FAD1}"/>
            </a:ext>
          </a:extLst>
        </xdr:cNvPr>
        <xdr:cNvSpPr/>
      </xdr:nvSpPr>
      <xdr:spPr>
        <a:xfrm>
          <a:off x="1778000" y="134461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19702</xdr:rowOff>
    </xdr:from>
    <xdr:ext cx="405111" cy="259045"/>
    <xdr:sp macro="" textlink="">
      <xdr:nvSpPr>
        <xdr:cNvPr id="276" name="n_3aveValue【福祉施設】&#10;有形固定資産減価償却率">
          <a:extLst>
            <a:ext uri="{FF2B5EF4-FFF2-40B4-BE49-F238E27FC236}">
              <a16:creationId xmlns:a16="http://schemas.microsoft.com/office/drawing/2014/main" id="{639E9115-7EA1-4AA1-B7E7-9AC8B15A33CF}"/>
            </a:ext>
          </a:extLst>
        </xdr:cNvPr>
        <xdr:cNvSpPr txBox="1"/>
      </xdr:nvSpPr>
      <xdr:spPr>
        <a:xfrm>
          <a:off x="1645294" y="13227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81</xdr:row>
      <xdr:rowOff>42545</xdr:rowOff>
    </xdr:from>
    <xdr:to>
      <xdr:col>6</xdr:col>
      <xdr:colOff>38100</xdr:colOff>
      <xdr:row>81</xdr:row>
      <xdr:rowOff>144145</xdr:rowOff>
    </xdr:to>
    <xdr:sp macro="" textlink="">
      <xdr:nvSpPr>
        <xdr:cNvPr id="277" name="フローチャート: 判断 276">
          <a:extLst>
            <a:ext uri="{FF2B5EF4-FFF2-40B4-BE49-F238E27FC236}">
              <a16:creationId xmlns:a16="http://schemas.microsoft.com/office/drawing/2014/main" id="{02407C54-7B47-41BA-8426-3BF646BD0711}"/>
            </a:ext>
          </a:extLst>
        </xdr:cNvPr>
        <xdr:cNvSpPr/>
      </xdr:nvSpPr>
      <xdr:spPr>
        <a:xfrm>
          <a:off x="984250" y="134156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79</xdr:row>
      <xdr:rowOff>160672</xdr:rowOff>
    </xdr:from>
    <xdr:ext cx="405111" cy="259045"/>
    <xdr:sp macro="" textlink="">
      <xdr:nvSpPr>
        <xdr:cNvPr id="278" name="n_4aveValue【福祉施設】&#10;有形固定資産減価償却率">
          <a:extLst>
            <a:ext uri="{FF2B5EF4-FFF2-40B4-BE49-F238E27FC236}">
              <a16:creationId xmlns:a16="http://schemas.microsoft.com/office/drawing/2014/main" id="{C0E0FAAB-4171-4F37-B92C-11D9FADD1162}"/>
            </a:ext>
          </a:extLst>
        </xdr:cNvPr>
        <xdr:cNvSpPr txBox="1"/>
      </xdr:nvSpPr>
      <xdr:spPr>
        <a:xfrm>
          <a:off x="851544" y="1320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FF76C76C-4804-4FEF-B597-0DD7DE4A800B}"/>
            </a:ext>
          </a:extLst>
        </xdr:cNvPr>
        <xdr:cNvSpPr txBox="1"/>
      </xdr:nvSpPr>
      <xdr:spPr>
        <a:xfrm>
          <a:off x="40068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6706FC77-3C8A-4981-9654-7D373048B894}"/>
            </a:ext>
          </a:extLst>
        </xdr:cNvPr>
        <xdr:cNvSpPr txBox="1"/>
      </xdr:nvSpPr>
      <xdr:spPr>
        <a:xfrm>
          <a:off x="32575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1F09D49F-2B20-4125-BF2F-A80E8076427A}"/>
            </a:ext>
          </a:extLst>
        </xdr:cNvPr>
        <xdr:cNvSpPr txBox="1"/>
      </xdr:nvSpPr>
      <xdr:spPr>
        <a:xfrm>
          <a:off x="24511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E37637BA-0732-4A30-B4BE-9912F434D1B9}"/>
            </a:ext>
          </a:extLst>
        </xdr:cNvPr>
        <xdr:cNvSpPr txBox="1"/>
      </xdr:nvSpPr>
      <xdr:spPr>
        <a:xfrm>
          <a:off x="1657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71AF49FB-8B46-45B9-9F9B-8003E3B0DA3D}"/>
            </a:ext>
          </a:extLst>
        </xdr:cNvPr>
        <xdr:cNvSpPr txBox="1"/>
      </xdr:nvSpPr>
      <xdr:spPr>
        <a:xfrm>
          <a:off x="857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80645</xdr:rowOff>
    </xdr:from>
    <xdr:to>
      <xdr:col>24</xdr:col>
      <xdr:colOff>114300</xdr:colOff>
      <xdr:row>83</xdr:row>
      <xdr:rowOff>10795</xdr:rowOff>
    </xdr:to>
    <xdr:sp macro="" textlink="">
      <xdr:nvSpPr>
        <xdr:cNvPr id="284" name="楕円 283">
          <a:extLst>
            <a:ext uri="{FF2B5EF4-FFF2-40B4-BE49-F238E27FC236}">
              <a16:creationId xmlns:a16="http://schemas.microsoft.com/office/drawing/2014/main" id="{32D204C1-AC9D-4551-8FE7-579A40EFFD61}"/>
            </a:ext>
          </a:extLst>
        </xdr:cNvPr>
        <xdr:cNvSpPr/>
      </xdr:nvSpPr>
      <xdr:spPr>
        <a:xfrm>
          <a:off x="4127500" y="136188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59072</xdr:rowOff>
    </xdr:from>
    <xdr:ext cx="405111" cy="259045"/>
    <xdr:sp macro="" textlink="">
      <xdr:nvSpPr>
        <xdr:cNvPr id="285" name="【福祉施設】&#10;有形固定資産減価償却率該当値テキスト">
          <a:extLst>
            <a:ext uri="{FF2B5EF4-FFF2-40B4-BE49-F238E27FC236}">
              <a16:creationId xmlns:a16="http://schemas.microsoft.com/office/drawing/2014/main" id="{3A63243D-CFBE-49E0-93B0-680555B85F3C}"/>
            </a:ext>
          </a:extLst>
        </xdr:cNvPr>
        <xdr:cNvSpPr txBox="1"/>
      </xdr:nvSpPr>
      <xdr:spPr>
        <a:xfrm>
          <a:off x="4216400" y="13597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42545</xdr:rowOff>
    </xdr:from>
    <xdr:to>
      <xdr:col>20</xdr:col>
      <xdr:colOff>38100</xdr:colOff>
      <xdr:row>82</xdr:row>
      <xdr:rowOff>144145</xdr:rowOff>
    </xdr:to>
    <xdr:sp macro="" textlink="">
      <xdr:nvSpPr>
        <xdr:cNvPr id="286" name="楕円 285">
          <a:extLst>
            <a:ext uri="{FF2B5EF4-FFF2-40B4-BE49-F238E27FC236}">
              <a16:creationId xmlns:a16="http://schemas.microsoft.com/office/drawing/2014/main" id="{CC24C4DF-2ACC-492F-B16F-105FA2270705}"/>
            </a:ext>
          </a:extLst>
        </xdr:cNvPr>
        <xdr:cNvSpPr/>
      </xdr:nvSpPr>
      <xdr:spPr>
        <a:xfrm>
          <a:off x="3384550" y="135807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93345</xdr:rowOff>
    </xdr:from>
    <xdr:to>
      <xdr:col>24</xdr:col>
      <xdr:colOff>63500</xdr:colOff>
      <xdr:row>82</xdr:row>
      <xdr:rowOff>131445</xdr:rowOff>
    </xdr:to>
    <xdr:cxnSp macro="">
      <xdr:nvCxnSpPr>
        <xdr:cNvPr id="287" name="直線コネクタ 286">
          <a:extLst>
            <a:ext uri="{FF2B5EF4-FFF2-40B4-BE49-F238E27FC236}">
              <a16:creationId xmlns:a16="http://schemas.microsoft.com/office/drawing/2014/main" id="{3B4953EB-21C3-4FCC-AE65-9CC8F5A6E7A5}"/>
            </a:ext>
          </a:extLst>
        </xdr:cNvPr>
        <xdr:cNvCxnSpPr/>
      </xdr:nvCxnSpPr>
      <xdr:spPr>
        <a:xfrm>
          <a:off x="3429000" y="13631545"/>
          <a:ext cx="7493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168275</xdr:rowOff>
    </xdr:from>
    <xdr:to>
      <xdr:col>15</xdr:col>
      <xdr:colOff>101600</xdr:colOff>
      <xdr:row>83</xdr:row>
      <xdr:rowOff>98425</xdr:rowOff>
    </xdr:to>
    <xdr:sp macro="" textlink="">
      <xdr:nvSpPr>
        <xdr:cNvPr id="288" name="楕円 287">
          <a:extLst>
            <a:ext uri="{FF2B5EF4-FFF2-40B4-BE49-F238E27FC236}">
              <a16:creationId xmlns:a16="http://schemas.microsoft.com/office/drawing/2014/main" id="{50F27EC4-B81E-4FCB-B8F6-660ABB044F77}"/>
            </a:ext>
          </a:extLst>
        </xdr:cNvPr>
        <xdr:cNvSpPr/>
      </xdr:nvSpPr>
      <xdr:spPr>
        <a:xfrm>
          <a:off x="2571750" y="137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93345</xdr:rowOff>
    </xdr:from>
    <xdr:to>
      <xdr:col>19</xdr:col>
      <xdr:colOff>177800</xdr:colOff>
      <xdr:row>83</xdr:row>
      <xdr:rowOff>47625</xdr:rowOff>
    </xdr:to>
    <xdr:cxnSp macro="">
      <xdr:nvCxnSpPr>
        <xdr:cNvPr id="289" name="直線コネクタ 288">
          <a:extLst>
            <a:ext uri="{FF2B5EF4-FFF2-40B4-BE49-F238E27FC236}">
              <a16:creationId xmlns:a16="http://schemas.microsoft.com/office/drawing/2014/main" id="{8C47A583-68C6-4C99-9A33-FEBE6C594FBA}"/>
            </a:ext>
          </a:extLst>
        </xdr:cNvPr>
        <xdr:cNvCxnSpPr/>
      </xdr:nvCxnSpPr>
      <xdr:spPr>
        <a:xfrm flipV="1">
          <a:off x="2622550" y="13631545"/>
          <a:ext cx="806450" cy="11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135272</xdr:rowOff>
    </xdr:from>
    <xdr:ext cx="405111" cy="259045"/>
    <xdr:sp macro="" textlink="">
      <xdr:nvSpPr>
        <xdr:cNvPr id="290" name="n_1mainValue【福祉施設】&#10;有形固定資産減価償却率">
          <a:extLst>
            <a:ext uri="{FF2B5EF4-FFF2-40B4-BE49-F238E27FC236}">
              <a16:creationId xmlns:a16="http://schemas.microsoft.com/office/drawing/2014/main" id="{3A14668F-AB33-48B3-9C5E-EA8EFE27A949}"/>
            </a:ext>
          </a:extLst>
        </xdr:cNvPr>
        <xdr:cNvSpPr txBox="1"/>
      </xdr:nvSpPr>
      <xdr:spPr>
        <a:xfrm>
          <a:off x="3239144" y="13673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89552</xdr:rowOff>
    </xdr:from>
    <xdr:ext cx="405111" cy="259045"/>
    <xdr:sp macro="" textlink="">
      <xdr:nvSpPr>
        <xdr:cNvPr id="291" name="n_2mainValue【福祉施設】&#10;有形固定資産減価償却率">
          <a:extLst>
            <a:ext uri="{FF2B5EF4-FFF2-40B4-BE49-F238E27FC236}">
              <a16:creationId xmlns:a16="http://schemas.microsoft.com/office/drawing/2014/main" id="{AF40BD2B-2F75-4B69-851C-F1525F2C37DE}"/>
            </a:ext>
          </a:extLst>
        </xdr:cNvPr>
        <xdr:cNvSpPr txBox="1"/>
      </xdr:nvSpPr>
      <xdr:spPr>
        <a:xfrm>
          <a:off x="24390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a:extLst>
            <a:ext uri="{FF2B5EF4-FFF2-40B4-BE49-F238E27FC236}">
              <a16:creationId xmlns:a16="http://schemas.microsoft.com/office/drawing/2014/main" id="{2AAC764B-7A0E-4EF9-BA6E-665B57B20CE4}"/>
            </a:ext>
          </a:extLst>
        </xdr:cNvPr>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a:extLst>
            <a:ext uri="{FF2B5EF4-FFF2-40B4-BE49-F238E27FC236}">
              <a16:creationId xmlns:a16="http://schemas.microsoft.com/office/drawing/2014/main" id="{F45C220E-4F92-49F9-98FC-18425CC679E2}"/>
            </a:ext>
          </a:extLst>
        </xdr:cNvPr>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a:extLst>
            <a:ext uri="{FF2B5EF4-FFF2-40B4-BE49-F238E27FC236}">
              <a16:creationId xmlns:a16="http://schemas.microsoft.com/office/drawing/2014/main" id="{6B94BB15-D35B-4CE8-8B55-C9EF5B0CB525}"/>
            </a:ext>
          </a:extLst>
        </xdr:cNvPr>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a:extLst>
            <a:ext uri="{FF2B5EF4-FFF2-40B4-BE49-F238E27FC236}">
              <a16:creationId xmlns:a16="http://schemas.microsoft.com/office/drawing/2014/main" id="{97747DE3-C66A-46C4-8DF5-A9AF4B45EBC8}"/>
            </a:ext>
          </a:extLst>
        </xdr:cNvPr>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a:extLst>
            <a:ext uri="{FF2B5EF4-FFF2-40B4-BE49-F238E27FC236}">
              <a16:creationId xmlns:a16="http://schemas.microsoft.com/office/drawing/2014/main" id="{897BBEC8-3334-4266-9E04-BDC381E9C7AE}"/>
            </a:ext>
          </a:extLst>
        </xdr:cNvPr>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a:extLst>
            <a:ext uri="{FF2B5EF4-FFF2-40B4-BE49-F238E27FC236}">
              <a16:creationId xmlns:a16="http://schemas.microsoft.com/office/drawing/2014/main" id="{4D6810D6-A318-419F-8F2B-AE69A466689E}"/>
            </a:ext>
          </a:extLst>
        </xdr:cNvPr>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a:extLst>
            <a:ext uri="{FF2B5EF4-FFF2-40B4-BE49-F238E27FC236}">
              <a16:creationId xmlns:a16="http://schemas.microsoft.com/office/drawing/2014/main" id="{56D5E672-5BE6-4D42-A986-7C834C55D974}"/>
            </a:ext>
          </a:extLst>
        </xdr:cNvPr>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a:extLst>
            <a:ext uri="{FF2B5EF4-FFF2-40B4-BE49-F238E27FC236}">
              <a16:creationId xmlns:a16="http://schemas.microsoft.com/office/drawing/2014/main" id="{EB4BA960-932D-4EA3-BEB5-74133E2BA5CC}"/>
            </a:ext>
          </a:extLst>
        </xdr:cNvPr>
        <xdr:cNvSpPr/>
      </xdr:nvSpPr>
      <xdr:spPr>
        <a:xfrm>
          <a:off x="595630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a:extLst>
            <a:ext uri="{FF2B5EF4-FFF2-40B4-BE49-F238E27FC236}">
              <a16:creationId xmlns:a16="http://schemas.microsoft.com/office/drawing/2014/main" id="{2A10F18D-3A17-4F0D-B64F-3A97EC1DD745}"/>
            </a:ext>
          </a:extLst>
        </xdr:cNvPr>
        <xdr:cNvSpPr txBox="1"/>
      </xdr:nvSpPr>
      <xdr:spPr>
        <a:xfrm>
          <a:off x="59182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a:extLst>
            <a:ext uri="{FF2B5EF4-FFF2-40B4-BE49-F238E27FC236}">
              <a16:creationId xmlns:a16="http://schemas.microsoft.com/office/drawing/2014/main" id="{085590ED-98CF-476A-B165-0B888273C942}"/>
            </a:ext>
          </a:extLst>
        </xdr:cNvPr>
        <xdr:cNvCxnSpPr/>
      </xdr:nvCxnSpPr>
      <xdr:spPr>
        <a:xfrm>
          <a:off x="5956300" y="1468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2" name="直線コネクタ 301">
          <a:extLst>
            <a:ext uri="{FF2B5EF4-FFF2-40B4-BE49-F238E27FC236}">
              <a16:creationId xmlns:a16="http://schemas.microsoft.com/office/drawing/2014/main" id="{1B0AA9C9-8F14-48ED-9127-7FFF76FE393F}"/>
            </a:ext>
          </a:extLst>
        </xdr:cNvPr>
        <xdr:cNvCxnSpPr/>
      </xdr:nvCxnSpPr>
      <xdr:spPr>
        <a:xfrm>
          <a:off x="5956300" y="14236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3" name="テキスト ボックス 302">
          <a:extLst>
            <a:ext uri="{FF2B5EF4-FFF2-40B4-BE49-F238E27FC236}">
              <a16:creationId xmlns:a16="http://schemas.microsoft.com/office/drawing/2014/main" id="{7726FC69-D821-4B28-8A17-A83A66820F30}"/>
            </a:ext>
          </a:extLst>
        </xdr:cNvPr>
        <xdr:cNvSpPr txBox="1"/>
      </xdr:nvSpPr>
      <xdr:spPr>
        <a:xfrm>
          <a:off x="5527221" y="14100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4" name="直線コネクタ 303">
          <a:extLst>
            <a:ext uri="{FF2B5EF4-FFF2-40B4-BE49-F238E27FC236}">
              <a16:creationId xmlns:a16="http://schemas.microsoft.com/office/drawing/2014/main" id="{E8876F53-7742-4B41-B746-E7A6C46AE285}"/>
            </a:ext>
          </a:extLst>
        </xdr:cNvPr>
        <xdr:cNvCxnSpPr/>
      </xdr:nvCxnSpPr>
      <xdr:spPr>
        <a:xfrm>
          <a:off x="5956300" y="1379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5" name="テキスト ボックス 304">
          <a:extLst>
            <a:ext uri="{FF2B5EF4-FFF2-40B4-BE49-F238E27FC236}">
              <a16:creationId xmlns:a16="http://schemas.microsoft.com/office/drawing/2014/main" id="{A81DCC3E-810F-4F72-B55C-F6D396C0B546}"/>
            </a:ext>
          </a:extLst>
        </xdr:cNvPr>
        <xdr:cNvSpPr txBox="1"/>
      </xdr:nvSpPr>
      <xdr:spPr>
        <a:xfrm>
          <a:off x="5527221" y="13662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6" name="直線コネクタ 305">
          <a:extLst>
            <a:ext uri="{FF2B5EF4-FFF2-40B4-BE49-F238E27FC236}">
              <a16:creationId xmlns:a16="http://schemas.microsoft.com/office/drawing/2014/main" id="{355730D7-EBE6-4EB8-A34E-92230A8110E4}"/>
            </a:ext>
          </a:extLst>
        </xdr:cNvPr>
        <xdr:cNvCxnSpPr/>
      </xdr:nvCxnSpPr>
      <xdr:spPr>
        <a:xfrm>
          <a:off x="5956300" y="1336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7" name="テキスト ボックス 306">
          <a:extLst>
            <a:ext uri="{FF2B5EF4-FFF2-40B4-BE49-F238E27FC236}">
              <a16:creationId xmlns:a16="http://schemas.microsoft.com/office/drawing/2014/main" id="{A5C30A61-91B7-4F38-8E8F-B7887096E791}"/>
            </a:ext>
          </a:extLst>
        </xdr:cNvPr>
        <xdr:cNvSpPr txBox="1"/>
      </xdr:nvSpPr>
      <xdr:spPr>
        <a:xfrm>
          <a:off x="5527221" y="1321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8" name="直線コネクタ 307">
          <a:extLst>
            <a:ext uri="{FF2B5EF4-FFF2-40B4-BE49-F238E27FC236}">
              <a16:creationId xmlns:a16="http://schemas.microsoft.com/office/drawing/2014/main" id="{1D3FD338-2E47-41EA-B2F6-33F4F755CFED}"/>
            </a:ext>
          </a:extLst>
        </xdr:cNvPr>
        <xdr:cNvCxnSpPr/>
      </xdr:nvCxnSpPr>
      <xdr:spPr>
        <a:xfrm>
          <a:off x="5956300" y="12915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09" name="テキスト ボックス 308">
          <a:extLst>
            <a:ext uri="{FF2B5EF4-FFF2-40B4-BE49-F238E27FC236}">
              <a16:creationId xmlns:a16="http://schemas.microsoft.com/office/drawing/2014/main" id="{2BC60348-2A9D-486B-92FB-88318D2FB416}"/>
            </a:ext>
          </a:extLst>
        </xdr:cNvPr>
        <xdr:cNvSpPr txBox="1"/>
      </xdr:nvSpPr>
      <xdr:spPr>
        <a:xfrm>
          <a:off x="5527221" y="1278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a:extLst>
            <a:ext uri="{FF2B5EF4-FFF2-40B4-BE49-F238E27FC236}">
              <a16:creationId xmlns:a16="http://schemas.microsoft.com/office/drawing/2014/main" id="{8F4E1A32-C060-43F3-A5AD-C390F3CAE9E7}"/>
            </a:ext>
          </a:extLst>
        </xdr:cNvPr>
        <xdr:cNvCxnSpPr/>
      </xdr:nvCxnSpPr>
      <xdr:spPr>
        <a:xfrm>
          <a:off x="5956300" y="1247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1" name="テキスト ボックス 310">
          <a:extLst>
            <a:ext uri="{FF2B5EF4-FFF2-40B4-BE49-F238E27FC236}">
              <a16:creationId xmlns:a16="http://schemas.microsoft.com/office/drawing/2014/main" id="{DC4429F9-7A88-49C9-A7F4-360033D321E8}"/>
            </a:ext>
          </a:extLst>
        </xdr:cNvPr>
        <xdr:cNvSpPr txBox="1"/>
      </xdr:nvSpPr>
      <xdr:spPr>
        <a:xfrm>
          <a:off x="552722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福祉施設】&#10;一人当たり面積グラフ枠">
          <a:extLst>
            <a:ext uri="{FF2B5EF4-FFF2-40B4-BE49-F238E27FC236}">
              <a16:creationId xmlns:a16="http://schemas.microsoft.com/office/drawing/2014/main" id="{79EE0C10-2DC1-4F4D-BFB6-C79A3AA7B7CC}"/>
            </a:ext>
          </a:extLst>
        </xdr:cNvPr>
        <xdr:cNvSpPr/>
      </xdr:nvSpPr>
      <xdr:spPr>
        <a:xfrm>
          <a:off x="595630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90678</xdr:rowOff>
    </xdr:from>
    <xdr:to>
      <xdr:col>54</xdr:col>
      <xdr:colOff>189865</xdr:colOff>
      <xdr:row>85</xdr:row>
      <xdr:rowOff>145542</xdr:rowOff>
    </xdr:to>
    <xdr:cxnSp macro="">
      <xdr:nvCxnSpPr>
        <xdr:cNvPr id="313" name="直線コネクタ 312">
          <a:extLst>
            <a:ext uri="{FF2B5EF4-FFF2-40B4-BE49-F238E27FC236}">
              <a16:creationId xmlns:a16="http://schemas.microsoft.com/office/drawing/2014/main" id="{B8F02D7A-B114-40A3-9D00-26C8BCFC15C6}"/>
            </a:ext>
          </a:extLst>
        </xdr:cNvPr>
        <xdr:cNvCxnSpPr/>
      </xdr:nvCxnSpPr>
      <xdr:spPr>
        <a:xfrm flipV="1">
          <a:off x="9429115" y="12803378"/>
          <a:ext cx="0" cy="1375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149369</xdr:rowOff>
    </xdr:from>
    <xdr:ext cx="469744" cy="259045"/>
    <xdr:sp macro="" textlink="">
      <xdr:nvSpPr>
        <xdr:cNvPr id="314" name="【福祉施設】&#10;一人当たり面積最小値テキスト">
          <a:extLst>
            <a:ext uri="{FF2B5EF4-FFF2-40B4-BE49-F238E27FC236}">
              <a16:creationId xmlns:a16="http://schemas.microsoft.com/office/drawing/2014/main" id="{9E034631-088A-4A03-9519-082ECCF676B9}"/>
            </a:ext>
          </a:extLst>
        </xdr:cNvPr>
        <xdr:cNvSpPr txBox="1"/>
      </xdr:nvSpPr>
      <xdr:spPr>
        <a:xfrm>
          <a:off x="9467850" y="1418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145542</xdr:rowOff>
    </xdr:from>
    <xdr:to>
      <xdr:col>55</xdr:col>
      <xdr:colOff>88900</xdr:colOff>
      <xdr:row>85</xdr:row>
      <xdr:rowOff>145542</xdr:rowOff>
    </xdr:to>
    <xdr:cxnSp macro="">
      <xdr:nvCxnSpPr>
        <xdr:cNvPr id="315" name="直線コネクタ 314">
          <a:extLst>
            <a:ext uri="{FF2B5EF4-FFF2-40B4-BE49-F238E27FC236}">
              <a16:creationId xmlns:a16="http://schemas.microsoft.com/office/drawing/2014/main" id="{1A072498-8966-47C2-BF58-C333E3584277}"/>
            </a:ext>
          </a:extLst>
        </xdr:cNvPr>
        <xdr:cNvCxnSpPr/>
      </xdr:nvCxnSpPr>
      <xdr:spPr>
        <a:xfrm>
          <a:off x="9359900" y="141790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37355</xdr:rowOff>
    </xdr:from>
    <xdr:ext cx="469744" cy="259045"/>
    <xdr:sp macro="" textlink="">
      <xdr:nvSpPr>
        <xdr:cNvPr id="316" name="【福祉施設】&#10;一人当たり面積最大値テキスト">
          <a:extLst>
            <a:ext uri="{FF2B5EF4-FFF2-40B4-BE49-F238E27FC236}">
              <a16:creationId xmlns:a16="http://schemas.microsoft.com/office/drawing/2014/main" id="{7EE014B6-08DC-4CE1-9E51-8D661DBD29BB}"/>
            </a:ext>
          </a:extLst>
        </xdr:cNvPr>
        <xdr:cNvSpPr txBox="1"/>
      </xdr:nvSpPr>
      <xdr:spPr>
        <a:xfrm>
          <a:off x="9467850" y="1258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90678</xdr:rowOff>
    </xdr:from>
    <xdr:to>
      <xdr:col>55</xdr:col>
      <xdr:colOff>88900</xdr:colOff>
      <xdr:row>77</xdr:row>
      <xdr:rowOff>90678</xdr:rowOff>
    </xdr:to>
    <xdr:cxnSp macro="">
      <xdr:nvCxnSpPr>
        <xdr:cNvPr id="317" name="直線コネクタ 316">
          <a:extLst>
            <a:ext uri="{FF2B5EF4-FFF2-40B4-BE49-F238E27FC236}">
              <a16:creationId xmlns:a16="http://schemas.microsoft.com/office/drawing/2014/main" id="{8115616F-6900-4207-A32F-AFFFA1DFE310}"/>
            </a:ext>
          </a:extLst>
        </xdr:cNvPr>
        <xdr:cNvCxnSpPr/>
      </xdr:nvCxnSpPr>
      <xdr:spPr>
        <a:xfrm>
          <a:off x="9359900" y="128033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137177</xdr:rowOff>
    </xdr:from>
    <xdr:ext cx="469744" cy="259045"/>
    <xdr:sp macro="" textlink="">
      <xdr:nvSpPr>
        <xdr:cNvPr id="318" name="【福祉施設】&#10;一人当たり面積平均値テキスト">
          <a:extLst>
            <a:ext uri="{FF2B5EF4-FFF2-40B4-BE49-F238E27FC236}">
              <a16:creationId xmlns:a16="http://schemas.microsoft.com/office/drawing/2014/main" id="{1429029D-847B-45BA-9964-C3466D9295C2}"/>
            </a:ext>
          </a:extLst>
        </xdr:cNvPr>
        <xdr:cNvSpPr txBox="1"/>
      </xdr:nvSpPr>
      <xdr:spPr>
        <a:xfrm>
          <a:off x="9467850" y="13510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319" name="フローチャート: 判断 318">
          <a:extLst>
            <a:ext uri="{FF2B5EF4-FFF2-40B4-BE49-F238E27FC236}">
              <a16:creationId xmlns:a16="http://schemas.microsoft.com/office/drawing/2014/main" id="{40431498-0F60-41B0-9A40-295BE799FC11}"/>
            </a:ext>
          </a:extLst>
        </xdr:cNvPr>
        <xdr:cNvSpPr/>
      </xdr:nvSpPr>
      <xdr:spPr>
        <a:xfrm>
          <a:off x="9398000" y="135318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158750</xdr:rowOff>
    </xdr:from>
    <xdr:to>
      <xdr:col>50</xdr:col>
      <xdr:colOff>165100</xdr:colOff>
      <xdr:row>82</xdr:row>
      <xdr:rowOff>88900</xdr:rowOff>
    </xdr:to>
    <xdr:sp macro="" textlink="">
      <xdr:nvSpPr>
        <xdr:cNvPr id="320" name="フローチャート: 判断 319">
          <a:extLst>
            <a:ext uri="{FF2B5EF4-FFF2-40B4-BE49-F238E27FC236}">
              <a16:creationId xmlns:a16="http://schemas.microsoft.com/office/drawing/2014/main" id="{47AFFACD-AF44-47CF-A3CA-A49020A6371C}"/>
            </a:ext>
          </a:extLst>
        </xdr:cNvPr>
        <xdr:cNvSpPr/>
      </xdr:nvSpPr>
      <xdr:spPr>
        <a:xfrm>
          <a:off x="8636000" y="13531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80027</xdr:rowOff>
    </xdr:from>
    <xdr:ext cx="469744" cy="259045"/>
    <xdr:sp macro="" textlink="">
      <xdr:nvSpPr>
        <xdr:cNvPr id="321" name="n_1aveValue【福祉施設】&#10;一人当たり面積">
          <a:extLst>
            <a:ext uri="{FF2B5EF4-FFF2-40B4-BE49-F238E27FC236}">
              <a16:creationId xmlns:a16="http://schemas.microsoft.com/office/drawing/2014/main" id="{C6C4223D-689F-4CB0-91ED-08E1929B412B}"/>
            </a:ext>
          </a:extLst>
        </xdr:cNvPr>
        <xdr:cNvSpPr txBox="1"/>
      </xdr:nvSpPr>
      <xdr:spPr>
        <a:xfrm>
          <a:off x="8458277" y="1361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81</xdr:row>
      <xdr:rowOff>103887</xdr:rowOff>
    </xdr:from>
    <xdr:to>
      <xdr:col>46</xdr:col>
      <xdr:colOff>38100</xdr:colOff>
      <xdr:row>82</xdr:row>
      <xdr:rowOff>34037</xdr:rowOff>
    </xdr:to>
    <xdr:sp macro="" textlink="">
      <xdr:nvSpPr>
        <xdr:cNvPr id="322" name="フローチャート: 判断 321">
          <a:extLst>
            <a:ext uri="{FF2B5EF4-FFF2-40B4-BE49-F238E27FC236}">
              <a16:creationId xmlns:a16="http://schemas.microsoft.com/office/drawing/2014/main" id="{D3FA8731-61CD-4353-A97E-54299B196047}"/>
            </a:ext>
          </a:extLst>
        </xdr:cNvPr>
        <xdr:cNvSpPr/>
      </xdr:nvSpPr>
      <xdr:spPr>
        <a:xfrm>
          <a:off x="7842250" y="1347698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25164</xdr:rowOff>
    </xdr:from>
    <xdr:ext cx="469744" cy="259045"/>
    <xdr:sp macro="" textlink="">
      <xdr:nvSpPr>
        <xdr:cNvPr id="323" name="n_2aveValue【福祉施設】&#10;一人当たり面積">
          <a:extLst>
            <a:ext uri="{FF2B5EF4-FFF2-40B4-BE49-F238E27FC236}">
              <a16:creationId xmlns:a16="http://schemas.microsoft.com/office/drawing/2014/main" id="{E71CB160-EAF4-4824-8BA8-9D595E9D7B98}"/>
            </a:ext>
          </a:extLst>
        </xdr:cNvPr>
        <xdr:cNvSpPr txBox="1"/>
      </xdr:nvSpPr>
      <xdr:spPr>
        <a:xfrm>
          <a:off x="7677227" y="135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82</xdr:row>
      <xdr:rowOff>5587</xdr:rowOff>
    </xdr:from>
    <xdr:to>
      <xdr:col>41</xdr:col>
      <xdr:colOff>101600</xdr:colOff>
      <xdr:row>82</xdr:row>
      <xdr:rowOff>107187</xdr:rowOff>
    </xdr:to>
    <xdr:sp macro="" textlink="">
      <xdr:nvSpPr>
        <xdr:cNvPr id="324" name="フローチャート: 判断 323">
          <a:extLst>
            <a:ext uri="{FF2B5EF4-FFF2-40B4-BE49-F238E27FC236}">
              <a16:creationId xmlns:a16="http://schemas.microsoft.com/office/drawing/2014/main" id="{C43A7A18-E0E6-4F3C-A593-017611A2B364}"/>
            </a:ext>
          </a:extLst>
        </xdr:cNvPr>
        <xdr:cNvSpPr/>
      </xdr:nvSpPr>
      <xdr:spPr>
        <a:xfrm>
          <a:off x="7029450" y="1354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80</xdr:row>
      <xdr:rowOff>123714</xdr:rowOff>
    </xdr:from>
    <xdr:ext cx="469744" cy="259045"/>
    <xdr:sp macro="" textlink="">
      <xdr:nvSpPr>
        <xdr:cNvPr id="325" name="n_3aveValue【福祉施設】&#10;一人当たり面積">
          <a:extLst>
            <a:ext uri="{FF2B5EF4-FFF2-40B4-BE49-F238E27FC236}">
              <a16:creationId xmlns:a16="http://schemas.microsoft.com/office/drawing/2014/main" id="{B54B8F24-F7CE-4F00-8044-A740F483482D}"/>
            </a:ext>
          </a:extLst>
        </xdr:cNvPr>
        <xdr:cNvSpPr txBox="1"/>
      </xdr:nvSpPr>
      <xdr:spPr>
        <a:xfrm>
          <a:off x="6864427" y="1333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81</xdr:row>
      <xdr:rowOff>131318</xdr:rowOff>
    </xdr:from>
    <xdr:to>
      <xdr:col>36</xdr:col>
      <xdr:colOff>165100</xdr:colOff>
      <xdr:row>82</xdr:row>
      <xdr:rowOff>61468</xdr:rowOff>
    </xdr:to>
    <xdr:sp macro="" textlink="">
      <xdr:nvSpPr>
        <xdr:cNvPr id="326" name="フローチャート: 判断 325">
          <a:extLst>
            <a:ext uri="{FF2B5EF4-FFF2-40B4-BE49-F238E27FC236}">
              <a16:creationId xmlns:a16="http://schemas.microsoft.com/office/drawing/2014/main" id="{4D38CD11-7795-4A17-9320-8875A3FC3AE1}"/>
            </a:ext>
          </a:extLst>
        </xdr:cNvPr>
        <xdr:cNvSpPr/>
      </xdr:nvSpPr>
      <xdr:spPr>
        <a:xfrm>
          <a:off x="6235700" y="1350441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80</xdr:row>
      <xdr:rowOff>77995</xdr:rowOff>
    </xdr:from>
    <xdr:ext cx="469744" cy="259045"/>
    <xdr:sp macro="" textlink="">
      <xdr:nvSpPr>
        <xdr:cNvPr id="327" name="n_4aveValue【福祉施設】&#10;一人当たり面積">
          <a:extLst>
            <a:ext uri="{FF2B5EF4-FFF2-40B4-BE49-F238E27FC236}">
              <a16:creationId xmlns:a16="http://schemas.microsoft.com/office/drawing/2014/main" id="{EDCBCFBD-E034-47C2-8ABB-242459BDD24B}"/>
            </a:ext>
          </a:extLst>
        </xdr:cNvPr>
        <xdr:cNvSpPr txBox="1"/>
      </xdr:nvSpPr>
      <xdr:spPr>
        <a:xfrm>
          <a:off x="6070677" y="1328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C628BAAD-0A2C-40F5-BDA4-2CA97543E847}"/>
            </a:ext>
          </a:extLst>
        </xdr:cNvPr>
        <xdr:cNvSpPr txBox="1"/>
      </xdr:nvSpPr>
      <xdr:spPr>
        <a:xfrm>
          <a:off x="92583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C61BCBF8-D2D4-4B14-8E08-4510CC1C5F6A}"/>
            </a:ext>
          </a:extLst>
        </xdr:cNvPr>
        <xdr:cNvSpPr txBox="1"/>
      </xdr:nvSpPr>
      <xdr:spPr>
        <a:xfrm>
          <a:off x="8515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8140B9C8-6D22-4AAC-8BB7-6468EC69BE5A}"/>
            </a:ext>
          </a:extLst>
        </xdr:cNvPr>
        <xdr:cNvSpPr txBox="1"/>
      </xdr:nvSpPr>
      <xdr:spPr>
        <a:xfrm>
          <a:off x="7715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5ACF8F3B-91B9-4263-B39E-E6F29EE4D98B}"/>
            </a:ext>
          </a:extLst>
        </xdr:cNvPr>
        <xdr:cNvSpPr txBox="1"/>
      </xdr:nvSpPr>
      <xdr:spPr>
        <a:xfrm>
          <a:off x="690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8A1770C6-9562-4636-ACBB-0DDBBC747405}"/>
            </a:ext>
          </a:extLst>
        </xdr:cNvPr>
        <xdr:cNvSpPr txBox="1"/>
      </xdr:nvSpPr>
      <xdr:spPr>
        <a:xfrm>
          <a:off x="6115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108458</xdr:rowOff>
    </xdr:from>
    <xdr:to>
      <xdr:col>55</xdr:col>
      <xdr:colOff>50800</xdr:colOff>
      <xdr:row>80</xdr:row>
      <xdr:rowOff>38608</xdr:rowOff>
    </xdr:to>
    <xdr:sp macro="" textlink="">
      <xdr:nvSpPr>
        <xdr:cNvPr id="333" name="楕円 332">
          <a:extLst>
            <a:ext uri="{FF2B5EF4-FFF2-40B4-BE49-F238E27FC236}">
              <a16:creationId xmlns:a16="http://schemas.microsoft.com/office/drawing/2014/main" id="{19A4B91E-2072-4258-90F2-E9433A4A4E1C}"/>
            </a:ext>
          </a:extLst>
        </xdr:cNvPr>
        <xdr:cNvSpPr/>
      </xdr:nvSpPr>
      <xdr:spPr>
        <a:xfrm>
          <a:off x="9398000" y="1315135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131335</xdr:rowOff>
    </xdr:from>
    <xdr:ext cx="469744" cy="259045"/>
    <xdr:sp macro="" textlink="">
      <xdr:nvSpPr>
        <xdr:cNvPr id="334" name="【福祉施設】&#10;一人当たり面積該当値テキスト">
          <a:extLst>
            <a:ext uri="{FF2B5EF4-FFF2-40B4-BE49-F238E27FC236}">
              <a16:creationId xmlns:a16="http://schemas.microsoft.com/office/drawing/2014/main" id="{1B37DD58-5A1D-4B08-BA9F-BE5AF8FEDC3A}"/>
            </a:ext>
          </a:extLst>
        </xdr:cNvPr>
        <xdr:cNvSpPr txBox="1"/>
      </xdr:nvSpPr>
      <xdr:spPr>
        <a:xfrm>
          <a:off x="9467850" y="1300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126746</xdr:rowOff>
    </xdr:from>
    <xdr:to>
      <xdr:col>50</xdr:col>
      <xdr:colOff>165100</xdr:colOff>
      <xdr:row>80</xdr:row>
      <xdr:rowOff>56896</xdr:rowOff>
    </xdr:to>
    <xdr:sp macro="" textlink="">
      <xdr:nvSpPr>
        <xdr:cNvPr id="335" name="楕円 334">
          <a:extLst>
            <a:ext uri="{FF2B5EF4-FFF2-40B4-BE49-F238E27FC236}">
              <a16:creationId xmlns:a16="http://schemas.microsoft.com/office/drawing/2014/main" id="{AA8AA93F-6813-4EF5-AB41-F4A44E9ACF70}"/>
            </a:ext>
          </a:extLst>
        </xdr:cNvPr>
        <xdr:cNvSpPr/>
      </xdr:nvSpPr>
      <xdr:spPr>
        <a:xfrm>
          <a:off x="8636000" y="131696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159258</xdr:rowOff>
    </xdr:from>
    <xdr:to>
      <xdr:col>55</xdr:col>
      <xdr:colOff>0</xdr:colOff>
      <xdr:row>80</xdr:row>
      <xdr:rowOff>6096</xdr:rowOff>
    </xdr:to>
    <xdr:cxnSp macro="">
      <xdr:nvCxnSpPr>
        <xdr:cNvPr id="336" name="直線コネクタ 335">
          <a:extLst>
            <a:ext uri="{FF2B5EF4-FFF2-40B4-BE49-F238E27FC236}">
              <a16:creationId xmlns:a16="http://schemas.microsoft.com/office/drawing/2014/main" id="{7D01273C-1FF8-4628-9DAB-53D02C7BA1AF}"/>
            </a:ext>
          </a:extLst>
        </xdr:cNvPr>
        <xdr:cNvCxnSpPr/>
      </xdr:nvCxnSpPr>
      <xdr:spPr>
        <a:xfrm flipV="1">
          <a:off x="8686800" y="13202158"/>
          <a:ext cx="742950" cy="1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145035</xdr:rowOff>
    </xdr:from>
    <xdr:to>
      <xdr:col>46</xdr:col>
      <xdr:colOff>38100</xdr:colOff>
      <xdr:row>80</xdr:row>
      <xdr:rowOff>75185</xdr:rowOff>
    </xdr:to>
    <xdr:sp macro="" textlink="">
      <xdr:nvSpPr>
        <xdr:cNvPr id="337" name="楕円 336">
          <a:extLst>
            <a:ext uri="{FF2B5EF4-FFF2-40B4-BE49-F238E27FC236}">
              <a16:creationId xmlns:a16="http://schemas.microsoft.com/office/drawing/2014/main" id="{C933562D-84EA-451A-AA20-39149B78FFB7}"/>
            </a:ext>
          </a:extLst>
        </xdr:cNvPr>
        <xdr:cNvSpPr/>
      </xdr:nvSpPr>
      <xdr:spPr>
        <a:xfrm>
          <a:off x="7842250" y="131879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6096</xdr:rowOff>
    </xdr:from>
    <xdr:to>
      <xdr:col>50</xdr:col>
      <xdr:colOff>114300</xdr:colOff>
      <xdr:row>80</xdr:row>
      <xdr:rowOff>24385</xdr:rowOff>
    </xdr:to>
    <xdr:cxnSp macro="">
      <xdr:nvCxnSpPr>
        <xdr:cNvPr id="338" name="直線コネクタ 337">
          <a:extLst>
            <a:ext uri="{FF2B5EF4-FFF2-40B4-BE49-F238E27FC236}">
              <a16:creationId xmlns:a16="http://schemas.microsoft.com/office/drawing/2014/main" id="{CB03E799-B8C6-420C-9F38-DA60A8EC45DA}"/>
            </a:ext>
          </a:extLst>
        </xdr:cNvPr>
        <xdr:cNvCxnSpPr/>
      </xdr:nvCxnSpPr>
      <xdr:spPr>
        <a:xfrm flipV="1">
          <a:off x="7886700" y="13214096"/>
          <a:ext cx="8001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78</xdr:row>
      <xdr:rowOff>73423</xdr:rowOff>
    </xdr:from>
    <xdr:ext cx="469744" cy="259045"/>
    <xdr:sp macro="" textlink="">
      <xdr:nvSpPr>
        <xdr:cNvPr id="339" name="n_1mainValue【福祉施設】&#10;一人当たり面積">
          <a:extLst>
            <a:ext uri="{FF2B5EF4-FFF2-40B4-BE49-F238E27FC236}">
              <a16:creationId xmlns:a16="http://schemas.microsoft.com/office/drawing/2014/main" id="{D68D0DB4-B2F4-4073-9332-20DFBA9E0165}"/>
            </a:ext>
          </a:extLst>
        </xdr:cNvPr>
        <xdr:cNvSpPr txBox="1"/>
      </xdr:nvSpPr>
      <xdr:spPr>
        <a:xfrm>
          <a:off x="8458277" y="1295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91712</xdr:rowOff>
    </xdr:from>
    <xdr:ext cx="469744" cy="259045"/>
    <xdr:sp macro="" textlink="">
      <xdr:nvSpPr>
        <xdr:cNvPr id="340" name="n_2mainValue【福祉施設】&#10;一人当たり面積">
          <a:extLst>
            <a:ext uri="{FF2B5EF4-FFF2-40B4-BE49-F238E27FC236}">
              <a16:creationId xmlns:a16="http://schemas.microsoft.com/office/drawing/2014/main" id="{140A0848-8382-462C-8900-B66B35BB42CB}"/>
            </a:ext>
          </a:extLst>
        </xdr:cNvPr>
        <xdr:cNvSpPr txBox="1"/>
      </xdr:nvSpPr>
      <xdr:spPr>
        <a:xfrm>
          <a:off x="7677227" y="1296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1" name="正方形/長方形 340">
          <a:extLst>
            <a:ext uri="{FF2B5EF4-FFF2-40B4-BE49-F238E27FC236}">
              <a16:creationId xmlns:a16="http://schemas.microsoft.com/office/drawing/2014/main" id="{42AECC3B-C511-46EA-BC1E-B94ECACCE280}"/>
            </a:ext>
          </a:extLst>
        </xdr:cNvPr>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2" name="正方形/長方形 341">
          <a:extLst>
            <a:ext uri="{FF2B5EF4-FFF2-40B4-BE49-F238E27FC236}">
              <a16:creationId xmlns:a16="http://schemas.microsoft.com/office/drawing/2014/main" id="{E82E0953-1344-4052-80C2-01BE4BCC8161}"/>
            </a:ext>
          </a:extLst>
        </xdr:cNvPr>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3" name="正方形/長方形 342">
          <a:extLst>
            <a:ext uri="{FF2B5EF4-FFF2-40B4-BE49-F238E27FC236}">
              <a16:creationId xmlns:a16="http://schemas.microsoft.com/office/drawing/2014/main" id="{070742DF-CBA1-42B9-B4F4-5EDA1AF9CE2B}"/>
            </a:ext>
          </a:extLst>
        </xdr:cNvPr>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4" name="正方形/長方形 343">
          <a:extLst>
            <a:ext uri="{FF2B5EF4-FFF2-40B4-BE49-F238E27FC236}">
              <a16:creationId xmlns:a16="http://schemas.microsoft.com/office/drawing/2014/main" id="{E4BF184E-94D8-4009-BCED-FEBF6326E93C}"/>
            </a:ext>
          </a:extLst>
        </xdr:cNvPr>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5" name="正方形/長方形 344">
          <a:extLst>
            <a:ext uri="{FF2B5EF4-FFF2-40B4-BE49-F238E27FC236}">
              <a16:creationId xmlns:a16="http://schemas.microsoft.com/office/drawing/2014/main" id="{94F20B63-1B63-4A13-9BB1-1A366860C755}"/>
            </a:ext>
          </a:extLst>
        </xdr:cNvPr>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6" name="正方形/長方形 345">
          <a:extLst>
            <a:ext uri="{FF2B5EF4-FFF2-40B4-BE49-F238E27FC236}">
              <a16:creationId xmlns:a16="http://schemas.microsoft.com/office/drawing/2014/main" id="{4B02705E-33C9-4A0F-BD81-C176C484AE71}"/>
            </a:ext>
          </a:extLst>
        </xdr:cNvPr>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7" name="正方形/長方形 346">
          <a:extLst>
            <a:ext uri="{FF2B5EF4-FFF2-40B4-BE49-F238E27FC236}">
              <a16:creationId xmlns:a16="http://schemas.microsoft.com/office/drawing/2014/main" id="{C77500EB-E572-4060-84E1-2A7221C63DBA}"/>
            </a:ext>
          </a:extLst>
        </xdr:cNvPr>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8" name="正方形/長方形 347">
          <a:extLst>
            <a:ext uri="{FF2B5EF4-FFF2-40B4-BE49-F238E27FC236}">
              <a16:creationId xmlns:a16="http://schemas.microsoft.com/office/drawing/2014/main" id="{348A505A-080A-4123-87CB-A4E65414C1CB}"/>
            </a:ext>
          </a:extLst>
        </xdr:cNvPr>
        <xdr:cNvSpPr/>
      </xdr:nvSpPr>
      <xdr:spPr>
        <a:xfrm>
          <a:off x="6858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9" name="テキスト ボックス 348">
          <a:extLst>
            <a:ext uri="{FF2B5EF4-FFF2-40B4-BE49-F238E27FC236}">
              <a16:creationId xmlns:a16="http://schemas.microsoft.com/office/drawing/2014/main" id="{A569FF31-FD71-48C8-838F-3D673D81928A}"/>
            </a:ext>
          </a:extLst>
        </xdr:cNvPr>
        <xdr:cNvSpPr txBox="1"/>
      </xdr:nvSpPr>
      <xdr:spPr>
        <a:xfrm>
          <a:off x="6667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0" name="直線コネクタ 349">
          <a:extLst>
            <a:ext uri="{FF2B5EF4-FFF2-40B4-BE49-F238E27FC236}">
              <a16:creationId xmlns:a16="http://schemas.microsoft.com/office/drawing/2014/main" id="{D70A38D8-FAAE-40D3-A9AE-8507D2EB01B9}"/>
            </a:ext>
          </a:extLst>
        </xdr:cNvPr>
        <xdr:cNvCxnSpPr/>
      </xdr:nvCxnSpPr>
      <xdr:spPr>
        <a:xfrm>
          <a:off x="6858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1" name="テキスト ボックス 350">
          <a:extLst>
            <a:ext uri="{FF2B5EF4-FFF2-40B4-BE49-F238E27FC236}">
              <a16:creationId xmlns:a16="http://schemas.microsoft.com/office/drawing/2014/main" id="{99FE4518-D5E8-4A5C-BA30-318F2A6004EE}"/>
            </a:ext>
          </a:extLst>
        </xdr:cNvPr>
        <xdr:cNvSpPr txBox="1"/>
      </xdr:nvSpPr>
      <xdr:spPr>
        <a:xfrm>
          <a:off x="27577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52" name="直線コネクタ 351">
          <a:extLst>
            <a:ext uri="{FF2B5EF4-FFF2-40B4-BE49-F238E27FC236}">
              <a16:creationId xmlns:a16="http://schemas.microsoft.com/office/drawing/2014/main" id="{5ACBB1A4-024F-4A8B-B424-8DDF991838D2}"/>
            </a:ext>
          </a:extLst>
        </xdr:cNvPr>
        <xdr:cNvCxnSpPr/>
      </xdr:nvCxnSpPr>
      <xdr:spPr>
        <a:xfrm>
          <a:off x="685800" y="18031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53" name="テキスト ボックス 352">
          <a:extLst>
            <a:ext uri="{FF2B5EF4-FFF2-40B4-BE49-F238E27FC236}">
              <a16:creationId xmlns:a16="http://schemas.microsoft.com/office/drawing/2014/main" id="{A54C5BA8-8733-4933-9BCB-01F64BA35DE9}"/>
            </a:ext>
          </a:extLst>
        </xdr:cNvPr>
        <xdr:cNvSpPr txBox="1"/>
      </xdr:nvSpPr>
      <xdr:spPr>
        <a:xfrm>
          <a:off x="27577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4" name="直線コネクタ 353">
          <a:extLst>
            <a:ext uri="{FF2B5EF4-FFF2-40B4-BE49-F238E27FC236}">
              <a16:creationId xmlns:a16="http://schemas.microsoft.com/office/drawing/2014/main" id="{E12D739F-0754-43A3-A86F-E9ACCC62A8F8}"/>
            </a:ext>
          </a:extLst>
        </xdr:cNvPr>
        <xdr:cNvCxnSpPr/>
      </xdr:nvCxnSpPr>
      <xdr:spPr>
        <a:xfrm>
          <a:off x="685800" y="177174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5" name="テキスト ボックス 354">
          <a:extLst>
            <a:ext uri="{FF2B5EF4-FFF2-40B4-BE49-F238E27FC236}">
              <a16:creationId xmlns:a16="http://schemas.microsoft.com/office/drawing/2014/main" id="{14A9F148-ACCD-4CFD-98F4-DA56EB99DCAC}"/>
            </a:ext>
          </a:extLst>
        </xdr:cNvPr>
        <xdr:cNvSpPr txBox="1"/>
      </xdr:nvSpPr>
      <xdr:spPr>
        <a:xfrm>
          <a:off x="339891" y="175815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6" name="直線コネクタ 355">
          <a:extLst>
            <a:ext uri="{FF2B5EF4-FFF2-40B4-BE49-F238E27FC236}">
              <a16:creationId xmlns:a16="http://schemas.microsoft.com/office/drawing/2014/main" id="{00A006F6-1D57-416E-8359-DDA0FA275FC2}"/>
            </a:ext>
          </a:extLst>
        </xdr:cNvPr>
        <xdr:cNvCxnSpPr/>
      </xdr:nvCxnSpPr>
      <xdr:spPr>
        <a:xfrm>
          <a:off x="685800" y="17403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7" name="テキスト ボックス 356">
          <a:extLst>
            <a:ext uri="{FF2B5EF4-FFF2-40B4-BE49-F238E27FC236}">
              <a16:creationId xmlns:a16="http://schemas.microsoft.com/office/drawing/2014/main" id="{C2A50086-0A6E-47D7-8AA2-B6001E2F52AE}"/>
            </a:ext>
          </a:extLst>
        </xdr:cNvPr>
        <xdr:cNvSpPr txBox="1"/>
      </xdr:nvSpPr>
      <xdr:spPr>
        <a:xfrm>
          <a:off x="339891" y="172676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8" name="直線コネクタ 357">
          <a:extLst>
            <a:ext uri="{FF2B5EF4-FFF2-40B4-BE49-F238E27FC236}">
              <a16:creationId xmlns:a16="http://schemas.microsoft.com/office/drawing/2014/main" id="{C58EC450-5418-4330-A5B8-090D05EDC194}"/>
            </a:ext>
          </a:extLst>
        </xdr:cNvPr>
        <xdr:cNvCxnSpPr/>
      </xdr:nvCxnSpPr>
      <xdr:spPr>
        <a:xfrm>
          <a:off x="685800" y="170896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9" name="テキスト ボックス 358">
          <a:extLst>
            <a:ext uri="{FF2B5EF4-FFF2-40B4-BE49-F238E27FC236}">
              <a16:creationId xmlns:a16="http://schemas.microsoft.com/office/drawing/2014/main" id="{9B17F121-1462-41DE-8B96-9DC1ABDFE3B8}"/>
            </a:ext>
          </a:extLst>
        </xdr:cNvPr>
        <xdr:cNvSpPr txBox="1"/>
      </xdr:nvSpPr>
      <xdr:spPr>
        <a:xfrm>
          <a:off x="339891" y="169537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0" name="直線コネクタ 359">
          <a:extLst>
            <a:ext uri="{FF2B5EF4-FFF2-40B4-BE49-F238E27FC236}">
              <a16:creationId xmlns:a16="http://schemas.microsoft.com/office/drawing/2014/main" id="{E50F98CC-F20A-4C02-9D40-48CC4DAF9254}"/>
            </a:ext>
          </a:extLst>
        </xdr:cNvPr>
        <xdr:cNvCxnSpPr/>
      </xdr:nvCxnSpPr>
      <xdr:spPr>
        <a:xfrm>
          <a:off x="685800" y="167757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1" name="テキスト ボックス 360">
          <a:extLst>
            <a:ext uri="{FF2B5EF4-FFF2-40B4-BE49-F238E27FC236}">
              <a16:creationId xmlns:a16="http://schemas.microsoft.com/office/drawing/2014/main" id="{EAAA1C70-D7C2-4412-A5FB-D08F642611C6}"/>
            </a:ext>
          </a:extLst>
        </xdr:cNvPr>
        <xdr:cNvSpPr txBox="1"/>
      </xdr:nvSpPr>
      <xdr:spPr>
        <a:xfrm>
          <a:off x="339891" y="16639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2" name="直線コネクタ 361">
          <a:extLst>
            <a:ext uri="{FF2B5EF4-FFF2-40B4-BE49-F238E27FC236}">
              <a16:creationId xmlns:a16="http://schemas.microsoft.com/office/drawing/2014/main" id="{0E2FC71B-B9B5-47B5-A7EF-ABE4CE52B1E4}"/>
            </a:ext>
          </a:extLst>
        </xdr:cNvPr>
        <xdr:cNvCxnSpPr/>
      </xdr:nvCxnSpPr>
      <xdr:spPr>
        <a:xfrm>
          <a:off x="685800" y="164619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63" name="テキスト ボックス 362">
          <a:extLst>
            <a:ext uri="{FF2B5EF4-FFF2-40B4-BE49-F238E27FC236}">
              <a16:creationId xmlns:a16="http://schemas.microsoft.com/office/drawing/2014/main" id="{6F275F0B-5B17-4241-8E95-1BD48BA95593}"/>
            </a:ext>
          </a:extLst>
        </xdr:cNvPr>
        <xdr:cNvSpPr txBox="1"/>
      </xdr:nvSpPr>
      <xdr:spPr>
        <a:xfrm>
          <a:off x="384961" y="163260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4" name="直線コネクタ 363">
          <a:extLst>
            <a:ext uri="{FF2B5EF4-FFF2-40B4-BE49-F238E27FC236}">
              <a16:creationId xmlns:a16="http://schemas.microsoft.com/office/drawing/2014/main" id="{1BB6DA49-DABF-46CA-A3C4-D7B4D52A29C9}"/>
            </a:ext>
          </a:extLst>
        </xdr:cNvPr>
        <xdr:cNvCxnSpPr/>
      </xdr:nvCxnSpPr>
      <xdr:spPr>
        <a:xfrm>
          <a:off x="6858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65" name="【市民会館】&#10;有形固定資産減価償却率グラフ枠">
          <a:extLst>
            <a:ext uri="{FF2B5EF4-FFF2-40B4-BE49-F238E27FC236}">
              <a16:creationId xmlns:a16="http://schemas.microsoft.com/office/drawing/2014/main" id="{269074AC-9940-4FAD-B0AB-3C54FB77488A}"/>
            </a:ext>
          </a:extLst>
        </xdr:cNvPr>
        <xdr:cNvSpPr/>
      </xdr:nvSpPr>
      <xdr:spPr>
        <a:xfrm>
          <a:off x="6858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108857</xdr:rowOff>
    </xdr:from>
    <xdr:to>
      <xdr:col>24</xdr:col>
      <xdr:colOff>62865</xdr:colOff>
      <xdr:row>108</xdr:row>
      <xdr:rowOff>166007</xdr:rowOff>
    </xdr:to>
    <xdr:cxnSp macro="">
      <xdr:nvCxnSpPr>
        <xdr:cNvPr id="366" name="直線コネクタ 365">
          <a:extLst>
            <a:ext uri="{FF2B5EF4-FFF2-40B4-BE49-F238E27FC236}">
              <a16:creationId xmlns:a16="http://schemas.microsoft.com/office/drawing/2014/main" id="{56941E67-EDD2-4B2B-8211-6149D03BCA1F}"/>
            </a:ext>
          </a:extLst>
        </xdr:cNvPr>
        <xdr:cNvCxnSpPr/>
      </xdr:nvCxnSpPr>
      <xdr:spPr>
        <a:xfrm flipV="1">
          <a:off x="4177665" y="16618857"/>
          <a:ext cx="0"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169834</xdr:rowOff>
    </xdr:from>
    <xdr:ext cx="405111" cy="259045"/>
    <xdr:sp macro="" textlink="">
      <xdr:nvSpPr>
        <xdr:cNvPr id="367" name="【市民会館】&#10;有形固定資産減価償却率最小値テキスト">
          <a:extLst>
            <a:ext uri="{FF2B5EF4-FFF2-40B4-BE49-F238E27FC236}">
              <a16:creationId xmlns:a16="http://schemas.microsoft.com/office/drawing/2014/main" id="{5A6F4AB5-B68E-4E20-83CA-54A9905E2349}"/>
            </a:ext>
          </a:extLst>
        </xdr:cNvPr>
        <xdr:cNvSpPr txBox="1"/>
      </xdr:nvSpPr>
      <xdr:spPr>
        <a:xfrm>
          <a:off x="4216400" y="17994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166007</xdr:rowOff>
    </xdr:from>
    <xdr:to>
      <xdr:col>24</xdr:col>
      <xdr:colOff>152400</xdr:colOff>
      <xdr:row>108</xdr:row>
      <xdr:rowOff>166007</xdr:rowOff>
    </xdr:to>
    <xdr:cxnSp macro="">
      <xdr:nvCxnSpPr>
        <xdr:cNvPr id="368" name="直線コネクタ 367">
          <a:extLst>
            <a:ext uri="{FF2B5EF4-FFF2-40B4-BE49-F238E27FC236}">
              <a16:creationId xmlns:a16="http://schemas.microsoft.com/office/drawing/2014/main" id="{023D4088-5B06-4A4F-9841-DD9938F32598}"/>
            </a:ext>
          </a:extLst>
        </xdr:cNvPr>
        <xdr:cNvCxnSpPr/>
      </xdr:nvCxnSpPr>
      <xdr:spPr>
        <a:xfrm>
          <a:off x="4108450" y="179968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55534</xdr:rowOff>
    </xdr:from>
    <xdr:ext cx="405111" cy="259045"/>
    <xdr:sp macro="" textlink="">
      <xdr:nvSpPr>
        <xdr:cNvPr id="369" name="【市民会館】&#10;有形固定資産減価償却率最大値テキスト">
          <a:extLst>
            <a:ext uri="{FF2B5EF4-FFF2-40B4-BE49-F238E27FC236}">
              <a16:creationId xmlns:a16="http://schemas.microsoft.com/office/drawing/2014/main" id="{1ECA5DB3-1A4C-44ED-805C-832F6DE7945B}"/>
            </a:ext>
          </a:extLst>
        </xdr:cNvPr>
        <xdr:cNvSpPr txBox="1"/>
      </xdr:nvSpPr>
      <xdr:spPr>
        <a:xfrm>
          <a:off x="4216400" y="16400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108857</xdr:rowOff>
    </xdr:from>
    <xdr:to>
      <xdr:col>24</xdr:col>
      <xdr:colOff>152400</xdr:colOff>
      <xdr:row>100</xdr:row>
      <xdr:rowOff>108857</xdr:rowOff>
    </xdr:to>
    <xdr:cxnSp macro="">
      <xdr:nvCxnSpPr>
        <xdr:cNvPr id="370" name="直線コネクタ 369">
          <a:extLst>
            <a:ext uri="{FF2B5EF4-FFF2-40B4-BE49-F238E27FC236}">
              <a16:creationId xmlns:a16="http://schemas.microsoft.com/office/drawing/2014/main" id="{1EF70EE1-A381-4067-B1AE-205A6167DC49}"/>
            </a:ext>
          </a:extLst>
        </xdr:cNvPr>
        <xdr:cNvCxnSpPr/>
      </xdr:nvCxnSpPr>
      <xdr:spPr>
        <a:xfrm>
          <a:off x="4108450" y="166188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92001</xdr:rowOff>
    </xdr:from>
    <xdr:ext cx="405111" cy="259045"/>
    <xdr:sp macro="" textlink="">
      <xdr:nvSpPr>
        <xdr:cNvPr id="371" name="【市民会館】&#10;有形固定資産減価償却率平均値テキスト">
          <a:extLst>
            <a:ext uri="{FF2B5EF4-FFF2-40B4-BE49-F238E27FC236}">
              <a16:creationId xmlns:a16="http://schemas.microsoft.com/office/drawing/2014/main" id="{97ED50F9-283B-4FFF-A933-EF63FE15B7A9}"/>
            </a:ext>
          </a:extLst>
        </xdr:cNvPr>
        <xdr:cNvSpPr txBox="1"/>
      </xdr:nvSpPr>
      <xdr:spPr>
        <a:xfrm>
          <a:off x="4216400" y="172624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113574</xdr:rowOff>
    </xdr:from>
    <xdr:to>
      <xdr:col>24</xdr:col>
      <xdr:colOff>114300</xdr:colOff>
      <xdr:row>105</xdr:row>
      <xdr:rowOff>43724</xdr:rowOff>
    </xdr:to>
    <xdr:sp macro="" textlink="">
      <xdr:nvSpPr>
        <xdr:cNvPr id="372" name="フローチャート: 判断 371">
          <a:extLst>
            <a:ext uri="{FF2B5EF4-FFF2-40B4-BE49-F238E27FC236}">
              <a16:creationId xmlns:a16="http://schemas.microsoft.com/office/drawing/2014/main" id="{A8FE369F-B70F-4B76-A817-E5BAF5465EF2}"/>
            </a:ext>
          </a:extLst>
        </xdr:cNvPr>
        <xdr:cNvSpPr/>
      </xdr:nvSpPr>
      <xdr:spPr>
        <a:xfrm>
          <a:off x="4127500" y="1728397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80918</xdr:rowOff>
    </xdr:from>
    <xdr:to>
      <xdr:col>20</xdr:col>
      <xdr:colOff>38100</xdr:colOff>
      <xdr:row>105</xdr:row>
      <xdr:rowOff>11068</xdr:rowOff>
    </xdr:to>
    <xdr:sp macro="" textlink="">
      <xdr:nvSpPr>
        <xdr:cNvPr id="373" name="フローチャート: 判断 372">
          <a:extLst>
            <a:ext uri="{FF2B5EF4-FFF2-40B4-BE49-F238E27FC236}">
              <a16:creationId xmlns:a16="http://schemas.microsoft.com/office/drawing/2014/main" id="{0F48B2C5-23E7-44F9-9950-9E62473EB4AB}"/>
            </a:ext>
          </a:extLst>
        </xdr:cNvPr>
        <xdr:cNvSpPr/>
      </xdr:nvSpPr>
      <xdr:spPr>
        <a:xfrm>
          <a:off x="3384550" y="1725131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2195</xdr:rowOff>
    </xdr:from>
    <xdr:ext cx="405111" cy="259045"/>
    <xdr:sp macro="" textlink="">
      <xdr:nvSpPr>
        <xdr:cNvPr id="374" name="n_1aveValue【市民会館】&#10;有形固定資産減価償却率">
          <a:extLst>
            <a:ext uri="{FF2B5EF4-FFF2-40B4-BE49-F238E27FC236}">
              <a16:creationId xmlns:a16="http://schemas.microsoft.com/office/drawing/2014/main" id="{F1121D4B-04B6-4350-8CB7-8806F31DE0FD}"/>
            </a:ext>
          </a:extLst>
        </xdr:cNvPr>
        <xdr:cNvSpPr txBox="1"/>
      </xdr:nvSpPr>
      <xdr:spPr>
        <a:xfrm>
          <a:off x="3239144" y="17337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58057</xdr:rowOff>
    </xdr:from>
    <xdr:to>
      <xdr:col>15</xdr:col>
      <xdr:colOff>101600</xdr:colOff>
      <xdr:row>104</xdr:row>
      <xdr:rowOff>159657</xdr:rowOff>
    </xdr:to>
    <xdr:sp macro="" textlink="">
      <xdr:nvSpPr>
        <xdr:cNvPr id="375" name="フローチャート: 判断 374">
          <a:extLst>
            <a:ext uri="{FF2B5EF4-FFF2-40B4-BE49-F238E27FC236}">
              <a16:creationId xmlns:a16="http://schemas.microsoft.com/office/drawing/2014/main" id="{AADC9D06-28A5-471A-9776-64ED9DA97FA7}"/>
            </a:ext>
          </a:extLst>
        </xdr:cNvPr>
        <xdr:cNvSpPr/>
      </xdr:nvSpPr>
      <xdr:spPr>
        <a:xfrm>
          <a:off x="2571750" y="1722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150784</xdr:rowOff>
    </xdr:from>
    <xdr:ext cx="405111" cy="259045"/>
    <xdr:sp macro="" textlink="">
      <xdr:nvSpPr>
        <xdr:cNvPr id="376" name="n_2aveValue【市民会館】&#10;有形固定資産減価償却率">
          <a:extLst>
            <a:ext uri="{FF2B5EF4-FFF2-40B4-BE49-F238E27FC236}">
              <a16:creationId xmlns:a16="http://schemas.microsoft.com/office/drawing/2014/main" id="{24F34B5A-0214-4B16-A405-6E651D105845}"/>
            </a:ext>
          </a:extLst>
        </xdr:cNvPr>
        <xdr:cNvSpPr txBox="1"/>
      </xdr:nvSpPr>
      <xdr:spPr>
        <a:xfrm>
          <a:off x="2439044" y="1732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7438</xdr:rowOff>
    </xdr:from>
    <xdr:to>
      <xdr:col>10</xdr:col>
      <xdr:colOff>165100</xdr:colOff>
      <xdr:row>104</xdr:row>
      <xdr:rowOff>109038</xdr:rowOff>
    </xdr:to>
    <xdr:sp macro="" textlink="">
      <xdr:nvSpPr>
        <xdr:cNvPr id="377" name="フローチャート: 判断 376">
          <a:extLst>
            <a:ext uri="{FF2B5EF4-FFF2-40B4-BE49-F238E27FC236}">
              <a16:creationId xmlns:a16="http://schemas.microsoft.com/office/drawing/2014/main" id="{F2EA1BA8-BEB5-45EE-8FF1-4E7FCB357454}"/>
            </a:ext>
          </a:extLst>
        </xdr:cNvPr>
        <xdr:cNvSpPr/>
      </xdr:nvSpPr>
      <xdr:spPr>
        <a:xfrm>
          <a:off x="1778000" y="1717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102</xdr:row>
      <xdr:rowOff>125565</xdr:rowOff>
    </xdr:from>
    <xdr:ext cx="405111" cy="259045"/>
    <xdr:sp macro="" textlink="">
      <xdr:nvSpPr>
        <xdr:cNvPr id="378" name="n_3aveValue【市民会館】&#10;有形固定資産減価償却率">
          <a:extLst>
            <a:ext uri="{FF2B5EF4-FFF2-40B4-BE49-F238E27FC236}">
              <a16:creationId xmlns:a16="http://schemas.microsoft.com/office/drawing/2014/main" id="{5352CB4A-2D41-4F6B-A921-10C7FCDEE35E}"/>
            </a:ext>
          </a:extLst>
        </xdr:cNvPr>
        <xdr:cNvSpPr txBox="1"/>
      </xdr:nvSpPr>
      <xdr:spPr>
        <a:xfrm>
          <a:off x="1645294" y="1696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103</xdr:row>
      <xdr:rowOff>165826</xdr:rowOff>
    </xdr:from>
    <xdr:to>
      <xdr:col>6</xdr:col>
      <xdr:colOff>38100</xdr:colOff>
      <xdr:row>104</xdr:row>
      <xdr:rowOff>95976</xdr:rowOff>
    </xdr:to>
    <xdr:sp macro="" textlink="">
      <xdr:nvSpPr>
        <xdr:cNvPr id="379" name="フローチャート: 判断 378">
          <a:extLst>
            <a:ext uri="{FF2B5EF4-FFF2-40B4-BE49-F238E27FC236}">
              <a16:creationId xmlns:a16="http://schemas.microsoft.com/office/drawing/2014/main" id="{535DD8AA-488A-4377-B75B-49FAC1F96749}"/>
            </a:ext>
          </a:extLst>
        </xdr:cNvPr>
        <xdr:cNvSpPr/>
      </xdr:nvSpPr>
      <xdr:spPr>
        <a:xfrm>
          <a:off x="984250" y="1717112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102</xdr:row>
      <xdr:rowOff>112503</xdr:rowOff>
    </xdr:from>
    <xdr:ext cx="405111" cy="259045"/>
    <xdr:sp macro="" textlink="">
      <xdr:nvSpPr>
        <xdr:cNvPr id="380" name="n_4aveValue【市民会館】&#10;有形固定資産減価償却率">
          <a:extLst>
            <a:ext uri="{FF2B5EF4-FFF2-40B4-BE49-F238E27FC236}">
              <a16:creationId xmlns:a16="http://schemas.microsoft.com/office/drawing/2014/main" id="{1FCB97F9-DF2D-497D-A3A3-1D4D66DFB228}"/>
            </a:ext>
          </a:extLst>
        </xdr:cNvPr>
        <xdr:cNvSpPr txBox="1"/>
      </xdr:nvSpPr>
      <xdr:spPr>
        <a:xfrm>
          <a:off x="851544" y="16952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C5B12C2E-3FD3-4405-8EB9-E6FE35B4ABF7}"/>
            </a:ext>
          </a:extLst>
        </xdr:cNvPr>
        <xdr:cNvSpPr txBox="1"/>
      </xdr:nvSpPr>
      <xdr:spPr>
        <a:xfrm>
          <a:off x="40068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667D7D65-EC6E-456D-AADB-D489EBC552EB}"/>
            </a:ext>
          </a:extLst>
        </xdr:cNvPr>
        <xdr:cNvSpPr txBox="1"/>
      </xdr:nvSpPr>
      <xdr:spPr>
        <a:xfrm>
          <a:off x="32575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CAF8190C-05A7-4D1D-AAFB-240ACC0141E8}"/>
            </a:ext>
          </a:extLst>
        </xdr:cNvPr>
        <xdr:cNvSpPr txBox="1"/>
      </xdr:nvSpPr>
      <xdr:spPr>
        <a:xfrm>
          <a:off x="24511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F42A320C-CF67-4577-A591-2ACB7155A332}"/>
            </a:ext>
          </a:extLst>
        </xdr:cNvPr>
        <xdr:cNvSpPr txBox="1"/>
      </xdr:nvSpPr>
      <xdr:spPr>
        <a:xfrm>
          <a:off x="1657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26D872F3-4DFD-4510-8711-C3CF2852B001}"/>
            </a:ext>
          </a:extLst>
        </xdr:cNvPr>
        <xdr:cNvSpPr txBox="1"/>
      </xdr:nvSpPr>
      <xdr:spPr>
        <a:xfrm>
          <a:off x="857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58057</xdr:rowOff>
    </xdr:from>
    <xdr:to>
      <xdr:col>24</xdr:col>
      <xdr:colOff>114300</xdr:colOff>
      <xdr:row>104</xdr:row>
      <xdr:rowOff>159657</xdr:rowOff>
    </xdr:to>
    <xdr:sp macro="" textlink="">
      <xdr:nvSpPr>
        <xdr:cNvPr id="386" name="楕円 385">
          <a:extLst>
            <a:ext uri="{FF2B5EF4-FFF2-40B4-BE49-F238E27FC236}">
              <a16:creationId xmlns:a16="http://schemas.microsoft.com/office/drawing/2014/main" id="{ACB44AF8-3C96-4FD9-958A-94FB7CD4C4F6}"/>
            </a:ext>
          </a:extLst>
        </xdr:cNvPr>
        <xdr:cNvSpPr/>
      </xdr:nvSpPr>
      <xdr:spPr>
        <a:xfrm>
          <a:off x="4127500" y="1722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80934</xdr:rowOff>
    </xdr:from>
    <xdr:ext cx="405111" cy="259045"/>
    <xdr:sp macro="" textlink="">
      <xdr:nvSpPr>
        <xdr:cNvPr id="387" name="【市民会館】&#10;有形固定資産減価償却率該当値テキスト">
          <a:extLst>
            <a:ext uri="{FF2B5EF4-FFF2-40B4-BE49-F238E27FC236}">
              <a16:creationId xmlns:a16="http://schemas.microsoft.com/office/drawing/2014/main" id="{BF40BEBF-F023-4B97-9702-154B41A12940}"/>
            </a:ext>
          </a:extLst>
        </xdr:cNvPr>
        <xdr:cNvSpPr txBox="1"/>
      </xdr:nvSpPr>
      <xdr:spPr>
        <a:xfrm>
          <a:off x="4216400" y="1708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25400</xdr:rowOff>
    </xdr:from>
    <xdr:to>
      <xdr:col>20</xdr:col>
      <xdr:colOff>38100</xdr:colOff>
      <xdr:row>104</xdr:row>
      <xdr:rowOff>127000</xdr:rowOff>
    </xdr:to>
    <xdr:sp macro="" textlink="">
      <xdr:nvSpPr>
        <xdr:cNvPr id="388" name="楕円 387">
          <a:extLst>
            <a:ext uri="{FF2B5EF4-FFF2-40B4-BE49-F238E27FC236}">
              <a16:creationId xmlns:a16="http://schemas.microsoft.com/office/drawing/2014/main" id="{24271C43-8910-4021-8C0B-84B067D67F92}"/>
            </a:ext>
          </a:extLst>
        </xdr:cNvPr>
        <xdr:cNvSpPr/>
      </xdr:nvSpPr>
      <xdr:spPr>
        <a:xfrm>
          <a:off x="3384550" y="171958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76200</xdr:rowOff>
    </xdr:from>
    <xdr:to>
      <xdr:col>24</xdr:col>
      <xdr:colOff>63500</xdr:colOff>
      <xdr:row>104</xdr:row>
      <xdr:rowOff>108857</xdr:rowOff>
    </xdr:to>
    <xdr:cxnSp macro="">
      <xdr:nvCxnSpPr>
        <xdr:cNvPr id="389" name="直線コネクタ 388">
          <a:extLst>
            <a:ext uri="{FF2B5EF4-FFF2-40B4-BE49-F238E27FC236}">
              <a16:creationId xmlns:a16="http://schemas.microsoft.com/office/drawing/2014/main" id="{4D85C522-5D33-4169-BB24-FF3100FDE96C}"/>
            </a:ext>
          </a:extLst>
        </xdr:cNvPr>
        <xdr:cNvCxnSpPr/>
      </xdr:nvCxnSpPr>
      <xdr:spPr>
        <a:xfrm>
          <a:off x="3429000" y="17246600"/>
          <a:ext cx="7493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165826</xdr:rowOff>
    </xdr:from>
    <xdr:to>
      <xdr:col>15</xdr:col>
      <xdr:colOff>101600</xdr:colOff>
      <xdr:row>104</xdr:row>
      <xdr:rowOff>95976</xdr:rowOff>
    </xdr:to>
    <xdr:sp macro="" textlink="">
      <xdr:nvSpPr>
        <xdr:cNvPr id="390" name="楕円 389">
          <a:extLst>
            <a:ext uri="{FF2B5EF4-FFF2-40B4-BE49-F238E27FC236}">
              <a16:creationId xmlns:a16="http://schemas.microsoft.com/office/drawing/2014/main" id="{9F3AA6F8-9133-42B9-9161-5025A4242E77}"/>
            </a:ext>
          </a:extLst>
        </xdr:cNvPr>
        <xdr:cNvSpPr/>
      </xdr:nvSpPr>
      <xdr:spPr>
        <a:xfrm>
          <a:off x="2571750" y="171711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45176</xdr:rowOff>
    </xdr:from>
    <xdr:to>
      <xdr:col>19</xdr:col>
      <xdr:colOff>177800</xdr:colOff>
      <xdr:row>104</xdr:row>
      <xdr:rowOff>76200</xdr:rowOff>
    </xdr:to>
    <xdr:cxnSp macro="">
      <xdr:nvCxnSpPr>
        <xdr:cNvPr id="391" name="直線コネクタ 390">
          <a:extLst>
            <a:ext uri="{FF2B5EF4-FFF2-40B4-BE49-F238E27FC236}">
              <a16:creationId xmlns:a16="http://schemas.microsoft.com/office/drawing/2014/main" id="{7253D158-05A1-41B7-8224-E152415C3CEE}"/>
            </a:ext>
          </a:extLst>
        </xdr:cNvPr>
        <xdr:cNvCxnSpPr/>
      </xdr:nvCxnSpPr>
      <xdr:spPr>
        <a:xfrm>
          <a:off x="2622550" y="17215576"/>
          <a:ext cx="80645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143527</xdr:rowOff>
    </xdr:from>
    <xdr:ext cx="405111" cy="259045"/>
    <xdr:sp macro="" textlink="">
      <xdr:nvSpPr>
        <xdr:cNvPr id="392" name="n_1mainValue【市民会館】&#10;有形固定資産減価償却率">
          <a:extLst>
            <a:ext uri="{FF2B5EF4-FFF2-40B4-BE49-F238E27FC236}">
              <a16:creationId xmlns:a16="http://schemas.microsoft.com/office/drawing/2014/main" id="{9C03A7FB-F1FF-4A0F-8FE8-E5172E052A84}"/>
            </a:ext>
          </a:extLst>
        </xdr:cNvPr>
        <xdr:cNvSpPr txBox="1"/>
      </xdr:nvSpPr>
      <xdr:spPr>
        <a:xfrm>
          <a:off x="3239144" y="1698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112503</xdr:rowOff>
    </xdr:from>
    <xdr:ext cx="405111" cy="259045"/>
    <xdr:sp macro="" textlink="">
      <xdr:nvSpPr>
        <xdr:cNvPr id="393" name="n_2mainValue【市民会館】&#10;有形固定資産減価償却率">
          <a:extLst>
            <a:ext uri="{FF2B5EF4-FFF2-40B4-BE49-F238E27FC236}">
              <a16:creationId xmlns:a16="http://schemas.microsoft.com/office/drawing/2014/main" id="{F6F7769A-460D-4646-9A25-EEDE01BBB42B}"/>
            </a:ext>
          </a:extLst>
        </xdr:cNvPr>
        <xdr:cNvSpPr txBox="1"/>
      </xdr:nvSpPr>
      <xdr:spPr>
        <a:xfrm>
          <a:off x="2439044" y="16952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4" name="正方形/長方形 393">
          <a:extLst>
            <a:ext uri="{FF2B5EF4-FFF2-40B4-BE49-F238E27FC236}">
              <a16:creationId xmlns:a16="http://schemas.microsoft.com/office/drawing/2014/main" id="{31B9A21B-0C0A-493F-9D6D-686B60B92B75}"/>
            </a:ext>
          </a:extLst>
        </xdr:cNvPr>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5" name="正方形/長方形 394">
          <a:extLst>
            <a:ext uri="{FF2B5EF4-FFF2-40B4-BE49-F238E27FC236}">
              <a16:creationId xmlns:a16="http://schemas.microsoft.com/office/drawing/2014/main" id="{E5C4FD72-9E84-4188-8095-15EBC6AE610F}"/>
            </a:ext>
          </a:extLst>
        </xdr:cNvPr>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6" name="正方形/長方形 395">
          <a:extLst>
            <a:ext uri="{FF2B5EF4-FFF2-40B4-BE49-F238E27FC236}">
              <a16:creationId xmlns:a16="http://schemas.microsoft.com/office/drawing/2014/main" id="{8C94325E-BDD4-4D43-9CFE-FBE1F1429780}"/>
            </a:ext>
          </a:extLst>
        </xdr:cNvPr>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7" name="正方形/長方形 396">
          <a:extLst>
            <a:ext uri="{FF2B5EF4-FFF2-40B4-BE49-F238E27FC236}">
              <a16:creationId xmlns:a16="http://schemas.microsoft.com/office/drawing/2014/main" id="{D5CB0A61-DD1A-43D1-B656-DC40B3C166CD}"/>
            </a:ext>
          </a:extLst>
        </xdr:cNvPr>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8" name="正方形/長方形 397">
          <a:extLst>
            <a:ext uri="{FF2B5EF4-FFF2-40B4-BE49-F238E27FC236}">
              <a16:creationId xmlns:a16="http://schemas.microsoft.com/office/drawing/2014/main" id="{D7B4AB95-1212-4346-A6C6-C8BBDEB16D54}"/>
            </a:ext>
          </a:extLst>
        </xdr:cNvPr>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9" name="正方形/長方形 398">
          <a:extLst>
            <a:ext uri="{FF2B5EF4-FFF2-40B4-BE49-F238E27FC236}">
              <a16:creationId xmlns:a16="http://schemas.microsoft.com/office/drawing/2014/main" id="{308EA4D4-16B6-4238-AB62-0D4E3666BEDF}"/>
            </a:ext>
          </a:extLst>
        </xdr:cNvPr>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0" name="正方形/長方形 399">
          <a:extLst>
            <a:ext uri="{FF2B5EF4-FFF2-40B4-BE49-F238E27FC236}">
              <a16:creationId xmlns:a16="http://schemas.microsoft.com/office/drawing/2014/main" id="{3D176DA5-99FC-425D-8D3E-C0DF3324B88D}"/>
            </a:ext>
          </a:extLst>
        </xdr:cNvPr>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1" name="正方形/長方形 400">
          <a:extLst>
            <a:ext uri="{FF2B5EF4-FFF2-40B4-BE49-F238E27FC236}">
              <a16:creationId xmlns:a16="http://schemas.microsoft.com/office/drawing/2014/main" id="{147BA1B9-D881-486E-BCAA-6B70FBBB7244}"/>
            </a:ext>
          </a:extLst>
        </xdr:cNvPr>
        <xdr:cNvSpPr/>
      </xdr:nvSpPr>
      <xdr:spPr>
        <a:xfrm>
          <a:off x="595630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2" name="テキスト ボックス 401">
          <a:extLst>
            <a:ext uri="{FF2B5EF4-FFF2-40B4-BE49-F238E27FC236}">
              <a16:creationId xmlns:a16="http://schemas.microsoft.com/office/drawing/2014/main" id="{FCB00CCF-B6BA-456E-B797-FB863D383091}"/>
            </a:ext>
          </a:extLst>
        </xdr:cNvPr>
        <xdr:cNvSpPr txBox="1"/>
      </xdr:nvSpPr>
      <xdr:spPr>
        <a:xfrm>
          <a:off x="591820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3" name="直線コネクタ 402">
          <a:extLst>
            <a:ext uri="{FF2B5EF4-FFF2-40B4-BE49-F238E27FC236}">
              <a16:creationId xmlns:a16="http://schemas.microsoft.com/office/drawing/2014/main" id="{3CF69E24-CC3F-4C8D-9C82-F779E3E0652F}"/>
            </a:ext>
          </a:extLst>
        </xdr:cNvPr>
        <xdr:cNvCxnSpPr/>
      </xdr:nvCxnSpPr>
      <xdr:spPr>
        <a:xfrm>
          <a:off x="5956300" y="18345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4" name="直線コネクタ 403">
          <a:extLst>
            <a:ext uri="{FF2B5EF4-FFF2-40B4-BE49-F238E27FC236}">
              <a16:creationId xmlns:a16="http://schemas.microsoft.com/office/drawing/2014/main" id="{06D99976-FEE1-456F-9BAD-F212388F2F71}"/>
            </a:ext>
          </a:extLst>
        </xdr:cNvPr>
        <xdr:cNvCxnSpPr/>
      </xdr:nvCxnSpPr>
      <xdr:spPr>
        <a:xfrm>
          <a:off x="5956300" y="1798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5" name="テキスト ボックス 404">
          <a:extLst>
            <a:ext uri="{FF2B5EF4-FFF2-40B4-BE49-F238E27FC236}">
              <a16:creationId xmlns:a16="http://schemas.microsoft.com/office/drawing/2014/main" id="{A3EAC43E-DCB5-4643-BF3D-6C8D97C60AD0}"/>
            </a:ext>
          </a:extLst>
        </xdr:cNvPr>
        <xdr:cNvSpPr txBox="1"/>
      </xdr:nvSpPr>
      <xdr:spPr>
        <a:xfrm>
          <a:off x="552722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6" name="直線コネクタ 405">
          <a:extLst>
            <a:ext uri="{FF2B5EF4-FFF2-40B4-BE49-F238E27FC236}">
              <a16:creationId xmlns:a16="http://schemas.microsoft.com/office/drawing/2014/main" id="{83430AB8-ECC9-4A4D-94E4-34FA2AC07AAF}"/>
            </a:ext>
          </a:extLst>
        </xdr:cNvPr>
        <xdr:cNvCxnSpPr/>
      </xdr:nvCxnSpPr>
      <xdr:spPr>
        <a:xfrm>
          <a:off x="5956300" y="1761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7" name="テキスト ボックス 406">
          <a:extLst>
            <a:ext uri="{FF2B5EF4-FFF2-40B4-BE49-F238E27FC236}">
              <a16:creationId xmlns:a16="http://schemas.microsoft.com/office/drawing/2014/main" id="{2191D41E-5DC5-44C7-8877-E171ADC7D984}"/>
            </a:ext>
          </a:extLst>
        </xdr:cNvPr>
        <xdr:cNvSpPr txBox="1"/>
      </xdr:nvSpPr>
      <xdr:spPr>
        <a:xfrm>
          <a:off x="55272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8" name="直線コネクタ 407">
          <a:extLst>
            <a:ext uri="{FF2B5EF4-FFF2-40B4-BE49-F238E27FC236}">
              <a16:creationId xmlns:a16="http://schemas.microsoft.com/office/drawing/2014/main" id="{626D2634-FE2D-4A37-8B23-02034C8F3AFA}"/>
            </a:ext>
          </a:extLst>
        </xdr:cNvPr>
        <xdr:cNvCxnSpPr/>
      </xdr:nvCxnSpPr>
      <xdr:spPr>
        <a:xfrm>
          <a:off x="5956300" y="17246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9" name="テキスト ボックス 408">
          <a:extLst>
            <a:ext uri="{FF2B5EF4-FFF2-40B4-BE49-F238E27FC236}">
              <a16:creationId xmlns:a16="http://schemas.microsoft.com/office/drawing/2014/main" id="{2E6D7FD1-370C-4E3E-9E68-3F1353D07293}"/>
            </a:ext>
          </a:extLst>
        </xdr:cNvPr>
        <xdr:cNvSpPr txBox="1"/>
      </xdr:nvSpPr>
      <xdr:spPr>
        <a:xfrm>
          <a:off x="5527221" y="17110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0" name="直線コネクタ 409">
          <a:extLst>
            <a:ext uri="{FF2B5EF4-FFF2-40B4-BE49-F238E27FC236}">
              <a16:creationId xmlns:a16="http://schemas.microsoft.com/office/drawing/2014/main" id="{CDDAF915-F6BF-4279-B8E6-3D1ECB17E87E}"/>
            </a:ext>
          </a:extLst>
        </xdr:cNvPr>
        <xdr:cNvCxnSpPr/>
      </xdr:nvCxnSpPr>
      <xdr:spPr>
        <a:xfrm>
          <a:off x="5956300" y="16878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1" name="テキスト ボックス 410">
          <a:extLst>
            <a:ext uri="{FF2B5EF4-FFF2-40B4-BE49-F238E27FC236}">
              <a16:creationId xmlns:a16="http://schemas.microsoft.com/office/drawing/2014/main" id="{9E5B15A2-E00E-45A0-A8CD-52476D8E3BAB}"/>
            </a:ext>
          </a:extLst>
        </xdr:cNvPr>
        <xdr:cNvSpPr txBox="1"/>
      </xdr:nvSpPr>
      <xdr:spPr>
        <a:xfrm>
          <a:off x="5527221" y="16742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2" name="直線コネクタ 411">
          <a:extLst>
            <a:ext uri="{FF2B5EF4-FFF2-40B4-BE49-F238E27FC236}">
              <a16:creationId xmlns:a16="http://schemas.microsoft.com/office/drawing/2014/main" id="{D5927207-5B1E-4147-BD94-6936C8813946}"/>
            </a:ext>
          </a:extLst>
        </xdr:cNvPr>
        <xdr:cNvCxnSpPr/>
      </xdr:nvCxnSpPr>
      <xdr:spPr>
        <a:xfrm>
          <a:off x="5956300" y="1651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3" name="テキスト ボックス 412">
          <a:extLst>
            <a:ext uri="{FF2B5EF4-FFF2-40B4-BE49-F238E27FC236}">
              <a16:creationId xmlns:a16="http://schemas.microsoft.com/office/drawing/2014/main" id="{EA92250B-F541-44B0-88AB-4AA9C013E377}"/>
            </a:ext>
          </a:extLst>
        </xdr:cNvPr>
        <xdr:cNvSpPr txBox="1"/>
      </xdr:nvSpPr>
      <xdr:spPr>
        <a:xfrm>
          <a:off x="5527221" y="16374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4" name="直線コネクタ 413">
          <a:extLst>
            <a:ext uri="{FF2B5EF4-FFF2-40B4-BE49-F238E27FC236}">
              <a16:creationId xmlns:a16="http://schemas.microsoft.com/office/drawing/2014/main" id="{CDB77615-703D-48EA-A52C-C5E571C884E5}"/>
            </a:ext>
          </a:extLst>
        </xdr:cNvPr>
        <xdr:cNvCxnSpPr/>
      </xdr:nvCxnSpPr>
      <xdr:spPr>
        <a:xfrm>
          <a:off x="5956300" y="16148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5" name="テキスト ボックス 414">
          <a:extLst>
            <a:ext uri="{FF2B5EF4-FFF2-40B4-BE49-F238E27FC236}">
              <a16:creationId xmlns:a16="http://schemas.microsoft.com/office/drawing/2014/main" id="{06E8AEC7-5591-486C-9649-4B8CEB358480}"/>
            </a:ext>
          </a:extLst>
        </xdr:cNvPr>
        <xdr:cNvSpPr txBox="1"/>
      </xdr:nvSpPr>
      <xdr:spPr>
        <a:xfrm>
          <a:off x="552722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6" name="【市民会館】&#10;一人当たり面積グラフ枠">
          <a:extLst>
            <a:ext uri="{FF2B5EF4-FFF2-40B4-BE49-F238E27FC236}">
              <a16:creationId xmlns:a16="http://schemas.microsoft.com/office/drawing/2014/main" id="{5395518A-A5DB-43C4-A2B0-ACFF7A3B76FC}"/>
            </a:ext>
          </a:extLst>
        </xdr:cNvPr>
        <xdr:cNvSpPr/>
      </xdr:nvSpPr>
      <xdr:spPr>
        <a:xfrm>
          <a:off x="595630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114300</xdr:rowOff>
    </xdr:from>
    <xdr:to>
      <xdr:col>54</xdr:col>
      <xdr:colOff>189865</xdr:colOff>
      <xdr:row>108</xdr:row>
      <xdr:rowOff>99061</xdr:rowOff>
    </xdr:to>
    <xdr:cxnSp macro="">
      <xdr:nvCxnSpPr>
        <xdr:cNvPr id="417" name="直線コネクタ 416">
          <a:extLst>
            <a:ext uri="{FF2B5EF4-FFF2-40B4-BE49-F238E27FC236}">
              <a16:creationId xmlns:a16="http://schemas.microsoft.com/office/drawing/2014/main" id="{0FAACE84-A23C-4BD6-B807-97EA2F0ACF99}"/>
            </a:ext>
          </a:extLst>
        </xdr:cNvPr>
        <xdr:cNvCxnSpPr/>
      </xdr:nvCxnSpPr>
      <xdr:spPr>
        <a:xfrm flipV="1">
          <a:off x="9429115" y="164592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18" name="【市民会館】&#10;一人当たり面積最小値テキスト">
          <a:extLst>
            <a:ext uri="{FF2B5EF4-FFF2-40B4-BE49-F238E27FC236}">
              <a16:creationId xmlns:a16="http://schemas.microsoft.com/office/drawing/2014/main" id="{18A1B894-6E95-4B19-8E06-6E6E8BBA72EF}"/>
            </a:ext>
          </a:extLst>
        </xdr:cNvPr>
        <xdr:cNvSpPr txBox="1"/>
      </xdr:nvSpPr>
      <xdr:spPr>
        <a:xfrm>
          <a:off x="9467850" y="1793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19" name="直線コネクタ 418">
          <a:extLst>
            <a:ext uri="{FF2B5EF4-FFF2-40B4-BE49-F238E27FC236}">
              <a16:creationId xmlns:a16="http://schemas.microsoft.com/office/drawing/2014/main" id="{DCC07573-B8E3-4A6A-B681-241F9378A400}"/>
            </a:ext>
          </a:extLst>
        </xdr:cNvPr>
        <xdr:cNvCxnSpPr/>
      </xdr:nvCxnSpPr>
      <xdr:spPr>
        <a:xfrm>
          <a:off x="9359900" y="179298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60977</xdr:rowOff>
    </xdr:from>
    <xdr:ext cx="469744" cy="259045"/>
    <xdr:sp macro="" textlink="">
      <xdr:nvSpPr>
        <xdr:cNvPr id="420" name="【市民会館】&#10;一人当たり面積最大値テキスト">
          <a:extLst>
            <a:ext uri="{FF2B5EF4-FFF2-40B4-BE49-F238E27FC236}">
              <a16:creationId xmlns:a16="http://schemas.microsoft.com/office/drawing/2014/main" id="{2266BBC0-EAD0-4772-A3B2-DA632886674C}"/>
            </a:ext>
          </a:extLst>
        </xdr:cNvPr>
        <xdr:cNvSpPr txBox="1"/>
      </xdr:nvSpPr>
      <xdr:spPr>
        <a:xfrm>
          <a:off x="9467850" y="16240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114300</xdr:rowOff>
    </xdr:from>
    <xdr:to>
      <xdr:col>55</xdr:col>
      <xdr:colOff>88900</xdr:colOff>
      <xdr:row>99</xdr:row>
      <xdr:rowOff>114300</xdr:rowOff>
    </xdr:to>
    <xdr:cxnSp macro="">
      <xdr:nvCxnSpPr>
        <xdr:cNvPr id="421" name="直線コネクタ 420">
          <a:extLst>
            <a:ext uri="{FF2B5EF4-FFF2-40B4-BE49-F238E27FC236}">
              <a16:creationId xmlns:a16="http://schemas.microsoft.com/office/drawing/2014/main" id="{CEF7CBA6-BE77-4EA1-80BA-A1388BBC06CC}"/>
            </a:ext>
          </a:extLst>
        </xdr:cNvPr>
        <xdr:cNvCxnSpPr/>
      </xdr:nvCxnSpPr>
      <xdr:spPr>
        <a:xfrm>
          <a:off x="9359900" y="16459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140988</xdr:rowOff>
    </xdr:from>
    <xdr:ext cx="469744" cy="259045"/>
    <xdr:sp macro="" textlink="">
      <xdr:nvSpPr>
        <xdr:cNvPr id="422" name="【市民会館】&#10;一人当たり面積平均値テキスト">
          <a:extLst>
            <a:ext uri="{FF2B5EF4-FFF2-40B4-BE49-F238E27FC236}">
              <a16:creationId xmlns:a16="http://schemas.microsoft.com/office/drawing/2014/main" id="{91E6E56D-522C-4DD0-8F85-CAC5F2C66F95}"/>
            </a:ext>
          </a:extLst>
        </xdr:cNvPr>
        <xdr:cNvSpPr txBox="1"/>
      </xdr:nvSpPr>
      <xdr:spPr>
        <a:xfrm>
          <a:off x="9467850" y="17476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162561</xdr:rowOff>
    </xdr:from>
    <xdr:to>
      <xdr:col>55</xdr:col>
      <xdr:colOff>50800</xdr:colOff>
      <xdr:row>106</xdr:row>
      <xdr:rowOff>92711</xdr:rowOff>
    </xdr:to>
    <xdr:sp macro="" textlink="">
      <xdr:nvSpPr>
        <xdr:cNvPr id="423" name="フローチャート: 判断 422">
          <a:extLst>
            <a:ext uri="{FF2B5EF4-FFF2-40B4-BE49-F238E27FC236}">
              <a16:creationId xmlns:a16="http://schemas.microsoft.com/office/drawing/2014/main" id="{819D2EE4-94B7-4188-9945-8491F196B034}"/>
            </a:ext>
          </a:extLst>
        </xdr:cNvPr>
        <xdr:cNvSpPr/>
      </xdr:nvSpPr>
      <xdr:spPr>
        <a:xfrm>
          <a:off x="9398000" y="174980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166370</xdr:rowOff>
    </xdr:from>
    <xdr:to>
      <xdr:col>50</xdr:col>
      <xdr:colOff>165100</xdr:colOff>
      <xdr:row>106</xdr:row>
      <xdr:rowOff>96520</xdr:rowOff>
    </xdr:to>
    <xdr:sp macro="" textlink="">
      <xdr:nvSpPr>
        <xdr:cNvPr id="424" name="フローチャート: 判断 423">
          <a:extLst>
            <a:ext uri="{FF2B5EF4-FFF2-40B4-BE49-F238E27FC236}">
              <a16:creationId xmlns:a16="http://schemas.microsoft.com/office/drawing/2014/main" id="{06A4A2DC-927F-4B2A-8D5D-FA08BADC9BDA}"/>
            </a:ext>
          </a:extLst>
        </xdr:cNvPr>
        <xdr:cNvSpPr/>
      </xdr:nvSpPr>
      <xdr:spPr>
        <a:xfrm>
          <a:off x="8636000" y="175018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87647</xdr:rowOff>
    </xdr:from>
    <xdr:ext cx="469744" cy="259045"/>
    <xdr:sp macro="" textlink="">
      <xdr:nvSpPr>
        <xdr:cNvPr id="425" name="n_1aveValue【市民会館】&#10;一人当たり面積">
          <a:extLst>
            <a:ext uri="{FF2B5EF4-FFF2-40B4-BE49-F238E27FC236}">
              <a16:creationId xmlns:a16="http://schemas.microsoft.com/office/drawing/2014/main" id="{CADA9035-FAFA-4271-8B1B-807CABC78F99}"/>
            </a:ext>
          </a:extLst>
        </xdr:cNvPr>
        <xdr:cNvSpPr txBox="1"/>
      </xdr:nvSpPr>
      <xdr:spPr>
        <a:xfrm>
          <a:off x="8458277" y="17588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143511</xdr:rowOff>
    </xdr:from>
    <xdr:to>
      <xdr:col>46</xdr:col>
      <xdr:colOff>38100</xdr:colOff>
      <xdr:row>106</xdr:row>
      <xdr:rowOff>73661</xdr:rowOff>
    </xdr:to>
    <xdr:sp macro="" textlink="">
      <xdr:nvSpPr>
        <xdr:cNvPr id="426" name="フローチャート: 判断 425">
          <a:extLst>
            <a:ext uri="{FF2B5EF4-FFF2-40B4-BE49-F238E27FC236}">
              <a16:creationId xmlns:a16="http://schemas.microsoft.com/office/drawing/2014/main" id="{827CA5B5-5F23-4452-9F9A-60EF0B968B8F}"/>
            </a:ext>
          </a:extLst>
        </xdr:cNvPr>
        <xdr:cNvSpPr/>
      </xdr:nvSpPr>
      <xdr:spPr>
        <a:xfrm>
          <a:off x="7842250" y="174790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64788</xdr:rowOff>
    </xdr:from>
    <xdr:ext cx="469744" cy="259045"/>
    <xdr:sp macro="" textlink="">
      <xdr:nvSpPr>
        <xdr:cNvPr id="427" name="n_2aveValue【市民会館】&#10;一人当たり面積">
          <a:extLst>
            <a:ext uri="{FF2B5EF4-FFF2-40B4-BE49-F238E27FC236}">
              <a16:creationId xmlns:a16="http://schemas.microsoft.com/office/drawing/2014/main" id="{53741597-35E9-4936-8273-CF755F19363B}"/>
            </a:ext>
          </a:extLst>
        </xdr:cNvPr>
        <xdr:cNvSpPr txBox="1"/>
      </xdr:nvSpPr>
      <xdr:spPr>
        <a:xfrm>
          <a:off x="7677227" y="17565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135889</xdr:rowOff>
    </xdr:from>
    <xdr:to>
      <xdr:col>41</xdr:col>
      <xdr:colOff>101600</xdr:colOff>
      <xdr:row>106</xdr:row>
      <xdr:rowOff>66039</xdr:rowOff>
    </xdr:to>
    <xdr:sp macro="" textlink="">
      <xdr:nvSpPr>
        <xdr:cNvPr id="428" name="フローチャート: 判断 427">
          <a:extLst>
            <a:ext uri="{FF2B5EF4-FFF2-40B4-BE49-F238E27FC236}">
              <a16:creationId xmlns:a16="http://schemas.microsoft.com/office/drawing/2014/main" id="{0693C71A-BBE3-46D1-BED4-77BD5DD99927}"/>
            </a:ext>
          </a:extLst>
        </xdr:cNvPr>
        <xdr:cNvSpPr/>
      </xdr:nvSpPr>
      <xdr:spPr>
        <a:xfrm>
          <a:off x="7029450" y="174713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104</xdr:row>
      <xdr:rowOff>82566</xdr:rowOff>
    </xdr:from>
    <xdr:ext cx="469744" cy="259045"/>
    <xdr:sp macro="" textlink="">
      <xdr:nvSpPr>
        <xdr:cNvPr id="429" name="n_3aveValue【市民会館】&#10;一人当たり面積">
          <a:extLst>
            <a:ext uri="{FF2B5EF4-FFF2-40B4-BE49-F238E27FC236}">
              <a16:creationId xmlns:a16="http://schemas.microsoft.com/office/drawing/2014/main" id="{2974D34C-65EE-4FC9-BD8D-D7E7F3398A7B}"/>
            </a:ext>
          </a:extLst>
        </xdr:cNvPr>
        <xdr:cNvSpPr txBox="1"/>
      </xdr:nvSpPr>
      <xdr:spPr>
        <a:xfrm>
          <a:off x="6864427" y="1725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105</xdr:row>
      <xdr:rowOff>128270</xdr:rowOff>
    </xdr:from>
    <xdr:to>
      <xdr:col>36</xdr:col>
      <xdr:colOff>165100</xdr:colOff>
      <xdr:row>106</xdr:row>
      <xdr:rowOff>58420</xdr:rowOff>
    </xdr:to>
    <xdr:sp macro="" textlink="">
      <xdr:nvSpPr>
        <xdr:cNvPr id="430" name="フローチャート: 判断 429">
          <a:extLst>
            <a:ext uri="{FF2B5EF4-FFF2-40B4-BE49-F238E27FC236}">
              <a16:creationId xmlns:a16="http://schemas.microsoft.com/office/drawing/2014/main" id="{7B29C216-A1AA-41DD-AEC1-7443FE069DD2}"/>
            </a:ext>
          </a:extLst>
        </xdr:cNvPr>
        <xdr:cNvSpPr/>
      </xdr:nvSpPr>
      <xdr:spPr>
        <a:xfrm>
          <a:off x="6235700" y="174637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104</xdr:row>
      <xdr:rowOff>74947</xdr:rowOff>
    </xdr:from>
    <xdr:ext cx="469744" cy="259045"/>
    <xdr:sp macro="" textlink="">
      <xdr:nvSpPr>
        <xdr:cNvPr id="431" name="n_4aveValue【市民会館】&#10;一人当たり面積">
          <a:extLst>
            <a:ext uri="{FF2B5EF4-FFF2-40B4-BE49-F238E27FC236}">
              <a16:creationId xmlns:a16="http://schemas.microsoft.com/office/drawing/2014/main" id="{C3E637DD-5D76-47A9-A3F3-B4E4B2AFA20B}"/>
            </a:ext>
          </a:extLst>
        </xdr:cNvPr>
        <xdr:cNvSpPr txBox="1"/>
      </xdr:nvSpPr>
      <xdr:spPr>
        <a:xfrm>
          <a:off x="6070677" y="1724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69BE0257-9923-4E4A-A234-DC42C2063343}"/>
            </a:ext>
          </a:extLst>
        </xdr:cNvPr>
        <xdr:cNvSpPr txBox="1"/>
      </xdr:nvSpPr>
      <xdr:spPr>
        <a:xfrm>
          <a:off x="92583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B552E927-1D64-4BEF-A04B-94E0B7769254}"/>
            </a:ext>
          </a:extLst>
        </xdr:cNvPr>
        <xdr:cNvSpPr txBox="1"/>
      </xdr:nvSpPr>
      <xdr:spPr>
        <a:xfrm>
          <a:off x="8515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FDB7FA27-097F-47DA-8E26-3683FF8FB109}"/>
            </a:ext>
          </a:extLst>
        </xdr:cNvPr>
        <xdr:cNvSpPr txBox="1"/>
      </xdr:nvSpPr>
      <xdr:spPr>
        <a:xfrm>
          <a:off x="7715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495E78D3-7E55-48DC-A2F8-8D239CD37AAA}"/>
            </a:ext>
          </a:extLst>
        </xdr:cNvPr>
        <xdr:cNvSpPr txBox="1"/>
      </xdr:nvSpPr>
      <xdr:spPr>
        <a:xfrm>
          <a:off x="690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6DEACE73-BE3E-48E3-8DE0-A12E370F376C}"/>
            </a:ext>
          </a:extLst>
        </xdr:cNvPr>
        <xdr:cNvSpPr txBox="1"/>
      </xdr:nvSpPr>
      <xdr:spPr>
        <a:xfrm>
          <a:off x="6115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120650</xdr:rowOff>
    </xdr:from>
    <xdr:to>
      <xdr:col>55</xdr:col>
      <xdr:colOff>50800</xdr:colOff>
      <xdr:row>104</xdr:row>
      <xdr:rowOff>50800</xdr:rowOff>
    </xdr:to>
    <xdr:sp macro="" textlink="">
      <xdr:nvSpPr>
        <xdr:cNvPr id="437" name="楕円 436">
          <a:extLst>
            <a:ext uri="{FF2B5EF4-FFF2-40B4-BE49-F238E27FC236}">
              <a16:creationId xmlns:a16="http://schemas.microsoft.com/office/drawing/2014/main" id="{9AD77CA5-6097-418C-A66D-17096ED7F402}"/>
            </a:ext>
          </a:extLst>
        </xdr:cNvPr>
        <xdr:cNvSpPr/>
      </xdr:nvSpPr>
      <xdr:spPr>
        <a:xfrm>
          <a:off x="9398000" y="171259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143527</xdr:rowOff>
    </xdr:from>
    <xdr:ext cx="469744" cy="259045"/>
    <xdr:sp macro="" textlink="">
      <xdr:nvSpPr>
        <xdr:cNvPr id="438" name="【市民会館】&#10;一人当たり面積該当値テキスト">
          <a:extLst>
            <a:ext uri="{FF2B5EF4-FFF2-40B4-BE49-F238E27FC236}">
              <a16:creationId xmlns:a16="http://schemas.microsoft.com/office/drawing/2014/main" id="{0CCEBF5C-F8C9-407D-B3DF-3E0EA6644D39}"/>
            </a:ext>
          </a:extLst>
        </xdr:cNvPr>
        <xdr:cNvSpPr txBox="1"/>
      </xdr:nvSpPr>
      <xdr:spPr>
        <a:xfrm>
          <a:off x="9467850" y="1698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132080</xdr:rowOff>
    </xdr:from>
    <xdr:to>
      <xdr:col>50</xdr:col>
      <xdr:colOff>165100</xdr:colOff>
      <xdr:row>104</xdr:row>
      <xdr:rowOff>62230</xdr:rowOff>
    </xdr:to>
    <xdr:sp macro="" textlink="">
      <xdr:nvSpPr>
        <xdr:cNvPr id="439" name="楕円 438">
          <a:extLst>
            <a:ext uri="{FF2B5EF4-FFF2-40B4-BE49-F238E27FC236}">
              <a16:creationId xmlns:a16="http://schemas.microsoft.com/office/drawing/2014/main" id="{A7BA9CF1-76AA-43D0-89AF-CD2114390106}"/>
            </a:ext>
          </a:extLst>
        </xdr:cNvPr>
        <xdr:cNvSpPr/>
      </xdr:nvSpPr>
      <xdr:spPr>
        <a:xfrm>
          <a:off x="8636000" y="171373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0</xdr:rowOff>
    </xdr:from>
    <xdr:to>
      <xdr:col>55</xdr:col>
      <xdr:colOff>0</xdr:colOff>
      <xdr:row>104</xdr:row>
      <xdr:rowOff>11430</xdr:rowOff>
    </xdr:to>
    <xdr:cxnSp macro="">
      <xdr:nvCxnSpPr>
        <xdr:cNvPr id="440" name="直線コネクタ 439">
          <a:extLst>
            <a:ext uri="{FF2B5EF4-FFF2-40B4-BE49-F238E27FC236}">
              <a16:creationId xmlns:a16="http://schemas.microsoft.com/office/drawing/2014/main" id="{57984BB6-8D6F-4492-898B-C6273D9BC7C9}"/>
            </a:ext>
          </a:extLst>
        </xdr:cNvPr>
        <xdr:cNvCxnSpPr/>
      </xdr:nvCxnSpPr>
      <xdr:spPr>
        <a:xfrm flipV="1">
          <a:off x="8686800" y="17170400"/>
          <a:ext cx="7429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147320</xdr:rowOff>
    </xdr:from>
    <xdr:to>
      <xdr:col>46</xdr:col>
      <xdr:colOff>38100</xdr:colOff>
      <xdr:row>104</xdr:row>
      <xdr:rowOff>77470</xdr:rowOff>
    </xdr:to>
    <xdr:sp macro="" textlink="">
      <xdr:nvSpPr>
        <xdr:cNvPr id="441" name="楕円 440">
          <a:extLst>
            <a:ext uri="{FF2B5EF4-FFF2-40B4-BE49-F238E27FC236}">
              <a16:creationId xmlns:a16="http://schemas.microsoft.com/office/drawing/2014/main" id="{3F09E77E-4CFF-4802-BE8C-91073B1707C1}"/>
            </a:ext>
          </a:extLst>
        </xdr:cNvPr>
        <xdr:cNvSpPr/>
      </xdr:nvSpPr>
      <xdr:spPr>
        <a:xfrm>
          <a:off x="7842250" y="171526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11430</xdr:rowOff>
    </xdr:from>
    <xdr:to>
      <xdr:col>50</xdr:col>
      <xdr:colOff>114300</xdr:colOff>
      <xdr:row>104</xdr:row>
      <xdr:rowOff>26670</xdr:rowOff>
    </xdr:to>
    <xdr:cxnSp macro="">
      <xdr:nvCxnSpPr>
        <xdr:cNvPr id="442" name="直線コネクタ 441">
          <a:extLst>
            <a:ext uri="{FF2B5EF4-FFF2-40B4-BE49-F238E27FC236}">
              <a16:creationId xmlns:a16="http://schemas.microsoft.com/office/drawing/2014/main" id="{65597A40-2817-43FC-87F1-B9C8AF6B5383}"/>
            </a:ext>
          </a:extLst>
        </xdr:cNvPr>
        <xdr:cNvCxnSpPr/>
      </xdr:nvCxnSpPr>
      <xdr:spPr>
        <a:xfrm flipV="1">
          <a:off x="7886700" y="17181830"/>
          <a:ext cx="8001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78757</xdr:rowOff>
    </xdr:from>
    <xdr:ext cx="469744" cy="259045"/>
    <xdr:sp macro="" textlink="">
      <xdr:nvSpPr>
        <xdr:cNvPr id="443" name="n_1mainValue【市民会館】&#10;一人当たり面積">
          <a:extLst>
            <a:ext uri="{FF2B5EF4-FFF2-40B4-BE49-F238E27FC236}">
              <a16:creationId xmlns:a16="http://schemas.microsoft.com/office/drawing/2014/main" id="{E6C86380-F98E-4AE1-9E5B-DA4882D32357}"/>
            </a:ext>
          </a:extLst>
        </xdr:cNvPr>
        <xdr:cNvSpPr txBox="1"/>
      </xdr:nvSpPr>
      <xdr:spPr>
        <a:xfrm>
          <a:off x="8458277" y="1691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93997</xdr:rowOff>
    </xdr:from>
    <xdr:ext cx="469744" cy="259045"/>
    <xdr:sp macro="" textlink="">
      <xdr:nvSpPr>
        <xdr:cNvPr id="444" name="n_2mainValue【市民会館】&#10;一人当たり面積">
          <a:extLst>
            <a:ext uri="{FF2B5EF4-FFF2-40B4-BE49-F238E27FC236}">
              <a16:creationId xmlns:a16="http://schemas.microsoft.com/office/drawing/2014/main" id="{7F8D3F24-7E85-4661-86DF-9B44A45D6544}"/>
            </a:ext>
          </a:extLst>
        </xdr:cNvPr>
        <xdr:cNvSpPr txBox="1"/>
      </xdr:nvSpPr>
      <xdr:spPr>
        <a:xfrm>
          <a:off x="7677227" y="1693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5" name="正方形/長方形 444">
          <a:extLst>
            <a:ext uri="{FF2B5EF4-FFF2-40B4-BE49-F238E27FC236}">
              <a16:creationId xmlns:a16="http://schemas.microsoft.com/office/drawing/2014/main" id="{5FC3C540-AB02-4F62-9EB9-69831337FFFD}"/>
            </a:ext>
          </a:extLst>
        </xdr:cNvPr>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6" name="正方形/長方形 445">
          <a:extLst>
            <a:ext uri="{FF2B5EF4-FFF2-40B4-BE49-F238E27FC236}">
              <a16:creationId xmlns:a16="http://schemas.microsoft.com/office/drawing/2014/main" id="{B5B7C83A-2673-4D83-BF90-C2C51C8E05DB}"/>
            </a:ext>
          </a:extLst>
        </xdr:cNvPr>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7" name="正方形/長方形 446">
          <a:extLst>
            <a:ext uri="{FF2B5EF4-FFF2-40B4-BE49-F238E27FC236}">
              <a16:creationId xmlns:a16="http://schemas.microsoft.com/office/drawing/2014/main" id="{119AFA67-7EDE-49C3-8EC0-B3871046EAF2}"/>
            </a:ext>
          </a:extLst>
        </xdr:cNvPr>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8" name="正方形/長方形 447">
          <a:extLst>
            <a:ext uri="{FF2B5EF4-FFF2-40B4-BE49-F238E27FC236}">
              <a16:creationId xmlns:a16="http://schemas.microsoft.com/office/drawing/2014/main" id="{C29D0CB0-18C9-46A1-96C2-36D5F6E8AA13}"/>
            </a:ext>
          </a:extLst>
        </xdr:cNvPr>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9" name="正方形/長方形 448">
          <a:extLst>
            <a:ext uri="{FF2B5EF4-FFF2-40B4-BE49-F238E27FC236}">
              <a16:creationId xmlns:a16="http://schemas.microsoft.com/office/drawing/2014/main" id="{6DCAFDB7-1F74-405A-BD12-63A816FB8E03}"/>
            </a:ext>
          </a:extLst>
        </xdr:cNvPr>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0" name="正方形/長方形 449">
          <a:extLst>
            <a:ext uri="{FF2B5EF4-FFF2-40B4-BE49-F238E27FC236}">
              <a16:creationId xmlns:a16="http://schemas.microsoft.com/office/drawing/2014/main" id="{EC3C864F-439A-440A-895B-580FDFFEFC30}"/>
            </a:ext>
          </a:extLst>
        </xdr:cNvPr>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1" name="正方形/長方形 450">
          <a:extLst>
            <a:ext uri="{FF2B5EF4-FFF2-40B4-BE49-F238E27FC236}">
              <a16:creationId xmlns:a16="http://schemas.microsoft.com/office/drawing/2014/main" id="{806D8D55-8A78-4978-B096-60ACFD45BA5A}"/>
            </a:ext>
          </a:extLst>
        </xdr:cNvPr>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2" name="正方形/長方形 451">
          <a:extLst>
            <a:ext uri="{FF2B5EF4-FFF2-40B4-BE49-F238E27FC236}">
              <a16:creationId xmlns:a16="http://schemas.microsoft.com/office/drawing/2014/main" id="{BEC9D157-7B70-4C8B-B5A9-1475F8A51961}"/>
            </a:ext>
          </a:extLst>
        </xdr:cNvPr>
        <xdr:cNvSpPr/>
      </xdr:nvSpPr>
      <xdr:spPr>
        <a:xfrm>
          <a:off x="1120775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3" name="テキスト ボックス 452">
          <a:extLst>
            <a:ext uri="{FF2B5EF4-FFF2-40B4-BE49-F238E27FC236}">
              <a16:creationId xmlns:a16="http://schemas.microsoft.com/office/drawing/2014/main" id="{530A180A-7AB4-4C00-A12F-2FF7CC96F6B8}"/>
            </a:ext>
          </a:extLst>
        </xdr:cNvPr>
        <xdr:cNvSpPr txBox="1"/>
      </xdr:nvSpPr>
      <xdr:spPr>
        <a:xfrm>
          <a:off x="111696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4" name="直線コネクタ 453">
          <a:extLst>
            <a:ext uri="{FF2B5EF4-FFF2-40B4-BE49-F238E27FC236}">
              <a16:creationId xmlns:a16="http://schemas.microsoft.com/office/drawing/2014/main" id="{C307966D-4DBC-42A4-BEAF-1E7858E945FB}"/>
            </a:ext>
          </a:extLst>
        </xdr:cNvPr>
        <xdr:cNvCxnSpPr/>
      </xdr:nvCxnSpPr>
      <xdr:spPr>
        <a:xfrm>
          <a:off x="11207750" y="7340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55" name="テキスト ボックス 454">
          <a:extLst>
            <a:ext uri="{FF2B5EF4-FFF2-40B4-BE49-F238E27FC236}">
              <a16:creationId xmlns:a16="http://schemas.microsoft.com/office/drawing/2014/main" id="{2528A0AF-9E04-48C2-89C7-1893FE15B391}"/>
            </a:ext>
          </a:extLst>
        </xdr:cNvPr>
        <xdr:cNvSpPr txBox="1"/>
      </xdr:nvSpPr>
      <xdr:spPr>
        <a:xfrm>
          <a:off x="1079772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6" name="直線コネクタ 455">
          <a:extLst>
            <a:ext uri="{FF2B5EF4-FFF2-40B4-BE49-F238E27FC236}">
              <a16:creationId xmlns:a16="http://schemas.microsoft.com/office/drawing/2014/main" id="{CB23A468-42E0-4885-916A-08ED9B36DA4F}"/>
            </a:ext>
          </a:extLst>
        </xdr:cNvPr>
        <xdr:cNvCxnSpPr/>
      </xdr:nvCxnSpPr>
      <xdr:spPr>
        <a:xfrm>
          <a:off x="11207750" y="6972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57" name="テキスト ボックス 456">
          <a:extLst>
            <a:ext uri="{FF2B5EF4-FFF2-40B4-BE49-F238E27FC236}">
              <a16:creationId xmlns:a16="http://schemas.microsoft.com/office/drawing/2014/main" id="{83D0701A-AEA1-4D57-B8F2-6C7EF8253248}"/>
            </a:ext>
          </a:extLst>
        </xdr:cNvPr>
        <xdr:cNvSpPr txBox="1"/>
      </xdr:nvSpPr>
      <xdr:spPr>
        <a:xfrm>
          <a:off x="10842791" y="6836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8" name="直線コネクタ 457">
          <a:extLst>
            <a:ext uri="{FF2B5EF4-FFF2-40B4-BE49-F238E27FC236}">
              <a16:creationId xmlns:a16="http://schemas.microsoft.com/office/drawing/2014/main" id="{3221AFD5-60F5-4BA0-93EB-FCA8E6FA3A26}"/>
            </a:ext>
          </a:extLst>
        </xdr:cNvPr>
        <xdr:cNvCxnSpPr/>
      </xdr:nvCxnSpPr>
      <xdr:spPr>
        <a:xfrm>
          <a:off x="11207750" y="6604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59" name="テキスト ボックス 458">
          <a:extLst>
            <a:ext uri="{FF2B5EF4-FFF2-40B4-BE49-F238E27FC236}">
              <a16:creationId xmlns:a16="http://schemas.microsoft.com/office/drawing/2014/main" id="{D9EA2EA7-7A4E-4F13-BD83-53AD5AC34D06}"/>
            </a:ext>
          </a:extLst>
        </xdr:cNvPr>
        <xdr:cNvSpPr txBox="1"/>
      </xdr:nvSpPr>
      <xdr:spPr>
        <a:xfrm>
          <a:off x="10842791" y="646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0" name="直線コネクタ 459">
          <a:extLst>
            <a:ext uri="{FF2B5EF4-FFF2-40B4-BE49-F238E27FC236}">
              <a16:creationId xmlns:a16="http://schemas.microsoft.com/office/drawing/2014/main" id="{D7AC33D3-8000-4AC7-85DF-3E19459C08D5}"/>
            </a:ext>
          </a:extLst>
        </xdr:cNvPr>
        <xdr:cNvCxnSpPr/>
      </xdr:nvCxnSpPr>
      <xdr:spPr>
        <a:xfrm>
          <a:off x="11207750" y="6242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1" name="テキスト ボックス 460">
          <a:extLst>
            <a:ext uri="{FF2B5EF4-FFF2-40B4-BE49-F238E27FC236}">
              <a16:creationId xmlns:a16="http://schemas.microsoft.com/office/drawing/2014/main" id="{C1AF5F74-E695-41A6-B1EC-D67A0681C7BB}"/>
            </a:ext>
          </a:extLst>
        </xdr:cNvPr>
        <xdr:cNvSpPr txBox="1"/>
      </xdr:nvSpPr>
      <xdr:spPr>
        <a:xfrm>
          <a:off x="1084279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2" name="直線コネクタ 461">
          <a:extLst>
            <a:ext uri="{FF2B5EF4-FFF2-40B4-BE49-F238E27FC236}">
              <a16:creationId xmlns:a16="http://schemas.microsoft.com/office/drawing/2014/main" id="{0AB86BEF-F2BB-4300-9F4E-164A925F3577}"/>
            </a:ext>
          </a:extLst>
        </xdr:cNvPr>
        <xdr:cNvCxnSpPr/>
      </xdr:nvCxnSpPr>
      <xdr:spPr>
        <a:xfrm>
          <a:off x="11207750" y="5873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3" name="テキスト ボックス 462">
          <a:extLst>
            <a:ext uri="{FF2B5EF4-FFF2-40B4-BE49-F238E27FC236}">
              <a16:creationId xmlns:a16="http://schemas.microsoft.com/office/drawing/2014/main" id="{FC713464-1E88-41D8-BC5E-F0C376962FF1}"/>
            </a:ext>
          </a:extLst>
        </xdr:cNvPr>
        <xdr:cNvSpPr txBox="1"/>
      </xdr:nvSpPr>
      <xdr:spPr>
        <a:xfrm>
          <a:off x="10842791" y="5737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4" name="直線コネクタ 463">
          <a:extLst>
            <a:ext uri="{FF2B5EF4-FFF2-40B4-BE49-F238E27FC236}">
              <a16:creationId xmlns:a16="http://schemas.microsoft.com/office/drawing/2014/main" id="{98F2F672-66FC-4147-A94D-33752CF894D2}"/>
            </a:ext>
          </a:extLst>
        </xdr:cNvPr>
        <xdr:cNvCxnSpPr/>
      </xdr:nvCxnSpPr>
      <xdr:spPr>
        <a:xfrm>
          <a:off x="11207750" y="5505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65" name="テキスト ボックス 464">
          <a:extLst>
            <a:ext uri="{FF2B5EF4-FFF2-40B4-BE49-F238E27FC236}">
              <a16:creationId xmlns:a16="http://schemas.microsoft.com/office/drawing/2014/main" id="{86F1EE1A-9F8A-4250-93A7-FA7ACAD6ED6C}"/>
            </a:ext>
          </a:extLst>
        </xdr:cNvPr>
        <xdr:cNvSpPr txBox="1"/>
      </xdr:nvSpPr>
      <xdr:spPr>
        <a:xfrm>
          <a:off x="10906911" y="5369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6" name="直線コネクタ 465">
          <a:extLst>
            <a:ext uri="{FF2B5EF4-FFF2-40B4-BE49-F238E27FC236}">
              <a16:creationId xmlns:a16="http://schemas.microsoft.com/office/drawing/2014/main" id="{683F16A8-2480-4F4A-8BA4-8876F6E9F275}"/>
            </a:ext>
          </a:extLst>
        </xdr:cNvPr>
        <xdr:cNvCxnSpPr/>
      </xdr:nvCxnSpPr>
      <xdr:spPr>
        <a:xfrm>
          <a:off x="11207750" y="513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67" name="【一般廃棄物処理施設】&#10;有形固定資産減価償却率グラフ枠">
          <a:extLst>
            <a:ext uri="{FF2B5EF4-FFF2-40B4-BE49-F238E27FC236}">
              <a16:creationId xmlns:a16="http://schemas.microsoft.com/office/drawing/2014/main" id="{A5EAB21C-CDAD-4AA3-8739-3EDAE4102F6B}"/>
            </a:ext>
          </a:extLst>
        </xdr:cNvPr>
        <xdr:cNvSpPr/>
      </xdr:nvSpPr>
      <xdr:spPr>
        <a:xfrm>
          <a:off x="1120775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167640</xdr:rowOff>
    </xdr:from>
    <xdr:to>
      <xdr:col>85</xdr:col>
      <xdr:colOff>126364</xdr:colOff>
      <xdr:row>42</xdr:row>
      <xdr:rowOff>45720</xdr:rowOff>
    </xdr:to>
    <xdr:cxnSp macro="">
      <xdr:nvCxnSpPr>
        <xdr:cNvPr id="468" name="直線コネクタ 467">
          <a:extLst>
            <a:ext uri="{FF2B5EF4-FFF2-40B4-BE49-F238E27FC236}">
              <a16:creationId xmlns:a16="http://schemas.microsoft.com/office/drawing/2014/main" id="{4197BBF4-49F7-4575-B643-B86398668A50}"/>
            </a:ext>
          </a:extLst>
        </xdr:cNvPr>
        <xdr:cNvCxnSpPr/>
      </xdr:nvCxnSpPr>
      <xdr:spPr>
        <a:xfrm flipV="1">
          <a:off x="14699614" y="56159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49547</xdr:rowOff>
    </xdr:from>
    <xdr:ext cx="405111" cy="259045"/>
    <xdr:sp macro="" textlink="">
      <xdr:nvSpPr>
        <xdr:cNvPr id="469" name="【一般廃棄物処理施設】&#10;有形固定資産減価償却率最小値テキスト">
          <a:extLst>
            <a:ext uri="{FF2B5EF4-FFF2-40B4-BE49-F238E27FC236}">
              <a16:creationId xmlns:a16="http://schemas.microsoft.com/office/drawing/2014/main" id="{90258381-99CF-4C20-ACC2-65F5CA7818E2}"/>
            </a:ext>
          </a:extLst>
        </xdr:cNvPr>
        <xdr:cNvSpPr txBox="1"/>
      </xdr:nvSpPr>
      <xdr:spPr>
        <a:xfrm>
          <a:off x="14738350"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45720</xdr:rowOff>
    </xdr:from>
    <xdr:to>
      <xdr:col>86</xdr:col>
      <xdr:colOff>25400</xdr:colOff>
      <xdr:row>42</xdr:row>
      <xdr:rowOff>45720</xdr:rowOff>
    </xdr:to>
    <xdr:cxnSp macro="">
      <xdr:nvCxnSpPr>
        <xdr:cNvPr id="470" name="直線コネクタ 469">
          <a:extLst>
            <a:ext uri="{FF2B5EF4-FFF2-40B4-BE49-F238E27FC236}">
              <a16:creationId xmlns:a16="http://schemas.microsoft.com/office/drawing/2014/main" id="{DAE337D0-F0D6-4922-8B67-A7CA1DB057A8}"/>
            </a:ext>
          </a:extLst>
        </xdr:cNvPr>
        <xdr:cNvCxnSpPr/>
      </xdr:nvCxnSpPr>
      <xdr:spPr>
        <a:xfrm>
          <a:off x="14611350" y="69799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114317</xdr:rowOff>
    </xdr:from>
    <xdr:ext cx="340478" cy="259045"/>
    <xdr:sp macro="" textlink="">
      <xdr:nvSpPr>
        <xdr:cNvPr id="471" name="【一般廃棄物処理施設】&#10;有形固定資産減価償却率最大値テキスト">
          <a:extLst>
            <a:ext uri="{FF2B5EF4-FFF2-40B4-BE49-F238E27FC236}">
              <a16:creationId xmlns:a16="http://schemas.microsoft.com/office/drawing/2014/main" id="{3D4BC12C-0E0F-43A9-A723-FFD33A2C7287}"/>
            </a:ext>
          </a:extLst>
        </xdr:cNvPr>
        <xdr:cNvSpPr txBox="1"/>
      </xdr:nvSpPr>
      <xdr:spPr>
        <a:xfrm>
          <a:off x="14738350" y="53975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167640</xdr:rowOff>
    </xdr:from>
    <xdr:to>
      <xdr:col>86</xdr:col>
      <xdr:colOff>25400</xdr:colOff>
      <xdr:row>33</xdr:row>
      <xdr:rowOff>167640</xdr:rowOff>
    </xdr:to>
    <xdr:cxnSp macro="">
      <xdr:nvCxnSpPr>
        <xdr:cNvPr id="472" name="直線コネクタ 471">
          <a:extLst>
            <a:ext uri="{FF2B5EF4-FFF2-40B4-BE49-F238E27FC236}">
              <a16:creationId xmlns:a16="http://schemas.microsoft.com/office/drawing/2014/main" id="{0BCAB3D3-D480-46F6-ABD4-12E6CCA1D243}"/>
            </a:ext>
          </a:extLst>
        </xdr:cNvPr>
        <xdr:cNvCxnSpPr/>
      </xdr:nvCxnSpPr>
      <xdr:spPr>
        <a:xfrm>
          <a:off x="14611350" y="56159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164482</xdr:rowOff>
    </xdr:from>
    <xdr:ext cx="405111" cy="259045"/>
    <xdr:sp macro="" textlink="">
      <xdr:nvSpPr>
        <xdr:cNvPr id="473" name="【一般廃棄物処理施設】&#10;有形固定資産減価償却率平均値テキスト">
          <a:extLst>
            <a:ext uri="{FF2B5EF4-FFF2-40B4-BE49-F238E27FC236}">
              <a16:creationId xmlns:a16="http://schemas.microsoft.com/office/drawing/2014/main" id="{ADE017CE-39D5-4497-975C-15BFFC2A214A}"/>
            </a:ext>
          </a:extLst>
        </xdr:cNvPr>
        <xdr:cNvSpPr txBox="1"/>
      </xdr:nvSpPr>
      <xdr:spPr>
        <a:xfrm>
          <a:off x="14738350" y="6438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141605</xdr:rowOff>
    </xdr:from>
    <xdr:to>
      <xdr:col>85</xdr:col>
      <xdr:colOff>177800</xdr:colOff>
      <xdr:row>40</xdr:row>
      <xdr:rowOff>71755</xdr:rowOff>
    </xdr:to>
    <xdr:sp macro="" textlink="">
      <xdr:nvSpPr>
        <xdr:cNvPr id="474" name="フローチャート: 判断 473">
          <a:extLst>
            <a:ext uri="{FF2B5EF4-FFF2-40B4-BE49-F238E27FC236}">
              <a16:creationId xmlns:a16="http://schemas.microsoft.com/office/drawing/2014/main" id="{75D38911-429D-4173-8DE2-B41BFFB5FB36}"/>
            </a:ext>
          </a:extLst>
        </xdr:cNvPr>
        <xdr:cNvSpPr/>
      </xdr:nvSpPr>
      <xdr:spPr>
        <a:xfrm>
          <a:off x="14649450" y="65805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82550</xdr:rowOff>
    </xdr:from>
    <xdr:to>
      <xdr:col>81</xdr:col>
      <xdr:colOff>101600</xdr:colOff>
      <xdr:row>40</xdr:row>
      <xdr:rowOff>12700</xdr:rowOff>
    </xdr:to>
    <xdr:sp macro="" textlink="">
      <xdr:nvSpPr>
        <xdr:cNvPr id="475" name="フローチャート: 判断 474">
          <a:extLst>
            <a:ext uri="{FF2B5EF4-FFF2-40B4-BE49-F238E27FC236}">
              <a16:creationId xmlns:a16="http://schemas.microsoft.com/office/drawing/2014/main" id="{F2DA2202-BDBC-4B8D-BFA4-26775765FBBE}"/>
            </a:ext>
          </a:extLst>
        </xdr:cNvPr>
        <xdr:cNvSpPr/>
      </xdr:nvSpPr>
      <xdr:spPr>
        <a:xfrm>
          <a:off x="13887450" y="65214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29227</xdr:rowOff>
    </xdr:from>
    <xdr:ext cx="405111" cy="259045"/>
    <xdr:sp macro="" textlink="">
      <xdr:nvSpPr>
        <xdr:cNvPr id="476" name="n_1aveValue【一般廃棄物処理施設】&#10;有形固定資産減価償却率">
          <a:extLst>
            <a:ext uri="{FF2B5EF4-FFF2-40B4-BE49-F238E27FC236}">
              <a16:creationId xmlns:a16="http://schemas.microsoft.com/office/drawing/2014/main" id="{35720CE1-8709-4158-BBE0-CE090746DAAC}"/>
            </a:ext>
          </a:extLst>
        </xdr:cNvPr>
        <xdr:cNvSpPr txBox="1"/>
      </xdr:nvSpPr>
      <xdr:spPr>
        <a:xfrm>
          <a:off x="13742044" y="6303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168275</xdr:rowOff>
    </xdr:from>
    <xdr:to>
      <xdr:col>76</xdr:col>
      <xdr:colOff>165100</xdr:colOff>
      <xdr:row>39</xdr:row>
      <xdr:rowOff>98425</xdr:rowOff>
    </xdr:to>
    <xdr:sp macro="" textlink="">
      <xdr:nvSpPr>
        <xdr:cNvPr id="477" name="フローチャート: 判断 476">
          <a:extLst>
            <a:ext uri="{FF2B5EF4-FFF2-40B4-BE49-F238E27FC236}">
              <a16:creationId xmlns:a16="http://schemas.microsoft.com/office/drawing/2014/main" id="{6CBF3236-55A5-47C2-8302-A2589FAA4C0D}"/>
            </a:ext>
          </a:extLst>
        </xdr:cNvPr>
        <xdr:cNvSpPr/>
      </xdr:nvSpPr>
      <xdr:spPr>
        <a:xfrm>
          <a:off x="13093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114952</xdr:rowOff>
    </xdr:from>
    <xdr:ext cx="405111" cy="259045"/>
    <xdr:sp macro="" textlink="">
      <xdr:nvSpPr>
        <xdr:cNvPr id="478" name="n_2aveValue【一般廃棄物処理施設】&#10;有形固定資産減価償却率">
          <a:extLst>
            <a:ext uri="{FF2B5EF4-FFF2-40B4-BE49-F238E27FC236}">
              <a16:creationId xmlns:a16="http://schemas.microsoft.com/office/drawing/2014/main" id="{6968B64B-87ED-40C1-A707-E96ECC1762A5}"/>
            </a:ext>
          </a:extLst>
        </xdr:cNvPr>
        <xdr:cNvSpPr txBox="1"/>
      </xdr:nvSpPr>
      <xdr:spPr>
        <a:xfrm>
          <a:off x="12960994" y="6223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105410</xdr:rowOff>
    </xdr:from>
    <xdr:to>
      <xdr:col>72</xdr:col>
      <xdr:colOff>38100</xdr:colOff>
      <xdr:row>39</xdr:row>
      <xdr:rowOff>35560</xdr:rowOff>
    </xdr:to>
    <xdr:sp macro="" textlink="">
      <xdr:nvSpPr>
        <xdr:cNvPr id="479" name="フローチャート: 判断 478">
          <a:extLst>
            <a:ext uri="{FF2B5EF4-FFF2-40B4-BE49-F238E27FC236}">
              <a16:creationId xmlns:a16="http://schemas.microsoft.com/office/drawing/2014/main" id="{0FEDEBB5-7F85-4020-9CFD-3A5F64D6DBBF}"/>
            </a:ext>
          </a:extLst>
        </xdr:cNvPr>
        <xdr:cNvSpPr/>
      </xdr:nvSpPr>
      <xdr:spPr>
        <a:xfrm>
          <a:off x="12299950" y="63792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52087</xdr:rowOff>
    </xdr:from>
    <xdr:ext cx="405111" cy="259045"/>
    <xdr:sp macro="" textlink="">
      <xdr:nvSpPr>
        <xdr:cNvPr id="480" name="n_3aveValue【一般廃棄物処理施設】&#10;有形固定資産減価償却率">
          <a:extLst>
            <a:ext uri="{FF2B5EF4-FFF2-40B4-BE49-F238E27FC236}">
              <a16:creationId xmlns:a16="http://schemas.microsoft.com/office/drawing/2014/main" id="{D3D1A89E-52E3-4CED-BA82-0569BD2CEA02}"/>
            </a:ext>
          </a:extLst>
        </xdr:cNvPr>
        <xdr:cNvSpPr txBox="1"/>
      </xdr:nvSpPr>
      <xdr:spPr>
        <a:xfrm>
          <a:off x="12167244" y="616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57785</xdr:rowOff>
    </xdr:from>
    <xdr:to>
      <xdr:col>67</xdr:col>
      <xdr:colOff>101600</xdr:colOff>
      <xdr:row>38</xdr:row>
      <xdr:rowOff>159385</xdr:rowOff>
    </xdr:to>
    <xdr:sp macro="" textlink="">
      <xdr:nvSpPr>
        <xdr:cNvPr id="481" name="フローチャート: 判断 480">
          <a:extLst>
            <a:ext uri="{FF2B5EF4-FFF2-40B4-BE49-F238E27FC236}">
              <a16:creationId xmlns:a16="http://schemas.microsoft.com/office/drawing/2014/main" id="{F1882F90-01F1-4F1D-9D41-27A5AC717CF0}"/>
            </a:ext>
          </a:extLst>
        </xdr:cNvPr>
        <xdr:cNvSpPr/>
      </xdr:nvSpPr>
      <xdr:spPr>
        <a:xfrm>
          <a:off x="1148715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37</xdr:row>
      <xdr:rowOff>4462</xdr:rowOff>
    </xdr:from>
    <xdr:ext cx="405111" cy="259045"/>
    <xdr:sp macro="" textlink="">
      <xdr:nvSpPr>
        <xdr:cNvPr id="482" name="n_4aveValue【一般廃棄物処理施設】&#10;有形固定資産減価償却率">
          <a:extLst>
            <a:ext uri="{FF2B5EF4-FFF2-40B4-BE49-F238E27FC236}">
              <a16:creationId xmlns:a16="http://schemas.microsoft.com/office/drawing/2014/main" id="{C7A902F4-30ED-425C-AF54-2BFCAB5FBA9B}"/>
            </a:ext>
          </a:extLst>
        </xdr:cNvPr>
        <xdr:cNvSpPr txBox="1"/>
      </xdr:nvSpPr>
      <xdr:spPr>
        <a:xfrm>
          <a:off x="11354444" y="6113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B54233E6-2C60-4EE6-B2CF-7FF482CB614E}"/>
            </a:ext>
          </a:extLst>
        </xdr:cNvPr>
        <xdr:cNvSpPr txBox="1"/>
      </xdr:nvSpPr>
      <xdr:spPr>
        <a:xfrm>
          <a:off x="1452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A2A9A2E4-453D-4EFC-8D9C-3B1E9419A915}"/>
            </a:ext>
          </a:extLst>
        </xdr:cNvPr>
        <xdr:cNvSpPr txBox="1"/>
      </xdr:nvSpPr>
      <xdr:spPr>
        <a:xfrm>
          <a:off x="1376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E911D332-2820-4AFC-979B-2B49EDC69A47}"/>
            </a:ext>
          </a:extLst>
        </xdr:cNvPr>
        <xdr:cNvSpPr txBox="1"/>
      </xdr:nvSpPr>
      <xdr:spPr>
        <a:xfrm>
          <a:off x="12973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88E08C2A-8F31-43A3-96A4-26AF7242F558}"/>
            </a:ext>
          </a:extLst>
        </xdr:cNvPr>
        <xdr:cNvSpPr txBox="1"/>
      </xdr:nvSpPr>
      <xdr:spPr>
        <a:xfrm>
          <a:off x="12172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BAEB55F3-BF13-4839-934A-13A87CF993DE}"/>
            </a:ext>
          </a:extLst>
        </xdr:cNvPr>
        <xdr:cNvSpPr txBox="1"/>
      </xdr:nvSpPr>
      <xdr:spPr>
        <a:xfrm>
          <a:off x="11366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52070</xdr:rowOff>
    </xdr:from>
    <xdr:to>
      <xdr:col>85</xdr:col>
      <xdr:colOff>177800</xdr:colOff>
      <xdr:row>40</xdr:row>
      <xdr:rowOff>153670</xdr:rowOff>
    </xdr:to>
    <xdr:sp macro="" textlink="">
      <xdr:nvSpPr>
        <xdr:cNvPr id="488" name="楕円 487">
          <a:extLst>
            <a:ext uri="{FF2B5EF4-FFF2-40B4-BE49-F238E27FC236}">
              <a16:creationId xmlns:a16="http://schemas.microsoft.com/office/drawing/2014/main" id="{B4CEB058-2CA7-4F57-9B92-13AEA1D97771}"/>
            </a:ext>
          </a:extLst>
        </xdr:cNvPr>
        <xdr:cNvSpPr/>
      </xdr:nvSpPr>
      <xdr:spPr>
        <a:xfrm>
          <a:off x="14649450" y="665607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30497</xdr:rowOff>
    </xdr:from>
    <xdr:ext cx="405111" cy="259045"/>
    <xdr:sp macro="" textlink="">
      <xdr:nvSpPr>
        <xdr:cNvPr id="489" name="【一般廃棄物処理施設】&#10;有形固定資産減価償却率該当値テキスト">
          <a:extLst>
            <a:ext uri="{FF2B5EF4-FFF2-40B4-BE49-F238E27FC236}">
              <a16:creationId xmlns:a16="http://schemas.microsoft.com/office/drawing/2014/main" id="{FAC92576-4DC0-41B5-B588-607AF10C8554}"/>
            </a:ext>
          </a:extLst>
        </xdr:cNvPr>
        <xdr:cNvSpPr txBox="1"/>
      </xdr:nvSpPr>
      <xdr:spPr>
        <a:xfrm>
          <a:off x="14738350" y="6634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2540</xdr:rowOff>
    </xdr:from>
    <xdr:to>
      <xdr:col>81</xdr:col>
      <xdr:colOff>101600</xdr:colOff>
      <xdr:row>40</xdr:row>
      <xdr:rowOff>104140</xdr:rowOff>
    </xdr:to>
    <xdr:sp macro="" textlink="">
      <xdr:nvSpPr>
        <xdr:cNvPr id="490" name="楕円 489">
          <a:extLst>
            <a:ext uri="{FF2B5EF4-FFF2-40B4-BE49-F238E27FC236}">
              <a16:creationId xmlns:a16="http://schemas.microsoft.com/office/drawing/2014/main" id="{15F54D21-2A24-4E59-A621-E16E3B7870FD}"/>
            </a:ext>
          </a:extLst>
        </xdr:cNvPr>
        <xdr:cNvSpPr/>
      </xdr:nvSpPr>
      <xdr:spPr>
        <a:xfrm>
          <a:off x="1388745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53340</xdr:rowOff>
    </xdr:from>
    <xdr:to>
      <xdr:col>85</xdr:col>
      <xdr:colOff>127000</xdr:colOff>
      <xdr:row>40</xdr:row>
      <xdr:rowOff>102870</xdr:rowOff>
    </xdr:to>
    <xdr:cxnSp macro="">
      <xdr:nvCxnSpPr>
        <xdr:cNvPr id="491" name="直線コネクタ 490">
          <a:extLst>
            <a:ext uri="{FF2B5EF4-FFF2-40B4-BE49-F238E27FC236}">
              <a16:creationId xmlns:a16="http://schemas.microsoft.com/office/drawing/2014/main" id="{286A0BAF-960E-43A3-8D00-0E66CDBB1402}"/>
            </a:ext>
          </a:extLst>
        </xdr:cNvPr>
        <xdr:cNvCxnSpPr/>
      </xdr:nvCxnSpPr>
      <xdr:spPr>
        <a:xfrm>
          <a:off x="13938250" y="6657340"/>
          <a:ext cx="762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128270</xdr:rowOff>
    </xdr:from>
    <xdr:to>
      <xdr:col>76</xdr:col>
      <xdr:colOff>165100</xdr:colOff>
      <xdr:row>40</xdr:row>
      <xdr:rowOff>58420</xdr:rowOff>
    </xdr:to>
    <xdr:sp macro="" textlink="">
      <xdr:nvSpPr>
        <xdr:cNvPr id="492" name="楕円 491">
          <a:extLst>
            <a:ext uri="{FF2B5EF4-FFF2-40B4-BE49-F238E27FC236}">
              <a16:creationId xmlns:a16="http://schemas.microsoft.com/office/drawing/2014/main" id="{09E39EFE-B909-484B-A4D9-A04105731B84}"/>
            </a:ext>
          </a:extLst>
        </xdr:cNvPr>
        <xdr:cNvSpPr/>
      </xdr:nvSpPr>
      <xdr:spPr>
        <a:xfrm>
          <a:off x="13093700" y="65671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7620</xdr:rowOff>
    </xdr:from>
    <xdr:to>
      <xdr:col>81</xdr:col>
      <xdr:colOff>50800</xdr:colOff>
      <xdr:row>40</xdr:row>
      <xdr:rowOff>53340</xdr:rowOff>
    </xdr:to>
    <xdr:cxnSp macro="">
      <xdr:nvCxnSpPr>
        <xdr:cNvPr id="493" name="直線コネクタ 492">
          <a:extLst>
            <a:ext uri="{FF2B5EF4-FFF2-40B4-BE49-F238E27FC236}">
              <a16:creationId xmlns:a16="http://schemas.microsoft.com/office/drawing/2014/main" id="{B6391A91-243A-4210-B4CE-31B6008175BB}"/>
            </a:ext>
          </a:extLst>
        </xdr:cNvPr>
        <xdr:cNvCxnSpPr/>
      </xdr:nvCxnSpPr>
      <xdr:spPr>
        <a:xfrm>
          <a:off x="13144500" y="6611620"/>
          <a:ext cx="7937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95267</xdr:rowOff>
    </xdr:from>
    <xdr:ext cx="405111" cy="259045"/>
    <xdr:sp macro="" textlink="">
      <xdr:nvSpPr>
        <xdr:cNvPr id="494" name="n_1mainValue【一般廃棄物処理施設】&#10;有形固定資産減価償却率">
          <a:extLst>
            <a:ext uri="{FF2B5EF4-FFF2-40B4-BE49-F238E27FC236}">
              <a16:creationId xmlns:a16="http://schemas.microsoft.com/office/drawing/2014/main" id="{C543CFBC-0676-4D0B-BBA7-0F57DECE0348}"/>
            </a:ext>
          </a:extLst>
        </xdr:cNvPr>
        <xdr:cNvSpPr txBox="1"/>
      </xdr:nvSpPr>
      <xdr:spPr>
        <a:xfrm>
          <a:off x="13742044" y="669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49547</xdr:rowOff>
    </xdr:from>
    <xdr:ext cx="405111" cy="259045"/>
    <xdr:sp macro="" textlink="">
      <xdr:nvSpPr>
        <xdr:cNvPr id="495" name="n_2mainValue【一般廃棄物処理施設】&#10;有形固定資産減価償却率">
          <a:extLst>
            <a:ext uri="{FF2B5EF4-FFF2-40B4-BE49-F238E27FC236}">
              <a16:creationId xmlns:a16="http://schemas.microsoft.com/office/drawing/2014/main" id="{DA8C9F4A-AFDE-4414-9789-03377DEBF507}"/>
            </a:ext>
          </a:extLst>
        </xdr:cNvPr>
        <xdr:cNvSpPr txBox="1"/>
      </xdr:nvSpPr>
      <xdr:spPr>
        <a:xfrm>
          <a:off x="12960994" y="665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6" name="正方形/長方形 495">
          <a:extLst>
            <a:ext uri="{FF2B5EF4-FFF2-40B4-BE49-F238E27FC236}">
              <a16:creationId xmlns:a16="http://schemas.microsoft.com/office/drawing/2014/main" id="{23D92532-0C5F-486E-B8D3-8D96FABB9132}"/>
            </a:ext>
          </a:extLst>
        </xdr:cNvPr>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7" name="正方形/長方形 496">
          <a:extLst>
            <a:ext uri="{FF2B5EF4-FFF2-40B4-BE49-F238E27FC236}">
              <a16:creationId xmlns:a16="http://schemas.microsoft.com/office/drawing/2014/main" id="{7A9F2FE0-5294-49AD-9B11-399092E8E981}"/>
            </a:ext>
          </a:extLst>
        </xdr:cNvPr>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8" name="正方形/長方形 497">
          <a:extLst>
            <a:ext uri="{FF2B5EF4-FFF2-40B4-BE49-F238E27FC236}">
              <a16:creationId xmlns:a16="http://schemas.microsoft.com/office/drawing/2014/main" id="{0D44543E-E3A8-4AA3-8BC1-B317AB42D8EE}"/>
            </a:ext>
          </a:extLst>
        </xdr:cNvPr>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9" name="正方形/長方形 498">
          <a:extLst>
            <a:ext uri="{FF2B5EF4-FFF2-40B4-BE49-F238E27FC236}">
              <a16:creationId xmlns:a16="http://schemas.microsoft.com/office/drawing/2014/main" id="{B78DA3D0-B8C2-4855-BC58-F63ADF5209AC}"/>
            </a:ext>
          </a:extLst>
        </xdr:cNvPr>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0" name="正方形/長方形 499">
          <a:extLst>
            <a:ext uri="{FF2B5EF4-FFF2-40B4-BE49-F238E27FC236}">
              <a16:creationId xmlns:a16="http://schemas.microsoft.com/office/drawing/2014/main" id="{0F77326B-3B26-4258-BEA2-03CBF915B85D}"/>
            </a:ext>
          </a:extLst>
        </xdr:cNvPr>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1" name="正方形/長方形 500">
          <a:extLst>
            <a:ext uri="{FF2B5EF4-FFF2-40B4-BE49-F238E27FC236}">
              <a16:creationId xmlns:a16="http://schemas.microsoft.com/office/drawing/2014/main" id="{B59EB27E-E58F-492A-8967-039FC093F124}"/>
            </a:ext>
          </a:extLst>
        </xdr:cNvPr>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2" name="正方形/長方形 501">
          <a:extLst>
            <a:ext uri="{FF2B5EF4-FFF2-40B4-BE49-F238E27FC236}">
              <a16:creationId xmlns:a16="http://schemas.microsoft.com/office/drawing/2014/main" id="{7D7D3986-436F-4F02-A90A-A7DDDE10D555}"/>
            </a:ext>
          </a:extLst>
        </xdr:cNvPr>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3" name="正方形/長方形 502">
          <a:extLst>
            <a:ext uri="{FF2B5EF4-FFF2-40B4-BE49-F238E27FC236}">
              <a16:creationId xmlns:a16="http://schemas.microsoft.com/office/drawing/2014/main" id="{36F9741C-7DB8-4088-82A8-974569443715}"/>
            </a:ext>
          </a:extLst>
        </xdr:cNvPr>
        <xdr:cNvSpPr/>
      </xdr:nvSpPr>
      <xdr:spPr>
        <a:xfrm>
          <a:off x="164592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4" name="テキスト ボックス 503">
          <a:extLst>
            <a:ext uri="{FF2B5EF4-FFF2-40B4-BE49-F238E27FC236}">
              <a16:creationId xmlns:a16="http://schemas.microsoft.com/office/drawing/2014/main" id="{34EC104F-9A0D-4EDB-B29A-B1A1D020E9B5}"/>
            </a:ext>
          </a:extLst>
        </xdr:cNvPr>
        <xdr:cNvSpPr txBox="1"/>
      </xdr:nvSpPr>
      <xdr:spPr>
        <a:xfrm>
          <a:off x="1644015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5" name="直線コネクタ 504">
          <a:extLst>
            <a:ext uri="{FF2B5EF4-FFF2-40B4-BE49-F238E27FC236}">
              <a16:creationId xmlns:a16="http://schemas.microsoft.com/office/drawing/2014/main" id="{EC8CD6FB-F973-4E62-A3FB-AAE13C99C014}"/>
            </a:ext>
          </a:extLst>
        </xdr:cNvPr>
        <xdr:cNvCxnSpPr/>
      </xdr:nvCxnSpPr>
      <xdr:spPr>
        <a:xfrm>
          <a:off x="164592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06" name="直線コネクタ 505">
          <a:extLst>
            <a:ext uri="{FF2B5EF4-FFF2-40B4-BE49-F238E27FC236}">
              <a16:creationId xmlns:a16="http://schemas.microsoft.com/office/drawing/2014/main" id="{1F94F301-BB1C-4365-84F1-F0B176354D1B}"/>
            </a:ext>
          </a:extLst>
        </xdr:cNvPr>
        <xdr:cNvCxnSpPr/>
      </xdr:nvCxnSpPr>
      <xdr:spPr>
        <a:xfrm>
          <a:off x="16459200" y="6972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07" name="テキスト ボックス 506">
          <a:extLst>
            <a:ext uri="{FF2B5EF4-FFF2-40B4-BE49-F238E27FC236}">
              <a16:creationId xmlns:a16="http://schemas.microsoft.com/office/drawing/2014/main" id="{EFEBF9BA-43B4-445C-8417-2DE5370C4E76}"/>
            </a:ext>
          </a:extLst>
        </xdr:cNvPr>
        <xdr:cNvSpPr txBox="1"/>
      </xdr:nvSpPr>
      <xdr:spPr>
        <a:xfrm>
          <a:off x="16248514" y="68364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08" name="直線コネクタ 507">
          <a:extLst>
            <a:ext uri="{FF2B5EF4-FFF2-40B4-BE49-F238E27FC236}">
              <a16:creationId xmlns:a16="http://schemas.microsoft.com/office/drawing/2014/main" id="{66870045-45D0-4B7D-A531-A6CF1FC45E97}"/>
            </a:ext>
          </a:extLst>
        </xdr:cNvPr>
        <xdr:cNvCxnSpPr/>
      </xdr:nvCxnSpPr>
      <xdr:spPr>
        <a:xfrm>
          <a:off x="16459200" y="660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09" name="テキスト ボックス 508">
          <a:extLst>
            <a:ext uri="{FF2B5EF4-FFF2-40B4-BE49-F238E27FC236}">
              <a16:creationId xmlns:a16="http://schemas.microsoft.com/office/drawing/2014/main" id="{59337010-52A8-4E4E-83C9-03EC81007F69}"/>
            </a:ext>
          </a:extLst>
        </xdr:cNvPr>
        <xdr:cNvSpPr txBox="1"/>
      </xdr:nvSpPr>
      <xdr:spPr>
        <a:xfrm>
          <a:off x="15939981" y="6468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0" name="直線コネクタ 509">
          <a:extLst>
            <a:ext uri="{FF2B5EF4-FFF2-40B4-BE49-F238E27FC236}">
              <a16:creationId xmlns:a16="http://schemas.microsoft.com/office/drawing/2014/main" id="{1D1821AE-6D09-43B8-B3BC-5A758C87BAD2}"/>
            </a:ext>
          </a:extLst>
        </xdr:cNvPr>
        <xdr:cNvCxnSpPr/>
      </xdr:nvCxnSpPr>
      <xdr:spPr>
        <a:xfrm>
          <a:off x="16459200" y="6242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1" name="テキスト ボックス 510">
          <a:extLst>
            <a:ext uri="{FF2B5EF4-FFF2-40B4-BE49-F238E27FC236}">
              <a16:creationId xmlns:a16="http://schemas.microsoft.com/office/drawing/2014/main" id="{322F08C1-84E1-43B4-B675-76BB3C42F28A}"/>
            </a:ext>
          </a:extLst>
        </xdr:cNvPr>
        <xdr:cNvSpPr txBox="1"/>
      </xdr:nvSpPr>
      <xdr:spPr>
        <a:xfrm>
          <a:off x="159399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2" name="直線コネクタ 511">
          <a:extLst>
            <a:ext uri="{FF2B5EF4-FFF2-40B4-BE49-F238E27FC236}">
              <a16:creationId xmlns:a16="http://schemas.microsoft.com/office/drawing/2014/main" id="{EC7946BB-8374-4DAE-87D1-886E8F45534D}"/>
            </a:ext>
          </a:extLst>
        </xdr:cNvPr>
        <xdr:cNvCxnSpPr/>
      </xdr:nvCxnSpPr>
      <xdr:spPr>
        <a:xfrm>
          <a:off x="16459200" y="5873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13" name="テキスト ボックス 512">
          <a:extLst>
            <a:ext uri="{FF2B5EF4-FFF2-40B4-BE49-F238E27FC236}">
              <a16:creationId xmlns:a16="http://schemas.microsoft.com/office/drawing/2014/main" id="{D4952FA1-8D90-47BE-8042-FA3CB5F00D22}"/>
            </a:ext>
          </a:extLst>
        </xdr:cNvPr>
        <xdr:cNvSpPr txBox="1"/>
      </xdr:nvSpPr>
      <xdr:spPr>
        <a:xfrm>
          <a:off x="15939981" y="5737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14" name="直線コネクタ 513">
          <a:extLst>
            <a:ext uri="{FF2B5EF4-FFF2-40B4-BE49-F238E27FC236}">
              <a16:creationId xmlns:a16="http://schemas.microsoft.com/office/drawing/2014/main" id="{D00C6F3B-553F-48D3-99B6-F00D48482680}"/>
            </a:ext>
          </a:extLst>
        </xdr:cNvPr>
        <xdr:cNvCxnSpPr/>
      </xdr:nvCxnSpPr>
      <xdr:spPr>
        <a:xfrm>
          <a:off x="16459200" y="5505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15" name="テキスト ボックス 514">
          <a:extLst>
            <a:ext uri="{FF2B5EF4-FFF2-40B4-BE49-F238E27FC236}">
              <a16:creationId xmlns:a16="http://schemas.microsoft.com/office/drawing/2014/main" id="{39869B4C-77A2-483E-AEDF-6A9FEA065D11}"/>
            </a:ext>
          </a:extLst>
        </xdr:cNvPr>
        <xdr:cNvSpPr txBox="1"/>
      </xdr:nvSpPr>
      <xdr:spPr>
        <a:xfrm>
          <a:off x="15939981" y="536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6" name="直線コネクタ 515">
          <a:extLst>
            <a:ext uri="{FF2B5EF4-FFF2-40B4-BE49-F238E27FC236}">
              <a16:creationId xmlns:a16="http://schemas.microsoft.com/office/drawing/2014/main" id="{32164C1A-6144-43C1-A763-AA78A51626AD}"/>
            </a:ext>
          </a:extLst>
        </xdr:cNvPr>
        <xdr:cNvCxnSpPr/>
      </xdr:nvCxnSpPr>
      <xdr:spPr>
        <a:xfrm>
          <a:off x="164592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7" name="テキスト ボックス 516">
          <a:extLst>
            <a:ext uri="{FF2B5EF4-FFF2-40B4-BE49-F238E27FC236}">
              <a16:creationId xmlns:a16="http://schemas.microsoft.com/office/drawing/2014/main" id="{CC23E9F5-CC1C-4A45-93EA-41C5BA5248DC}"/>
            </a:ext>
          </a:extLst>
        </xdr:cNvPr>
        <xdr:cNvSpPr txBox="1"/>
      </xdr:nvSpPr>
      <xdr:spPr>
        <a:xfrm>
          <a:off x="15939981" y="500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8" name="【一般廃棄物処理施設】&#10;一人当たり有形固定資産（償却資産）額グラフ枠">
          <a:extLst>
            <a:ext uri="{FF2B5EF4-FFF2-40B4-BE49-F238E27FC236}">
              <a16:creationId xmlns:a16="http://schemas.microsoft.com/office/drawing/2014/main" id="{F82E79FF-2298-484E-BB46-51947C514A4A}"/>
            </a:ext>
          </a:extLst>
        </xdr:cNvPr>
        <xdr:cNvSpPr/>
      </xdr:nvSpPr>
      <xdr:spPr>
        <a:xfrm>
          <a:off x="164592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18951</xdr:rowOff>
    </xdr:from>
    <xdr:to>
      <xdr:col>116</xdr:col>
      <xdr:colOff>62864</xdr:colOff>
      <xdr:row>42</xdr:row>
      <xdr:rowOff>36683</xdr:rowOff>
    </xdr:to>
    <xdr:cxnSp macro="">
      <xdr:nvCxnSpPr>
        <xdr:cNvPr id="519" name="直線コネクタ 518">
          <a:extLst>
            <a:ext uri="{FF2B5EF4-FFF2-40B4-BE49-F238E27FC236}">
              <a16:creationId xmlns:a16="http://schemas.microsoft.com/office/drawing/2014/main" id="{7AFDBF41-2100-4F49-A993-5790A462D2C5}"/>
            </a:ext>
          </a:extLst>
        </xdr:cNvPr>
        <xdr:cNvCxnSpPr/>
      </xdr:nvCxnSpPr>
      <xdr:spPr>
        <a:xfrm flipV="1">
          <a:off x="19951064" y="5632351"/>
          <a:ext cx="0" cy="1338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40510</xdr:rowOff>
    </xdr:from>
    <xdr:ext cx="378565" cy="259045"/>
    <xdr:sp macro="" textlink="">
      <xdr:nvSpPr>
        <xdr:cNvPr id="520" name="【一般廃棄物処理施設】&#10;一人当たり有形固定資産（償却資産）額最小値テキスト">
          <a:extLst>
            <a:ext uri="{FF2B5EF4-FFF2-40B4-BE49-F238E27FC236}">
              <a16:creationId xmlns:a16="http://schemas.microsoft.com/office/drawing/2014/main" id="{E1FFF010-9400-4708-94A9-6E7DD2CF18DA}"/>
            </a:ext>
          </a:extLst>
        </xdr:cNvPr>
        <xdr:cNvSpPr txBox="1"/>
      </xdr:nvSpPr>
      <xdr:spPr>
        <a:xfrm>
          <a:off x="19989800" y="6974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36683</xdr:rowOff>
    </xdr:from>
    <xdr:to>
      <xdr:col>116</xdr:col>
      <xdr:colOff>152400</xdr:colOff>
      <xdr:row>42</xdr:row>
      <xdr:rowOff>36683</xdr:rowOff>
    </xdr:to>
    <xdr:cxnSp macro="">
      <xdr:nvCxnSpPr>
        <xdr:cNvPr id="521" name="直線コネクタ 520">
          <a:extLst>
            <a:ext uri="{FF2B5EF4-FFF2-40B4-BE49-F238E27FC236}">
              <a16:creationId xmlns:a16="http://schemas.microsoft.com/office/drawing/2014/main" id="{6169024A-3751-45C5-8028-B14BADCFBDF0}"/>
            </a:ext>
          </a:extLst>
        </xdr:cNvPr>
        <xdr:cNvCxnSpPr/>
      </xdr:nvCxnSpPr>
      <xdr:spPr>
        <a:xfrm>
          <a:off x="19881850" y="69708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137078</xdr:rowOff>
    </xdr:from>
    <xdr:ext cx="599010" cy="259045"/>
    <xdr:sp macro="" textlink="">
      <xdr:nvSpPr>
        <xdr:cNvPr id="522" name="【一般廃棄物処理施設】&#10;一人当たり有形固定資産（償却資産）額最大値テキスト">
          <a:extLst>
            <a:ext uri="{FF2B5EF4-FFF2-40B4-BE49-F238E27FC236}">
              <a16:creationId xmlns:a16="http://schemas.microsoft.com/office/drawing/2014/main" id="{232F4B7C-A6AA-4240-9871-31FA140FAD01}"/>
            </a:ext>
          </a:extLst>
        </xdr:cNvPr>
        <xdr:cNvSpPr txBox="1"/>
      </xdr:nvSpPr>
      <xdr:spPr>
        <a:xfrm>
          <a:off x="19989800" y="5420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18951</xdr:rowOff>
    </xdr:from>
    <xdr:to>
      <xdr:col>116</xdr:col>
      <xdr:colOff>152400</xdr:colOff>
      <xdr:row>34</xdr:row>
      <xdr:rowOff>18951</xdr:rowOff>
    </xdr:to>
    <xdr:cxnSp macro="">
      <xdr:nvCxnSpPr>
        <xdr:cNvPr id="523" name="直線コネクタ 522">
          <a:extLst>
            <a:ext uri="{FF2B5EF4-FFF2-40B4-BE49-F238E27FC236}">
              <a16:creationId xmlns:a16="http://schemas.microsoft.com/office/drawing/2014/main" id="{2F7D8AEF-E544-4E5E-B617-6D87CBEBF5E6}"/>
            </a:ext>
          </a:extLst>
        </xdr:cNvPr>
        <xdr:cNvCxnSpPr/>
      </xdr:nvCxnSpPr>
      <xdr:spPr>
        <a:xfrm>
          <a:off x="19881850" y="563235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43017</xdr:rowOff>
    </xdr:from>
    <xdr:ext cx="534377" cy="259045"/>
    <xdr:sp macro="" textlink="">
      <xdr:nvSpPr>
        <xdr:cNvPr id="524" name="【一般廃棄物処理施設】&#10;一人当たり有形固定資産（償却資産）額平均値テキスト">
          <a:extLst>
            <a:ext uri="{FF2B5EF4-FFF2-40B4-BE49-F238E27FC236}">
              <a16:creationId xmlns:a16="http://schemas.microsoft.com/office/drawing/2014/main" id="{DC9911C9-DBDF-46EE-9A7D-F5030BBEBA1D}"/>
            </a:ext>
          </a:extLst>
        </xdr:cNvPr>
        <xdr:cNvSpPr txBox="1"/>
      </xdr:nvSpPr>
      <xdr:spPr>
        <a:xfrm>
          <a:off x="19989800" y="6647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64590</xdr:rowOff>
    </xdr:from>
    <xdr:to>
      <xdr:col>116</xdr:col>
      <xdr:colOff>114300</xdr:colOff>
      <xdr:row>40</xdr:row>
      <xdr:rowOff>166190</xdr:rowOff>
    </xdr:to>
    <xdr:sp macro="" textlink="">
      <xdr:nvSpPr>
        <xdr:cNvPr id="525" name="フローチャート: 判断 524">
          <a:extLst>
            <a:ext uri="{FF2B5EF4-FFF2-40B4-BE49-F238E27FC236}">
              <a16:creationId xmlns:a16="http://schemas.microsoft.com/office/drawing/2014/main" id="{414D6AB2-EDA9-4A6B-B42D-07034D25752F}"/>
            </a:ext>
          </a:extLst>
        </xdr:cNvPr>
        <xdr:cNvSpPr/>
      </xdr:nvSpPr>
      <xdr:spPr>
        <a:xfrm>
          <a:off x="19900900" y="666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65428</xdr:rowOff>
    </xdr:from>
    <xdr:to>
      <xdr:col>112</xdr:col>
      <xdr:colOff>38100</xdr:colOff>
      <xdr:row>40</xdr:row>
      <xdr:rowOff>167028</xdr:rowOff>
    </xdr:to>
    <xdr:sp macro="" textlink="">
      <xdr:nvSpPr>
        <xdr:cNvPr id="526" name="フローチャート: 判断 525">
          <a:extLst>
            <a:ext uri="{FF2B5EF4-FFF2-40B4-BE49-F238E27FC236}">
              <a16:creationId xmlns:a16="http://schemas.microsoft.com/office/drawing/2014/main" id="{DAEFE18D-92DA-44F6-B838-A0B0EF04559F}"/>
            </a:ext>
          </a:extLst>
        </xdr:cNvPr>
        <xdr:cNvSpPr/>
      </xdr:nvSpPr>
      <xdr:spPr>
        <a:xfrm>
          <a:off x="19157950" y="66694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40</xdr:row>
      <xdr:rowOff>158155</xdr:rowOff>
    </xdr:from>
    <xdr:ext cx="534377" cy="259045"/>
    <xdr:sp macro="" textlink="">
      <xdr:nvSpPr>
        <xdr:cNvPr id="527" name="n_1aveValue【一般廃棄物処理施設】&#10;一人当たり有形固定資産（償却資産）額">
          <a:extLst>
            <a:ext uri="{FF2B5EF4-FFF2-40B4-BE49-F238E27FC236}">
              <a16:creationId xmlns:a16="http://schemas.microsoft.com/office/drawing/2014/main" id="{72C69958-9BB3-4A34-9E36-8B0751FC8868}"/>
            </a:ext>
          </a:extLst>
        </xdr:cNvPr>
        <xdr:cNvSpPr txBox="1"/>
      </xdr:nvSpPr>
      <xdr:spPr>
        <a:xfrm>
          <a:off x="18947911" y="676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65664</xdr:rowOff>
    </xdr:from>
    <xdr:to>
      <xdr:col>107</xdr:col>
      <xdr:colOff>101600</xdr:colOff>
      <xdr:row>40</xdr:row>
      <xdr:rowOff>167264</xdr:rowOff>
    </xdr:to>
    <xdr:sp macro="" textlink="">
      <xdr:nvSpPr>
        <xdr:cNvPr id="528" name="フローチャート: 判断 527">
          <a:extLst>
            <a:ext uri="{FF2B5EF4-FFF2-40B4-BE49-F238E27FC236}">
              <a16:creationId xmlns:a16="http://schemas.microsoft.com/office/drawing/2014/main" id="{D5759B33-7150-4FAC-8E42-FDF57626FF8D}"/>
            </a:ext>
          </a:extLst>
        </xdr:cNvPr>
        <xdr:cNvSpPr/>
      </xdr:nvSpPr>
      <xdr:spPr>
        <a:xfrm>
          <a:off x="18345150" y="666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40</xdr:row>
      <xdr:rowOff>158391</xdr:rowOff>
    </xdr:from>
    <xdr:ext cx="534377" cy="259045"/>
    <xdr:sp macro="" textlink="">
      <xdr:nvSpPr>
        <xdr:cNvPr id="529" name="n_2aveValue【一般廃棄物処理施設】&#10;一人当たり有形固定資産（償却資産）額">
          <a:extLst>
            <a:ext uri="{FF2B5EF4-FFF2-40B4-BE49-F238E27FC236}">
              <a16:creationId xmlns:a16="http://schemas.microsoft.com/office/drawing/2014/main" id="{C1DB8044-A3D1-41F5-B40E-E9BE371C54CC}"/>
            </a:ext>
          </a:extLst>
        </xdr:cNvPr>
        <xdr:cNvSpPr txBox="1"/>
      </xdr:nvSpPr>
      <xdr:spPr>
        <a:xfrm>
          <a:off x="18166861" y="676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115819</xdr:rowOff>
    </xdr:from>
    <xdr:to>
      <xdr:col>102</xdr:col>
      <xdr:colOff>165100</xdr:colOff>
      <xdr:row>41</xdr:row>
      <xdr:rowOff>45969</xdr:rowOff>
    </xdr:to>
    <xdr:sp macro="" textlink="">
      <xdr:nvSpPr>
        <xdr:cNvPr id="530" name="フローチャート: 判断 529">
          <a:extLst>
            <a:ext uri="{FF2B5EF4-FFF2-40B4-BE49-F238E27FC236}">
              <a16:creationId xmlns:a16="http://schemas.microsoft.com/office/drawing/2014/main" id="{61CB740C-7E43-466E-B027-3CBD8B05A127}"/>
            </a:ext>
          </a:extLst>
        </xdr:cNvPr>
        <xdr:cNvSpPr/>
      </xdr:nvSpPr>
      <xdr:spPr>
        <a:xfrm>
          <a:off x="17551400" y="671981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39</xdr:row>
      <xdr:rowOff>62496</xdr:rowOff>
    </xdr:from>
    <xdr:ext cx="534377" cy="259045"/>
    <xdr:sp macro="" textlink="">
      <xdr:nvSpPr>
        <xdr:cNvPr id="531" name="n_3aveValue【一般廃棄物処理施設】&#10;一人当たり有形固定資産（償却資産）額">
          <a:extLst>
            <a:ext uri="{FF2B5EF4-FFF2-40B4-BE49-F238E27FC236}">
              <a16:creationId xmlns:a16="http://schemas.microsoft.com/office/drawing/2014/main" id="{8D5C6A02-F6A9-46AF-816C-06888BE85F3A}"/>
            </a:ext>
          </a:extLst>
        </xdr:cNvPr>
        <xdr:cNvSpPr txBox="1"/>
      </xdr:nvSpPr>
      <xdr:spPr>
        <a:xfrm>
          <a:off x="17354061" y="650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40</xdr:row>
      <xdr:rowOff>130617</xdr:rowOff>
    </xdr:from>
    <xdr:to>
      <xdr:col>98</xdr:col>
      <xdr:colOff>38100</xdr:colOff>
      <xdr:row>41</xdr:row>
      <xdr:rowOff>60767</xdr:rowOff>
    </xdr:to>
    <xdr:sp macro="" textlink="">
      <xdr:nvSpPr>
        <xdr:cNvPr id="532" name="フローチャート: 判断 531">
          <a:extLst>
            <a:ext uri="{FF2B5EF4-FFF2-40B4-BE49-F238E27FC236}">
              <a16:creationId xmlns:a16="http://schemas.microsoft.com/office/drawing/2014/main" id="{9613614C-EBA7-4C4C-B92B-1ACE5065B0F5}"/>
            </a:ext>
          </a:extLst>
        </xdr:cNvPr>
        <xdr:cNvSpPr/>
      </xdr:nvSpPr>
      <xdr:spPr>
        <a:xfrm>
          <a:off x="16757650" y="673461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39</xdr:row>
      <xdr:rowOff>77294</xdr:rowOff>
    </xdr:from>
    <xdr:ext cx="534377" cy="259045"/>
    <xdr:sp macro="" textlink="">
      <xdr:nvSpPr>
        <xdr:cNvPr id="533" name="n_4aveValue【一般廃棄物処理施設】&#10;一人当たり有形固定資産（償却資産）額">
          <a:extLst>
            <a:ext uri="{FF2B5EF4-FFF2-40B4-BE49-F238E27FC236}">
              <a16:creationId xmlns:a16="http://schemas.microsoft.com/office/drawing/2014/main" id="{04CC446C-59F0-4AE0-8003-103E6A6F82BC}"/>
            </a:ext>
          </a:extLst>
        </xdr:cNvPr>
        <xdr:cNvSpPr txBox="1"/>
      </xdr:nvSpPr>
      <xdr:spPr>
        <a:xfrm>
          <a:off x="16560311" y="651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E1429AB5-1744-4556-9AC2-F428B9D865BD}"/>
            </a:ext>
          </a:extLst>
        </xdr:cNvPr>
        <xdr:cNvSpPr txBox="1"/>
      </xdr:nvSpPr>
      <xdr:spPr>
        <a:xfrm>
          <a:off x="19780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43038AB6-4F8A-4B4F-8F15-2C82F586B521}"/>
            </a:ext>
          </a:extLst>
        </xdr:cNvPr>
        <xdr:cNvSpPr txBox="1"/>
      </xdr:nvSpPr>
      <xdr:spPr>
        <a:xfrm>
          <a:off x="19030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D1A0611A-4CEC-4944-AB09-95DD0924EB26}"/>
            </a:ext>
          </a:extLst>
        </xdr:cNvPr>
        <xdr:cNvSpPr txBox="1"/>
      </xdr:nvSpPr>
      <xdr:spPr>
        <a:xfrm>
          <a:off x="18224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EEB0BDB5-BFC8-4938-9205-E0AD33E51867}"/>
            </a:ext>
          </a:extLst>
        </xdr:cNvPr>
        <xdr:cNvSpPr txBox="1"/>
      </xdr:nvSpPr>
      <xdr:spPr>
        <a:xfrm>
          <a:off x="174307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051D4830-5B5D-4A0F-BAFA-0AEC2CDF248D}"/>
            </a:ext>
          </a:extLst>
        </xdr:cNvPr>
        <xdr:cNvSpPr txBox="1"/>
      </xdr:nvSpPr>
      <xdr:spPr>
        <a:xfrm>
          <a:off x="166306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139601</xdr:rowOff>
    </xdr:from>
    <xdr:to>
      <xdr:col>116</xdr:col>
      <xdr:colOff>114300</xdr:colOff>
      <xdr:row>34</xdr:row>
      <xdr:rowOff>69751</xdr:rowOff>
    </xdr:to>
    <xdr:sp macro="" textlink="">
      <xdr:nvSpPr>
        <xdr:cNvPr id="539" name="楕円 538">
          <a:extLst>
            <a:ext uri="{FF2B5EF4-FFF2-40B4-BE49-F238E27FC236}">
              <a16:creationId xmlns:a16="http://schemas.microsoft.com/office/drawing/2014/main" id="{25DDA410-02AC-4030-B432-C7E7A46E22FF}"/>
            </a:ext>
          </a:extLst>
        </xdr:cNvPr>
        <xdr:cNvSpPr/>
      </xdr:nvSpPr>
      <xdr:spPr>
        <a:xfrm>
          <a:off x="19900900" y="558790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92628</xdr:rowOff>
    </xdr:from>
    <xdr:ext cx="599010" cy="259045"/>
    <xdr:sp macro="" textlink="">
      <xdr:nvSpPr>
        <xdr:cNvPr id="540" name="【一般廃棄物処理施設】&#10;一人当たり有形固定資産（償却資産）額該当値テキスト">
          <a:extLst>
            <a:ext uri="{FF2B5EF4-FFF2-40B4-BE49-F238E27FC236}">
              <a16:creationId xmlns:a16="http://schemas.microsoft.com/office/drawing/2014/main" id="{F73BA245-2249-470D-B9DC-5B13C5902B16}"/>
            </a:ext>
          </a:extLst>
        </xdr:cNvPr>
        <xdr:cNvSpPr txBox="1"/>
      </xdr:nvSpPr>
      <xdr:spPr>
        <a:xfrm>
          <a:off x="19989800" y="5540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162998</xdr:rowOff>
    </xdr:from>
    <xdr:to>
      <xdr:col>112</xdr:col>
      <xdr:colOff>38100</xdr:colOff>
      <xdr:row>34</xdr:row>
      <xdr:rowOff>93148</xdr:rowOff>
    </xdr:to>
    <xdr:sp macro="" textlink="">
      <xdr:nvSpPr>
        <xdr:cNvPr id="541" name="楕円 540">
          <a:extLst>
            <a:ext uri="{FF2B5EF4-FFF2-40B4-BE49-F238E27FC236}">
              <a16:creationId xmlns:a16="http://schemas.microsoft.com/office/drawing/2014/main" id="{62723E83-F22C-4DD9-9505-1C93EA4BA8D5}"/>
            </a:ext>
          </a:extLst>
        </xdr:cNvPr>
        <xdr:cNvSpPr/>
      </xdr:nvSpPr>
      <xdr:spPr>
        <a:xfrm>
          <a:off x="19157950" y="561129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18951</xdr:rowOff>
    </xdr:from>
    <xdr:to>
      <xdr:col>116</xdr:col>
      <xdr:colOff>63500</xdr:colOff>
      <xdr:row>34</xdr:row>
      <xdr:rowOff>42348</xdr:rowOff>
    </xdr:to>
    <xdr:cxnSp macro="">
      <xdr:nvCxnSpPr>
        <xdr:cNvPr id="542" name="直線コネクタ 541">
          <a:extLst>
            <a:ext uri="{FF2B5EF4-FFF2-40B4-BE49-F238E27FC236}">
              <a16:creationId xmlns:a16="http://schemas.microsoft.com/office/drawing/2014/main" id="{3E39356A-33D2-4E81-A5D0-2E70E8BC4672}"/>
            </a:ext>
          </a:extLst>
        </xdr:cNvPr>
        <xdr:cNvCxnSpPr/>
      </xdr:nvCxnSpPr>
      <xdr:spPr>
        <a:xfrm flipV="1">
          <a:off x="19202400" y="5632351"/>
          <a:ext cx="749300" cy="2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25648</xdr:rowOff>
    </xdr:from>
    <xdr:to>
      <xdr:col>107</xdr:col>
      <xdr:colOff>101600</xdr:colOff>
      <xdr:row>34</xdr:row>
      <xdr:rowOff>127248</xdr:rowOff>
    </xdr:to>
    <xdr:sp macro="" textlink="">
      <xdr:nvSpPr>
        <xdr:cNvPr id="543" name="楕円 542">
          <a:extLst>
            <a:ext uri="{FF2B5EF4-FFF2-40B4-BE49-F238E27FC236}">
              <a16:creationId xmlns:a16="http://schemas.microsoft.com/office/drawing/2014/main" id="{39EAC64E-6773-42CE-816F-B5F5CD967D79}"/>
            </a:ext>
          </a:extLst>
        </xdr:cNvPr>
        <xdr:cNvSpPr/>
      </xdr:nvSpPr>
      <xdr:spPr>
        <a:xfrm>
          <a:off x="18345150" y="563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42348</xdr:rowOff>
    </xdr:from>
    <xdr:to>
      <xdr:col>111</xdr:col>
      <xdr:colOff>177800</xdr:colOff>
      <xdr:row>34</xdr:row>
      <xdr:rowOff>76448</xdr:rowOff>
    </xdr:to>
    <xdr:cxnSp macro="">
      <xdr:nvCxnSpPr>
        <xdr:cNvPr id="544" name="直線コネクタ 543">
          <a:extLst>
            <a:ext uri="{FF2B5EF4-FFF2-40B4-BE49-F238E27FC236}">
              <a16:creationId xmlns:a16="http://schemas.microsoft.com/office/drawing/2014/main" id="{24339B01-2B65-4D3D-9414-B49D151CDA97}"/>
            </a:ext>
          </a:extLst>
        </xdr:cNvPr>
        <xdr:cNvCxnSpPr/>
      </xdr:nvCxnSpPr>
      <xdr:spPr>
        <a:xfrm flipV="1">
          <a:off x="18395950" y="5655748"/>
          <a:ext cx="806450" cy="3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32</xdr:row>
      <xdr:rowOff>109675</xdr:rowOff>
    </xdr:from>
    <xdr:ext cx="599010" cy="259045"/>
    <xdr:sp macro="" textlink="">
      <xdr:nvSpPr>
        <xdr:cNvPr id="545" name="n_1mainValue【一般廃棄物処理施設】&#10;一人当たり有形固定資産（償却資産）額">
          <a:extLst>
            <a:ext uri="{FF2B5EF4-FFF2-40B4-BE49-F238E27FC236}">
              <a16:creationId xmlns:a16="http://schemas.microsoft.com/office/drawing/2014/main" id="{3D03C402-98F8-4267-B53A-76D65A1B4036}"/>
            </a:ext>
          </a:extLst>
        </xdr:cNvPr>
        <xdr:cNvSpPr txBox="1"/>
      </xdr:nvSpPr>
      <xdr:spPr>
        <a:xfrm>
          <a:off x="18915595" y="5392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143775</xdr:rowOff>
    </xdr:from>
    <xdr:ext cx="599010" cy="259045"/>
    <xdr:sp macro="" textlink="">
      <xdr:nvSpPr>
        <xdr:cNvPr id="546" name="n_2mainValue【一般廃棄物処理施設】&#10;一人当たり有形固定資産（償却資産）額">
          <a:extLst>
            <a:ext uri="{FF2B5EF4-FFF2-40B4-BE49-F238E27FC236}">
              <a16:creationId xmlns:a16="http://schemas.microsoft.com/office/drawing/2014/main" id="{EFE02FFA-FFA0-4FFA-8966-AFF3246B9A18}"/>
            </a:ext>
          </a:extLst>
        </xdr:cNvPr>
        <xdr:cNvSpPr txBox="1"/>
      </xdr:nvSpPr>
      <xdr:spPr>
        <a:xfrm>
          <a:off x="18134545" y="542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7" name="正方形/長方形 546">
          <a:extLst>
            <a:ext uri="{FF2B5EF4-FFF2-40B4-BE49-F238E27FC236}">
              <a16:creationId xmlns:a16="http://schemas.microsoft.com/office/drawing/2014/main" id="{ECCE3919-4EB0-40BF-9223-4616E85A8814}"/>
            </a:ext>
          </a:extLst>
        </xdr:cNvPr>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8" name="正方形/長方形 547">
          <a:extLst>
            <a:ext uri="{FF2B5EF4-FFF2-40B4-BE49-F238E27FC236}">
              <a16:creationId xmlns:a16="http://schemas.microsoft.com/office/drawing/2014/main" id="{A4C70EFC-A150-45A6-B382-8D500BD6E42A}"/>
            </a:ext>
          </a:extLst>
        </xdr:cNvPr>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9" name="正方形/長方形 548">
          <a:extLst>
            <a:ext uri="{FF2B5EF4-FFF2-40B4-BE49-F238E27FC236}">
              <a16:creationId xmlns:a16="http://schemas.microsoft.com/office/drawing/2014/main" id="{FAC39B3C-C057-41FC-B9B2-E9C511FE7D1D}"/>
            </a:ext>
          </a:extLst>
        </xdr:cNvPr>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0" name="正方形/長方形 549">
          <a:extLst>
            <a:ext uri="{FF2B5EF4-FFF2-40B4-BE49-F238E27FC236}">
              <a16:creationId xmlns:a16="http://schemas.microsoft.com/office/drawing/2014/main" id="{86C47E52-3C85-43EF-A2BA-E35729A09B3B}"/>
            </a:ext>
          </a:extLst>
        </xdr:cNvPr>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1" name="正方形/長方形 550">
          <a:extLst>
            <a:ext uri="{FF2B5EF4-FFF2-40B4-BE49-F238E27FC236}">
              <a16:creationId xmlns:a16="http://schemas.microsoft.com/office/drawing/2014/main" id="{C94FF076-760B-4D3D-9B31-D58BA7CFB99D}"/>
            </a:ext>
          </a:extLst>
        </xdr:cNvPr>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2" name="正方形/長方形 551">
          <a:extLst>
            <a:ext uri="{FF2B5EF4-FFF2-40B4-BE49-F238E27FC236}">
              <a16:creationId xmlns:a16="http://schemas.microsoft.com/office/drawing/2014/main" id="{7D7D4329-F406-451B-9831-EEA51633EC98}"/>
            </a:ext>
          </a:extLst>
        </xdr:cNvPr>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3" name="正方形/長方形 552">
          <a:extLst>
            <a:ext uri="{FF2B5EF4-FFF2-40B4-BE49-F238E27FC236}">
              <a16:creationId xmlns:a16="http://schemas.microsoft.com/office/drawing/2014/main" id="{4C82F62C-1712-444B-AB6E-36F0265BBA8E}"/>
            </a:ext>
          </a:extLst>
        </xdr:cNvPr>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4" name="正方形/長方形 553">
          <a:extLst>
            <a:ext uri="{FF2B5EF4-FFF2-40B4-BE49-F238E27FC236}">
              <a16:creationId xmlns:a16="http://schemas.microsoft.com/office/drawing/2014/main" id="{00B3FC4B-9510-4D2F-B98B-75283DB19071}"/>
            </a:ext>
          </a:extLst>
        </xdr:cNvPr>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5" name="テキスト ボックス 554">
          <a:extLst>
            <a:ext uri="{FF2B5EF4-FFF2-40B4-BE49-F238E27FC236}">
              <a16:creationId xmlns:a16="http://schemas.microsoft.com/office/drawing/2014/main" id="{F808AD3C-AF93-45B9-BBA9-67EAE7BE7B15}"/>
            </a:ext>
          </a:extLst>
        </xdr:cNvPr>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6" name="直線コネクタ 555">
          <a:extLst>
            <a:ext uri="{FF2B5EF4-FFF2-40B4-BE49-F238E27FC236}">
              <a16:creationId xmlns:a16="http://schemas.microsoft.com/office/drawing/2014/main" id="{D5AA0ADB-A2A8-4BC9-BD2C-5921DC9602D0}"/>
            </a:ext>
          </a:extLst>
        </xdr:cNvPr>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57" name="テキスト ボックス 556">
          <a:extLst>
            <a:ext uri="{FF2B5EF4-FFF2-40B4-BE49-F238E27FC236}">
              <a16:creationId xmlns:a16="http://schemas.microsoft.com/office/drawing/2014/main" id="{9ADF9544-CBE3-41BA-A6FD-34DE1CFBA424}"/>
            </a:ext>
          </a:extLst>
        </xdr:cNvPr>
        <xdr:cNvSpPr txBox="1"/>
      </xdr:nvSpPr>
      <xdr:spPr>
        <a:xfrm>
          <a:off x="10842791" y="1087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58" name="直線コネクタ 557">
          <a:extLst>
            <a:ext uri="{FF2B5EF4-FFF2-40B4-BE49-F238E27FC236}">
              <a16:creationId xmlns:a16="http://schemas.microsoft.com/office/drawing/2014/main" id="{0321602A-331B-4E4D-A882-992F347440C0}"/>
            </a:ext>
          </a:extLst>
        </xdr:cNvPr>
        <xdr:cNvCxnSpPr/>
      </xdr:nvCxnSpPr>
      <xdr:spPr>
        <a:xfrm>
          <a:off x="11207750" y="10642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59" name="テキスト ボックス 558">
          <a:extLst>
            <a:ext uri="{FF2B5EF4-FFF2-40B4-BE49-F238E27FC236}">
              <a16:creationId xmlns:a16="http://schemas.microsoft.com/office/drawing/2014/main" id="{3432988F-8EDF-4C69-954F-FD0072B91684}"/>
            </a:ext>
          </a:extLst>
        </xdr:cNvPr>
        <xdr:cNvSpPr txBox="1"/>
      </xdr:nvSpPr>
      <xdr:spPr>
        <a:xfrm>
          <a:off x="10842791" y="1050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0" name="直線コネクタ 559">
          <a:extLst>
            <a:ext uri="{FF2B5EF4-FFF2-40B4-BE49-F238E27FC236}">
              <a16:creationId xmlns:a16="http://schemas.microsoft.com/office/drawing/2014/main" id="{AE71EC32-DBCE-42E8-8F60-512056F4109A}"/>
            </a:ext>
          </a:extLst>
        </xdr:cNvPr>
        <xdr:cNvCxnSpPr/>
      </xdr:nvCxnSpPr>
      <xdr:spPr>
        <a:xfrm>
          <a:off x="11207750" y="10274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1" name="テキスト ボックス 560">
          <a:extLst>
            <a:ext uri="{FF2B5EF4-FFF2-40B4-BE49-F238E27FC236}">
              <a16:creationId xmlns:a16="http://schemas.microsoft.com/office/drawing/2014/main" id="{89B8815F-5044-471E-911C-6ABC78F71F7D}"/>
            </a:ext>
          </a:extLst>
        </xdr:cNvPr>
        <xdr:cNvSpPr txBox="1"/>
      </xdr:nvSpPr>
      <xdr:spPr>
        <a:xfrm>
          <a:off x="10842791" y="1013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2" name="直線コネクタ 561">
          <a:extLst>
            <a:ext uri="{FF2B5EF4-FFF2-40B4-BE49-F238E27FC236}">
              <a16:creationId xmlns:a16="http://schemas.microsoft.com/office/drawing/2014/main" id="{12EECD92-E274-4DB0-BC90-9D81D1EA33DA}"/>
            </a:ext>
          </a:extLst>
        </xdr:cNvPr>
        <xdr:cNvCxnSpPr/>
      </xdr:nvCxnSpPr>
      <xdr:spPr>
        <a:xfrm>
          <a:off x="11207750" y="9906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3" name="テキスト ボックス 562">
          <a:extLst>
            <a:ext uri="{FF2B5EF4-FFF2-40B4-BE49-F238E27FC236}">
              <a16:creationId xmlns:a16="http://schemas.microsoft.com/office/drawing/2014/main" id="{867E1FC9-670C-4EED-A836-42F4AD5D83B4}"/>
            </a:ext>
          </a:extLst>
        </xdr:cNvPr>
        <xdr:cNvSpPr txBox="1"/>
      </xdr:nvSpPr>
      <xdr:spPr>
        <a:xfrm>
          <a:off x="10842791" y="977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64" name="直線コネクタ 563">
          <a:extLst>
            <a:ext uri="{FF2B5EF4-FFF2-40B4-BE49-F238E27FC236}">
              <a16:creationId xmlns:a16="http://schemas.microsoft.com/office/drawing/2014/main" id="{DDCDB213-1993-460A-89C5-CE98BD8FE9CD}"/>
            </a:ext>
          </a:extLst>
        </xdr:cNvPr>
        <xdr:cNvCxnSpPr/>
      </xdr:nvCxnSpPr>
      <xdr:spPr>
        <a:xfrm>
          <a:off x="11207750" y="9544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65" name="テキスト ボックス 564">
          <a:extLst>
            <a:ext uri="{FF2B5EF4-FFF2-40B4-BE49-F238E27FC236}">
              <a16:creationId xmlns:a16="http://schemas.microsoft.com/office/drawing/2014/main" id="{C01C60DD-308C-49A5-8866-F0EBB71C87A1}"/>
            </a:ext>
          </a:extLst>
        </xdr:cNvPr>
        <xdr:cNvSpPr txBox="1"/>
      </xdr:nvSpPr>
      <xdr:spPr>
        <a:xfrm>
          <a:off x="10842791" y="940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66" name="直線コネクタ 565">
          <a:extLst>
            <a:ext uri="{FF2B5EF4-FFF2-40B4-BE49-F238E27FC236}">
              <a16:creationId xmlns:a16="http://schemas.microsoft.com/office/drawing/2014/main" id="{1AE4EE27-145B-4C29-ACAD-3B0712C565B3}"/>
            </a:ext>
          </a:extLst>
        </xdr:cNvPr>
        <xdr:cNvCxnSpPr/>
      </xdr:nvCxnSpPr>
      <xdr:spPr>
        <a:xfrm>
          <a:off x="11207750" y="9175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67" name="テキスト ボックス 566">
          <a:extLst>
            <a:ext uri="{FF2B5EF4-FFF2-40B4-BE49-F238E27FC236}">
              <a16:creationId xmlns:a16="http://schemas.microsoft.com/office/drawing/2014/main" id="{80A21746-8747-4462-BAAE-C66A75C56942}"/>
            </a:ext>
          </a:extLst>
        </xdr:cNvPr>
        <xdr:cNvSpPr txBox="1"/>
      </xdr:nvSpPr>
      <xdr:spPr>
        <a:xfrm>
          <a:off x="10842791" y="9039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8" name="直線コネクタ 567">
          <a:extLst>
            <a:ext uri="{FF2B5EF4-FFF2-40B4-BE49-F238E27FC236}">
              <a16:creationId xmlns:a16="http://schemas.microsoft.com/office/drawing/2014/main" id="{9CD5FE52-69D3-4DE2-AF1C-203270AFFD47}"/>
            </a:ext>
          </a:extLst>
        </xdr:cNvPr>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69" name="テキスト ボックス 568">
          <a:extLst>
            <a:ext uri="{FF2B5EF4-FFF2-40B4-BE49-F238E27FC236}">
              <a16:creationId xmlns:a16="http://schemas.microsoft.com/office/drawing/2014/main" id="{F6F9187A-9D5B-4F66-B93E-0831D9DE58DF}"/>
            </a:ext>
          </a:extLst>
        </xdr:cNvPr>
        <xdr:cNvSpPr txBox="1"/>
      </xdr:nvSpPr>
      <xdr:spPr>
        <a:xfrm>
          <a:off x="10842791" y="867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0" name="【保健センター・保健所】&#10;有形固定資産減価償却率グラフ枠">
          <a:extLst>
            <a:ext uri="{FF2B5EF4-FFF2-40B4-BE49-F238E27FC236}">
              <a16:creationId xmlns:a16="http://schemas.microsoft.com/office/drawing/2014/main" id="{5A1C5FB0-44ED-4AE4-82A0-1DDB0CCE9BB5}"/>
            </a:ext>
          </a:extLst>
        </xdr:cNvPr>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41910</xdr:rowOff>
    </xdr:from>
    <xdr:to>
      <xdr:col>85</xdr:col>
      <xdr:colOff>126364</xdr:colOff>
      <xdr:row>64</xdr:row>
      <xdr:rowOff>72390</xdr:rowOff>
    </xdr:to>
    <xdr:cxnSp macro="">
      <xdr:nvCxnSpPr>
        <xdr:cNvPr id="571" name="直線コネクタ 570">
          <a:extLst>
            <a:ext uri="{FF2B5EF4-FFF2-40B4-BE49-F238E27FC236}">
              <a16:creationId xmlns:a16="http://schemas.microsoft.com/office/drawing/2014/main" id="{CFF10EE1-6CE7-4529-A77F-7ABE0215BF00}"/>
            </a:ext>
          </a:extLst>
        </xdr:cNvPr>
        <xdr:cNvCxnSpPr/>
      </xdr:nvCxnSpPr>
      <xdr:spPr>
        <a:xfrm flipV="1">
          <a:off x="14699614" y="9287510"/>
          <a:ext cx="0" cy="1351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76217</xdr:rowOff>
    </xdr:from>
    <xdr:ext cx="405111" cy="259045"/>
    <xdr:sp macro="" textlink="">
      <xdr:nvSpPr>
        <xdr:cNvPr id="572" name="【保健センター・保健所】&#10;有形固定資産減価償却率最小値テキスト">
          <a:extLst>
            <a:ext uri="{FF2B5EF4-FFF2-40B4-BE49-F238E27FC236}">
              <a16:creationId xmlns:a16="http://schemas.microsoft.com/office/drawing/2014/main" id="{D4BE34D1-425A-4FCD-9D27-05FBCDE72EEE}"/>
            </a:ext>
          </a:extLst>
        </xdr:cNvPr>
        <xdr:cNvSpPr txBox="1"/>
      </xdr:nvSpPr>
      <xdr:spPr>
        <a:xfrm>
          <a:off x="14738350" y="1064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72390</xdr:rowOff>
    </xdr:from>
    <xdr:to>
      <xdr:col>86</xdr:col>
      <xdr:colOff>25400</xdr:colOff>
      <xdr:row>64</xdr:row>
      <xdr:rowOff>72390</xdr:rowOff>
    </xdr:to>
    <xdr:cxnSp macro="">
      <xdr:nvCxnSpPr>
        <xdr:cNvPr id="573" name="直線コネクタ 572">
          <a:extLst>
            <a:ext uri="{FF2B5EF4-FFF2-40B4-BE49-F238E27FC236}">
              <a16:creationId xmlns:a16="http://schemas.microsoft.com/office/drawing/2014/main" id="{4B644E80-9EA5-4630-B97E-EB53416BE620}"/>
            </a:ext>
          </a:extLst>
        </xdr:cNvPr>
        <xdr:cNvCxnSpPr/>
      </xdr:nvCxnSpPr>
      <xdr:spPr>
        <a:xfrm>
          <a:off x="14611350" y="106387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160037</xdr:rowOff>
    </xdr:from>
    <xdr:ext cx="405111" cy="259045"/>
    <xdr:sp macro="" textlink="">
      <xdr:nvSpPr>
        <xdr:cNvPr id="574" name="【保健センター・保健所】&#10;有形固定資産減価償却率最大値テキスト">
          <a:extLst>
            <a:ext uri="{FF2B5EF4-FFF2-40B4-BE49-F238E27FC236}">
              <a16:creationId xmlns:a16="http://schemas.microsoft.com/office/drawing/2014/main" id="{AFE6A8D7-74C9-4718-83C0-BC1640C143D0}"/>
            </a:ext>
          </a:extLst>
        </xdr:cNvPr>
        <xdr:cNvSpPr txBox="1"/>
      </xdr:nvSpPr>
      <xdr:spPr>
        <a:xfrm>
          <a:off x="14738350" y="9075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41910</xdr:rowOff>
    </xdr:from>
    <xdr:to>
      <xdr:col>86</xdr:col>
      <xdr:colOff>25400</xdr:colOff>
      <xdr:row>56</xdr:row>
      <xdr:rowOff>41910</xdr:rowOff>
    </xdr:to>
    <xdr:cxnSp macro="">
      <xdr:nvCxnSpPr>
        <xdr:cNvPr id="575" name="直線コネクタ 574">
          <a:extLst>
            <a:ext uri="{FF2B5EF4-FFF2-40B4-BE49-F238E27FC236}">
              <a16:creationId xmlns:a16="http://schemas.microsoft.com/office/drawing/2014/main" id="{A58DC5FD-E9AD-489C-ABC6-22046E364966}"/>
            </a:ext>
          </a:extLst>
        </xdr:cNvPr>
        <xdr:cNvCxnSpPr/>
      </xdr:nvCxnSpPr>
      <xdr:spPr>
        <a:xfrm>
          <a:off x="14611350" y="92875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128287</xdr:rowOff>
    </xdr:from>
    <xdr:ext cx="405111" cy="259045"/>
    <xdr:sp macro="" textlink="">
      <xdr:nvSpPr>
        <xdr:cNvPr id="576" name="【保健センター・保健所】&#10;有形固定資産減価償却率平均値テキスト">
          <a:extLst>
            <a:ext uri="{FF2B5EF4-FFF2-40B4-BE49-F238E27FC236}">
              <a16:creationId xmlns:a16="http://schemas.microsoft.com/office/drawing/2014/main" id="{67211DB5-89FA-47D1-9291-8FBEEF34E72B}"/>
            </a:ext>
          </a:extLst>
        </xdr:cNvPr>
        <xdr:cNvSpPr txBox="1"/>
      </xdr:nvSpPr>
      <xdr:spPr>
        <a:xfrm>
          <a:off x="14738350" y="9538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577" name="フローチャート: 判断 576">
          <a:extLst>
            <a:ext uri="{FF2B5EF4-FFF2-40B4-BE49-F238E27FC236}">
              <a16:creationId xmlns:a16="http://schemas.microsoft.com/office/drawing/2014/main" id="{F11940C9-04CA-44DF-9374-F57845653C9D}"/>
            </a:ext>
          </a:extLst>
        </xdr:cNvPr>
        <xdr:cNvSpPr/>
      </xdr:nvSpPr>
      <xdr:spPr>
        <a:xfrm>
          <a:off x="14649450" y="96812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74930</xdr:rowOff>
    </xdr:from>
    <xdr:to>
      <xdr:col>81</xdr:col>
      <xdr:colOff>101600</xdr:colOff>
      <xdr:row>59</xdr:row>
      <xdr:rowOff>5080</xdr:rowOff>
    </xdr:to>
    <xdr:sp macro="" textlink="">
      <xdr:nvSpPr>
        <xdr:cNvPr id="578" name="フローチャート: 判断 577">
          <a:extLst>
            <a:ext uri="{FF2B5EF4-FFF2-40B4-BE49-F238E27FC236}">
              <a16:creationId xmlns:a16="http://schemas.microsoft.com/office/drawing/2014/main" id="{A501CA64-BE72-4004-A7B5-559EE9C9FF01}"/>
            </a:ext>
          </a:extLst>
        </xdr:cNvPr>
        <xdr:cNvSpPr/>
      </xdr:nvSpPr>
      <xdr:spPr>
        <a:xfrm>
          <a:off x="13887450" y="96507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21607</xdr:rowOff>
    </xdr:from>
    <xdr:ext cx="405111" cy="259045"/>
    <xdr:sp macro="" textlink="">
      <xdr:nvSpPr>
        <xdr:cNvPr id="579" name="n_1aveValue【保健センター・保健所】&#10;有形固定資産減価償却率">
          <a:extLst>
            <a:ext uri="{FF2B5EF4-FFF2-40B4-BE49-F238E27FC236}">
              <a16:creationId xmlns:a16="http://schemas.microsoft.com/office/drawing/2014/main" id="{F223FBDD-75B3-4333-942C-BBA19983D972}"/>
            </a:ext>
          </a:extLst>
        </xdr:cNvPr>
        <xdr:cNvSpPr txBox="1"/>
      </xdr:nvSpPr>
      <xdr:spPr>
        <a:xfrm>
          <a:off x="13742044" y="943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93980</xdr:rowOff>
    </xdr:from>
    <xdr:to>
      <xdr:col>76</xdr:col>
      <xdr:colOff>165100</xdr:colOff>
      <xdr:row>59</xdr:row>
      <xdr:rowOff>24130</xdr:rowOff>
    </xdr:to>
    <xdr:sp macro="" textlink="">
      <xdr:nvSpPr>
        <xdr:cNvPr id="580" name="フローチャート: 判断 579">
          <a:extLst>
            <a:ext uri="{FF2B5EF4-FFF2-40B4-BE49-F238E27FC236}">
              <a16:creationId xmlns:a16="http://schemas.microsoft.com/office/drawing/2014/main" id="{6BA2606A-F13F-43E3-A2E5-2FDE3221EF7B}"/>
            </a:ext>
          </a:extLst>
        </xdr:cNvPr>
        <xdr:cNvSpPr/>
      </xdr:nvSpPr>
      <xdr:spPr>
        <a:xfrm>
          <a:off x="13093700" y="96697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57</xdr:row>
      <xdr:rowOff>40657</xdr:rowOff>
    </xdr:from>
    <xdr:ext cx="405111" cy="259045"/>
    <xdr:sp macro="" textlink="">
      <xdr:nvSpPr>
        <xdr:cNvPr id="581" name="n_2aveValue【保健センター・保健所】&#10;有形固定資産減価償却率">
          <a:extLst>
            <a:ext uri="{FF2B5EF4-FFF2-40B4-BE49-F238E27FC236}">
              <a16:creationId xmlns:a16="http://schemas.microsoft.com/office/drawing/2014/main" id="{879DFA8C-B8A9-4227-8B7F-2543FD5148FD}"/>
            </a:ext>
          </a:extLst>
        </xdr:cNvPr>
        <xdr:cNvSpPr txBox="1"/>
      </xdr:nvSpPr>
      <xdr:spPr>
        <a:xfrm>
          <a:off x="12960994" y="945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13970</xdr:rowOff>
    </xdr:from>
    <xdr:to>
      <xdr:col>72</xdr:col>
      <xdr:colOff>38100</xdr:colOff>
      <xdr:row>58</xdr:row>
      <xdr:rowOff>115570</xdr:rowOff>
    </xdr:to>
    <xdr:sp macro="" textlink="">
      <xdr:nvSpPr>
        <xdr:cNvPr id="582" name="フローチャート: 判断 581">
          <a:extLst>
            <a:ext uri="{FF2B5EF4-FFF2-40B4-BE49-F238E27FC236}">
              <a16:creationId xmlns:a16="http://schemas.microsoft.com/office/drawing/2014/main" id="{0DA002D1-13EB-4553-9A36-F83D8BBED185}"/>
            </a:ext>
          </a:extLst>
        </xdr:cNvPr>
        <xdr:cNvSpPr/>
      </xdr:nvSpPr>
      <xdr:spPr>
        <a:xfrm>
          <a:off x="12299950" y="95897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56</xdr:row>
      <xdr:rowOff>132097</xdr:rowOff>
    </xdr:from>
    <xdr:ext cx="405111" cy="259045"/>
    <xdr:sp macro="" textlink="">
      <xdr:nvSpPr>
        <xdr:cNvPr id="583" name="n_3aveValue【保健センター・保健所】&#10;有形固定資産減価償却率">
          <a:extLst>
            <a:ext uri="{FF2B5EF4-FFF2-40B4-BE49-F238E27FC236}">
              <a16:creationId xmlns:a16="http://schemas.microsoft.com/office/drawing/2014/main" id="{0E7827EE-BC55-4BA3-86DA-C8A72E0AA78E}"/>
            </a:ext>
          </a:extLst>
        </xdr:cNvPr>
        <xdr:cNvSpPr txBox="1"/>
      </xdr:nvSpPr>
      <xdr:spPr>
        <a:xfrm>
          <a:off x="12167244" y="9377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6350</xdr:rowOff>
    </xdr:from>
    <xdr:to>
      <xdr:col>67</xdr:col>
      <xdr:colOff>101600</xdr:colOff>
      <xdr:row>58</xdr:row>
      <xdr:rowOff>107950</xdr:rowOff>
    </xdr:to>
    <xdr:sp macro="" textlink="">
      <xdr:nvSpPr>
        <xdr:cNvPr id="584" name="フローチャート: 判断 583">
          <a:extLst>
            <a:ext uri="{FF2B5EF4-FFF2-40B4-BE49-F238E27FC236}">
              <a16:creationId xmlns:a16="http://schemas.microsoft.com/office/drawing/2014/main" id="{D0D07EE4-92DB-4C8D-9B02-B8280C8FC6FA}"/>
            </a:ext>
          </a:extLst>
        </xdr:cNvPr>
        <xdr:cNvSpPr/>
      </xdr:nvSpPr>
      <xdr:spPr>
        <a:xfrm>
          <a:off x="1148715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56</xdr:row>
      <xdr:rowOff>124477</xdr:rowOff>
    </xdr:from>
    <xdr:ext cx="405111" cy="259045"/>
    <xdr:sp macro="" textlink="">
      <xdr:nvSpPr>
        <xdr:cNvPr id="585" name="n_4aveValue【保健センター・保健所】&#10;有形固定資産減価償却率">
          <a:extLst>
            <a:ext uri="{FF2B5EF4-FFF2-40B4-BE49-F238E27FC236}">
              <a16:creationId xmlns:a16="http://schemas.microsoft.com/office/drawing/2014/main" id="{D79BD120-3CB1-49A5-B85C-E9A41CF2F841}"/>
            </a:ext>
          </a:extLst>
        </xdr:cNvPr>
        <xdr:cNvSpPr txBox="1"/>
      </xdr:nvSpPr>
      <xdr:spPr>
        <a:xfrm>
          <a:off x="11354444" y="9370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E945196B-FA59-42A5-9E85-C75FCAD3C4D7}"/>
            </a:ext>
          </a:extLst>
        </xdr:cNvPr>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D5B5BAD2-981B-4083-8E92-219EF9CFB304}"/>
            </a:ext>
          </a:extLst>
        </xdr:cNvPr>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C200D71C-6145-46BC-9C74-02B2CA979298}"/>
            </a:ext>
          </a:extLst>
        </xdr:cNvPr>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8BC16A7C-A45D-4E87-B17D-0485848EB520}"/>
            </a:ext>
          </a:extLst>
        </xdr:cNvPr>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DF4E523E-4CE3-4AFD-935E-D0B7907C9B4A}"/>
            </a:ext>
          </a:extLst>
        </xdr:cNvPr>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158750</xdr:rowOff>
    </xdr:from>
    <xdr:to>
      <xdr:col>85</xdr:col>
      <xdr:colOff>177800</xdr:colOff>
      <xdr:row>60</xdr:row>
      <xdr:rowOff>88900</xdr:rowOff>
    </xdr:to>
    <xdr:sp macro="" textlink="">
      <xdr:nvSpPr>
        <xdr:cNvPr id="591" name="楕円 590">
          <a:extLst>
            <a:ext uri="{FF2B5EF4-FFF2-40B4-BE49-F238E27FC236}">
              <a16:creationId xmlns:a16="http://schemas.microsoft.com/office/drawing/2014/main" id="{5CE5A4E6-7075-41D7-9393-016EACBE4A77}"/>
            </a:ext>
          </a:extLst>
        </xdr:cNvPr>
        <xdr:cNvSpPr/>
      </xdr:nvSpPr>
      <xdr:spPr>
        <a:xfrm>
          <a:off x="14649450" y="98996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137177</xdr:rowOff>
    </xdr:from>
    <xdr:ext cx="405111" cy="259045"/>
    <xdr:sp macro="" textlink="">
      <xdr:nvSpPr>
        <xdr:cNvPr id="592" name="【保健センター・保健所】&#10;有形固定資産減価償却率該当値テキスト">
          <a:extLst>
            <a:ext uri="{FF2B5EF4-FFF2-40B4-BE49-F238E27FC236}">
              <a16:creationId xmlns:a16="http://schemas.microsoft.com/office/drawing/2014/main" id="{B7ABAF6F-3F3A-48E0-9954-09508B3D34BD}"/>
            </a:ext>
          </a:extLst>
        </xdr:cNvPr>
        <xdr:cNvSpPr txBox="1"/>
      </xdr:nvSpPr>
      <xdr:spPr>
        <a:xfrm>
          <a:off x="14738350"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78740</xdr:rowOff>
    </xdr:from>
    <xdr:to>
      <xdr:col>81</xdr:col>
      <xdr:colOff>101600</xdr:colOff>
      <xdr:row>60</xdr:row>
      <xdr:rowOff>8890</xdr:rowOff>
    </xdr:to>
    <xdr:sp macro="" textlink="">
      <xdr:nvSpPr>
        <xdr:cNvPr id="593" name="楕円 592">
          <a:extLst>
            <a:ext uri="{FF2B5EF4-FFF2-40B4-BE49-F238E27FC236}">
              <a16:creationId xmlns:a16="http://schemas.microsoft.com/office/drawing/2014/main" id="{09C33949-D36C-48C9-9028-AD0B39015DCA}"/>
            </a:ext>
          </a:extLst>
        </xdr:cNvPr>
        <xdr:cNvSpPr/>
      </xdr:nvSpPr>
      <xdr:spPr>
        <a:xfrm>
          <a:off x="13887450" y="98196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129540</xdr:rowOff>
    </xdr:from>
    <xdr:to>
      <xdr:col>85</xdr:col>
      <xdr:colOff>127000</xdr:colOff>
      <xdr:row>60</xdr:row>
      <xdr:rowOff>38100</xdr:rowOff>
    </xdr:to>
    <xdr:cxnSp macro="">
      <xdr:nvCxnSpPr>
        <xdr:cNvPr id="594" name="直線コネクタ 593">
          <a:extLst>
            <a:ext uri="{FF2B5EF4-FFF2-40B4-BE49-F238E27FC236}">
              <a16:creationId xmlns:a16="http://schemas.microsoft.com/office/drawing/2014/main" id="{C345DB73-DD4E-42B2-A820-4DF0368384FE}"/>
            </a:ext>
          </a:extLst>
        </xdr:cNvPr>
        <xdr:cNvCxnSpPr/>
      </xdr:nvCxnSpPr>
      <xdr:spPr>
        <a:xfrm>
          <a:off x="13938250" y="9870440"/>
          <a:ext cx="762000"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2540</xdr:rowOff>
    </xdr:from>
    <xdr:to>
      <xdr:col>76</xdr:col>
      <xdr:colOff>165100</xdr:colOff>
      <xdr:row>59</xdr:row>
      <xdr:rowOff>104140</xdr:rowOff>
    </xdr:to>
    <xdr:sp macro="" textlink="">
      <xdr:nvSpPr>
        <xdr:cNvPr id="595" name="楕円 594">
          <a:extLst>
            <a:ext uri="{FF2B5EF4-FFF2-40B4-BE49-F238E27FC236}">
              <a16:creationId xmlns:a16="http://schemas.microsoft.com/office/drawing/2014/main" id="{07411CC7-4FFA-4518-B174-16324765074F}"/>
            </a:ext>
          </a:extLst>
        </xdr:cNvPr>
        <xdr:cNvSpPr/>
      </xdr:nvSpPr>
      <xdr:spPr>
        <a:xfrm>
          <a:off x="13093700" y="974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53340</xdr:rowOff>
    </xdr:from>
    <xdr:to>
      <xdr:col>81</xdr:col>
      <xdr:colOff>50800</xdr:colOff>
      <xdr:row>59</xdr:row>
      <xdr:rowOff>129540</xdr:rowOff>
    </xdr:to>
    <xdr:cxnSp macro="">
      <xdr:nvCxnSpPr>
        <xdr:cNvPr id="596" name="直線コネクタ 595">
          <a:extLst>
            <a:ext uri="{FF2B5EF4-FFF2-40B4-BE49-F238E27FC236}">
              <a16:creationId xmlns:a16="http://schemas.microsoft.com/office/drawing/2014/main" id="{91C0BE79-13C5-48E9-A215-EB4E120C1F80}"/>
            </a:ext>
          </a:extLst>
        </xdr:cNvPr>
        <xdr:cNvCxnSpPr/>
      </xdr:nvCxnSpPr>
      <xdr:spPr>
        <a:xfrm>
          <a:off x="13144500" y="9794240"/>
          <a:ext cx="79375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17</xdr:rowOff>
    </xdr:from>
    <xdr:ext cx="405111" cy="259045"/>
    <xdr:sp macro="" textlink="">
      <xdr:nvSpPr>
        <xdr:cNvPr id="597" name="n_1mainValue【保健センター・保健所】&#10;有形固定資産減価償却率">
          <a:extLst>
            <a:ext uri="{FF2B5EF4-FFF2-40B4-BE49-F238E27FC236}">
              <a16:creationId xmlns:a16="http://schemas.microsoft.com/office/drawing/2014/main" id="{272D09B5-64CB-46C3-90C0-AF9506D5A262}"/>
            </a:ext>
          </a:extLst>
        </xdr:cNvPr>
        <xdr:cNvSpPr txBox="1"/>
      </xdr:nvSpPr>
      <xdr:spPr>
        <a:xfrm>
          <a:off x="13742044" y="990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95267</xdr:rowOff>
    </xdr:from>
    <xdr:ext cx="405111" cy="259045"/>
    <xdr:sp macro="" textlink="">
      <xdr:nvSpPr>
        <xdr:cNvPr id="598" name="n_2mainValue【保健センター・保健所】&#10;有形固定資産減価償却率">
          <a:extLst>
            <a:ext uri="{FF2B5EF4-FFF2-40B4-BE49-F238E27FC236}">
              <a16:creationId xmlns:a16="http://schemas.microsoft.com/office/drawing/2014/main" id="{08AA3A43-57CA-4167-859E-A791D5A9DAE9}"/>
            </a:ext>
          </a:extLst>
        </xdr:cNvPr>
        <xdr:cNvSpPr txBox="1"/>
      </xdr:nvSpPr>
      <xdr:spPr>
        <a:xfrm>
          <a:off x="1296099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9" name="正方形/長方形 598">
          <a:extLst>
            <a:ext uri="{FF2B5EF4-FFF2-40B4-BE49-F238E27FC236}">
              <a16:creationId xmlns:a16="http://schemas.microsoft.com/office/drawing/2014/main" id="{84050BA1-11ED-4DFB-9684-5C322E528E4D}"/>
            </a:ext>
          </a:extLst>
        </xdr:cNvPr>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0" name="正方形/長方形 599">
          <a:extLst>
            <a:ext uri="{FF2B5EF4-FFF2-40B4-BE49-F238E27FC236}">
              <a16:creationId xmlns:a16="http://schemas.microsoft.com/office/drawing/2014/main" id="{0120AB9B-A622-4114-87D6-7645A06C8F2A}"/>
            </a:ext>
          </a:extLst>
        </xdr:cNvPr>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1" name="正方形/長方形 600">
          <a:extLst>
            <a:ext uri="{FF2B5EF4-FFF2-40B4-BE49-F238E27FC236}">
              <a16:creationId xmlns:a16="http://schemas.microsoft.com/office/drawing/2014/main" id="{7DE32380-502E-4B2D-B04C-4765EE86DD4D}"/>
            </a:ext>
          </a:extLst>
        </xdr:cNvPr>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2" name="正方形/長方形 601">
          <a:extLst>
            <a:ext uri="{FF2B5EF4-FFF2-40B4-BE49-F238E27FC236}">
              <a16:creationId xmlns:a16="http://schemas.microsoft.com/office/drawing/2014/main" id="{C32884DB-9C39-4819-ADF0-DD4BFD78BDE2}"/>
            </a:ext>
          </a:extLst>
        </xdr:cNvPr>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3" name="正方形/長方形 602">
          <a:extLst>
            <a:ext uri="{FF2B5EF4-FFF2-40B4-BE49-F238E27FC236}">
              <a16:creationId xmlns:a16="http://schemas.microsoft.com/office/drawing/2014/main" id="{38C52D56-FA9E-49E4-B584-EA0B31F42EC9}"/>
            </a:ext>
          </a:extLst>
        </xdr:cNvPr>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4" name="正方形/長方形 603">
          <a:extLst>
            <a:ext uri="{FF2B5EF4-FFF2-40B4-BE49-F238E27FC236}">
              <a16:creationId xmlns:a16="http://schemas.microsoft.com/office/drawing/2014/main" id="{D497F940-3144-49E6-9A9D-43928FF3D065}"/>
            </a:ext>
          </a:extLst>
        </xdr:cNvPr>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5" name="正方形/長方形 604">
          <a:extLst>
            <a:ext uri="{FF2B5EF4-FFF2-40B4-BE49-F238E27FC236}">
              <a16:creationId xmlns:a16="http://schemas.microsoft.com/office/drawing/2014/main" id="{4E974E6B-ECCC-40C2-9B34-5F50E3AB4EDF}"/>
            </a:ext>
          </a:extLst>
        </xdr:cNvPr>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6" name="正方形/長方形 605">
          <a:extLst>
            <a:ext uri="{FF2B5EF4-FFF2-40B4-BE49-F238E27FC236}">
              <a16:creationId xmlns:a16="http://schemas.microsoft.com/office/drawing/2014/main" id="{8C05DD58-EF85-4C2A-8A4B-B97CF447541E}"/>
            </a:ext>
          </a:extLst>
        </xdr:cNvPr>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7" name="テキスト ボックス 606">
          <a:extLst>
            <a:ext uri="{FF2B5EF4-FFF2-40B4-BE49-F238E27FC236}">
              <a16:creationId xmlns:a16="http://schemas.microsoft.com/office/drawing/2014/main" id="{2F1D5FD7-876A-46DA-987F-42A7B849F472}"/>
            </a:ext>
          </a:extLst>
        </xdr:cNvPr>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8" name="直線コネクタ 607">
          <a:extLst>
            <a:ext uri="{FF2B5EF4-FFF2-40B4-BE49-F238E27FC236}">
              <a16:creationId xmlns:a16="http://schemas.microsoft.com/office/drawing/2014/main" id="{09AB06D8-00A0-4FA1-B5B9-883927AB92F0}"/>
            </a:ext>
          </a:extLst>
        </xdr:cNvPr>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09" name="直線コネクタ 608">
          <a:extLst>
            <a:ext uri="{FF2B5EF4-FFF2-40B4-BE49-F238E27FC236}">
              <a16:creationId xmlns:a16="http://schemas.microsoft.com/office/drawing/2014/main" id="{A444709B-EC63-4F9C-AB92-09048228FB4B}"/>
            </a:ext>
          </a:extLst>
        </xdr:cNvPr>
        <xdr:cNvCxnSpPr/>
      </xdr:nvCxnSpPr>
      <xdr:spPr>
        <a:xfrm>
          <a:off x="16459200" y="106970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10" name="テキスト ボックス 609">
          <a:extLst>
            <a:ext uri="{FF2B5EF4-FFF2-40B4-BE49-F238E27FC236}">
              <a16:creationId xmlns:a16="http://schemas.microsoft.com/office/drawing/2014/main" id="{1C3D6E20-36C1-4AB5-B90C-3FD769F8C7AD}"/>
            </a:ext>
          </a:extLst>
        </xdr:cNvPr>
        <xdr:cNvSpPr txBox="1"/>
      </xdr:nvSpPr>
      <xdr:spPr>
        <a:xfrm>
          <a:off x="16049171" y="105611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11" name="直線コネクタ 610">
          <a:extLst>
            <a:ext uri="{FF2B5EF4-FFF2-40B4-BE49-F238E27FC236}">
              <a16:creationId xmlns:a16="http://schemas.microsoft.com/office/drawing/2014/main" id="{74D102A2-C3E5-45DC-871B-E5335AD98CE6}"/>
            </a:ext>
          </a:extLst>
        </xdr:cNvPr>
        <xdr:cNvCxnSpPr/>
      </xdr:nvCxnSpPr>
      <xdr:spPr>
        <a:xfrm>
          <a:off x="16459200" y="103831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12" name="テキスト ボックス 611">
          <a:extLst>
            <a:ext uri="{FF2B5EF4-FFF2-40B4-BE49-F238E27FC236}">
              <a16:creationId xmlns:a16="http://schemas.microsoft.com/office/drawing/2014/main" id="{479EFD74-DE9A-492E-B95B-E09CD100EBE4}"/>
            </a:ext>
          </a:extLst>
        </xdr:cNvPr>
        <xdr:cNvSpPr txBox="1"/>
      </xdr:nvSpPr>
      <xdr:spPr>
        <a:xfrm>
          <a:off x="16049171" y="102409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13" name="直線コネクタ 612">
          <a:extLst>
            <a:ext uri="{FF2B5EF4-FFF2-40B4-BE49-F238E27FC236}">
              <a16:creationId xmlns:a16="http://schemas.microsoft.com/office/drawing/2014/main" id="{54C2CAF3-5CE5-4AA5-8EAB-D26D1074C20F}"/>
            </a:ext>
          </a:extLst>
        </xdr:cNvPr>
        <xdr:cNvCxnSpPr/>
      </xdr:nvCxnSpPr>
      <xdr:spPr>
        <a:xfrm>
          <a:off x="16459200" y="100692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14" name="テキスト ボックス 613">
          <a:extLst>
            <a:ext uri="{FF2B5EF4-FFF2-40B4-BE49-F238E27FC236}">
              <a16:creationId xmlns:a16="http://schemas.microsoft.com/office/drawing/2014/main" id="{FE0DB521-01A3-4BF2-AE3D-272CECCD0D4F}"/>
            </a:ext>
          </a:extLst>
        </xdr:cNvPr>
        <xdr:cNvSpPr txBox="1"/>
      </xdr:nvSpPr>
      <xdr:spPr>
        <a:xfrm>
          <a:off x="16049171" y="9927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15" name="直線コネクタ 614">
          <a:extLst>
            <a:ext uri="{FF2B5EF4-FFF2-40B4-BE49-F238E27FC236}">
              <a16:creationId xmlns:a16="http://schemas.microsoft.com/office/drawing/2014/main" id="{6D75EB5A-72D2-49B2-8F11-A64FA2CEBE7F}"/>
            </a:ext>
          </a:extLst>
        </xdr:cNvPr>
        <xdr:cNvCxnSpPr/>
      </xdr:nvCxnSpPr>
      <xdr:spPr>
        <a:xfrm>
          <a:off x="16459200" y="974906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16" name="テキスト ボックス 615">
          <a:extLst>
            <a:ext uri="{FF2B5EF4-FFF2-40B4-BE49-F238E27FC236}">
              <a16:creationId xmlns:a16="http://schemas.microsoft.com/office/drawing/2014/main" id="{44EBF6D1-5BE1-4530-84BC-F36C68B2876D}"/>
            </a:ext>
          </a:extLst>
        </xdr:cNvPr>
        <xdr:cNvSpPr txBox="1"/>
      </xdr:nvSpPr>
      <xdr:spPr>
        <a:xfrm>
          <a:off x="16049171" y="96131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17" name="直線コネクタ 616">
          <a:extLst>
            <a:ext uri="{FF2B5EF4-FFF2-40B4-BE49-F238E27FC236}">
              <a16:creationId xmlns:a16="http://schemas.microsoft.com/office/drawing/2014/main" id="{1668B659-6DB0-4BF2-B911-46D480C8B8F6}"/>
            </a:ext>
          </a:extLst>
        </xdr:cNvPr>
        <xdr:cNvCxnSpPr/>
      </xdr:nvCxnSpPr>
      <xdr:spPr>
        <a:xfrm>
          <a:off x="16459200" y="94351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18" name="テキスト ボックス 617">
          <a:extLst>
            <a:ext uri="{FF2B5EF4-FFF2-40B4-BE49-F238E27FC236}">
              <a16:creationId xmlns:a16="http://schemas.microsoft.com/office/drawing/2014/main" id="{DD53228C-30A2-4470-838C-79CD8B30C38A}"/>
            </a:ext>
          </a:extLst>
        </xdr:cNvPr>
        <xdr:cNvSpPr txBox="1"/>
      </xdr:nvSpPr>
      <xdr:spPr>
        <a:xfrm>
          <a:off x="16049171" y="92993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19" name="直線コネクタ 618">
          <a:extLst>
            <a:ext uri="{FF2B5EF4-FFF2-40B4-BE49-F238E27FC236}">
              <a16:creationId xmlns:a16="http://schemas.microsoft.com/office/drawing/2014/main" id="{4A349A45-FFF9-44FA-9B61-EFE598B2577C}"/>
            </a:ext>
          </a:extLst>
        </xdr:cNvPr>
        <xdr:cNvCxnSpPr/>
      </xdr:nvCxnSpPr>
      <xdr:spPr>
        <a:xfrm>
          <a:off x="16459200" y="91213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20" name="テキスト ボックス 619">
          <a:extLst>
            <a:ext uri="{FF2B5EF4-FFF2-40B4-BE49-F238E27FC236}">
              <a16:creationId xmlns:a16="http://schemas.microsoft.com/office/drawing/2014/main" id="{6B775EC9-CEE8-4D02-9D84-C534B68F2DC3}"/>
            </a:ext>
          </a:extLst>
        </xdr:cNvPr>
        <xdr:cNvSpPr txBox="1"/>
      </xdr:nvSpPr>
      <xdr:spPr>
        <a:xfrm>
          <a:off x="16049171" y="89854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1" name="直線コネクタ 620">
          <a:extLst>
            <a:ext uri="{FF2B5EF4-FFF2-40B4-BE49-F238E27FC236}">
              <a16:creationId xmlns:a16="http://schemas.microsoft.com/office/drawing/2014/main" id="{9EAA1C63-F535-47F1-AAB5-C011BA6997F7}"/>
            </a:ext>
          </a:extLst>
        </xdr:cNvPr>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2" name="テキスト ボックス 621">
          <a:extLst>
            <a:ext uri="{FF2B5EF4-FFF2-40B4-BE49-F238E27FC236}">
              <a16:creationId xmlns:a16="http://schemas.microsoft.com/office/drawing/2014/main" id="{289D628B-0CB8-40F8-886D-2910C0D0D22E}"/>
            </a:ext>
          </a:extLst>
        </xdr:cNvPr>
        <xdr:cNvSpPr txBox="1"/>
      </xdr:nvSpPr>
      <xdr:spPr>
        <a:xfrm>
          <a:off x="160491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3" name="【保健センター・保健所】&#10;一人当たり面積グラフ枠">
          <a:extLst>
            <a:ext uri="{FF2B5EF4-FFF2-40B4-BE49-F238E27FC236}">
              <a16:creationId xmlns:a16="http://schemas.microsoft.com/office/drawing/2014/main" id="{F31C70EF-C699-4243-AB87-9282ADAAF2A1}"/>
            </a:ext>
          </a:extLst>
        </xdr:cNvPr>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87085</xdr:rowOff>
    </xdr:from>
    <xdr:to>
      <xdr:col>116</xdr:col>
      <xdr:colOff>62864</xdr:colOff>
      <xdr:row>64</xdr:row>
      <xdr:rowOff>32657</xdr:rowOff>
    </xdr:to>
    <xdr:cxnSp macro="">
      <xdr:nvCxnSpPr>
        <xdr:cNvPr id="624" name="直線コネクタ 623">
          <a:extLst>
            <a:ext uri="{FF2B5EF4-FFF2-40B4-BE49-F238E27FC236}">
              <a16:creationId xmlns:a16="http://schemas.microsoft.com/office/drawing/2014/main" id="{62A9E054-66A9-412B-B91F-D1195BB94806}"/>
            </a:ext>
          </a:extLst>
        </xdr:cNvPr>
        <xdr:cNvCxnSpPr/>
      </xdr:nvCxnSpPr>
      <xdr:spPr>
        <a:xfrm flipV="1">
          <a:off x="19951064" y="9332685"/>
          <a:ext cx="0" cy="1266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36484</xdr:rowOff>
    </xdr:from>
    <xdr:ext cx="469744" cy="259045"/>
    <xdr:sp macro="" textlink="">
      <xdr:nvSpPr>
        <xdr:cNvPr id="625" name="【保健センター・保健所】&#10;一人当たり面積最小値テキスト">
          <a:extLst>
            <a:ext uri="{FF2B5EF4-FFF2-40B4-BE49-F238E27FC236}">
              <a16:creationId xmlns:a16="http://schemas.microsoft.com/office/drawing/2014/main" id="{A440601B-0936-4140-91FA-6B5E9B258605}"/>
            </a:ext>
          </a:extLst>
        </xdr:cNvPr>
        <xdr:cNvSpPr txBox="1"/>
      </xdr:nvSpPr>
      <xdr:spPr>
        <a:xfrm>
          <a:off x="19989800" y="1060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32657</xdr:rowOff>
    </xdr:from>
    <xdr:to>
      <xdr:col>116</xdr:col>
      <xdr:colOff>152400</xdr:colOff>
      <xdr:row>64</xdr:row>
      <xdr:rowOff>32657</xdr:rowOff>
    </xdr:to>
    <xdr:cxnSp macro="">
      <xdr:nvCxnSpPr>
        <xdr:cNvPr id="626" name="直線コネクタ 625">
          <a:extLst>
            <a:ext uri="{FF2B5EF4-FFF2-40B4-BE49-F238E27FC236}">
              <a16:creationId xmlns:a16="http://schemas.microsoft.com/office/drawing/2014/main" id="{701AE103-2660-4F31-BFB2-2D25C50DB64A}"/>
            </a:ext>
          </a:extLst>
        </xdr:cNvPr>
        <xdr:cNvCxnSpPr/>
      </xdr:nvCxnSpPr>
      <xdr:spPr>
        <a:xfrm>
          <a:off x="19881850" y="105990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33762</xdr:rowOff>
    </xdr:from>
    <xdr:ext cx="469744" cy="259045"/>
    <xdr:sp macro="" textlink="">
      <xdr:nvSpPr>
        <xdr:cNvPr id="627" name="【保健センター・保健所】&#10;一人当たり面積最大値テキスト">
          <a:extLst>
            <a:ext uri="{FF2B5EF4-FFF2-40B4-BE49-F238E27FC236}">
              <a16:creationId xmlns:a16="http://schemas.microsoft.com/office/drawing/2014/main" id="{28C7C87A-EDEB-4095-8400-C8B01C651EE3}"/>
            </a:ext>
          </a:extLst>
        </xdr:cNvPr>
        <xdr:cNvSpPr txBox="1"/>
      </xdr:nvSpPr>
      <xdr:spPr>
        <a:xfrm>
          <a:off x="19989800" y="9114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87085</xdr:rowOff>
    </xdr:from>
    <xdr:to>
      <xdr:col>116</xdr:col>
      <xdr:colOff>152400</xdr:colOff>
      <xdr:row>56</xdr:row>
      <xdr:rowOff>87085</xdr:rowOff>
    </xdr:to>
    <xdr:cxnSp macro="">
      <xdr:nvCxnSpPr>
        <xdr:cNvPr id="628" name="直線コネクタ 627">
          <a:extLst>
            <a:ext uri="{FF2B5EF4-FFF2-40B4-BE49-F238E27FC236}">
              <a16:creationId xmlns:a16="http://schemas.microsoft.com/office/drawing/2014/main" id="{A63B35EF-4726-496F-A033-89E4291AC916}"/>
            </a:ext>
          </a:extLst>
        </xdr:cNvPr>
        <xdr:cNvCxnSpPr/>
      </xdr:nvCxnSpPr>
      <xdr:spPr>
        <a:xfrm>
          <a:off x="19881850" y="93326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108149</xdr:rowOff>
    </xdr:from>
    <xdr:ext cx="469744" cy="259045"/>
    <xdr:sp macro="" textlink="">
      <xdr:nvSpPr>
        <xdr:cNvPr id="629" name="【保健センター・保健所】&#10;一人当たり面積平均値テキスト">
          <a:extLst>
            <a:ext uri="{FF2B5EF4-FFF2-40B4-BE49-F238E27FC236}">
              <a16:creationId xmlns:a16="http://schemas.microsoft.com/office/drawing/2014/main" id="{9B840AB4-3CE3-400B-8F5E-623513DF68E7}"/>
            </a:ext>
          </a:extLst>
        </xdr:cNvPr>
        <xdr:cNvSpPr txBox="1"/>
      </xdr:nvSpPr>
      <xdr:spPr>
        <a:xfrm>
          <a:off x="19989800" y="10179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85272</xdr:rowOff>
    </xdr:from>
    <xdr:to>
      <xdr:col>116</xdr:col>
      <xdr:colOff>114300</xdr:colOff>
      <xdr:row>63</xdr:row>
      <xdr:rowOff>15422</xdr:rowOff>
    </xdr:to>
    <xdr:sp macro="" textlink="">
      <xdr:nvSpPr>
        <xdr:cNvPr id="630" name="フローチャート: 判断 629">
          <a:extLst>
            <a:ext uri="{FF2B5EF4-FFF2-40B4-BE49-F238E27FC236}">
              <a16:creationId xmlns:a16="http://schemas.microsoft.com/office/drawing/2014/main" id="{625E2D99-ACED-48FA-A1E9-B0308EF0B3A4}"/>
            </a:ext>
          </a:extLst>
        </xdr:cNvPr>
        <xdr:cNvSpPr/>
      </xdr:nvSpPr>
      <xdr:spPr>
        <a:xfrm>
          <a:off x="19900900" y="103214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85272</xdr:rowOff>
    </xdr:from>
    <xdr:to>
      <xdr:col>112</xdr:col>
      <xdr:colOff>38100</xdr:colOff>
      <xdr:row>63</xdr:row>
      <xdr:rowOff>15422</xdr:rowOff>
    </xdr:to>
    <xdr:sp macro="" textlink="">
      <xdr:nvSpPr>
        <xdr:cNvPr id="631" name="フローチャート: 判断 630">
          <a:extLst>
            <a:ext uri="{FF2B5EF4-FFF2-40B4-BE49-F238E27FC236}">
              <a16:creationId xmlns:a16="http://schemas.microsoft.com/office/drawing/2014/main" id="{24621E24-25D9-491D-AA05-D69FDBC8A6EE}"/>
            </a:ext>
          </a:extLst>
        </xdr:cNvPr>
        <xdr:cNvSpPr/>
      </xdr:nvSpPr>
      <xdr:spPr>
        <a:xfrm>
          <a:off x="19157950" y="1032147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31949</xdr:rowOff>
    </xdr:from>
    <xdr:ext cx="469744" cy="259045"/>
    <xdr:sp macro="" textlink="">
      <xdr:nvSpPr>
        <xdr:cNvPr id="632" name="n_1aveValue【保健センター・保健所】&#10;一人当たり面積">
          <a:extLst>
            <a:ext uri="{FF2B5EF4-FFF2-40B4-BE49-F238E27FC236}">
              <a16:creationId xmlns:a16="http://schemas.microsoft.com/office/drawing/2014/main" id="{E1A811B3-63D9-4921-B6D0-1A24AD617956}"/>
            </a:ext>
          </a:extLst>
        </xdr:cNvPr>
        <xdr:cNvSpPr txBox="1"/>
      </xdr:nvSpPr>
      <xdr:spPr>
        <a:xfrm>
          <a:off x="18980227" y="1010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161472</xdr:rowOff>
    </xdr:from>
    <xdr:to>
      <xdr:col>107</xdr:col>
      <xdr:colOff>101600</xdr:colOff>
      <xdr:row>63</xdr:row>
      <xdr:rowOff>91622</xdr:rowOff>
    </xdr:to>
    <xdr:sp macro="" textlink="">
      <xdr:nvSpPr>
        <xdr:cNvPr id="633" name="フローチャート: 判断 632">
          <a:extLst>
            <a:ext uri="{FF2B5EF4-FFF2-40B4-BE49-F238E27FC236}">
              <a16:creationId xmlns:a16="http://schemas.microsoft.com/office/drawing/2014/main" id="{1DF98168-9FD7-4458-95C5-F7906D0957D3}"/>
            </a:ext>
          </a:extLst>
        </xdr:cNvPr>
        <xdr:cNvSpPr/>
      </xdr:nvSpPr>
      <xdr:spPr>
        <a:xfrm>
          <a:off x="18345150" y="103976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108149</xdr:rowOff>
    </xdr:from>
    <xdr:ext cx="469744" cy="259045"/>
    <xdr:sp macro="" textlink="">
      <xdr:nvSpPr>
        <xdr:cNvPr id="634" name="n_2aveValue【保健センター・保健所】&#10;一人当たり面積">
          <a:extLst>
            <a:ext uri="{FF2B5EF4-FFF2-40B4-BE49-F238E27FC236}">
              <a16:creationId xmlns:a16="http://schemas.microsoft.com/office/drawing/2014/main" id="{A8539662-4E82-492B-BF0B-1620322A7D33}"/>
            </a:ext>
          </a:extLst>
        </xdr:cNvPr>
        <xdr:cNvSpPr txBox="1"/>
      </xdr:nvSpPr>
      <xdr:spPr>
        <a:xfrm>
          <a:off x="18180127" y="1017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150585</xdr:rowOff>
    </xdr:from>
    <xdr:to>
      <xdr:col>102</xdr:col>
      <xdr:colOff>165100</xdr:colOff>
      <xdr:row>63</xdr:row>
      <xdr:rowOff>80735</xdr:rowOff>
    </xdr:to>
    <xdr:sp macro="" textlink="">
      <xdr:nvSpPr>
        <xdr:cNvPr id="635" name="フローチャート: 判断 634">
          <a:extLst>
            <a:ext uri="{FF2B5EF4-FFF2-40B4-BE49-F238E27FC236}">
              <a16:creationId xmlns:a16="http://schemas.microsoft.com/office/drawing/2014/main" id="{8EFEAAB4-E38C-4D07-A4C3-F8333408F52D}"/>
            </a:ext>
          </a:extLst>
        </xdr:cNvPr>
        <xdr:cNvSpPr/>
      </xdr:nvSpPr>
      <xdr:spPr>
        <a:xfrm>
          <a:off x="17551400" y="103867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97262</xdr:rowOff>
    </xdr:from>
    <xdr:ext cx="469744" cy="259045"/>
    <xdr:sp macro="" textlink="">
      <xdr:nvSpPr>
        <xdr:cNvPr id="636" name="n_3aveValue【保健センター・保健所】&#10;一人当たり面積">
          <a:extLst>
            <a:ext uri="{FF2B5EF4-FFF2-40B4-BE49-F238E27FC236}">
              <a16:creationId xmlns:a16="http://schemas.microsoft.com/office/drawing/2014/main" id="{0821D63F-3A1D-4FE8-A10A-CF049ACD2A4F}"/>
            </a:ext>
          </a:extLst>
        </xdr:cNvPr>
        <xdr:cNvSpPr txBox="1"/>
      </xdr:nvSpPr>
      <xdr:spPr>
        <a:xfrm>
          <a:off x="17386377" y="10168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63</xdr:row>
      <xdr:rowOff>11793</xdr:rowOff>
    </xdr:from>
    <xdr:to>
      <xdr:col>98</xdr:col>
      <xdr:colOff>38100</xdr:colOff>
      <xdr:row>63</xdr:row>
      <xdr:rowOff>113393</xdr:rowOff>
    </xdr:to>
    <xdr:sp macro="" textlink="">
      <xdr:nvSpPr>
        <xdr:cNvPr id="637" name="フローチャート: 判断 636">
          <a:extLst>
            <a:ext uri="{FF2B5EF4-FFF2-40B4-BE49-F238E27FC236}">
              <a16:creationId xmlns:a16="http://schemas.microsoft.com/office/drawing/2014/main" id="{30B58013-1DA0-4D65-8989-F58813E3FEFC}"/>
            </a:ext>
          </a:extLst>
        </xdr:cNvPr>
        <xdr:cNvSpPr/>
      </xdr:nvSpPr>
      <xdr:spPr>
        <a:xfrm>
          <a:off x="16757650" y="1041309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61</xdr:row>
      <xdr:rowOff>129920</xdr:rowOff>
    </xdr:from>
    <xdr:ext cx="469744" cy="259045"/>
    <xdr:sp macro="" textlink="">
      <xdr:nvSpPr>
        <xdr:cNvPr id="638" name="n_4aveValue【保健センター・保健所】&#10;一人当たり面積">
          <a:extLst>
            <a:ext uri="{FF2B5EF4-FFF2-40B4-BE49-F238E27FC236}">
              <a16:creationId xmlns:a16="http://schemas.microsoft.com/office/drawing/2014/main" id="{D5E7E3D0-1FA4-4078-89E5-357D7D3DD149}"/>
            </a:ext>
          </a:extLst>
        </xdr:cNvPr>
        <xdr:cNvSpPr txBox="1"/>
      </xdr:nvSpPr>
      <xdr:spPr>
        <a:xfrm>
          <a:off x="16592627" y="1020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FA45C686-127D-4A0C-9CDC-9F08362AFBAD}"/>
            </a:ext>
          </a:extLst>
        </xdr:cNvPr>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A37F5AF7-A45C-49B3-98BF-850D8559AE30}"/>
            </a:ext>
          </a:extLst>
        </xdr:cNvPr>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DC5BE629-E96A-4477-85B6-FDAD37158231}"/>
            </a:ext>
          </a:extLst>
        </xdr:cNvPr>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6DFBCAB2-8416-4668-9189-7D89F4397180}"/>
            </a:ext>
          </a:extLst>
        </xdr:cNvPr>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DC387572-B525-47E5-86E6-49FDB718DACC}"/>
            </a:ext>
          </a:extLst>
        </xdr:cNvPr>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120650</xdr:rowOff>
    </xdr:from>
    <xdr:to>
      <xdr:col>116</xdr:col>
      <xdr:colOff>114300</xdr:colOff>
      <xdr:row>64</xdr:row>
      <xdr:rowOff>50800</xdr:rowOff>
    </xdr:to>
    <xdr:sp macro="" textlink="">
      <xdr:nvSpPr>
        <xdr:cNvPr id="644" name="楕円 643">
          <a:extLst>
            <a:ext uri="{FF2B5EF4-FFF2-40B4-BE49-F238E27FC236}">
              <a16:creationId xmlns:a16="http://schemas.microsoft.com/office/drawing/2014/main" id="{AC212BAA-8DC0-4EC3-AC1D-8ABEB8011CC2}"/>
            </a:ext>
          </a:extLst>
        </xdr:cNvPr>
        <xdr:cNvSpPr/>
      </xdr:nvSpPr>
      <xdr:spPr>
        <a:xfrm>
          <a:off x="19900900" y="105219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35577</xdr:rowOff>
    </xdr:from>
    <xdr:ext cx="469744" cy="259045"/>
    <xdr:sp macro="" textlink="">
      <xdr:nvSpPr>
        <xdr:cNvPr id="645" name="【保健センター・保健所】&#10;一人当たり面積該当値テキスト">
          <a:extLst>
            <a:ext uri="{FF2B5EF4-FFF2-40B4-BE49-F238E27FC236}">
              <a16:creationId xmlns:a16="http://schemas.microsoft.com/office/drawing/2014/main" id="{ACBD39FC-AF9F-4123-9A34-8E5EA4E80FDF}"/>
            </a:ext>
          </a:extLst>
        </xdr:cNvPr>
        <xdr:cNvSpPr txBox="1"/>
      </xdr:nvSpPr>
      <xdr:spPr>
        <a:xfrm>
          <a:off x="19989800" y="1043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131535</xdr:rowOff>
    </xdr:from>
    <xdr:to>
      <xdr:col>112</xdr:col>
      <xdr:colOff>38100</xdr:colOff>
      <xdr:row>64</xdr:row>
      <xdr:rowOff>61685</xdr:rowOff>
    </xdr:to>
    <xdr:sp macro="" textlink="">
      <xdr:nvSpPr>
        <xdr:cNvPr id="646" name="楕円 645">
          <a:extLst>
            <a:ext uri="{FF2B5EF4-FFF2-40B4-BE49-F238E27FC236}">
              <a16:creationId xmlns:a16="http://schemas.microsoft.com/office/drawing/2014/main" id="{B2E06677-277C-4633-A3A1-2B8BF1FA81ED}"/>
            </a:ext>
          </a:extLst>
        </xdr:cNvPr>
        <xdr:cNvSpPr/>
      </xdr:nvSpPr>
      <xdr:spPr>
        <a:xfrm>
          <a:off x="19157950" y="105328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0</xdr:rowOff>
    </xdr:from>
    <xdr:to>
      <xdr:col>116</xdr:col>
      <xdr:colOff>63500</xdr:colOff>
      <xdr:row>64</xdr:row>
      <xdr:rowOff>10885</xdr:rowOff>
    </xdr:to>
    <xdr:cxnSp macro="">
      <xdr:nvCxnSpPr>
        <xdr:cNvPr id="647" name="直線コネクタ 646">
          <a:extLst>
            <a:ext uri="{FF2B5EF4-FFF2-40B4-BE49-F238E27FC236}">
              <a16:creationId xmlns:a16="http://schemas.microsoft.com/office/drawing/2014/main" id="{7AC7CE01-60AF-4E55-92A8-A2E03E1F54F5}"/>
            </a:ext>
          </a:extLst>
        </xdr:cNvPr>
        <xdr:cNvCxnSpPr/>
      </xdr:nvCxnSpPr>
      <xdr:spPr>
        <a:xfrm flipV="1">
          <a:off x="19202400" y="10566400"/>
          <a:ext cx="7493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131535</xdr:rowOff>
    </xdr:from>
    <xdr:to>
      <xdr:col>107</xdr:col>
      <xdr:colOff>101600</xdr:colOff>
      <xdr:row>64</xdr:row>
      <xdr:rowOff>61685</xdr:rowOff>
    </xdr:to>
    <xdr:sp macro="" textlink="">
      <xdr:nvSpPr>
        <xdr:cNvPr id="648" name="楕円 647">
          <a:extLst>
            <a:ext uri="{FF2B5EF4-FFF2-40B4-BE49-F238E27FC236}">
              <a16:creationId xmlns:a16="http://schemas.microsoft.com/office/drawing/2014/main" id="{AF797685-1C3F-46C6-BDBD-933141AE98A4}"/>
            </a:ext>
          </a:extLst>
        </xdr:cNvPr>
        <xdr:cNvSpPr/>
      </xdr:nvSpPr>
      <xdr:spPr>
        <a:xfrm>
          <a:off x="18345150" y="105328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10885</xdr:rowOff>
    </xdr:from>
    <xdr:to>
      <xdr:col>111</xdr:col>
      <xdr:colOff>177800</xdr:colOff>
      <xdr:row>64</xdr:row>
      <xdr:rowOff>10885</xdr:rowOff>
    </xdr:to>
    <xdr:cxnSp macro="">
      <xdr:nvCxnSpPr>
        <xdr:cNvPr id="649" name="直線コネクタ 648">
          <a:extLst>
            <a:ext uri="{FF2B5EF4-FFF2-40B4-BE49-F238E27FC236}">
              <a16:creationId xmlns:a16="http://schemas.microsoft.com/office/drawing/2014/main" id="{C7920260-7E7B-47F6-8822-603891065EE8}"/>
            </a:ext>
          </a:extLst>
        </xdr:cNvPr>
        <xdr:cNvCxnSpPr/>
      </xdr:nvCxnSpPr>
      <xdr:spPr>
        <a:xfrm>
          <a:off x="18395950" y="10577285"/>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52812</xdr:rowOff>
    </xdr:from>
    <xdr:ext cx="469744" cy="259045"/>
    <xdr:sp macro="" textlink="">
      <xdr:nvSpPr>
        <xdr:cNvPr id="650" name="n_1mainValue【保健センター・保健所】&#10;一人当たり面積">
          <a:extLst>
            <a:ext uri="{FF2B5EF4-FFF2-40B4-BE49-F238E27FC236}">
              <a16:creationId xmlns:a16="http://schemas.microsoft.com/office/drawing/2014/main" id="{B4A41E19-E651-4272-A527-8E7D2A0D76EF}"/>
            </a:ext>
          </a:extLst>
        </xdr:cNvPr>
        <xdr:cNvSpPr txBox="1"/>
      </xdr:nvSpPr>
      <xdr:spPr>
        <a:xfrm>
          <a:off x="18980227" y="1061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52812</xdr:rowOff>
    </xdr:from>
    <xdr:ext cx="469744" cy="259045"/>
    <xdr:sp macro="" textlink="">
      <xdr:nvSpPr>
        <xdr:cNvPr id="651" name="n_2mainValue【保健センター・保健所】&#10;一人当たり面積">
          <a:extLst>
            <a:ext uri="{FF2B5EF4-FFF2-40B4-BE49-F238E27FC236}">
              <a16:creationId xmlns:a16="http://schemas.microsoft.com/office/drawing/2014/main" id="{FE29C386-68A7-405D-B961-11D2CF4A5384}"/>
            </a:ext>
          </a:extLst>
        </xdr:cNvPr>
        <xdr:cNvSpPr txBox="1"/>
      </xdr:nvSpPr>
      <xdr:spPr>
        <a:xfrm>
          <a:off x="18180127" y="1061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2" name="正方形/長方形 651">
          <a:extLst>
            <a:ext uri="{FF2B5EF4-FFF2-40B4-BE49-F238E27FC236}">
              <a16:creationId xmlns:a16="http://schemas.microsoft.com/office/drawing/2014/main" id="{5C03593C-7DBC-4E8B-9E47-FBD63364B496}"/>
            </a:ext>
          </a:extLst>
        </xdr:cNvPr>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3" name="正方形/長方形 652">
          <a:extLst>
            <a:ext uri="{FF2B5EF4-FFF2-40B4-BE49-F238E27FC236}">
              <a16:creationId xmlns:a16="http://schemas.microsoft.com/office/drawing/2014/main" id="{36B2DFC9-083D-42A5-B35A-6EE04D0D9710}"/>
            </a:ext>
          </a:extLst>
        </xdr:cNvPr>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4" name="正方形/長方形 653">
          <a:extLst>
            <a:ext uri="{FF2B5EF4-FFF2-40B4-BE49-F238E27FC236}">
              <a16:creationId xmlns:a16="http://schemas.microsoft.com/office/drawing/2014/main" id="{9BC38AD7-A673-4015-9050-81C89760E070}"/>
            </a:ext>
          </a:extLst>
        </xdr:cNvPr>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5" name="正方形/長方形 654">
          <a:extLst>
            <a:ext uri="{FF2B5EF4-FFF2-40B4-BE49-F238E27FC236}">
              <a16:creationId xmlns:a16="http://schemas.microsoft.com/office/drawing/2014/main" id="{BE09D294-3B20-4871-9F6E-D1495DE81C70}"/>
            </a:ext>
          </a:extLst>
        </xdr:cNvPr>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6" name="正方形/長方形 655">
          <a:extLst>
            <a:ext uri="{FF2B5EF4-FFF2-40B4-BE49-F238E27FC236}">
              <a16:creationId xmlns:a16="http://schemas.microsoft.com/office/drawing/2014/main" id="{16CD4F59-6E94-4A1C-8DD8-7304D8904124}"/>
            </a:ext>
          </a:extLst>
        </xdr:cNvPr>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7" name="正方形/長方形 656">
          <a:extLst>
            <a:ext uri="{FF2B5EF4-FFF2-40B4-BE49-F238E27FC236}">
              <a16:creationId xmlns:a16="http://schemas.microsoft.com/office/drawing/2014/main" id="{0DE0C94C-3089-4856-B2D8-F2B21D50EC29}"/>
            </a:ext>
          </a:extLst>
        </xdr:cNvPr>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8" name="正方形/長方形 657">
          <a:extLst>
            <a:ext uri="{FF2B5EF4-FFF2-40B4-BE49-F238E27FC236}">
              <a16:creationId xmlns:a16="http://schemas.microsoft.com/office/drawing/2014/main" id="{6EACA441-D084-4F5C-8271-A9F908242C3D}"/>
            </a:ext>
          </a:extLst>
        </xdr:cNvPr>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9" name="正方形/長方形 658">
          <a:extLst>
            <a:ext uri="{FF2B5EF4-FFF2-40B4-BE49-F238E27FC236}">
              <a16:creationId xmlns:a16="http://schemas.microsoft.com/office/drawing/2014/main" id="{E52D164C-7193-4889-83EE-26CC7A130C61}"/>
            </a:ext>
          </a:extLst>
        </xdr:cNvPr>
        <xdr:cNvSpPr/>
      </xdr:nvSpPr>
      <xdr:spPr>
        <a:xfrm>
          <a:off x="1120775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0" name="テキスト ボックス 659">
          <a:extLst>
            <a:ext uri="{FF2B5EF4-FFF2-40B4-BE49-F238E27FC236}">
              <a16:creationId xmlns:a16="http://schemas.microsoft.com/office/drawing/2014/main" id="{A4395E49-C6C9-4DA8-808A-2CB716D1D5B5}"/>
            </a:ext>
          </a:extLst>
        </xdr:cNvPr>
        <xdr:cNvSpPr txBox="1"/>
      </xdr:nvSpPr>
      <xdr:spPr>
        <a:xfrm>
          <a:off x="111696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1" name="直線コネクタ 660">
          <a:extLst>
            <a:ext uri="{FF2B5EF4-FFF2-40B4-BE49-F238E27FC236}">
              <a16:creationId xmlns:a16="http://schemas.microsoft.com/office/drawing/2014/main" id="{973D424B-E134-4545-AEF7-75D8D22DA69D}"/>
            </a:ext>
          </a:extLst>
        </xdr:cNvPr>
        <xdr:cNvCxnSpPr/>
      </xdr:nvCxnSpPr>
      <xdr:spPr>
        <a:xfrm>
          <a:off x="11207750" y="1468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62" name="テキスト ボックス 661">
          <a:extLst>
            <a:ext uri="{FF2B5EF4-FFF2-40B4-BE49-F238E27FC236}">
              <a16:creationId xmlns:a16="http://schemas.microsoft.com/office/drawing/2014/main" id="{18D8F0F9-AF66-4B20-BD17-3B9110EBED54}"/>
            </a:ext>
          </a:extLst>
        </xdr:cNvPr>
        <xdr:cNvSpPr txBox="1"/>
      </xdr:nvSpPr>
      <xdr:spPr>
        <a:xfrm>
          <a:off x="1079772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63" name="直線コネクタ 662">
          <a:extLst>
            <a:ext uri="{FF2B5EF4-FFF2-40B4-BE49-F238E27FC236}">
              <a16:creationId xmlns:a16="http://schemas.microsoft.com/office/drawing/2014/main" id="{800D2501-D957-4F3C-9A03-163CA24B2D8B}"/>
            </a:ext>
          </a:extLst>
        </xdr:cNvPr>
        <xdr:cNvCxnSpPr/>
      </xdr:nvCxnSpPr>
      <xdr:spPr>
        <a:xfrm>
          <a:off x="11207750" y="14312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64" name="テキスト ボックス 663">
          <a:extLst>
            <a:ext uri="{FF2B5EF4-FFF2-40B4-BE49-F238E27FC236}">
              <a16:creationId xmlns:a16="http://schemas.microsoft.com/office/drawing/2014/main" id="{658893C8-595A-4D7D-89E9-E72FEC67F22A}"/>
            </a:ext>
          </a:extLst>
        </xdr:cNvPr>
        <xdr:cNvSpPr txBox="1"/>
      </xdr:nvSpPr>
      <xdr:spPr>
        <a:xfrm>
          <a:off x="1079772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65" name="直線コネクタ 664">
          <a:extLst>
            <a:ext uri="{FF2B5EF4-FFF2-40B4-BE49-F238E27FC236}">
              <a16:creationId xmlns:a16="http://schemas.microsoft.com/office/drawing/2014/main" id="{5B2BFA06-C9DC-4EDF-9DE2-B120BABD05DE}"/>
            </a:ext>
          </a:extLst>
        </xdr:cNvPr>
        <xdr:cNvCxnSpPr/>
      </xdr:nvCxnSpPr>
      <xdr:spPr>
        <a:xfrm>
          <a:off x="11207750" y="1394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66" name="テキスト ボックス 665">
          <a:extLst>
            <a:ext uri="{FF2B5EF4-FFF2-40B4-BE49-F238E27FC236}">
              <a16:creationId xmlns:a16="http://schemas.microsoft.com/office/drawing/2014/main" id="{B85AD3A9-4C9D-4B84-AC77-EBC789A58CD5}"/>
            </a:ext>
          </a:extLst>
        </xdr:cNvPr>
        <xdr:cNvSpPr txBox="1"/>
      </xdr:nvSpPr>
      <xdr:spPr>
        <a:xfrm>
          <a:off x="10842791" y="1380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67" name="直線コネクタ 666">
          <a:extLst>
            <a:ext uri="{FF2B5EF4-FFF2-40B4-BE49-F238E27FC236}">
              <a16:creationId xmlns:a16="http://schemas.microsoft.com/office/drawing/2014/main" id="{D5C56AF3-0FE9-4437-93ED-A5B7FE71EF4D}"/>
            </a:ext>
          </a:extLst>
        </xdr:cNvPr>
        <xdr:cNvCxnSpPr/>
      </xdr:nvCxnSpPr>
      <xdr:spPr>
        <a:xfrm>
          <a:off x="11207750" y="13576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68" name="テキスト ボックス 667">
          <a:extLst>
            <a:ext uri="{FF2B5EF4-FFF2-40B4-BE49-F238E27FC236}">
              <a16:creationId xmlns:a16="http://schemas.microsoft.com/office/drawing/2014/main" id="{22C55191-FDA3-4DFA-9BC8-D1F8E44D685D}"/>
            </a:ext>
          </a:extLst>
        </xdr:cNvPr>
        <xdr:cNvSpPr txBox="1"/>
      </xdr:nvSpPr>
      <xdr:spPr>
        <a:xfrm>
          <a:off x="10842791" y="13440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69" name="直線コネクタ 668">
          <a:extLst>
            <a:ext uri="{FF2B5EF4-FFF2-40B4-BE49-F238E27FC236}">
              <a16:creationId xmlns:a16="http://schemas.microsoft.com/office/drawing/2014/main" id="{A498C17E-4C2F-4A27-B1EB-6C6DA0BC7EF3}"/>
            </a:ext>
          </a:extLst>
        </xdr:cNvPr>
        <xdr:cNvCxnSpPr/>
      </xdr:nvCxnSpPr>
      <xdr:spPr>
        <a:xfrm>
          <a:off x="11207750" y="1320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0" name="テキスト ボックス 669">
          <a:extLst>
            <a:ext uri="{FF2B5EF4-FFF2-40B4-BE49-F238E27FC236}">
              <a16:creationId xmlns:a16="http://schemas.microsoft.com/office/drawing/2014/main" id="{CF312AD7-6724-4B3E-A02F-400465E5F492}"/>
            </a:ext>
          </a:extLst>
        </xdr:cNvPr>
        <xdr:cNvSpPr txBox="1"/>
      </xdr:nvSpPr>
      <xdr:spPr>
        <a:xfrm>
          <a:off x="10842791" y="1307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1" name="直線コネクタ 670">
          <a:extLst>
            <a:ext uri="{FF2B5EF4-FFF2-40B4-BE49-F238E27FC236}">
              <a16:creationId xmlns:a16="http://schemas.microsoft.com/office/drawing/2014/main" id="{3699038E-9A35-49DD-9C69-C85F43D3574E}"/>
            </a:ext>
          </a:extLst>
        </xdr:cNvPr>
        <xdr:cNvCxnSpPr/>
      </xdr:nvCxnSpPr>
      <xdr:spPr>
        <a:xfrm>
          <a:off x="11207750" y="12846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72" name="テキスト ボックス 671">
          <a:extLst>
            <a:ext uri="{FF2B5EF4-FFF2-40B4-BE49-F238E27FC236}">
              <a16:creationId xmlns:a16="http://schemas.microsoft.com/office/drawing/2014/main" id="{0DF23CBB-F0C0-45EE-BFD6-095FF1750CFA}"/>
            </a:ext>
          </a:extLst>
        </xdr:cNvPr>
        <xdr:cNvSpPr txBox="1"/>
      </xdr:nvSpPr>
      <xdr:spPr>
        <a:xfrm>
          <a:off x="10842791" y="12710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3" name="直線コネクタ 672">
          <a:extLst>
            <a:ext uri="{FF2B5EF4-FFF2-40B4-BE49-F238E27FC236}">
              <a16:creationId xmlns:a16="http://schemas.microsoft.com/office/drawing/2014/main" id="{6FF184AA-8E10-4DC2-9D48-63FEF5AE1941}"/>
            </a:ext>
          </a:extLst>
        </xdr:cNvPr>
        <xdr:cNvCxnSpPr/>
      </xdr:nvCxnSpPr>
      <xdr:spPr>
        <a:xfrm>
          <a:off x="11207750" y="12477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74" name="テキスト ボックス 673">
          <a:extLst>
            <a:ext uri="{FF2B5EF4-FFF2-40B4-BE49-F238E27FC236}">
              <a16:creationId xmlns:a16="http://schemas.microsoft.com/office/drawing/2014/main" id="{6040CF6E-E1F8-4CAE-B1F5-898F724BC1BC}"/>
            </a:ext>
          </a:extLst>
        </xdr:cNvPr>
        <xdr:cNvSpPr txBox="1"/>
      </xdr:nvSpPr>
      <xdr:spPr>
        <a:xfrm>
          <a:off x="10906911" y="123418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5" name="【消防施設】&#10;有形固定資産減価償却率グラフ枠">
          <a:extLst>
            <a:ext uri="{FF2B5EF4-FFF2-40B4-BE49-F238E27FC236}">
              <a16:creationId xmlns:a16="http://schemas.microsoft.com/office/drawing/2014/main" id="{AD3CA626-B63F-426D-90D7-3554F2CDBD00}"/>
            </a:ext>
          </a:extLst>
        </xdr:cNvPr>
        <xdr:cNvSpPr/>
      </xdr:nvSpPr>
      <xdr:spPr>
        <a:xfrm>
          <a:off x="1120775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165736</xdr:rowOff>
    </xdr:from>
    <xdr:to>
      <xdr:col>85</xdr:col>
      <xdr:colOff>126364</xdr:colOff>
      <xdr:row>85</xdr:row>
      <xdr:rowOff>156211</xdr:rowOff>
    </xdr:to>
    <xdr:cxnSp macro="">
      <xdr:nvCxnSpPr>
        <xdr:cNvPr id="676" name="直線コネクタ 675">
          <a:extLst>
            <a:ext uri="{FF2B5EF4-FFF2-40B4-BE49-F238E27FC236}">
              <a16:creationId xmlns:a16="http://schemas.microsoft.com/office/drawing/2014/main" id="{0AFCFE36-D701-4AF1-99A2-2E5EC34D93BC}"/>
            </a:ext>
          </a:extLst>
        </xdr:cNvPr>
        <xdr:cNvCxnSpPr/>
      </xdr:nvCxnSpPr>
      <xdr:spPr>
        <a:xfrm flipV="1">
          <a:off x="14699614" y="12878436"/>
          <a:ext cx="0" cy="131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160038</xdr:rowOff>
    </xdr:from>
    <xdr:ext cx="405111" cy="259045"/>
    <xdr:sp macro="" textlink="">
      <xdr:nvSpPr>
        <xdr:cNvPr id="677" name="【消防施設】&#10;有形固定資産減価償却率最小値テキスト">
          <a:extLst>
            <a:ext uri="{FF2B5EF4-FFF2-40B4-BE49-F238E27FC236}">
              <a16:creationId xmlns:a16="http://schemas.microsoft.com/office/drawing/2014/main" id="{C537B76C-E21F-482E-8F8D-535EAC41CB30}"/>
            </a:ext>
          </a:extLst>
        </xdr:cNvPr>
        <xdr:cNvSpPr txBox="1"/>
      </xdr:nvSpPr>
      <xdr:spPr>
        <a:xfrm>
          <a:off x="14738350" y="14193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156211</xdr:rowOff>
    </xdr:from>
    <xdr:to>
      <xdr:col>86</xdr:col>
      <xdr:colOff>25400</xdr:colOff>
      <xdr:row>85</xdr:row>
      <xdr:rowOff>156211</xdr:rowOff>
    </xdr:to>
    <xdr:cxnSp macro="">
      <xdr:nvCxnSpPr>
        <xdr:cNvPr id="678" name="直線コネクタ 677">
          <a:extLst>
            <a:ext uri="{FF2B5EF4-FFF2-40B4-BE49-F238E27FC236}">
              <a16:creationId xmlns:a16="http://schemas.microsoft.com/office/drawing/2014/main" id="{3E775D27-8E8A-4646-A34D-39EE909F92E0}"/>
            </a:ext>
          </a:extLst>
        </xdr:cNvPr>
        <xdr:cNvCxnSpPr/>
      </xdr:nvCxnSpPr>
      <xdr:spPr>
        <a:xfrm>
          <a:off x="14611350" y="141897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112413</xdr:rowOff>
    </xdr:from>
    <xdr:ext cx="405111" cy="259045"/>
    <xdr:sp macro="" textlink="">
      <xdr:nvSpPr>
        <xdr:cNvPr id="679" name="【消防施設】&#10;有形固定資産減価償却率最大値テキスト">
          <a:extLst>
            <a:ext uri="{FF2B5EF4-FFF2-40B4-BE49-F238E27FC236}">
              <a16:creationId xmlns:a16="http://schemas.microsoft.com/office/drawing/2014/main" id="{D83E1DD5-47E1-4F20-8449-436BA7EC1EC8}"/>
            </a:ext>
          </a:extLst>
        </xdr:cNvPr>
        <xdr:cNvSpPr txBox="1"/>
      </xdr:nvSpPr>
      <xdr:spPr>
        <a:xfrm>
          <a:off x="14738350" y="1266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165736</xdr:rowOff>
    </xdr:from>
    <xdr:to>
      <xdr:col>86</xdr:col>
      <xdr:colOff>25400</xdr:colOff>
      <xdr:row>77</xdr:row>
      <xdr:rowOff>165736</xdr:rowOff>
    </xdr:to>
    <xdr:cxnSp macro="">
      <xdr:nvCxnSpPr>
        <xdr:cNvPr id="680" name="直線コネクタ 679">
          <a:extLst>
            <a:ext uri="{FF2B5EF4-FFF2-40B4-BE49-F238E27FC236}">
              <a16:creationId xmlns:a16="http://schemas.microsoft.com/office/drawing/2014/main" id="{2C23600E-E85A-4309-828B-03E6956147BC}"/>
            </a:ext>
          </a:extLst>
        </xdr:cNvPr>
        <xdr:cNvCxnSpPr/>
      </xdr:nvCxnSpPr>
      <xdr:spPr>
        <a:xfrm>
          <a:off x="14611350" y="128784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156863</xdr:rowOff>
    </xdr:from>
    <xdr:ext cx="405111" cy="259045"/>
    <xdr:sp macro="" textlink="">
      <xdr:nvSpPr>
        <xdr:cNvPr id="681" name="【消防施設】&#10;有形固定資産減価償却率平均値テキスト">
          <a:extLst>
            <a:ext uri="{FF2B5EF4-FFF2-40B4-BE49-F238E27FC236}">
              <a16:creationId xmlns:a16="http://schemas.microsoft.com/office/drawing/2014/main" id="{1D966865-30FB-44C3-B3BD-A50E8E35484D}"/>
            </a:ext>
          </a:extLst>
        </xdr:cNvPr>
        <xdr:cNvSpPr txBox="1"/>
      </xdr:nvSpPr>
      <xdr:spPr>
        <a:xfrm>
          <a:off x="14738350" y="13364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682" name="フローチャート: 判断 681">
          <a:extLst>
            <a:ext uri="{FF2B5EF4-FFF2-40B4-BE49-F238E27FC236}">
              <a16:creationId xmlns:a16="http://schemas.microsoft.com/office/drawing/2014/main" id="{E1EF5AB5-29AD-4270-939F-DC99A279D2F0}"/>
            </a:ext>
          </a:extLst>
        </xdr:cNvPr>
        <xdr:cNvSpPr/>
      </xdr:nvSpPr>
      <xdr:spPr>
        <a:xfrm>
          <a:off x="14649450" y="135070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109220</xdr:rowOff>
    </xdr:from>
    <xdr:to>
      <xdr:col>81</xdr:col>
      <xdr:colOff>101600</xdr:colOff>
      <xdr:row>82</xdr:row>
      <xdr:rowOff>39370</xdr:rowOff>
    </xdr:to>
    <xdr:sp macro="" textlink="">
      <xdr:nvSpPr>
        <xdr:cNvPr id="683" name="フローチャート: 判断 682">
          <a:extLst>
            <a:ext uri="{FF2B5EF4-FFF2-40B4-BE49-F238E27FC236}">
              <a16:creationId xmlns:a16="http://schemas.microsoft.com/office/drawing/2014/main" id="{BDDFF80C-616B-4AEC-818F-47D0BDDD0778}"/>
            </a:ext>
          </a:extLst>
        </xdr:cNvPr>
        <xdr:cNvSpPr/>
      </xdr:nvSpPr>
      <xdr:spPr>
        <a:xfrm>
          <a:off x="13887450" y="134823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55897</xdr:rowOff>
    </xdr:from>
    <xdr:ext cx="405111" cy="259045"/>
    <xdr:sp macro="" textlink="">
      <xdr:nvSpPr>
        <xdr:cNvPr id="684" name="n_1aveValue【消防施設】&#10;有形固定資産減価償却率">
          <a:extLst>
            <a:ext uri="{FF2B5EF4-FFF2-40B4-BE49-F238E27FC236}">
              <a16:creationId xmlns:a16="http://schemas.microsoft.com/office/drawing/2014/main" id="{D2041187-700C-4B1B-B9BF-F566099F4672}"/>
            </a:ext>
          </a:extLst>
        </xdr:cNvPr>
        <xdr:cNvSpPr txBox="1"/>
      </xdr:nvSpPr>
      <xdr:spPr>
        <a:xfrm>
          <a:off x="13742044" y="13263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34925</xdr:rowOff>
    </xdr:from>
    <xdr:to>
      <xdr:col>76</xdr:col>
      <xdr:colOff>165100</xdr:colOff>
      <xdr:row>81</xdr:row>
      <xdr:rowOff>136525</xdr:rowOff>
    </xdr:to>
    <xdr:sp macro="" textlink="">
      <xdr:nvSpPr>
        <xdr:cNvPr id="685" name="フローチャート: 判断 684">
          <a:extLst>
            <a:ext uri="{FF2B5EF4-FFF2-40B4-BE49-F238E27FC236}">
              <a16:creationId xmlns:a16="http://schemas.microsoft.com/office/drawing/2014/main" id="{FC1F4906-6228-4A2C-B38E-47578441ED56}"/>
            </a:ext>
          </a:extLst>
        </xdr:cNvPr>
        <xdr:cNvSpPr/>
      </xdr:nvSpPr>
      <xdr:spPr>
        <a:xfrm>
          <a:off x="13093700" y="134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153052</xdr:rowOff>
    </xdr:from>
    <xdr:ext cx="405111" cy="259045"/>
    <xdr:sp macro="" textlink="">
      <xdr:nvSpPr>
        <xdr:cNvPr id="686" name="n_2aveValue【消防施設】&#10;有形固定資産減価償却率">
          <a:extLst>
            <a:ext uri="{FF2B5EF4-FFF2-40B4-BE49-F238E27FC236}">
              <a16:creationId xmlns:a16="http://schemas.microsoft.com/office/drawing/2014/main" id="{667A5B49-ABF6-4502-906E-5CA8F98243C4}"/>
            </a:ext>
          </a:extLst>
        </xdr:cNvPr>
        <xdr:cNvSpPr txBox="1"/>
      </xdr:nvSpPr>
      <xdr:spPr>
        <a:xfrm>
          <a:off x="12960994" y="1319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147320</xdr:rowOff>
    </xdr:from>
    <xdr:to>
      <xdr:col>72</xdr:col>
      <xdr:colOff>38100</xdr:colOff>
      <xdr:row>81</xdr:row>
      <xdr:rowOff>77470</xdr:rowOff>
    </xdr:to>
    <xdr:sp macro="" textlink="">
      <xdr:nvSpPr>
        <xdr:cNvPr id="687" name="フローチャート: 判断 686">
          <a:extLst>
            <a:ext uri="{FF2B5EF4-FFF2-40B4-BE49-F238E27FC236}">
              <a16:creationId xmlns:a16="http://schemas.microsoft.com/office/drawing/2014/main" id="{7E92925E-2D96-43BA-A8D8-E68EC8AFCCDB}"/>
            </a:ext>
          </a:extLst>
        </xdr:cNvPr>
        <xdr:cNvSpPr/>
      </xdr:nvSpPr>
      <xdr:spPr>
        <a:xfrm>
          <a:off x="12299950" y="133553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93997</xdr:rowOff>
    </xdr:from>
    <xdr:ext cx="405111" cy="259045"/>
    <xdr:sp macro="" textlink="">
      <xdr:nvSpPr>
        <xdr:cNvPr id="688" name="n_3aveValue【消防施設】&#10;有形固定資産減価償却率">
          <a:extLst>
            <a:ext uri="{FF2B5EF4-FFF2-40B4-BE49-F238E27FC236}">
              <a16:creationId xmlns:a16="http://schemas.microsoft.com/office/drawing/2014/main" id="{CB88CE7A-CE66-42B2-8924-243D48A1A739}"/>
            </a:ext>
          </a:extLst>
        </xdr:cNvPr>
        <xdr:cNvSpPr txBox="1"/>
      </xdr:nvSpPr>
      <xdr:spPr>
        <a:xfrm>
          <a:off x="12167244"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81</xdr:row>
      <xdr:rowOff>78739</xdr:rowOff>
    </xdr:from>
    <xdr:to>
      <xdr:col>67</xdr:col>
      <xdr:colOff>101600</xdr:colOff>
      <xdr:row>82</xdr:row>
      <xdr:rowOff>8889</xdr:rowOff>
    </xdr:to>
    <xdr:sp macro="" textlink="">
      <xdr:nvSpPr>
        <xdr:cNvPr id="689" name="フローチャート: 判断 688">
          <a:extLst>
            <a:ext uri="{FF2B5EF4-FFF2-40B4-BE49-F238E27FC236}">
              <a16:creationId xmlns:a16="http://schemas.microsoft.com/office/drawing/2014/main" id="{F07B1B75-C643-4A49-9C20-DE8B0BE06BAF}"/>
            </a:ext>
          </a:extLst>
        </xdr:cNvPr>
        <xdr:cNvSpPr/>
      </xdr:nvSpPr>
      <xdr:spPr>
        <a:xfrm>
          <a:off x="11487150" y="134518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80</xdr:row>
      <xdr:rowOff>25416</xdr:rowOff>
    </xdr:from>
    <xdr:ext cx="405111" cy="259045"/>
    <xdr:sp macro="" textlink="">
      <xdr:nvSpPr>
        <xdr:cNvPr id="690" name="n_4aveValue【消防施設】&#10;有形固定資産減価償却率">
          <a:extLst>
            <a:ext uri="{FF2B5EF4-FFF2-40B4-BE49-F238E27FC236}">
              <a16:creationId xmlns:a16="http://schemas.microsoft.com/office/drawing/2014/main" id="{3D989A0B-C2C8-46EF-A904-80DE59860D78}"/>
            </a:ext>
          </a:extLst>
        </xdr:cNvPr>
        <xdr:cNvSpPr txBox="1"/>
      </xdr:nvSpPr>
      <xdr:spPr>
        <a:xfrm>
          <a:off x="11354444" y="13233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26F75171-6CEE-4FBD-BC07-D68B3F0CC524}"/>
            </a:ext>
          </a:extLst>
        </xdr:cNvPr>
        <xdr:cNvSpPr txBox="1"/>
      </xdr:nvSpPr>
      <xdr:spPr>
        <a:xfrm>
          <a:off x="1452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FCC75DD8-D0D8-48E5-AC1B-D139D60C0116}"/>
            </a:ext>
          </a:extLst>
        </xdr:cNvPr>
        <xdr:cNvSpPr txBox="1"/>
      </xdr:nvSpPr>
      <xdr:spPr>
        <a:xfrm>
          <a:off x="13766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CEA8680F-E752-4370-B1B4-BF882C562402}"/>
            </a:ext>
          </a:extLst>
        </xdr:cNvPr>
        <xdr:cNvSpPr txBox="1"/>
      </xdr:nvSpPr>
      <xdr:spPr>
        <a:xfrm>
          <a:off x="12973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6251D2B6-DDC5-4B30-8150-698F79C5577B}"/>
            </a:ext>
          </a:extLst>
        </xdr:cNvPr>
        <xdr:cNvSpPr txBox="1"/>
      </xdr:nvSpPr>
      <xdr:spPr>
        <a:xfrm>
          <a:off x="12172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FAB0DB85-CBBB-49EA-92F5-FFB77C8CA4BD}"/>
            </a:ext>
          </a:extLst>
        </xdr:cNvPr>
        <xdr:cNvSpPr txBox="1"/>
      </xdr:nvSpPr>
      <xdr:spPr>
        <a:xfrm>
          <a:off x="11366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82550</xdr:rowOff>
    </xdr:from>
    <xdr:to>
      <xdr:col>85</xdr:col>
      <xdr:colOff>177800</xdr:colOff>
      <xdr:row>84</xdr:row>
      <xdr:rowOff>12700</xdr:rowOff>
    </xdr:to>
    <xdr:sp macro="" textlink="">
      <xdr:nvSpPr>
        <xdr:cNvPr id="696" name="楕円 695">
          <a:extLst>
            <a:ext uri="{FF2B5EF4-FFF2-40B4-BE49-F238E27FC236}">
              <a16:creationId xmlns:a16="http://schemas.microsoft.com/office/drawing/2014/main" id="{A1225A00-264D-41DD-9463-4467EF3D20A4}"/>
            </a:ext>
          </a:extLst>
        </xdr:cNvPr>
        <xdr:cNvSpPr/>
      </xdr:nvSpPr>
      <xdr:spPr>
        <a:xfrm>
          <a:off x="14649450" y="137858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60977</xdr:rowOff>
    </xdr:from>
    <xdr:ext cx="405111" cy="259045"/>
    <xdr:sp macro="" textlink="">
      <xdr:nvSpPr>
        <xdr:cNvPr id="697" name="【消防施設】&#10;有形固定資産減価償却率該当値テキスト">
          <a:extLst>
            <a:ext uri="{FF2B5EF4-FFF2-40B4-BE49-F238E27FC236}">
              <a16:creationId xmlns:a16="http://schemas.microsoft.com/office/drawing/2014/main" id="{BEECA41D-E689-4818-9CB1-7FD1431B828C}"/>
            </a:ext>
          </a:extLst>
        </xdr:cNvPr>
        <xdr:cNvSpPr txBox="1"/>
      </xdr:nvSpPr>
      <xdr:spPr>
        <a:xfrm>
          <a:off x="14738350"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61595</xdr:rowOff>
    </xdr:from>
    <xdr:to>
      <xdr:col>81</xdr:col>
      <xdr:colOff>101600</xdr:colOff>
      <xdr:row>83</xdr:row>
      <xdr:rowOff>163195</xdr:rowOff>
    </xdr:to>
    <xdr:sp macro="" textlink="">
      <xdr:nvSpPr>
        <xdr:cNvPr id="698" name="楕円 697">
          <a:extLst>
            <a:ext uri="{FF2B5EF4-FFF2-40B4-BE49-F238E27FC236}">
              <a16:creationId xmlns:a16="http://schemas.microsoft.com/office/drawing/2014/main" id="{FDB153A0-EA06-47C2-87CF-11FCA2F9AB88}"/>
            </a:ext>
          </a:extLst>
        </xdr:cNvPr>
        <xdr:cNvSpPr/>
      </xdr:nvSpPr>
      <xdr:spPr>
        <a:xfrm>
          <a:off x="13887450" y="1376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112395</xdr:rowOff>
    </xdr:from>
    <xdr:to>
      <xdr:col>85</xdr:col>
      <xdr:colOff>127000</xdr:colOff>
      <xdr:row>83</xdr:row>
      <xdr:rowOff>133350</xdr:rowOff>
    </xdr:to>
    <xdr:cxnSp macro="">
      <xdr:nvCxnSpPr>
        <xdr:cNvPr id="699" name="直線コネクタ 698">
          <a:extLst>
            <a:ext uri="{FF2B5EF4-FFF2-40B4-BE49-F238E27FC236}">
              <a16:creationId xmlns:a16="http://schemas.microsoft.com/office/drawing/2014/main" id="{6BC70572-F37B-47C1-976B-DCE47B6D1C2F}"/>
            </a:ext>
          </a:extLst>
        </xdr:cNvPr>
        <xdr:cNvCxnSpPr/>
      </xdr:nvCxnSpPr>
      <xdr:spPr>
        <a:xfrm>
          <a:off x="13938250" y="13815695"/>
          <a:ext cx="762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40639</xdr:rowOff>
    </xdr:from>
    <xdr:to>
      <xdr:col>76</xdr:col>
      <xdr:colOff>165100</xdr:colOff>
      <xdr:row>83</xdr:row>
      <xdr:rowOff>142239</xdr:rowOff>
    </xdr:to>
    <xdr:sp macro="" textlink="">
      <xdr:nvSpPr>
        <xdr:cNvPr id="700" name="楕円 699">
          <a:extLst>
            <a:ext uri="{FF2B5EF4-FFF2-40B4-BE49-F238E27FC236}">
              <a16:creationId xmlns:a16="http://schemas.microsoft.com/office/drawing/2014/main" id="{5682EB28-47ED-4515-90D7-F7ABCA7958CC}"/>
            </a:ext>
          </a:extLst>
        </xdr:cNvPr>
        <xdr:cNvSpPr/>
      </xdr:nvSpPr>
      <xdr:spPr>
        <a:xfrm>
          <a:off x="13093700" y="1374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91439</xdr:rowOff>
    </xdr:from>
    <xdr:to>
      <xdr:col>81</xdr:col>
      <xdr:colOff>50800</xdr:colOff>
      <xdr:row>83</xdr:row>
      <xdr:rowOff>112395</xdr:rowOff>
    </xdr:to>
    <xdr:cxnSp macro="">
      <xdr:nvCxnSpPr>
        <xdr:cNvPr id="701" name="直線コネクタ 700">
          <a:extLst>
            <a:ext uri="{FF2B5EF4-FFF2-40B4-BE49-F238E27FC236}">
              <a16:creationId xmlns:a16="http://schemas.microsoft.com/office/drawing/2014/main" id="{A300AB9B-7DE3-4F8B-A944-1C83D00DC668}"/>
            </a:ext>
          </a:extLst>
        </xdr:cNvPr>
        <xdr:cNvCxnSpPr/>
      </xdr:nvCxnSpPr>
      <xdr:spPr>
        <a:xfrm>
          <a:off x="13144500" y="13794739"/>
          <a:ext cx="79375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154322</xdr:rowOff>
    </xdr:from>
    <xdr:ext cx="405111" cy="259045"/>
    <xdr:sp macro="" textlink="">
      <xdr:nvSpPr>
        <xdr:cNvPr id="702" name="n_1mainValue【消防施設】&#10;有形固定資産減価償却率">
          <a:extLst>
            <a:ext uri="{FF2B5EF4-FFF2-40B4-BE49-F238E27FC236}">
              <a16:creationId xmlns:a16="http://schemas.microsoft.com/office/drawing/2014/main" id="{9E05FBC7-F432-4639-815B-D80F8B3D16F6}"/>
            </a:ext>
          </a:extLst>
        </xdr:cNvPr>
        <xdr:cNvSpPr txBox="1"/>
      </xdr:nvSpPr>
      <xdr:spPr>
        <a:xfrm>
          <a:off x="137420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133366</xdr:rowOff>
    </xdr:from>
    <xdr:ext cx="405111" cy="259045"/>
    <xdr:sp macro="" textlink="">
      <xdr:nvSpPr>
        <xdr:cNvPr id="703" name="n_2mainValue【消防施設】&#10;有形固定資産減価償却率">
          <a:extLst>
            <a:ext uri="{FF2B5EF4-FFF2-40B4-BE49-F238E27FC236}">
              <a16:creationId xmlns:a16="http://schemas.microsoft.com/office/drawing/2014/main" id="{7B230FAC-CBF5-4175-AB29-FD387F59612B}"/>
            </a:ext>
          </a:extLst>
        </xdr:cNvPr>
        <xdr:cNvSpPr txBox="1"/>
      </xdr:nvSpPr>
      <xdr:spPr>
        <a:xfrm>
          <a:off x="12960994"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4" name="正方形/長方形 703">
          <a:extLst>
            <a:ext uri="{FF2B5EF4-FFF2-40B4-BE49-F238E27FC236}">
              <a16:creationId xmlns:a16="http://schemas.microsoft.com/office/drawing/2014/main" id="{CDA6356E-986F-4DAA-9BC8-0C3500EA80E5}"/>
            </a:ext>
          </a:extLst>
        </xdr:cNvPr>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5" name="正方形/長方形 704">
          <a:extLst>
            <a:ext uri="{FF2B5EF4-FFF2-40B4-BE49-F238E27FC236}">
              <a16:creationId xmlns:a16="http://schemas.microsoft.com/office/drawing/2014/main" id="{C18FAC9D-DEB4-4C84-AD20-6049E98771EF}"/>
            </a:ext>
          </a:extLst>
        </xdr:cNvPr>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6" name="正方形/長方形 705">
          <a:extLst>
            <a:ext uri="{FF2B5EF4-FFF2-40B4-BE49-F238E27FC236}">
              <a16:creationId xmlns:a16="http://schemas.microsoft.com/office/drawing/2014/main" id="{7B16EA63-EA6D-474C-9456-C0494D3C3287}"/>
            </a:ext>
          </a:extLst>
        </xdr:cNvPr>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7" name="正方形/長方形 706">
          <a:extLst>
            <a:ext uri="{FF2B5EF4-FFF2-40B4-BE49-F238E27FC236}">
              <a16:creationId xmlns:a16="http://schemas.microsoft.com/office/drawing/2014/main" id="{EA1A941B-C9A0-474A-9C6E-27B1085D5755}"/>
            </a:ext>
          </a:extLst>
        </xdr:cNvPr>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8" name="正方形/長方形 707">
          <a:extLst>
            <a:ext uri="{FF2B5EF4-FFF2-40B4-BE49-F238E27FC236}">
              <a16:creationId xmlns:a16="http://schemas.microsoft.com/office/drawing/2014/main" id="{DE576FEB-D2D2-4969-8AA5-E0D640571461}"/>
            </a:ext>
          </a:extLst>
        </xdr:cNvPr>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9" name="正方形/長方形 708">
          <a:extLst>
            <a:ext uri="{FF2B5EF4-FFF2-40B4-BE49-F238E27FC236}">
              <a16:creationId xmlns:a16="http://schemas.microsoft.com/office/drawing/2014/main" id="{491D93BE-9A30-46F3-B7F9-3B7B81E97F57}"/>
            </a:ext>
          </a:extLst>
        </xdr:cNvPr>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0" name="正方形/長方形 709">
          <a:extLst>
            <a:ext uri="{FF2B5EF4-FFF2-40B4-BE49-F238E27FC236}">
              <a16:creationId xmlns:a16="http://schemas.microsoft.com/office/drawing/2014/main" id="{60EBE0D8-9A2C-4364-A1D6-409C36670611}"/>
            </a:ext>
          </a:extLst>
        </xdr:cNvPr>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1" name="正方形/長方形 710">
          <a:extLst>
            <a:ext uri="{FF2B5EF4-FFF2-40B4-BE49-F238E27FC236}">
              <a16:creationId xmlns:a16="http://schemas.microsoft.com/office/drawing/2014/main" id="{FA815EA8-EA25-44FE-ABDA-DFEEB5023B6E}"/>
            </a:ext>
          </a:extLst>
        </xdr:cNvPr>
        <xdr:cNvSpPr/>
      </xdr:nvSpPr>
      <xdr:spPr>
        <a:xfrm>
          <a:off x="164592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2" name="テキスト ボックス 711">
          <a:extLst>
            <a:ext uri="{FF2B5EF4-FFF2-40B4-BE49-F238E27FC236}">
              <a16:creationId xmlns:a16="http://schemas.microsoft.com/office/drawing/2014/main" id="{8059713A-F2A6-4D4E-8130-D20FBC9DA5D9}"/>
            </a:ext>
          </a:extLst>
        </xdr:cNvPr>
        <xdr:cNvSpPr txBox="1"/>
      </xdr:nvSpPr>
      <xdr:spPr>
        <a:xfrm>
          <a:off x="1644015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3" name="直線コネクタ 712">
          <a:extLst>
            <a:ext uri="{FF2B5EF4-FFF2-40B4-BE49-F238E27FC236}">
              <a16:creationId xmlns:a16="http://schemas.microsoft.com/office/drawing/2014/main" id="{E819C1B4-47A2-4789-9E7C-831A572C1A06}"/>
            </a:ext>
          </a:extLst>
        </xdr:cNvPr>
        <xdr:cNvCxnSpPr/>
      </xdr:nvCxnSpPr>
      <xdr:spPr>
        <a:xfrm>
          <a:off x="164592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14" name="直線コネクタ 713">
          <a:extLst>
            <a:ext uri="{FF2B5EF4-FFF2-40B4-BE49-F238E27FC236}">
              <a16:creationId xmlns:a16="http://schemas.microsoft.com/office/drawing/2014/main" id="{ADDEB43C-AF9C-4CB2-8425-8195F67680A4}"/>
            </a:ext>
          </a:extLst>
        </xdr:cNvPr>
        <xdr:cNvCxnSpPr/>
      </xdr:nvCxnSpPr>
      <xdr:spPr>
        <a:xfrm>
          <a:off x="16459200" y="1431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15" name="テキスト ボックス 714">
          <a:extLst>
            <a:ext uri="{FF2B5EF4-FFF2-40B4-BE49-F238E27FC236}">
              <a16:creationId xmlns:a16="http://schemas.microsoft.com/office/drawing/2014/main" id="{9F0FC44F-90B6-48D5-920D-1A5E88D4AD15}"/>
            </a:ext>
          </a:extLst>
        </xdr:cNvPr>
        <xdr:cNvSpPr txBox="1"/>
      </xdr:nvSpPr>
      <xdr:spPr>
        <a:xfrm>
          <a:off x="1604917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16" name="直線コネクタ 715">
          <a:extLst>
            <a:ext uri="{FF2B5EF4-FFF2-40B4-BE49-F238E27FC236}">
              <a16:creationId xmlns:a16="http://schemas.microsoft.com/office/drawing/2014/main" id="{5D3D8FA5-6239-4850-8BAC-E2CD2F1B2B01}"/>
            </a:ext>
          </a:extLst>
        </xdr:cNvPr>
        <xdr:cNvCxnSpPr/>
      </xdr:nvCxnSpPr>
      <xdr:spPr>
        <a:xfrm>
          <a:off x="16459200" y="1394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17" name="テキスト ボックス 716">
          <a:extLst>
            <a:ext uri="{FF2B5EF4-FFF2-40B4-BE49-F238E27FC236}">
              <a16:creationId xmlns:a16="http://schemas.microsoft.com/office/drawing/2014/main" id="{E072F589-0ADA-4ADF-BF48-3FF0B023B38E}"/>
            </a:ext>
          </a:extLst>
        </xdr:cNvPr>
        <xdr:cNvSpPr txBox="1"/>
      </xdr:nvSpPr>
      <xdr:spPr>
        <a:xfrm>
          <a:off x="16049171" y="1380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18" name="直線コネクタ 717">
          <a:extLst>
            <a:ext uri="{FF2B5EF4-FFF2-40B4-BE49-F238E27FC236}">
              <a16:creationId xmlns:a16="http://schemas.microsoft.com/office/drawing/2014/main" id="{9E14699F-5B8A-4252-B54A-BCE4A7BC4181}"/>
            </a:ext>
          </a:extLst>
        </xdr:cNvPr>
        <xdr:cNvCxnSpPr/>
      </xdr:nvCxnSpPr>
      <xdr:spPr>
        <a:xfrm>
          <a:off x="16459200" y="13576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19" name="テキスト ボックス 718">
          <a:extLst>
            <a:ext uri="{FF2B5EF4-FFF2-40B4-BE49-F238E27FC236}">
              <a16:creationId xmlns:a16="http://schemas.microsoft.com/office/drawing/2014/main" id="{23D14DAB-57C5-46DC-9212-323FBA7ADC71}"/>
            </a:ext>
          </a:extLst>
        </xdr:cNvPr>
        <xdr:cNvSpPr txBox="1"/>
      </xdr:nvSpPr>
      <xdr:spPr>
        <a:xfrm>
          <a:off x="16049171" y="13440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0" name="直線コネクタ 719">
          <a:extLst>
            <a:ext uri="{FF2B5EF4-FFF2-40B4-BE49-F238E27FC236}">
              <a16:creationId xmlns:a16="http://schemas.microsoft.com/office/drawing/2014/main" id="{0D44D5B6-1539-4E14-9C5C-21D6DFFB5163}"/>
            </a:ext>
          </a:extLst>
        </xdr:cNvPr>
        <xdr:cNvCxnSpPr/>
      </xdr:nvCxnSpPr>
      <xdr:spPr>
        <a:xfrm>
          <a:off x="16459200" y="1320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21" name="テキスト ボックス 720">
          <a:extLst>
            <a:ext uri="{FF2B5EF4-FFF2-40B4-BE49-F238E27FC236}">
              <a16:creationId xmlns:a16="http://schemas.microsoft.com/office/drawing/2014/main" id="{7D59D57F-6AE3-4C82-8DF0-90AB874F6BC7}"/>
            </a:ext>
          </a:extLst>
        </xdr:cNvPr>
        <xdr:cNvSpPr txBox="1"/>
      </xdr:nvSpPr>
      <xdr:spPr>
        <a:xfrm>
          <a:off x="16049171" y="1307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22" name="直線コネクタ 721">
          <a:extLst>
            <a:ext uri="{FF2B5EF4-FFF2-40B4-BE49-F238E27FC236}">
              <a16:creationId xmlns:a16="http://schemas.microsoft.com/office/drawing/2014/main" id="{1490B1F9-1998-471C-B108-9BCD7CACA80B}"/>
            </a:ext>
          </a:extLst>
        </xdr:cNvPr>
        <xdr:cNvCxnSpPr/>
      </xdr:nvCxnSpPr>
      <xdr:spPr>
        <a:xfrm>
          <a:off x="16459200" y="12846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23" name="テキスト ボックス 722">
          <a:extLst>
            <a:ext uri="{FF2B5EF4-FFF2-40B4-BE49-F238E27FC236}">
              <a16:creationId xmlns:a16="http://schemas.microsoft.com/office/drawing/2014/main" id="{AB7A150B-8978-4595-9AAD-9CC7A7703D8D}"/>
            </a:ext>
          </a:extLst>
        </xdr:cNvPr>
        <xdr:cNvSpPr txBox="1"/>
      </xdr:nvSpPr>
      <xdr:spPr>
        <a:xfrm>
          <a:off x="16049171" y="12710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4" name="直線コネクタ 723">
          <a:extLst>
            <a:ext uri="{FF2B5EF4-FFF2-40B4-BE49-F238E27FC236}">
              <a16:creationId xmlns:a16="http://schemas.microsoft.com/office/drawing/2014/main" id="{7DD21183-8DEA-4175-9FA1-33DF29EA1DA3}"/>
            </a:ext>
          </a:extLst>
        </xdr:cNvPr>
        <xdr:cNvCxnSpPr/>
      </xdr:nvCxnSpPr>
      <xdr:spPr>
        <a:xfrm>
          <a:off x="164592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5" name="テキスト ボックス 724">
          <a:extLst>
            <a:ext uri="{FF2B5EF4-FFF2-40B4-BE49-F238E27FC236}">
              <a16:creationId xmlns:a16="http://schemas.microsoft.com/office/drawing/2014/main" id="{04633BF5-AC19-4083-9E1C-7C79B98C8C7F}"/>
            </a:ext>
          </a:extLst>
        </xdr:cNvPr>
        <xdr:cNvSpPr txBox="1"/>
      </xdr:nvSpPr>
      <xdr:spPr>
        <a:xfrm>
          <a:off x="1604917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6" name="【消防施設】&#10;一人当たり面積グラフ枠">
          <a:extLst>
            <a:ext uri="{FF2B5EF4-FFF2-40B4-BE49-F238E27FC236}">
              <a16:creationId xmlns:a16="http://schemas.microsoft.com/office/drawing/2014/main" id="{6A4291AD-A14B-4B4F-B855-03F08DDCCB42}"/>
            </a:ext>
          </a:extLst>
        </xdr:cNvPr>
        <xdr:cNvSpPr/>
      </xdr:nvSpPr>
      <xdr:spPr>
        <a:xfrm>
          <a:off x="164592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85</xdr:row>
      <xdr:rowOff>133350</xdr:rowOff>
    </xdr:to>
    <xdr:cxnSp macro="">
      <xdr:nvCxnSpPr>
        <xdr:cNvPr id="727" name="直線コネクタ 726">
          <a:extLst>
            <a:ext uri="{FF2B5EF4-FFF2-40B4-BE49-F238E27FC236}">
              <a16:creationId xmlns:a16="http://schemas.microsoft.com/office/drawing/2014/main" id="{66A5ED9C-9C02-49ED-8266-57CE2B56167F}"/>
            </a:ext>
          </a:extLst>
        </xdr:cNvPr>
        <xdr:cNvCxnSpPr/>
      </xdr:nvCxnSpPr>
      <xdr:spPr>
        <a:xfrm flipV="1">
          <a:off x="19951064" y="1276985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728" name="【消防施設】&#10;一人当たり面積最小値テキスト">
          <a:extLst>
            <a:ext uri="{FF2B5EF4-FFF2-40B4-BE49-F238E27FC236}">
              <a16:creationId xmlns:a16="http://schemas.microsoft.com/office/drawing/2014/main" id="{6538E399-E0CC-470D-B50D-0CD9E88FD677}"/>
            </a:ext>
          </a:extLst>
        </xdr:cNvPr>
        <xdr:cNvSpPr txBox="1"/>
      </xdr:nvSpPr>
      <xdr:spPr>
        <a:xfrm>
          <a:off x="19989800" y="1417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729" name="直線コネクタ 728">
          <a:extLst>
            <a:ext uri="{FF2B5EF4-FFF2-40B4-BE49-F238E27FC236}">
              <a16:creationId xmlns:a16="http://schemas.microsoft.com/office/drawing/2014/main" id="{E66B76E3-1CA6-46F7-9CCB-B425E5054F00}"/>
            </a:ext>
          </a:extLst>
        </xdr:cNvPr>
        <xdr:cNvCxnSpPr/>
      </xdr:nvCxnSpPr>
      <xdr:spPr>
        <a:xfrm>
          <a:off x="19881850" y="14166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730" name="【消防施設】&#10;一人当たり面積最大値テキスト">
          <a:extLst>
            <a:ext uri="{FF2B5EF4-FFF2-40B4-BE49-F238E27FC236}">
              <a16:creationId xmlns:a16="http://schemas.microsoft.com/office/drawing/2014/main" id="{4AFA2738-0B98-46BC-B017-9ECD7E891866}"/>
            </a:ext>
          </a:extLst>
        </xdr:cNvPr>
        <xdr:cNvSpPr txBox="1"/>
      </xdr:nvSpPr>
      <xdr:spPr>
        <a:xfrm>
          <a:off x="19989800" y="1255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731" name="直線コネクタ 730">
          <a:extLst>
            <a:ext uri="{FF2B5EF4-FFF2-40B4-BE49-F238E27FC236}">
              <a16:creationId xmlns:a16="http://schemas.microsoft.com/office/drawing/2014/main" id="{DBD1FEB7-B542-4549-92FD-CB0C9DE55DF9}"/>
            </a:ext>
          </a:extLst>
        </xdr:cNvPr>
        <xdr:cNvCxnSpPr/>
      </xdr:nvCxnSpPr>
      <xdr:spPr>
        <a:xfrm>
          <a:off x="19881850" y="12769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163847</xdr:rowOff>
    </xdr:from>
    <xdr:ext cx="469744" cy="259045"/>
    <xdr:sp macro="" textlink="">
      <xdr:nvSpPr>
        <xdr:cNvPr id="732" name="【消防施設】&#10;一人当たり面積平均値テキスト">
          <a:extLst>
            <a:ext uri="{FF2B5EF4-FFF2-40B4-BE49-F238E27FC236}">
              <a16:creationId xmlns:a16="http://schemas.microsoft.com/office/drawing/2014/main" id="{7B877498-A8A7-4773-9A6E-E990B72D7B47}"/>
            </a:ext>
          </a:extLst>
        </xdr:cNvPr>
        <xdr:cNvSpPr txBox="1"/>
      </xdr:nvSpPr>
      <xdr:spPr>
        <a:xfrm>
          <a:off x="19989800" y="13702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xdr:rowOff>
    </xdr:from>
    <xdr:to>
      <xdr:col>116</xdr:col>
      <xdr:colOff>114300</xdr:colOff>
      <xdr:row>83</xdr:row>
      <xdr:rowOff>115570</xdr:rowOff>
    </xdr:to>
    <xdr:sp macro="" textlink="">
      <xdr:nvSpPr>
        <xdr:cNvPr id="733" name="フローチャート: 判断 732">
          <a:extLst>
            <a:ext uri="{FF2B5EF4-FFF2-40B4-BE49-F238E27FC236}">
              <a16:creationId xmlns:a16="http://schemas.microsoft.com/office/drawing/2014/main" id="{55FBB2D7-A443-4B80-AE3D-085A8A74CAF7}"/>
            </a:ext>
          </a:extLst>
        </xdr:cNvPr>
        <xdr:cNvSpPr/>
      </xdr:nvSpPr>
      <xdr:spPr>
        <a:xfrm>
          <a:off x="19900900" y="1371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13970</xdr:rowOff>
    </xdr:from>
    <xdr:to>
      <xdr:col>112</xdr:col>
      <xdr:colOff>38100</xdr:colOff>
      <xdr:row>83</xdr:row>
      <xdr:rowOff>115570</xdr:rowOff>
    </xdr:to>
    <xdr:sp macro="" textlink="">
      <xdr:nvSpPr>
        <xdr:cNvPr id="734" name="フローチャート: 判断 733">
          <a:extLst>
            <a:ext uri="{FF2B5EF4-FFF2-40B4-BE49-F238E27FC236}">
              <a16:creationId xmlns:a16="http://schemas.microsoft.com/office/drawing/2014/main" id="{FFAEA463-123F-4B76-B235-CB4ECCF4D3D0}"/>
            </a:ext>
          </a:extLst>
        </xdr:cNvPr>
        <xdr:cNvSpPr/>
      </xdr:nvSpPr>
      <xdr:spPr>
        <a:xfrm>
          <a:off x="19157950" y="137172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106697</xdr:rowOff>
    </xdr:from>
    <xdr:ext cx="469744" cy="259045"/>
    <xdr:sp macro="" textlink="">
      <xdr:nvSpPr>
        <xdr:cNvPr id="735" name="n_1aveValue【消防施設】&#10;一人当たり面積">
          <a:extLst>
            <a:ext uri="{FF2B5EF4-FFF2-40B4-BE49-F238E27FC236}">
              <a16:creationId xmlns:a16="http://schemas.microsoft.com/office/drawing/2014/main" id="{7409044E-73C8-45B4-8E3B-209AB5D1DD89}"/>
            </a:ext>
          </a:extLst>
        </xdr:cNvPr>
        <xdr:cNvSpPr txBox="1"/>
      </xdr:nvSpPr>
      <xdr:spPr>
        <a:xfrm>
          <a:off x="18980227" y="1380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44450</xdr:rowOff>
    </xdr:from>
    <xdr:to>
      <xdr:col>107</xdr:col>
      <xdr:colOff>101600</xdr:colOff>
      <xdr:row>83</xdr:row>
      <xdr:rowOff>146050</xdr:rowOff>
    </xdr:to>
    <xdr:sp macro="" textlink="">
      <xdr:nvSpPr>
        <xdr:cNvPr id="736" name="フローチャート: 判断 735">
          <a:extLst>
            <a:ext uri="{FF2B5EF4-FFF2-40B4-BE49-F238E27FC236}">
              <a16:creationId xmlns:a16="http://schemas.microsoft.com/office/drawing/2014/main" id="{C2A1EAD3-F658-4E10-B8F8-5546CA9F0538}"/>
            </a:ext>
          </a:extLst>
        </xdr:cNvPr>
        <xdr:cNvSpPr/>
      </xdr:nvSpPr>
      <xdr:spPr>
        <a:xfrm>
          <a:off x="18345150" y="1374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137177</xdr:rowOff>
    </xdr:from>
    <xdr:ext cx="469744" cy="259045"/>
    <xdr:sp macro="" textlink="">
      <xdr:nvSpPr>
        <xdr:cNvPr id="737" name="n_2aveValue【消防施設】&#10;一人当たり面積">
          <a:extLst>
            <a:ext uri="{FF2B5EF4-FFF2-40B4-BE49-F238E27FC236}">
              <a16:creationId xmlns:a16="http://schemas.microsoft.com/office/drawing/2014/main" id="{2B8AE5A6-8871-4BA8-814B-6F332D94051E}"/>
            </a:ext>
          </a:extLst>
        </xdr:cNvPr>
        <xdr:cNvSpPr txBox="1"/>
      </xdr:nvSpPr>
      <xdr:spPr>
        <a:xfrm>
          <a:off x="18180127" y="1384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59689</xdr:rowOff>
    </xdr:from>
    <xdr:to>
      <xdr:col>102</xdr:col>
      <xdr:colOff>165100</xdr:colOff>
      <xdr:row>83</xdr:row>
      <xdr:rowOff>161289</xdr:rowOff>
    </xdr:to>
    <xdr:sp macro="" textlink="">
      <xdr:nvSpPr>
        <xdr:cNvPr id="738" name="フローチャート: 判断 737">
          <a:extLst>
            <a:ext uri="{FF2B5EF4-FFF2-40B4-BE49-F238E27FC236}">
              <a16:creationId xmlns:a16="http://schemas.microsoft.com/office/drawing/2014/main" id="{CB82BF99-D348-4A64-BF5A-D8ED80D13362}"/>
            </a:ext>
          </a:extLst>
        </xdr:cNvPr>
        <xdr:cNvSpPr/>
      </xdr:nvSpPr>
      <xdr:spPr>
        <a:xfrm>
          <a:off x="17551400" y="137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6366</xdr:rowOff>
    </xdr:from>
    <xdr:ext cx="469744" cy="259045"/>
    <xdr:sp macro="" textlink="">
      <xdr:nvSpPr>
        <xdr:cNvPr id="739" name="n_3aveValue【消防施設】&#10;一人当たり面積">
          <a:extLst>
            <a:ext uri="{FF2B5EF4-FFF2-40B4-BE49-F238E27FC236}">
              <a16:creationId xmlns:a16="http://schemas.microsoft.com/office/drawing/2014/main" id="{B9FA9B67-181D-47F0-AE53-3589D50BF47F}"/>
            </a:ext>
          </a:extLst>
        </xdr:cNvPr>
        <xdr:cNvSpPr txBox="1"/>
      </xdr:nvSpPr>
      <xdr:spPr>
        <a:xfrm>
          <a:off x="17386377" y="1354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83</xdr:row>
      <xdr:rowOff>74930</xdr:rowOff>
    </xdr:from>
    <xdr:to>
      <xdr:col>98</xdr:col>
      <xdr:colOff>38100</xdr:colOff>
      <xdr:row>84</xdr:row>
      <xdr:rowOff>5080</xdr:rowOff>
    </xdr:to>
    <xdr:sp macro="" textlink="">
      <xdr:nvSpPr>
        <xdr:cNvPr id="740" name="フローチャート: 判断 739">
          <a:extLst>
            <a:ext uri="{FF2B5EF4-FFF2-40B4-BE49-F238E27FC236}">
              <a16:creationId xmlns:a16="http://schemas.microsoft.com/office/drawing/2014/main" id="{AD3D8C12-F075-4D6D-9716-DF20AA83EFEC}"/>
            </a:ext>
          </a:extLst>
        </xdr:cNvPr>
        <xdr:cNvSpPr/>
      </xdr:nvSpPr>
      <xdr:spPr>
        <a:xfrm>
          <a:off x="16757650" y="137782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82</xdr:row>
      <xdr:rowOff>21607</xdr:rowOff>
    </xdr:from>
    <xdr:ext cx="469744" cy="259045"/>
    <xdr:sp macro="" textlink="">
      <xdr:nvSpPr>
        <xdr:cNvPr id="741" name="n_4aveValue【消防施設】&#10;一人当たり面積">
          <a:extLst>
            <a:ext uri="{FF2B5EF4-FFF2-40B4-BE49-F238E27FC236}">
              <a16:creationId xmlns:a16="http://schemas.microsoft.com/office/drawing/2014/main" id="{75B7B418-1D76-43D9-9B8F-D1C71BFA90DA}"/>
            </a:ext>
          </a:extLst>
        </xdr:cNvPr>
        <xdr:cNvSpPr txBox="1"/>
      </xdr:nvSpPr>
      <xdr:spPr>
        <a:xfrm>
          <a:off x="16592627" y="1355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742" name="テキスト ボックス 741">
          <a:extLst>
            <a:ext uri="{FF2B5EF4-FFF2-40B4-BE49-F238E27FC236}">
              <a16:creationId xmlns:a16="http://schemas.microsoft.com/office/drawing/2014/main" id="{D5472848-EDF5-4268-9ECF-A4EC9D95FF08}"/>
            </a:ext>
          </a:extLst>
        </xdr:cNvPr>
        <xdr:cNvSpPr txBox="1"/>
      </xdr:nvSpPr>
      <xdr:spPr>
        <a:xfrm>
          <a:off x="19780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F1B4F3E0-9AA9-4161-B921-05C1BA6AFC7C}"/>
            </a:ext>
          </a:extLst>
        </xdr:cNvPr>
        <xdr:cNvSpPr txBox="1"/>
      </xdr:nvSpPr>
      <xdr:spPr>
        <a:xfrm>
          <a:off x="19030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C9C48499-23F4-45B5-8274-595740E7CBEC}"/>
            </a:ext>
          </a:extLst>
        </xdr:cNvPr>
        <xdr:cNvSpPr txBox="1"/>
      </xdr:nvSpPr>
      <xdr:spPr>
        <a:xfrm>
          <a:off x="18224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FE63EA11-89C4-483A-AE2F-230D4EE2FC71}"/>
            </a:ext>
          </a:extLst>
        </xdr:cNvPr>
        <xdr:cNvSpPr txBox="1"/>
      </xdr:nvSpPr>
      <xdr:spPr>
        <a:xfrm>
          <a:off x="174307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3EF93152-3AEF-4C0C-804B-17C34733A755}"/>
            </a:ext>
          </a:extLst>
        </xdr:cNvPr>
        <xdr:cNvSpPr txBox="1"/>
      </xdr:nvSpPr>
      <xdr:spPr>
        <a:xfrm>
          <a:off x="166306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128270</xdr:rowOff>
    </xdr:from>
    <xdr:to>
      <xdr:col>116</xdr:col>
      <xdr:colOff>114300</xdr:colOff>
      <xdr:row>82</xdr:row>
      <xdr:rowOff>58420</xdr:rowOff>
    </xdr:to>
    <xdr:sp macro="" textlink="">
      <xdr:nvSpPr>
        <xdr:cNvPr id="747" name="楕円 746">
          <a:extLst>
            <a:ext uri="{FF2B5EF4-FFF2-40B4-BE49-F238E27FC236}">
              <a16:creationId xmlns:a16="http://schemas.microsoft.com/office/drawing/2014/main" id="{B1D6812A-A275-4727-9D55-E39E01F327FA}"/>
            </a:ext>
          </a:extLst>
        </xdr:cNvPr>
        <xdr:cNvSpPr/>
      </xdr:nvSpPr>
      <xdr:spPr>
        <a:xfrm>
          <a:off x="19900900" y="135013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151147</xdr:rowOff>
    </xdr:from>
    <xdr:ext cx="469744" cy="259045"/>
    <xdr:sp macro="" textlink="">
      <xdr:nvSpPr>
        <xdr:cNvPr id="748" name="【消防施設】&#10;一人当たり面積該当値テキスト">
          <a:extLst>
            <a:ext uri="{FF2B5EF4-FFF2-40B4-BE49-F238E27FC236}">
              <a16:creationId xmlns:a16="http://schemas.microsoft.com/office/drawing/2014/main" id="{6D5CE7E6-2C80-46A2-B057-019E248B1F23}"/>
            </a:ext>
          </a:extLst>
        </xdr:cNvPr>
        <xdr:cNvSpPr txBox="1"/>
      </xdr:nvSpPr>
      <xdr:spPr>
        <a:xfrm>
          <a:off x="19989800" y="1335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135889</xdr:rowOff>
    </xdr:from>
    <xdr:to>
      <xdr:col>112</xdr:col>
      <xdr:colOff>38100</xdr:colOff>
      <xdr:row>82</xdr:row>
      <xdr:rowOff>66039</xdr:rowOff>
    </xdr:to>
    <xdr:sp macro="" textlink="">
      <xdr:nvSpPr>
        <xdr:cNvPr id="749" name="楕円 748">
          <a:extLst>
            <a:ext uri="{FF2B5EF4-FFF2-40B4-BE49-F238E27FC236}">
              <a16:creationId xmlns:a16="http://schemas.microsoft.com/office/drawing/2014/main" id="{68A109FD-B6C0-4914-A4F7-8B3635C118DA}"/>
            </a:ext>
          </a:extLst>
        </xdr:cNvPr>
        <xdr:cNvSpPr/>
      </xdr:nvSpPr>
      <xdr:spPr>
        <a:xfrm>
          <a:off x="19157950" y="1350898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7620</xdr:rowOff>
    </xdr:from>
    <xdr:to>
      <xdr:col>116</xdr:col>
      <xdr:colOff>63500</xdr:colOff>
      <xdr:row>82</xdr:row>
      <xdr:rowOff>15239</xdr:rowOff>
    </xdr:to>
    <xdr:cxnSp macro="">
      <xdr:nvCxnSpPr>
        <xdr:cNvPr id="750" name="直線コネクタ 749">
          <a:extLst>
            <a:ext uri="{FF2B5EF4-FFF2-40B4-BE49-F238E27FC236}">
              <a16:creationId xmlns:a16="http://schemas.microsoft.com/office/drawing/2014/main" id="{F20D057C-DDAC-4831-A1C2-05BA01475723}"/>
            </a:ext>
          </a:extLst>
        </xdr:cNvPr>
        <xdr:cNvCxnSpPr/>
      </xdr:nvCxnSpPr>
      <xdr:spPr>
        <a:xfrm flipV="1">
          <a:off x="19202400" y="13545820"/>
          <a:ext cx="7493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151130</xdr:rowOff>
    </xdr:from>
    <xdr:to>
      <xdr:col>107</xdr:col>
      <xdr:colOff>101600</xdr:colOff>
      <xdr:row>82</xdr:row>
      <xdr:rowOff>81280</xdr:rowOff>
    </xdr:to>
    <xdr:sp macro="" textlink="">
      <xdr:nvSpPr>
        <xdr:cNvPr id="751" name="楕円 750">
          <a:extLst>
            <a:ext uri="{FF2B5EF4-FFF2-40B4-BE49-F238E27FC236}">
              <a16:creationId xmlns:a16="http://schemas.microsoft.com/office/drawing/2014/main" id="{58899BCC-3494-4E82-8C95-25C4AA73A06B}"/>
            </a:ext>
          </a:extLst>
        </xdr:cNvPr>
        <xdr:cNvSpPr/>
      </xdr:nvSpPr>
      <xdr:spPr>
        <a:xfrm>
          <a:off x="18345150" y="135242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15239</xdr:rowOff>
    </xdr:from>
    <xdr:to>
      <xdr:col>111</xdr:col>
      <xdr:colOff>177800</xdr:colOff>
      <xdr:row>82</xdr:row>
      <xdr:rowOff>30480</xdr:rowOff>
    </xdr:to>
    <xdr:cxnSp macro="">
      <xdr:nvCxnSpPr>
        <xdr:cNvPr id="752" name="直線コネクタ 751">
          <a:extLst>
            <a:ext uri="{FF2B5EF4-FFF2-40B4-BE49-F238E27FC236}">
              <a16:creationId xmlns:a16="http://schemas.microsoft.com/office/drawing/2014/main" id="{8B413904-B5FD-4FA6-800D-F48F642E3F6C}"/>
            </a:ext>
          </a:extLst>
        </xdr:cNvPr>
        <xdr:cNvCxnSpPr/>
      </xdr:nvCxnSpPr>
      <xdr:spPr>
        <a:xfrm flipV="1">
          <a:off x="18395950" y="13553439"/>
          <a:ext cx="80645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82566</xdr:rowOff>
    </xdr:from>
    <xdr:ext cx="469744" cy="259045"/>
    <xdr:sp macro="" textlink="">
      <xdr:nvSpPr>
        <xdr:cNvPr id="753" name="n_1mainValue【消防施設】&#10;一人当たり面積">
          <a:extLst>
            <a:ext uri="{FF2B5EF4-FFF2-40B4-BE49-F238E27FC236}">
              <a16:creationId xmlns:a16="http://schemas.microsoft.com/office/drawing/2014/main" id="{08C3EB59-9AB9-4EB8-83AC-80F62725249D}"/>
            </a:ext>
          </a:extLst>
        </xdr:cNvPr>
        <xdr:cNvSpPr txBox="1"/>
      </xdr:nvSpPr>
      <xdr:spPr>
        <a:xfrm>
          <a:off x="18980227" y="1329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97807</xdr:rowOff>
    </xdr:from>
    <xdr:ext cx="469744" cy="259045"/>
    <xdr:sp macro="" textlink="">
      <xdr:nvSpPr>
        <xdr:cNvPr id="754" name="n_2mainValue【消防施設】&#10;一人当たり面積">
          <a:extLst>
            <a:ext uri="{FF2B5EF4-FFF2-40B4-BE49-F238E27FC236}">
              <a16:creationId xmlns:a16="http://schemas.microsoft.com/office/drawing/2014/main" id="{1A518803-D9AD-45EB-A3D7-3E418B1908BA}"/>
            </a:ext>
          </a:extLst>
        </xdr:cNvPr>
        <xdr:cNvSpPr txBox="1"/>
      </xdr:nvSpPr>
      <xdr:spPr>
        <a:xfrm>
          <a:off x="18180127" y="1330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5" name="正方形/長方形 754">
          <a:extLst>
            <a:ext uri="{FF2B5EF4-FFF2-40B4-BE49-F238E27FC236}">
              <a16:creationId xmlns:a16="http://schemas.microsoft.com/office/drawing/2014/main" id="{D4AE1DCF-6CC2-4161-B63D-5AD0FA5C1273}"/>
            </a:ext>
          </a:extLst>
        </xdr:cNvPr>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6" name="正方形/長方形 755">
          <a:extLst>
            <a:ext uri="{FF2B5EF4-FFF2-40B4-BE49-F238E27FC236}">
              <a16:creationId xmlns:a16="http://schemas.microsoft.com/office/drawing/2014/main" id="{F805F33B-C3EC-4F6E-8BA2-6820503DC038}"/>
            </a:ext>
          </a:extLst>
        </xdr:cNvPr>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7" name="正方形/長方形 756">
          <a:extLst>
            <a:ext uri="{FF2B5EF4-FFF2-40B4-BE49-F238E27FC236}">
              <a16:creationId xmlns:a16="http://schemas.microsoft.com/office/drawing/2014/main" id="{913D1821-1122-4589-B09F-CDD18E72ADA7}"/>
            </a:ext>
          </a:extLst>
        </xdr:cNvPr>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8" name="正方形/長方形 757">
          <a:extLst>
            <a:ext uri="{FF2B5EF4-FFF2-40B4-BE49-F238E27FC236}">
              <a16:creationId xmlns:a16="http://schemas.microsoft.com/office/drawing/2014/main" id="{E62CDCDB-33E0-47E3-99A8-A5754C5C6B0E}"/>
            </a:ext>
          </a:extLst>
        </xdr:cNvPr>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9" name="正方形/長方形 758">
          <a:extLst>
            <a:ext uri="{FF2B5EF4-FFF2-40B4-BE49-F238E27FC236}">
              <a16:creationId xmlns:a16="http://schemas.microsoft.com/office/drawing/2014/main" id="{FEFCB693-3363-4429-89C4-9C749D70170A}"/>
            </a:ext>
          </a:extLst>
        </xdr:cNvPr>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0" name="正方形/長方形 759">
          <a:extLst>
            <a:ext uri="{FF2B5EF4-FFF2-40B4-BE49-F238E27FC236}">
              <a16:creationId xmlns:a16="http://schemas.microsoft.com/office/drawing/2014/main" id="{A81D8F16-A1D7-41AE-B902-2BB4A5901671}"/>
            </a:ext>
          </a:extLst>
        </xdr:cNvPr>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1" name="正方形/長方形 760">
          <a:extLst>
            <a:ext uri="{FF2B5EF4-FFF2-40B4-BE49-F238E27FC236}">
              <a16:creationId xmlns:a16="http://schemas.microsoft.com/office/drawing/2014/main" id="{6993CB5A-F2D2-49FF-8384-D76178C768A1}"/>
            </a:ext>
          </a:extLst>
        </xdr:cNvPr>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正方形/長方形 761">
          <a:extLst>
            <a:ext uri="{FF2B5EF4-FFF2-40B4-BE49-F238E27FC236}">
              <a16:creationId xmlns:a16="http://schemas.microsoft.com/office/drawing/2014/main" id="{AD7C6BAA-85B9-481B-9512-6BDFBCEF9F1A}"/>
            </a:ext>
          </a:extLst>
        </xdr:cNvPr>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3" name="テキスト ボックス 762">
          <a:extLst>
            <a:ext uri="{FF2B5EF4-FFF2-40B4-BE49-F238E27FC236}">
              <a16:creationId xmlns:a16="http://schemas.microsoft.com/office/drawing/2014/main" id="{F5E07FC3-C99D-47CA-B3D3-A18B7A5D09BD}"/>
            </a:ext>
          </a:extLst>
        </xdr:cNvPr>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4" name="直線コネクタ 763">
          <a:extLst>
            <a:ext uri="{FF2B5EF4-FFF2-40B4-BE49-F238E27FC236}">
              <a16:creationId xmlns:a16="http://schemas.microsoft.com/office/drawing/2014/main" id="{55B83F63-63F4-4738-B3EF-2DDEC3A0E18F}"/>
            </a:ext>
          </a:extLst>
        </xdr:cNvPr>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65" name="テキスト ボックス 764">
          <a:extLst>
            <a:ext uri="{FF2B5EF4-FFF2-40B4-BE49-F238E27FC236}">
              <a16:creationId xmlns:a16="http://schemas.microsoft.com/office/drawing/2014/main" id="{8A1F085F-2E75-451A-9B89-40CB2FA34564}"/>
            </a:ext>
          </a:extLst>
        </xdr:cNvPr>
        <xdr:cNvSpPr txBox="1"/>
      </xdr:nvSpPr>
      <xdr:spPr>
        <a:xfrm>
          <a:off x="1079772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66" name="直線コネクタ 765">
          <a:extLst>
            <a:ext uri="{FF2B5EF4-FFF2-40B4-BE49-F238E27FC236}">
              <a16:creationId xmlns:a16="http://schemas.microsoft.com/office/drawing/2014/main" id="{6FBB4856-2E34-4454-BED9-CDCB4CC97563}"/>
            </a:ext>
          </a:extLst>
        </xdr:cNvPr>
        <xdr:cNvCxnSpPr/>
      </xdr:nvCxnSpPr>
      <xdr:spPr>
        <a:xfrm>
          <a:off x="11207750" y="1803127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67" name="テキスト ボックス 766">
          <a:extLst>
            <a:ext uri="{FF2B5EF4-FFF2-40B4-BE49-F238E27FC236}">
              <a16:creationId xmlns:a16="http://schemas.microsoft.com/office/drawing/2014/main" id="{67681B95-7ACA-49D8-A674-91189B83FFAB}"/>
            </a:ext>
          </a:extLst>
        </xdr:cNvPr>
        <xdr:cNvSpPr txBox="1"/>
      </xdr:nvSpPr>
      <xdr:spPr>
        <a:xfrm>
          <a:off x="1079772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8" name="直線コネクタ 767">
          <a:extLst>
            <a:ext uri="{FF2B5EF4-FFF2-40B4-BE49-F238E27FC236}">
              <a16:creationId xmlns:a16="http://schemas.microsoft.com/office/drawing/2014/main" id="{3185CED4-4838-4B95-8623-117DFE684C85}"/>
            </a:ext>
          </a:extLst>
        </xdr:cNvPr>
        <xdr:cNvCxnSpPr/>
      </xdr:nvCxnSpPr>
      <xdr:spPr>
        <a:xfrm>
          <a:off x="11207750" y="177174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9" name="テキスト ボックス 768">
          <a:extLst>
            <a:ext uri="{FF2B5EF4-FFF2-40B4-BE49-F238E27FC236}">
              <a16:creationId xmlns:a16="http://schemas.microsoft.com/office/drawing/2014/main" id="{B79521C6-9A1B-4AD3-965B-5569428D6D40}"/>
            </a:ext>
          </a:extLst>
        </xdr:cNvPr>
        <xdr:cNvSpPr txBox="1"/>
      </xdr:nvSpPr>
      <xdr:spPr>
        <a:xfrm>
          <a:off x="10842791" y="175815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0" name="直線コネクタ 769">
          <a:extLst>
            <a:ext uri="{FF2B5EF4-FFF2-40B4-BE49-F238E27FC236}">
              <a16:creationId xmlns:a16="http://schemas.microsoft.com/office/drawing/2014/main" id="{F5F84ADD-3450-4671-855F-E9FD1355B6B6}"/>
            </a:ext>
          </a:extLst>
        </xdr:cNvPr>
        <xdr:cNvCxnSpPr/>
      </xdr:nvCxnSpPr>
      <xdr:spPr>
        <a:xfrm>
          <a:off x="11207750" y="1740353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1" name="テキスト ボックス 770">
          <a:extLst>
            <a:ext uri="{FF2B5EF4-FFF2-40B4-BE49-F238E27FC236}">
              <a16:creationId xmlns:a16="http://schemas.microsoft.com/office/drawing/2014/main" id="{2F5C813D-3EB7-4C47-B0A5-D066ABC8E769}"/>
            </a:ext>
          </a:extLst>
        </xdr:cNvPr>
        <xdr:cNvSpPr txBox="1"/>
      </xdr:nvSpPr>
      <xdr:spPr>
        <a:xfrm>
          <a:off x="10842791" y="172676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2" name="直線コネクタ 771">
          <a:extLst>
            <a:ext uri="{FF2B5EF4-FFF2-40B4-BE49-F238E27FC236}">
              <a16:creationId xmlns:a16="http://schemas.microsoft.com/office/drawing/2014/main" id="{AF15A876-726B-43DB-8C55-1A98686CAF61}"/>
            </a:ext>
          </a:extLst>
        </xdr:cNvPr>
        <xdr:cNvCxnSpPr/>
      </xdr:nvCxnSpPr>
      <xdr:spPr>
        <a:xfrm>
          <a:off x="11207750" y="170896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3" name="テキスト ボックス 772">
          <a:extLst>
            <a:ext uri="{FF2B5EF4-FFF2-40B4-BE49-F238E27FC236}">
              <a16:creationId xmlns:a16="http://schemas.microsoft.com/office/drawing/2014/main" id="{7F662F76-1F48-4F69-8F84-7036379EA50D}"/>
            </a:ext>
          </a:extLst>
        </xdr:cNvPr>
        <xdr:cNvSpPr txBox="1"/>
      </xdr:nvSpPr>
      <xdr:spPr>
        <a:xfrm>
          <a:off x="10842791" y="169537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74" name="直線コネクタ 773">
          <a:extLst>
            <a:ext uri="{FF2B5EF4-FFF2-40B4-BE49-F238E27FC236}">
              <a16:creationId xmlns:a16="http://schemas.microsoft.com/office/drawing/2014/main" id="{984D7BC2-BB7E-4026-BD55-17F5116BA1BE}"/>
            </a:ext>
          </a:extLst>
        </xdr:cNvPr>
        <xdr:cNvCxnSpPr/>
      </xdr:nvCxnSpPr>
      <xdr:spPr>
        <a:xfrm>
          <a:off x="11207750" y="167757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5" name="テキスト ボックス 774">
          <a:extLst>
            <a:ext uri="{FF2B5EF4-FFF2-40B4-BE49-F238E27FC236}">
              <a16:creationId xmlns:a16="http://schemas.microsoft.com/office/drawing/2014/main" id="{1860152F-141C-4A39-BCAF-9F8D338EEF7E}"/>
            </a:ext>
          </a:extLst>
        </xdr:cNvPr>
        <xdr:cNvSpPr txBox="1"/>
      </xdr:nvSpPr>
      <xdr:spPr>
        <a:xfrm>
          <a:off x="10842791" y="16639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6" name="直線コネクタ 775">
          <a:extLst>
            <a:ext uri="{FF2B5EF4-FFF2-40B4-BE49-F238E27FC236}">
              <a16:creationId xmlns:a16="http://schemas.microsoft.com/office/drawing/2014/main" id="{5D05D458-20AB-4E11-9524-DFC3F4F22596}"/>
            </a:ext>
          </a:extLst>
        </xdr:cNvPr>
        <xdr:cNvCxnSpPr/>
      </xdr:nvCxnSpPr>
      <xdr:spPr>
        <a:xfrm>
          <a:off x="11207750" y="1646192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77" name="テキスト ボックス 776">
          <a:extLst>
            <a:ext uri="{FF2B5EF4-FFF2-40B4-BE49-F238E27FC236}">
              <a16:creationId xmlns:a16="http://schemas.microsoft.com/office/drawing/2014/main" id="{AF681876-2EA3-40DC-B76E-D8886859EB0C}"/>
            </a:ext>
          </a:extLst>
        </xdr:cNvPr>
        <xdr:cNvSpPr txBox="1"/>
      </xdr:nvSpPr>
      <xdr:spPr>
        <a:xfrm>
          <a:off x="10906911" y="163260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8" name="直線コネクタ 777">
          <a:extLst>
            <a:ext uri="{FF2B5EF4-FFF2-40B4-BE49-F238E27FC236}">
              <a16:creationId xmlns:a16="http://schemas.microsoft.com/office/drawing/2014/main" id="{3769CDFB-C688-491D-A794-42E1F3E91035}"/>
            </a:ext>
          </a:extLst>
        </xdr:cNvPr>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9" name="【庁舎】&#10;有形固定資産減価償却率グラフ枠">
          <a:extLst>
            <a:ext uri="{FF2B5EF4-FFF2-40B4-BE49-F238E27FC236}">
              <a16:creationId xmlns:a16="http://schemas.microsoft.com/office/drawing/2014/main" id="{4861FC53-2A5F-4179-96FE-8061897499C1}"/>
            </a:ext>
          </a:extLst>
        </xdr:cNvPr>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143148</xdr:rowOff>
    </xdr:from>
    <xdr:to>
      <xdr:col>85</xdr:col>
      <xdr:colOff>126364</xdr:colOff>
      <xdr:row>108</xdr:row>
      <xdr:rowOff>164374</xdr:rowOff>
    </xdr:to>
    <xdr:cxnSp macro="">
      <xdr:nvCxnSpPr>
        <xdr:cNvPr id="780" name="直線コネクタ 779">
          <a:extLst>
            <a:ext uri="{FF2B5EF4-FFF2-40B4-BE49-F238E27FC236}">
              <a16:creationId xmlns:a16="http://schemas.microsoft.com/office/drawing/2014/main" id="{9BF6A4DF-AA30-4892-8454-0ED2EE8A5A71}"/>
            </a:ext>
          </a:extLst>
        </xdr:cNvPr>
        <xdr:cNvCxnSpPr/>
      </xdr:nvCxnSpPr>
      <xdr:spPr>
        <a:xfrm flipV="1">
          <a:off x="14699614" y="16653148"/>
          <a:ext cx="0" cy="134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168201</xdr:rowOff>
    </xdr:from>
    <xdr:ext cx="405111" cy="259045"/>
    <xdr:sp macro="" textlink="">
      <xdr:nvSpPr>
        <xdr:cNvPr id="781" name="【庁舎】&#10;有形固定資産減価償却率最小値テキスト">
          <a:extLst>
            <a:ext uri="{FF2B5EF4-FFF2-40B4-BE49-F238E27FC236}">
              <a16:creationId xmlns:a16="http://schemas.microsoft.com/office/drawing/2014/main" id="{20AB1A7D-C158-48DE-94E0-CBD0BAEDEC8D}"/>
            </a:ext>
          </a:extLst>
        </xdr:cNvPr>
        <xdr:cNvSpPr txBox="1"/>
      </xdr:nvSpPr>
      <xdr:spPr>
        <a:xfrm>
          <a:off x="14738350" y="17999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164374</xdr:rowOff>
    </xdr:from>
    <xdr:to>
      <xdr:col>86</xdr:col>
      <xdr:colOff>25400</xdr:colOff>
      <xdr:row>108</xdr:row>
      <xdr:rowOff>164374</xdr:rowOff>
    </xdr:to>
    <xdr:cxnSp macro="">
      <xdr:nvCxnSpPr>
        <xdr:cNvPr id="782" name="直線コネクタ 781">
          <a:extLst>
            <a:ext uri="{FF2B5EF4-FFF2-40B4-BE49-F238E27FC236}">
              <a16:creationId xmlns:a16="http://schemas.microsoft.com/office/drawing/2014/main" id="{806551BD-A5AF-4212-AD59-5F186276809A}"/>
            </a:ext>
          </a:extLst>
        </xdr:cNvPr>
        <xdr:cNvCxnSpPr/>
      </xdr:nvCxnSpPr>
      <xdr:spPr>
        <a:xfrm>
          <a:off x="14611350" y="179951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89825</xdr:rowOff>
    </xdr:from>
    <xdr:ext cx="405111" cy="259045"/>
    <xdr:sp macro="" textlink="">
      <xdr:nvSpPr>
        <xdr:cNvPr id="783" name="【庁舎】&#10;有形固定資産減価償却率最大値テキスト">
          <a:extLst>
            <a:ext uri="{FF2B5EF4-FFF2-40B4-BE49-F238E27FC236}">
              <a16:creationId xmlns:a16="http://schemas.microsoft.com/office/drawing/2014/main" id="{51474ADE-9E7F-4759-B20C-D89648596110}"/>
            </a:ext>
          </a:extLst>
        </xdr:cNvPr>
        <xdr:cNvSpPr txBox="1"/>
      </xdr:nvSpPr>
      <xdr:spPr>
        <a:xfrm>
          <a:off x="14738350" y="16434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143148</xdr:rowOff>
    </xdr:from>
    <xdr:to>
      <xdr:col>86</xdr:col>
      <xdr:colOff>25400</xdr:colOff>
      <xdr:row>100</xdr:row>
      <xdr:rowOff>143148</xdr:rowOff>
    </xdr:to>
    <xdr:cxnSp macro="">
      <xdr:nvCxnSpPr>
        <xdr:cNvPr id="784" name="直線コネクタ 783">
          <a:extLst>
            <a:ext uri="{FF2B5EF4-FFF2-40B4-BE49-F238E27FC236}">
              <a16:creationId xmlns:a16="http://schemas.microsoft.com/office/drawing/2014/main" id="{D878EDF4-AB16-4750-A329-2C1C50BC538C}"/>
            </a:ext>
          </a:extLst>
        </xdr:cNvPr>
        <xdr:cNvCxnSpPr/>
      </xdr:nvCxnSpPr>
      <xdr:spPr>
        <a:xfrm>
          <a:off x="14611350" y="166531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27050</xdr:rowOff>
    </xdr:from>
    <xdr:ext cx="405111" cy="259045"/>
    <xdr:sp macro="" textlink="">
      <xdr:nvSpPr>
        <xdr:cNvPr id="785" name="【庁舎】&#10;有形固定資産減価償却率平均値テキスト">
          <a:extLst>
            <a:ext uri="{FF2B5EF4-FFF2-40B4-BE49-F238E27FC236}">
              <a16:creationId xmlns:a16="http://schemas.microsoft.com/office/drawing/2014/main" id="{24D58A9E-00D2-4A2E-897B-E51151D019FF}"/>
            </a:ext>
          </a:extLst>
        </xdr:cNvPr>
        <xdr:cNvSpPr txBox="1"/>
      </xdr:nvSpPr>
      <xdr:spPr>
        <a:xfrm>
          <a:off x="14738350" y="170323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4173</xdr:rowOff>
    </xdr:from>
    <xdr:to>
      <xdr:col>85</xdr:col>
      <xdr:colOff>177800</xdr:colOff>
      <xdr:row>104</xdr:row>
      <xdr:rowOff>105773</xdr:rowOff>
    </xdr:to>
    <xdr:sp macro="" textlink="">
      <xdr:nvSpPr>
        <xdr:cNvPr id="786" name="フローチャート: 判断 785">
          <a:extLst>
            <a:ext uri="{FF2B5EF4-FFF2-40B4-BE49-F238E27FC236}">
              <a16:creationId xmlns:a16="http://schemas.microsoft.com/office/drawing/2014/main" id="{F4C34874-33D0-49B7-8814-B26F5194EFFF}"/>
            </a:ext>
          </a:extLst>
        </xdr:cNvPr>
        <xdr:cNvSpPr/>
      </xdr:nvSpPr>
      <xdr:spPr>
        <a:xfrm>
          <a:off x="14649450" y="1717457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10705</xdr:rowOff>
    </xdr:from>
    <xdr:to>
      <xdr:col>81</xdr:col>
      <xdr:colOff>101600</xdr:colOff>
      <xdr:row>104</xdr:row>
      <xdr:rowOff>112305</xdr:rowOff>
    </xdr:to>
    <xdr:sp macro="" textlink="">
      <xdr:nvSpPr>
        <xdr:cNvPr id="787" name="フローチャート: 判断 786">
          <a:extLst>
            <a:ext uri="{FF2B5EF4-FFF2-40B4-BE49-F238E27FC236}">
              <a16:creationId xmlns:a16="http://schemas.microsoft.com/office/drawing/2014/main" id="{2450F833-DF8F-4E8F-A370-E443221B1F61}"/>
            </a:ext>
          </a:extLst>
        </xdr:cNvPr>
        <xdr:cNvSpPr/>
      </xdr:nvSpPr>
      <xdr:spPr>
        <a:xfrm>
          <a:off x="13887450" y="1718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128832</xdr:rowOff>
    </xdr:from>
    <xdr:ext cx="405111" cy="259045"/>
    <xdr:sp macro="" textlink="">
      <xdr:nvSpPr>
        <xdr:cNvPr id="788" name="n_1aveValue【庁舎】&#10;有形固定資産減価償却率">
          <a:extLst>
            <a:ext uri="{FF2B5EF4-FFF2-40B4-BE49-F238E27FC236}">
              <a16:creationId xmlns:a16="http://schemas.microsoft.com/office/drawing/2014/main" id="{929E8EFB-2713-42B1-89C9-33B726BD3EF3}"/>
            </a:ext>
          </a:extLst>
        </xdr:cNvPr>
        <xdr:cNvSpPr txBox="1"/>
      </xdr:nvSpPr>
      <xdr:spPr>
        <a:xfrm>
          <a:off x="13742044" y="1696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59689</xdr:rowOff>
    </xdr:from>
    <xdr:to>
      <xdr:col>76</xdr:col>
      <xdr:colOff>165100</xdr:colOff>
      <xdr:row>104</xdr:row>
      <xdr:rowOff>161289</xdr:rowOff>
    </xdr:to>
    <xdr:sp macro="" textlink="">
      <xdr:nvSpPr>
        <xdr:cNvPr id="789" name="フローチャート: 判断 788">
          <a:extLst>
            <a:ext uri="{FF2B5EF4-FFF2-40B4-BE49-F238E27FC236}">
              <a16:creationId xmlns:a16="http://schemas.microsoft.com/office/drawing/2014/main" id="{5AF94D1E-86E3-4BC0-B3F7-75A4E1235EA6}"/>
            </a:ext>
          </a:extLst>
        </xdr:cNvPr>
        <xdr:cNvSpPr/>
      </xdr:nvSpPr>
      <xdr:spPr>
        <a:xfrm>
          <a:off x="13093700" y="1723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6366</xdr:rowOff>
    </xdr:from>
    <xdr:ext cx="405111" cy="259045"/>
    <xdr:sp macro="" textlink="">
      <xdr:nvSpPr>
        <xdr:cNvPr id="790" name="n_2aveValue【庁舎】&#10;有形固定資産減価償却率">
          <a:extLst>
            <a:ext uri="{FF2B5EF4-FFF2-40B4-BE49-F238E27FC236}">
              <a16:creationId xmlns:a16="http://schemas.microsoft.com/office/drawing/2014/main" id="{31F8E205-4225-4C50-B494-E35953B68FBF}"/>
            </a:ext>
          </a:extLst>
        </xdr:cNvPr>
        <xdr:cNvSpPr txBox="1"/>
      </xdr:nvSpPr>
      <xdr:spPr>
        <a:xfrm>
          <a:off x="12960994" y="1701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40095</xdr:rowOff>
    </xdr:from>
    <xdr:to>
      <xdr:col>72</xdr:col>
      <xdr:colOff>38100</xdr:colOff>
      <xdr:row>104</xdr:row>
      <xdr:rowOff>141695</xdr:rowOff>
    </xdr:to>
    <xdr:sp macro="" textlink="">
      <xdr:nvSpPr>
        <xdr:cNvPr id="791" name="フローチャート: 判断 790">
          <a:extLst>
            <a:ext uri="{FF2B5EF4-FFF2-40B4-BE49-F238E27FC236}">
              <a16:creationId xmlns:a16="http://schemas.microsoft.com/office/drawing/2014/main" id="{1F06F43F-F5A5-4E03-B506-02FA9884A348}"/>
            </a:ext>
          </a:extLst>
        </xdr:cNvPr>
        <xdr:cNvSpPr/>
      </xdr:nvSpPr>
      <xdr:spPr>
        <a:xfrm>
          <a:off x="12299950" y="172104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158222</xdr:rowOff>
    </xdr:from>
    <xdr:ext cx="405111" cy="259045"/>
    <xdr:sp macro="" textlink="">
      <xdr:nvSpPr>
        <xdr:cNvPr id="792" name="n_3aveValue【庁舎】&#10;有形固定資産減価償却率">
          <a:extLst>
            <a:ext uri="{FF2B5EF4-FFF2-40B4-BE49-F238E27FC236}">
              <a16:creationId xmlns:a16="http://schemas.microsoft.com/office/drawing/2014/main" id="{E900C892-74D9-4594-BE8B-7055CF7DB8A1}"/>
            </a:ext>
          </a:extLst>
        </xdr:cNvPr>
        <xdr:cNvSpPr txBox="1"/>
      </xdr:nvSpPr>
      <xdr:spPr>
        <a:xfrm>
          <a:off x="12167244" y="1699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104</xdr:row>
      <xdr:rowOff>51526</xdr:rowOff>
    </xdr:from>
    <xdr:to>
      <xdr:col>67</xdr:col>
      <xdr:colOff>101600</xdr:colOff>
      <xdr:row>104</xdr:row>
      <xdr:rowOff>153126</xdr:rowOff>
    </xdr:to>
    <xdr:sp macro="" textlink="">
      <xdr:nvSpPr>
        <xdr:cNvPr id="793" name="フローチャート: 判断 792">
          <a:extLst>
            <a:ext uri="{FF2B5EF4-FFF2-40B4-BE49-F238E27FC236}">
              <a16:creationId xmlns:a16="http://schemas.microsoft.com/office/drawing/2014/main" id="{E5437A17-E29A-4679-860A-7AFE258D3BA4}"/>
            </a:ext>
          </a:extLst>
        </xdr:cNvPr>
        <xdr:cNvSpPr/>
      </xdr:nvSpPr>
      <xdr:spPr>
        <a:xfrm>
          <a:off x="11487150" y="1722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102</xdr:row>
      <xdr:rowOff>169653</xdr:rowOff>
    </xdr:from>
    <xdr:ext cx="405111" cy="259045"/>
    <xdr:sp macro="" textlink="">
      <xdr:nvSpPr>
        <xdr:cNvPr id="794" name="n_4aveValue【庁舎】&#10;有形固定資産減価償却率">
          <a:extLst>
            <a:ext uri="{FF2B5EF4-FFF2-40B4-BE49-F238E27FC236}">
              <a16:creationId xmlns:a16="http://schemas.microsoft.com/office/drawing/2014/main" id="{EBA845C5-C6DA-4F17-A4AC-722D16F9A1C2}"/>
            </a:ext>
          </a:extLst>
        </xdr:cNvPr>
        <xdr:cNvSpPr txBox="1"/>
      </xdr:nvSpPr>
      <xdr:spPr>
        <a:xfrm>
          <a:off x="11354444" y="17003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9CF3E8AE-4D04-455D-8233-1CE0CAF90709}"/>
            </a:ext>
          </a:extLst>
        </xdr:cNvPr>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C4589E65-2070-4C42-A4FE-DD3C163FA9C2}"/>
            </a:ext>
          </a:extLst>
        </xdr:cNvPr>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6B9358BF-E349-49AA-8C5E-F4B825637DF8}"/>
            </a:ext>
          </a:extLst>
        </xdr:cNvPr>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6867B329-FC15-45D0-916E-9A0771DCDDF8}"/>
            </a:ext>
          </a:extLst>
        </xdr:cNvPr>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ECC6143E-E423-4521-8AE0-05411DAD69B4}"/>
            </a:ext>
          </a:extLst>
        </xdr:cNvPr>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84182</xdr:rowOff>
    </xdr:from>
    <xdr:to>
      <xdr:col>85</xdr:col>
      <xdr:colOff>177800</xdr:colOff>
      <xdr:row>108</xdr:row>
      <xdr:rowOff>14332</xdr:rowOff>
    </xdr:to>
    <xdr:sp macro="" textlink="">
      <xdr:nvSpPr>
        <xdr:cNvPr id="800" name="楕円 799">
          <a:extLst>
            <a:ext uri="{FF2B5EF4-FFF2-40B4-BE49-F238E27FC236}">
              <a16:creationId xmlns:a16="http://schemas.microsoft.com/office/drawing/2014/main" id="{717E53CF-584F-4871-B5E8-4A83A4983D2F}"/>
            </a:ext>
          </a:extLst>
        </xdr:cNvPr>
        <xdr:cNvSpPr/>
      </xdr:nvSpPr>
      <xdr:spPr>
        <a:xfrm>
          <a:off x="14649450" y="1774988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62609</xdr:rowOff>
    </xdr:from>
    <xdr:ext cx="405111" cy="259045"/>
    <xdr:sp macro="" textlink="">
      <xdr:nvSpPr>
        <xdr:cNvPr id="801" name="【庁舎】&#10;有形固定資産減価償却率該当値テキスト">
          <a:extLst>
            <a:ext uri="{FF2B5EF4-FFF2-40B4-BE49-F238E27FC236}">
              <a16:creationId xmlns:a16="http://schemas.microsoft.com/office/drawing/2014/main" id="{6AAF23D9-B7FB-44BB-8169-5CE8A11EB88B}"/>
            </a:ext>
          </a:extLst>
        </xdr:cNvPr>
        <xdr:cNvSpPr txBox="1"/>
      </xdr:nvSpPr>
      <xdr:spPr>
        <a:xfrm>
          <a:off x="14738350" y="17728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93980</xdr:rowOff>
    </xdr:from>
    <xdr:to>
      <xdr:col>81</xdr:col>
      <xdr:colOff>101600</xdr:colOff>
      <xdr:row>108</xdr:row>
      <xdr:rowOff>24130</xdr:rowOff>
    </xdr:to>
    <xdr:sp macro="" textlink="">
      <xdr:nvSpPr>
        <xdr:cNvPr id="802" name="楕円 801">
          <a:extLst>
            <a:ext uri="{FF2B5EF4-FFF2-40B4-BE49-F238E27FC236}">
              <a16:creationId xmlns:a16="http://schemas.microsoft.com/office/drawing/2014/main" id="{FC3031DD-61A2-4B79-A43A-5963CAE74DF7}"/>
            </a:ext>
          </a:extLst>
        </xdr:cNvPr>
        <xdr:cNvSpPr/>
      </xdr:nvSpPr>
      <xdr:spPr>
        <a:xfrm>
          <a:off x="13887450" y="177596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134982</xdr:rowOff>
    </xdr:from>
    <xdr:to>
      <xdr:col>85</xdr:col>
      <xdr:colOff>127000</xdr:colOff>
      <xdr:row>107</xdr:row>
      <xdr:rowOff>144780</xdr:rowOff>
    </xdr:to>
    <xdr:cxnSp macro="">
      <xdr:nvCxnSpPr>
        <xdr:cNvPr id="803" name="直線コネクタ 802">
          <a:extLst>
            <a:ext uri="{FF2B5EF4-FFF2-40B4-BE49-F238E27FC236}">
              <a16:creationId xmlns:a16="http://schemas.microsoft.com/office/drawing/2014/main" id="{3A5BBCD5-FAD7-4468-8864-D582D219D3D9}"/>
            </a:ext>
          </a:extLst>
        </xdr:cNvPr>
        <xdr:cNvCxnSpPr/>
      </xdr:nvCxnSpPr>
      <xdr:spPr>
        <a:xfrm flipV="1">
          <a:off x="13938250" y="17800682"/>
          <a:ext cx="762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102144</xdr:rowOff>
    </xdr:from>
    <xdr:to>
      <xdr:col>76</xdr:col>
      <xdr:colOff>165100</xdr:colOff>
      <xdr:row>108</xdr:row>
      <xdr:rowOff>32294</xdr:rowOff>
    </xdr:to>
    <xdr:sp macro="" textlink="">
      <xdr:nvSpPr>
        <xdr:cNvPr id="804" name="楕円 803">
          <a:extLst>
            <a:ext uri="{FF2B5EF4-FFF2-40B4-BE49-F238E27FC236}">
              <a16:creationId xmlns:a16="http://schemas.microsoft.com/office/drawing/2014/main" id="{D137CA70-738F-419F-BC30-E3504B8AADC8}"/>
            </a:ext>
          </a:extLst>
        </xdr:cNvPr>
        <xdr:cNvSpPr/>
      </xdr:nvSpPr>
      <xdr:spPr>
        <a:xfrm>
          <a:off x="13093700" y="177678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144780</xdr:rowOff>
    </xdr:from>
    <xdr:to>
      <xdr:col>81</xdr:col>
      <xdr:colOff>50800</xdr:colOff>
      <xdr:row>107</xdr:row>
      <xdr:rowOff>152944</xdr:rowOff>
    </xdr:to>
    <xdr:cxnSp macro="">
      <xdr:nvCxnSpPr>
        <xdr:cNvPr id="805" name="直線コネクタ 804">
          <a:extLst>
            <a:ext uri="{FF2B5EF4-FFF2-40B4-BE49-F238E27FC236}">
              <a16:creationId xmlns:a16="http://schemas.microsoft.com/office/drawing/2014/main" id="{8CA6DEEF-C998-451C-96BD-73F0778A7EF9}"/>
            </a:ext>
          </a:extLst>
        </xdr:cNvPr>
        <xdr:cNvCxnSpPr/>
      </xdr:nvCxnSpPr>
      <xdr:spPr>
        <a:xfrm flipV="1">
          <a:off x="13144500" y="17810480"/>
          <a:ext cx="79375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108</xdr:row>
      <xdr:rowOff>15257</xdr:rowOff>
    </xdr:from>
    <xdr:ext cx="405111" cy="259045"/>
    <xdr:sp macro="" textlink="">
      <xdr:nvSpPr>
        <xdr:cNvPr id="806" name="n_1mainValue【庁舎】&#10;有形固定資産減価償却率">
          <a:extLst>
            <a:ext uri="{FF2B5EF4-FFF2-40B4-BE49-F238E27FC236}">
              <a16:creationId xmlns:a16="http://schemas.microsoft.com/office/drawing/2014/main" id="{AE8415B6-965C-44D9-9033-FBE1CB45CAE7}"/>
            </a:ext>
          </a:extLst>
        </xdr:cNvPr>
        <xdr:cNvSpPr txBox="1"/>
      </xdr:nvSpPr>
      <xdr:spPr>
        <a:xfrm>
          <a:off x="13742044" y="1784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23421</xdr:rowOff>
    </xdr:from>
    <xdr:ext cx="405111" cy="259045"/>
    <xdr:sp macro="" textlink="">
      <xdr:nvSpPr>
        <xdr:cNvPr id="807" name="n_2mainValue【庁舎】&#10;有形固定資産減価償却率">
          <a:extLst>
            <a:ext uri="{FF2B5EF4-FFF2-40B4-BE49-F238E27FC236}">
              <a16:creationId xmlns:a16="http://schemas.microsoft.com/office/drawing/2014/main" id="{8C42CA35-E576-4998-B184-1DDCA2B4CAFE}"/>
            </a:ext>
          </a:extLst>
        </xdr:cNvPr>
        <xdr:cNvSpPr txBox="1"/>
      </xdr:nvSpPr>
      <xdr:spPr>
        <a:xfrm>
          <a:off x="12960994" y="1785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8" name="正方形/長方形 807">
          <a:extLst>
            <a:ext uri="{FF2B5EF4-FFF2-40B4-BE49-F238E27FC236}">
              <a16:creationId xmlns:a16="http://schemas.microsoft.com/office/drawing/2014/main" id="{D15A774F-5EE6-4ACB-B2DD-6EC7D292D22F}"/>
            </a:ext>
          </a:extLst>
        </xdr:cNvPr>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9" name="正方形/長方形 808">
          <a:extLst>
            <a:ext uri="{FF2B5EF4-FFF2-40B4-BE49-F238E27FC236}">
              <a16:creationId xmlns:a16="http://schemas.microsoft.com/office/drawing/2014/main" id="{4B19A638-E492-4EA7-9E4C-E55559227DE9}"/>
            </a:ext>
          </a:extLst>
        </xdr:cNvPr>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0" name="正方形/長方形 809">
          <a:extLst>
            <a:ext uri="{FF2B5EF4-FFF2-40B4-BE49-F238E27FC236}">
              <a16:creationId xmlns:a16="http://schemas.microsoft.com/office/drawing/2014/main" id="{4C85E8E2-69D5-4EEB-AA33-3394667FA602}"/>
            </a:ext>
          </a:extLst>
        </xdr:cNvPr>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1" name="正方形/長方形 810">
          <a:extLst>
            <a:ext uri="{FF2B5EF4-FFF2-40B4-BE49-F238E27FC236}">
              <a16:creationId xmlns:a16="http://schemas.microsoft.com/office/drawing/2014/main" id="{FE7591DC-C7DA-4575-B390-9DE4DD1BF0A5}"/>
            </a:ext>
          </a:extLst>
        </xdr:cNvPr>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2" name="正方形/長方形 811">
          <a:extLst>
            <a:ext uri="{FF2B5EF4-FFF2-40B4-BE49-F238E27FC236}">
              <a16:creationId xmlns:a16="http://schemas.microsoft.com/office/drawing/2014/main" id="{D61C8950-6836-48AB-8666-6280F19011BB}"/>
            </a:ext>
          </a:extLst>
        </xdr:cNvPr>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3" name="正方形/長方形 812">
          <a:extLst>
            <a:ext uri="{FF2B5EF4-FFF2-40B4-BE49-F238E27FC236}">
              <a16:creationId xmlns:a16="http://schemas.microsoft.com/office/drawing/2014/main" id="{E3F2FE93-D0FF-4A56-9527-1916B89A473D}"/>
            </a:ext>
          </a:extLst>
        </xdr:cNvPr>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4" name="正方形/長方形 813">
          <a:extLst>
            <a:ext uri="{FF2B5EF4-FFF2-40B4-BE49-F238E27FC236}">
              <a16:creationId xmlns:a16="http://schemas.microsoft.com/office/drawing/2014/main" id="{127D599B-DBD0-48D0-AAF0-2287CD92444A}"/>
            </a:ext>
          </a:extLst>
        </xdr:cNvPr>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5" name="正方形/長方形 814">
          <a:extLst>
            <a:ext uri="{FF2B5EF4-FFF2-40B4-BE49-F238E27FC236}">
              <a16:creationId xmlns:a16="http://schemas.microsoft.com/office/drawing/2014/main" id="{59D9DF3F-A80D-40B8-836F-542231AA0D79}"/>
            </a:ext>
          </a:extLst>
        </xdr:cNvPr>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6" name="テキスト ボックス 815">
          <a:extLst>
            <a:ext uri="{FF2B5EF4-FFF2-40B4-BE49-F238E27FC236}">
              <a16:creationId xmlns:a16="http://schemas.microsoft.com/office/drawing/2014/main" id="{D58D21D9-0B7D-48BC-A449-859E0D1500A6}"/>
            </a:ext>
          </a:extLst>
        </xdr:cNvPr>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7" name="直線コネクタ 816">
          <a:extLst>
            <a:ext uri="{FF2B5EF4-FFF2-40B4-BE49-F238E27FC236}">
              <a16:creationId xmlns:a16="http://schemas.microsoft.com/office/drawing/2014/main" id="{43C549BE-F53E-4863-BE5C-81400C7C2BA0}"/>
            </a:ext>
          </a:extLst>
        </xdr:cNvPr>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18" name="テキスト ボックス 817">
          <a:extLst>
            <a:ext uri="{FF2B5EF4-FFF2-40B4-BE49-F238E27FC236}">
              <a16:creationId xmlns:a16="http://schemas.microsoft.com/office/drawing/2014/main" id="{3DA1A020-33E0-4918-AF88-3C1D369BE13C}"/>
            </a:ext>
          </a:extLst>
        </xdr:cNvPr>
        <xdr:cNvSpPr txBox="1"/>
      </xdr:nvSpPr>
      <xdr:spPr>
        <a:xfrm>
          <a:off x="1604917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819" name="直線コネクタ 818">
          <a:extLst>
            <a:ext uri="{FF2B5EF4-FFF2-40B4-BE49-F238E27FC236}">
              <a16:creationId xmlns:a16="http://schemas.microsoft.com/office/drawing/2014/main" id="{EDCAB694-73F3-4876-B232-3D48E2BE2012}"/>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20" name="テキスト ボックス 819">
          <a:extLst>
            <a:ext uri="{FF2B5EF4-FFF2-40B4-BE49-F238E27FC236}">
              <a16:creationId xmlns:a16="http://schemas.microsoft.com/office/drawing/2014/main" id="{BCAD685C-FF65-435D-A356-ABFC0A95406C}"/>
            </a:ext>
          </a:extLst>
        </xdr:cNvPr>
        <xdr:cNvSpPr txBox="1"/>
      </xdr:nvSpPr>
      <xdr:spPr>
        <a:xfrm>
          <a:off x="16049171" y="1777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21" name="直線コネクタ 820">
          <a:extLst>
            <a:ext uri="{FF2B5EF4-FFF2-40B4-BE49-F238E27FC236}">
              <a16:creationId xmlns:a16="http://schemas.microsoft.com/office/drawing/2014/main" id="{41DFA06C-8924-4E5F-892E-8C0281498683}"/>
            </a:ext>
          </a:extLst>
        </xdr:cNvPr>
        <xdr:cNvCxnSpPr/>
      </xdr:nvCxnSpPr>
      <xdr:spPr>
        <a:xfrm>
          <a:off x="16459200" y="17468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22" name="テキスト ボックス 821">
          <a:extLst>
            <a:ext uri="{FF2B5EF4-FFF2-40B4-BE49-F238E27FC236}">
              <a16:creationId xmlns:a16="http://schemas.microsoft.com/office/drawing/2014/main" id="{CFD9A56F-492F-4518-8EF1-E1EA0AF32046}"/>
            </a:ext>
          </a:extLst>
        </xdr:cNvPr>
        <xdr:cNvSpPr txBox="1"/>
      </xdr:nvSpPr>
      <xdr:spPr>
        <a:xfrm>
          <a:off x="16049171" y="17332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23" name="直線コネクタ 822">
          <a:extLst>
            <a:ext uri="{FF2B5EF4-FFF2-40B4-BE49-F238E27FC236}">
              <a16:creationId xmlns:a16="http://schemas.microsoft.com/office/drawing/2014/main" id="{788945E4-121D-47AE-8CBF-C9EE332C3CF7}"/>
            </a:ext>
          </a:extLst>
        </xdr:cNvPr>
        <xdr:cNvCxnSpPr/>
      </xdr:nvCxnSpPr>
      <xdr:spPr>
        <a:xfrm>
          <a:off x="16459200" y="1702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24" name="テキスト ボックス 823">
          <a:extLst>
            <a:ext uri="{FF2B5EF4-FFF2-40B4-BE49-F238E27FC236}">
              <a16:creationId xmlns:a16="http://schemas.microsoft.com/office/drawing/2014/main" id="{92451F84-BD54-4E08-8AEE-B4E54214CD63}"/>
            </a:ext>
          </a:extLst>
        </xdr:cNvPr>
        <xdr:cNvSpPr txBox="1"/>
      </xdr:nvSpPr>
      <xdr:spPr>
        <a:xfrm>
          <a:off x="16049171" y="1688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25" name="直線コネクタ 824">
          <a:extLst>
            <a:ext uri="{FF2B5EF4-FFF2-40B4-BE49-F238E27FC236}">
              <a16:creationId xmlns:a16="http://schemas.microsoft.com/office/drawing/2014/main" id="{6263CF02-BF8E-424E-93F1-2EEA4487AE62}"/>
            </a:ext>
          </a:extLst>
        </xdr:cNvPr>
        <xdr:cNvCxnSpPr/>
      </xdr:nvCxnSpPr>
      <xdr:spPr>
        <a:xfrm>
          <a:off x="16459200" y="16586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26" name="テキスト ボックス 825">
          <a:extLst>
            <a:ext uri="{FF2B5EF4-FFF2-40B4-BE49-F238E27FC236}">
              <a16:creationId xmlns:a16="http://schemas.microsoft.com/office/drawing/2014/main" id="{93E82684-E634-4AB6-869A-94223CD40F0E}"/>
            </a:ext>
          </a:extLst>
        </xdr:cNvPr>
        <xdr:cNvSpPr txBox="1"/>
      </xdr:nvSpPr>
      <xdr:spPr>
        <a:xfrm>
          <a:off x="16049171" y="16450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7" name="直線コネクタ 826">
          <a:extLst>
            <a:ext uri="{FF2B5EF4-FFF2-40B4-BE49-F238E27FC236}">
              <a16:creationId xmlns:a16="http://schemas.microsoft.com/office/drawing/2014/main" id="{0810358A-4000-4E74-93A1-5A3199CA7DD4}"/>
            </a:ext>
          </a:extLst>
        </xdr:cNvPr>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8" name="テキスト ボックス 827">
          <a:extLst>
            <a:ext uri="{FF2B5EF4-FFF2-40B4-BE49-F238E27FC236}">
              <a16:creationId xmlns:a16="http://schemas.microsoft.com/office/drawing/2014/main" id="{34E62F06-5C0F-446D-A1D8-92A9770F403F}"/>
            </a:ext>
          </a:extLst>
        </xdr:cNvPr>
        <xdr:cNvSpPr txBox="1"/>
      </xdr:nvSpPr>
      <xdr:spPr>
        <a:xfrm>
          <a:off x="160491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9" name="【庁舎】&#10;一人当たり面積グラフ枠">
          <a:extLst>
            <a:ext uri="{FF2B5EF4-FFF2-40B4-BE49-F238E27FC236}">
              <a16:creationId xmlns:a16="http://schemas.microsoft.com/office/drawing/2014/main" id="{C40AFDA9-E4B7-45DB-BBE0-E8EE8246AB1A}"/>
            </a:ext>
          </a:extLst>
        </xdr:cNvPr>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115063</xdr:rowOff>
    </xdr:from>
    <xdr:to>
      <xdr:col>116</xdr:col>
      <xdr:colOff>62864</xdr:colOff>
      <xdr:row>108</xdr:row>
      <xdr:rowOff>30480</xdr:rowOff>
    </xdr:to>
    <xdr:cxnSp macro="">
      <xdr:nvCxnSpPr>
        <xdr:cNvPr id="830" name="直線コネクタ 829">
          <a:extLst>
            <a:ext uri="{FF2B5EF4-FFF2-40B4-BE49-F238E27FC236}">
              <a16:creationId xmlns:a16="http://schemas.microsoft.com/office/drawing/2014/main" id="{27C7AFA2-3F94-4307-947F-323F28DF4A22}"/>
            </a:ext>
          </a:extLst>
        </xdr:cNvPr>
        <xdr:cNvCxnSpPr/>
      </xdr:nvCxnSpPr>
      <xdr:spPr>
        <a:xfrm flipV="1">
          <a:off x="19951064" y="16459963"/>
          <a:ext cx="0" cy="1401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34307</xdr:rowOff>
    </xdr:from>
    <xdr:ext cx="469744" cy="259045"/>
    <xdr:sp macro="" textlink="">
      <xdr:nvSpPr>
        <xdr:cNvPr id="831" name="【庁舎】&#10;一人当たり面積最小値テキスト">
          <a:extLst>
            <a:ext uri="{FF2B5EF4-FFF2-40B4-BE49-F238E27FC236}">
              <a16:creationId xmlns:a16="http://schemas.microsoft.com/office/drawing/2014/main" id="{D8BD2ED5-1760-46D5-8C1A-EB228F00CB9A}"/>
            </a:ext>
          </a:extLst>
        </xdr:cNvPr>
        <xdr:cNvSpPr txBox="1"/>
      </xdr:nvSpPr>
      <xdr:spPr>
        <a:xfrm>
          <a:off x="19989800" y="1786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832" name="直線コネクタ 831">
          <a:extLst>
            <a:ext uri="{FF2B5EF4-FFF2-40B4-BE49-F238E27FC236}">
              <a16:creationId xmlns:a16="http://schemas.microsoft.com/office/drawing/2014/main" id="{C72BBE06-AFEB-4583-9B66-0FC3FDB90E31}"/>
            </a:ext>
          </a:extLst>
        </xdr:cNvPr>
        <xdr:cNvCxnSpPr/>
      </xdr:nvCxnSpPr>
      <xdr:spPr>
        <a:xfrm>
          <a:off x="19881850" y="178612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61740</xdr:rowOff>
    </xdr:from>
    <xdr:ext cx="469744" cy="259045"/>
    <xdr:sp macro="" textlink="">
      <xdr:nvSpPr>
        <xdr:cNvPr id="833" name="【庁舎】&#10;一人当たり面積最大値テキスト">
          <a:extLst>
            <a:ext uri="{FF2B5EF4-FFF2-40B4-BE49-F238E27FC236}">
              <a16:creationId xmlns:a16="http://schemas.microsoft.com/office/drawing/2014/main" id="{1C532445-AEB6-41F8-81D9-9440FB59766D}"/>
            </a:ext>
          </a:extLst>
        </xdr:cNvPr>
        <xdr:cNvSpPr txBox="1"/>
      </xdr:nvSpPr>
      <xdr:spPr>
        <a:xfrm>
          <a:off x="19989800" y="1624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115063</xdr:rowOff>
    </xdr:from>
    <xdr:to>
      <xdr:col>116</xdr:col>
      <xdr:colOff>152400</xdr:colOff>
      <xdr:row>99</xdr:row>
      <xdr:rowOff>115063</xdr:rowOff>
    </xdr:to>
    <xdr:cxnSp macro="">
      <xdr:nvCxnSpPr>
        <xdr:cNvPr id="834" name="直線コネクタ 833">
          <a:extLst>
            <a:ext uri="{FF2B5EF4-FFF2-40B4-BE49-F238E27FC236}">
              <a16:creationId xmlns:a16="http://schemas.microsoft.com/office/drawing/2014/main" id="{2C71A2F8-03D6-4B67-B8A9-B59D3A6C46B0}"/>
            </a:ext>
          </a:extLst>
        </xdr:cNvPr>
        <xdr:cNvCxnSpPr/>
      </xdr:nvCxnSpPr>
      <xdr:spPr>
        <a:xfrm>
          <a:off x="19881850" y="164599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77995</xdr:rowOff>
    </xdr:from>
    <xdr:ext cx="469744" cy="259045"/>
    <xdr:sp macro="" textlink="">
      <xdr:nvSpPr>
        <xdr:cNvPr id="835" name="【庁舎】&#10;一人当たり面積平均値テキスト">
          <a:extLst>
            <a:ext uri="{FF2B5EF4-FFF2-40B4-BE49-F238E27FC236}">
              <a16:creationId xmlns:a16="http://schemas.microsoft.com/office/drawing/2014/main" id="{ADB0B278-11DC-40B7-844B-86F7FB1781AB}"/>
            </a:ext>
          </a:extLst>
        </xdr:cNvPr>
        <xdr:cNvSpPr txBox="1"/>
      </xdr:nvSpPr>
      <xdr:spPr>
        <a:xfrm>
          <a:off x="19989800" y="17248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55118</xdr:rowOff>
    </xdr:from>
    <xdr:to>
      <xdr:col>116</xdr:col>
      <xdr:colOff>114300</xdr:colOff>
      <xdr:row>105</xdr:row>
      <xdr:rowOff>156718</xdr:rowOff>
    </xdr:to>
    <xdr:sp macro="" textlink="">
      <xdr:nvSpPr>
        <xdr:cNvPr id="836" name="フローチャート: 判断 835">
          <a:extLst>
            <a:ext uri="{FF2B5EF4-FFF2-40B4-BE49-F238E27FC236}">
              <a16:creationId xmlns:a16="http://schemas.microsoft.com/office/drawing/2014/main" id="{29416910-2A64-41C4-A69A-91EE7F04AB60}"/>
            </a:ext>
          </a:extLst>
        </xdr:cNvPr>
        <xdr:cNvSpPr/>
      </xdr:nvSpPr>
      <xdr:spPr>
        <a:xfrm>
          <a:off x="19900900" y="1739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837" name="フローチャート: 判断 836">
          <a:extLst>
            <a:ext uri="{FF2B5EF4-FFF2-40B4-BE49-F238E27FC236}">
              <a16:creationId xmlns:a16="http://schemas.microsoft.com/office/drawing/2014/main" id="{4F4F9A60-F4A2-4D58-8FE2-3EE54F1BE588}"/>
            </a:ext>
          </a:extLst>
        </xdr:cNvPr>
        <xdr:cNvSpPr/>
      </xdr:nvSpPr>
      <xdr:spPr>
        <a:xfrm>
          <a:off x="19157950" y="173951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6366</xdr:rowOff>
    </xdr:from>
    <xdr:ext cx="469744" cy="259045"/>
    <xdr:sp macro="" textlink="">
      <xdr:nvSpPr>
        <xdr:cNvPr id="838" name="n_1aveValue【庁舎】&#10;一人当たり面積">
          <a:extLst>
            <a:ext uri="{FF2B5EF4-FFF2-40B4-BE49-F238E27FC236}">
              <a16:creationId xmlns:a16="http://schemas.microsoft.com/office/drawing/2014/main" id="{24542060-75CF-4944-B5D6-EA974F701A87}"/>
            </a:ext>
          </a:extLst>
        </xdr:cNvPr>
        <xdr:cNvSpPr txBox="1"/>
      </xdr:nvSpPr>
      <xdr:spPr>
        <a:xfrm>
          <a:off x="18980227" y="17176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109982</xdr:rowOff>
    </xdr:from>
    <xdr:to>
      <xdr:col>107</xdr:col>
      <xdr:colOff>101600</xdr:colOff>
      <xdr:row>106</xdr:row>
      <xdr:rowOff>40132</xdr:rowOff>
    </xdr:to>
    <xdr:sp macro="" textlink="">
      <xdr:nvSpPr>
        <xdr:cNvPr id="839" name="フローチャート: 判断 838">
          <a:extLst>
            <a:ext uri="{FF2B5EF4-FFF2-40B4-BE49-F238E27FC236}">
              <a16:creationId xmlns:a16="http://schemas.microsoft.com/office/drawing/2014/main" id="{EB5186FD-A1CC-4ED5-A870-C49EC01B57B6}"/>
            </a:ext>
          </a:extLst>
        </xdr:cNvPr>
        <xdr:cNvSpPr/>
      </xdr:nvSpPr>
      <xdr:spPr>
        <a:xfrm>
          <a:off x="18345150" y="174454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56659</xdr:rowOff>
    </xdr:from>
    <xdr:ext cx="469744" cy="259045"/>
    <xdr:sp macro="" textlink="">
      <xdr:nvSpPr>
        <xdr:cNvPr id="840" name="n_2aveValue【庁舎】&#10;一人当たり面積">
          <a:extLst>
            <a:ext uri="{FF2B5EF4-FFF2-40B4-BE49-F238E27FC236}">
              <a16:creationId xmlns:a16="http://schemas.microsoft.com/office/drawing/2014/main" id="{74EA8D5C-7BC4-4D8C-A1F6-EA3085BC7547}"/>
            </a:ext>
          </a:extLst>
        </xdr:cNvPr>
        <xdr:cNvSpPr txBox="1"/>
      </xdr:nvSpPr>
      <xdr:spPr>
        <a:xfrm>
          <a:off x="18180127" y="1722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109982</xdr:rowOff>
    </xdr:from>
    <xdr:to>
      <xdr:col>102</xdr:col>
      <xdr:colOff>165100</xdr:colOff>
      <xdr:row>106</xdr:row>
      <xdr:rowOff>40132</xdr:rowOff>
    </xdr:to>
    <xdr:sp macro="" textlink="">
      <xdr:nvSpPr>
        <xdr:cNvPr id="841" name="フローチャート: 判断 840">
          <a:extLst>
            <a:ext uri="{FF2B5EF4-FFF2-40B4-BE49-F238E27FC236}">
              <a16:creationId xmlns:a16="http://schemas.microsoft.com/office/drawing/2014/main" id="{FBF46CAE-88BA-491B-999A-6E71967C0B39}"/>
            </a:ext>
          </a:extLst>
        </xdr:cNvPr>
        <xdr:cNvSpPr/>
      </xdr:nvSpPr>
      <xdr:spPr>
        <a:xfrm>
          <a:off x="17551400" y="174454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56659</xdr:rowOff>
    </xdr:from>
    <xdr:ext cx="469744" cy="259045"/>
    <xdr:sp macro="" textlink="">
      <xdr:nvSpPr>
        <xdr:cNvPr id="842" name="n_3aveValue【庁舎】&#10;一人当たり面積">
          <a:extLst>
            <a:ext uri="{FF2B5EF4-FFF2-40B4-BE49-F238E27FC236}">
              <a16:creationId xmlns:a16="http://schemas.microsoft.com/office/drawing/2014/main" id="{3878A86F-0D77-4C17-8CC5-348E53D909DD}"/>
            </a:ext>
          </a:extLst>
        </xdr:cNvPr>
        <xdr:cNvSpPr txBox="1"/>
      </xdr:nvSpPr>
      <xdr:spPr>
        <a:xfrm>
          <a:off x="17386377" y="1722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105</xdr:row>
      <xdr:rowOff>128270</xdr:rowOff>
    </xdr:from>
    <xdr:to>
      <xdr:col>98</xdr:col>
      <xdr:colOff>38100</xdr:colOff>
      <xdr:row>106</xdr:row>
      <xdr:rowOff>58420</xdr:rowOff>
    </xdr:to>
    <xdr:sp macro="" textlink="">
      <xdr:nvSpPr>
        <xdr:cNvPr id="843" name="フローチャート: 判断 842">
          <a:extLst>
            <a:ext uri="{FF2B5EF4-FFF2-40B4-BE49-F238E27FC236}">
              <a16:creationId xmlns:a16="http://schemas.microsoft.com/office/drawing/2014/main" id="{CFAC94FF-23E7-47D3-8ADF-EE2AC1FF15D7}"/>
            </a:ext>
          </a:extLst>
        </xdr:cNvPr>
        <xdr:cNvSpPr/>
      </xdr:nvSpPr>
      <xdr:spPr>
        <a:xfrm>
          <a:off x="16757650" y="174637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104</xdr:row>
      <xdr:rowOff>74947</xdr:rowOff>
    </xdr:from>
    <xdr:ext cx="469744" cy="259045"/>
    <xdr:sp macro="" textlink="">
      <xdr:nvSpPr>
        <xdr:cNvPr id="844" name="n_4aveValue【庁舎】&#10;一人当たり面積">
          <a:extLst>
            <a:ext uri="{FF2B5EF4-FFF2-40B4-BE49-F238E27FC236}">
              <a16:creationId xmlns:a16="http://schemas.microsoft.com/office/drawing/2014/main" id="{4199AFC2-AD56-4080-9AAC-7A277E3C45C6}"/>
            </a:ext>
          </a:extLst>
        </xdr:cNvPr>
        <xdr:cNvSpPr txBox="1"/>
      </xdr:nvSpPr>
      <xdr:spPr>
        <a:xfrm>
          <a:off x="16592627" y="1724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E84EF57F-CA16-4DB4-BD78-739314BDA03F}"/>
            </a:ext>
          </a:extLst>
        </xdr:cNvPr>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905797A0-BC41-4600-BDAE-A6ED0B566863}"/>
            </a:ext>
          </a:extLst>
        </xdr:cNvPr>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7" name="テキスト ボックス 846">
          <a:extLst>
            <a:ext uri="{FF2B5EF4-FFF2-40B4-BE49-F238E27FC236}">
              <a16:creationId xmlns:a16="http://schemas.microsoft.com/office/drawing/2014/main" id="{883CF64C-0B87-4C75-BD86-F18582409431}"/>
            </a:ext>
          </a:extLst>
        </xdr:cNvPr>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8" name="テキスト ボックス 847">
          <a:extLst>
            <a:ext uri="{FF2B5EF4-FFF2-40B4-BE49-F238E27FC236}">
              <a16:creationId xmlns:a16="http://schemas.microsoft.com/office/drawing/2014/main" id="{95C54311-5568-4319-81F0-311FC0B0ABD7}"/>
            </a:ext>
          </a:extLst>
        </xdr:cNvPr>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9" name="テキスト ボックス 848">
          <a:extLst>
            <a:ext uri="{FF2B5EF4-FFF2-40B4-BE49-F238E27FC236}">
              <a16:creationId xmlns:a16="http://schemas.microsoft.com/office/drawing/2014/main" id="{A534F6C1-FCD6-4035-9381-A749F0F758B9}"/>
            </a:ext>
          </a:extLst>
        </xdr:cNvPr>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36830</xdr:rowOff>
    </xdr:from>
    <xdr:to>
      <xdr:col>116</xdr:col>
      <xdr:colOff>114300</xdr:colOff>
      <xdr:row>107</xdr:row>
      <xdr:rowOff>138430</xdr:rowOff>
    </xdr:to>
    <xdr:sp macro="" textlink="">
      <xdr:nvSpPr>
        <xdr:cNvPr id="850" name="楕円 849">
          <a:extLst>
            <a:ext uri="{FF2B5EF4-FFF2-40B4-BE49-F238E27FC236}">
              <a16:creationId xmlns:a16="http://schemas.microsoft.com/office/drawing/2014/main" id="{505F4E2B-F266-4521-B467-37D3DCC089BF}"/>
            </a:ext>
          </a:extLst>
        </xdr:cNvPr>
        <xdr:cNvSpPr/>
      </xdr:nvSpPr>
      <xdr:spPr>
        <a:xfrm>
          <a:off x="19900900" y="1770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123207</xdr:rowOff>
    </xdr:from>
    <xdr:ext cx="469744" cy="259045"/>
    <xdr:sp macro="" textlink="">
      <xdr:nvSpPr>
        <xdr:cNvPr id="851" name="【庁舎】&#10;一人当たり面積該当値テキスト">
          <a:extLst>
            <a:ext uri="{FF2B5EF4-FFF2-40B4-BE49-F238E27FC236}">
              <a16:creationId xmlns:a16="http://schemas.microsoft.com/office/drawing/2014/main" id="{6EF5B277-5F72-4DFA-930B-038F5B905707}"/>
            </a:ext>
          </a:extLst>
        </xdr:cNvPr>
        <xdr:cNvSpPr txBox="1"/>
      </xdr:nvSpPr>
      <xdr:spPr>
        <a:xfrm>
          <a:off x="19989800" y="1762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112268</xdr:rowOff>
    </xdr:from>
    <xdr:to>
      <xdr:col>112</xdr:col>
      <xdr:colOff>38100</xdr:colOff>
      <xdr:row>107</xdr:row>
      <xdr:rowOff>42418</xdr:rowOff>
    </xdr:to>
    <xdr:sp macro="" textlink="">
      <xdr:nvSpPr>
        <xdr:cNvPr id="852" name="楕円 851">
          <a:extLst>
            <a:ext uri="{FF2B5EF4-FFF2-40B4-BE49-F238E27FC236}">
              <a16:creationId xmlns:a16="http://schemas.microsoft.com/office/drawing/2014/main" id="{3903F2F1-207C-404C-8E6A-2064A8B7E900}"/>
            </a:ext>
          </a:extLst>
        </xdr:cNvPr>
        <xdr:cNvSpPr/>
      </xdr:nvSpPr>
      <xdr:spPr>
        <a:xfrm>
          <a:off x="19157950" y="1761286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163068</xdr:rowOff>
    </xdr:from>
    <xdr:to>
      <xdr:col>116</xdr:col>
      <xdr:colOff>63500</xdr:colOff>
      <xdr:row>107</xdr:row>
      <xdr:rowOff>87630</xdr:rowOff>
    </xdr:to>
    <xdr:cxnSp macro="">
      <xdr:nvCxnSpPr>
        <xdr:cNvPr id="853" name="直線コネクタ 852">
          <a:extLst>
            <a:ext uri="{FF2B5EF4-FFF2-40B4-BE49-F238E27FC236}">
              <a16:creationId xmlns:a16="http://schemas.microsoft.com/office/drawing/2014/main" id="{893AC28E-60ED-4F6E-8311-22B6B430BC98}"/>
            </a:ext>
          </a:extLst>
        </xdr:cNvPr>
        <xdr:cNvCxnSpPr/>
      </xdr:nvCxnSpPr>
      <xdr:spPr>
        <a:xfrm>
          <a:off x="19202400" y="17663668"/>
          <a:ext cx="749300" cy="8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125985</xdr:rowOff>
    </xdr:from>
    <xdr:to>
      <xdr:col>107</xdr:col>
      <xdr:colOff>101600</xdr:colOff>
      <xdr:row>107</xdr:row>
      <xdr:rowOff>56135</xdr:rowOff>
    </xdr:to>
    <xdr:sp macro="" textlink="">
      <xdr:nvSpPr>
        <xdr:cNvPr id="854" name="楕円 853">
          <a:extLst>
            <a:ext uri="{FF2B5EF4-FFF2-40B4-BE49-F238E27FC236}">
              <a16:creationId xmlns:a16="http://schemas.microsoft.com/office/drawing/2014/main" id="{CE9424B7-BE95-433A-A0C2-D5E0BDF4A05D}"/>
            </a:ext>
          </a:extLst>
        </xdr:cNvPr>
        <xdr:cNvSpPr/>
      </xdr:nvSpPr>
      <xdr:spPr>
        <a:xfrm>
          <a:off x="18345150" y="176265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163068</xdr:rowOff>
    </xdr:from>
    <xdr:to>
      <xdr:col>111</xdr:col>
      <xdr:colOff>177800</xdr:colOff>
      <xdr:row>107</xdr:row>
      <xdr:rowOff>5335</xdr:rowOff>
    </xdr:to>
    <xdr:cxnSp macro="">
      <xdr:nvCxnSpPr>
        <xdr:cNvPr id="855" name="直線コネクタ 854">
          <a:extLst>
            <a:ext uri="{FF2B5EF4-FFF2-40B4-BE49-F238E27FC236}">
              <a16:creationId xmlns:a16="http://schemas.microsoft.com/office/drawing/2014/main" id="{5681E550-71D6-4539-8673-EAAB97FCB228}"/>
            </a:ext>
          </a:extLst>
        </xdr:cNvPr>
        <xdr:cNvCxnSpPr/>
      </xdr:nvCxnSpPr>
      <xdr:spPr>
        <a:xfrm flipV="1">
          <a:off x="18395950" y="17663668"/>
          <a:ext cx="806450" cy="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33545</xdr:rowOff>
    </xdr:from>
    <xdr:ext cx="469744" cy="259045"/>
    <xdr:sp macro="" textlink="">
      <xdr:nvSpPr>
        <xdr:cNvPr id="856" name="n_1mainValue【庁舎】&#10;一人当たり面積">
          <a:extLst>
            <a:ext uri="{FF2B5EF4-FFF2-40B4-BE49-F238E27FC236}">
              <a16:creationId xmlns:a16="http://schemas.microsoft.com/office/drawing/2014/main" id="{457594F0-E969-427F-B326-481AB251F375}"/>
            </a:ext>
          </a:extLst>
        </xdr:cNvPr>
        <xdr:cNvSpPr txBox="1"/>
      </xdr:nvSpPr>
      <xdr:spPr>
        <a:xfrm>
          <a:off x="18980227" y="1769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47262</xdr:rowOff>
    </xdr:from>
    <xdr:ext cx="469744" cy="259045"/>
    <xdr:sp macro="" textlink="">
      <xdr:nvSpPr>
        <xdr:cNvPr id="857" name="n_2mainValue【庁舎】&#10;一人当たり面積">
          <a:extLst>
            <a:ext uri="{FF2B5EF4-FFF2-40B4-BE49-F238E27FC236}">
              <a16:creationId xmlns:a16="http://schemas.microsoft.com/office/drawing/2014/main" id="{663C913E-384B-4338-B027-4250B2FC9AD0}"/>
            </a:ext>
          </a:extLst>
        </xdr:cNvPr>
        <xdr:cNvSpPr txBox="1"/>
      </xdr:nvSpPr>
      <xdr:spPr>
        <a:xfrm>
          <a:off x="18180127" y="1771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151D2FA6-E73B-4FCE-91CF-1BB6A5BD6D90}"/>
            </a:ext>
          </a:extLst>
        </xdr:cNvPr>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8559C045-2EBD-4324-BCD2-54BC5FE958E4}"/>
            </a:ext>
          </a:extLst>
        </xdr:cNvPr>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BD5CA297-9387-4D4A-8B19-06E48523ECF7}"/>
            </a:ext>
          </a:extLst>
        </xdr:cNvPr>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年に策定した公共施設等総合管理計画では、当市の市民一人当たり公共施設延べ床面積は、類似団体と比較して約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倍程度多いことが確認され、公共施設全体で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％の削減を定めている。その中でも庁舎では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％、体育施設では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削減を計画している。前者においては、当該削減が実行できるよう、新庁舎の建設計画を計画しており、後者においては、市内各所にある既存体育館の廃止を検討している。こうした取組を着実に実行することで、有形固定資産減価償却率及び一人当たり面積ともに類似団体平均と同規模水準まで引き下げられるよう取り組んで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83</v>
      </c>
      <c r="C2" s="182"/>
      <c r="D2" s="183"/>
    </row>
    <row r="3" spans="1:119" ht="18.75" customHeight="1" thickBot="1" x14ac:dyDescent="0.25">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52243844</v>
      </c>
      <c r="BO4" s="449"/>
      <c r="BP4" s="449"/>
      <c r="BQ4" s="449"/>
      <c r="BR4" s="449"/>
      <c r="BS4" s="449"/>
      <c r="BT4" s="449"/>
      <c r="BU4" s="450"/>
      <c r="BV4" s="448">
        <v>51218488</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10</v>
      </c>
      <c r="CU4" s="589"/>
      <c r="CV4" s="589"/>
      <c r="CW4" s="589"/>
      <c r="CX4" s="589"/>
      <c r="CY4" s="589"/>
      <c r="CZ4" s="589"/>
      <c r="DA4" s="590"/>
      <c r="DB4" s="588">
        <v>13.3</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49211880</v>
      </c>
      <c r="BO5" s="420"/>
      <c r="BP5" s="420"/>
      <c r="BQ5" s="420"/>
      <c r="BR5" s="420"/>
      <c r="BS5" s="420"/>
      <c r="BT5" s="420"/>
      <c r="BU5" s="421"/>
      <c r="BV5" s="419">
        <v>47621236</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94.9</v>
      </c>
      <c r="CU5" s="417"/>
      <c r="CV5" s="417"/>
      <c r="CW5" s="417"/>
      <c r="CX5" s="417"/>
      <c r="CY5" s="417"/>
      <c r="CZ5" s="417"/>
      <c r="DA5" s="418"/>
      <c r="DB5" s="416">
        <v>90.9</v>
      </c>
      <c r="DC5" s="417"/>
      <c r="DD5" s="417"/>
      <c r="DE5" s="417"/>
      <c r="DF5" s="417"/>
      <c r="DG5" s="417"/>
      <c r="DH5" s="417"/>
      <c r="DI5" s="418"/>
    </row>
    <row r="6" spans="1:119" ht="18.75" customHeight="1" x14ac:dyDescent="0.2">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104</v>
      </c>
      <c r="AV6" s="478"/>
      <c r="AW6" s="478"/>
      <c r="AX6" s="478"/>
      <c r="AY6" s="433" t="s">
        <v>105</v>
      </c>
      <c r="AZ6" s="434"/>
      <c r="BA6" s="434"/>
      <c r="BB6" s="434"/>
      <c r="BC6" s="434"/>
      <c r="BD6" s="434"/>
      <c r="BE6" s="434"/>
      <c r="BF6" s="434"/>
      <c r="BG6" s="434"/>
      <c r="BH6" s="434"/>
      <c r="BI6" s="434"/>
      <c r="BJ6" s="434"/>
      <c r="BK6" s="434"/>
      <c r="BL6" s="434"/>
      <c r="BM6" s="435"/>
      <c r="BN6" s="419">
        <v>3031964</v>
      </c>
      <c r="BO6" s="420"/>
      <c r="BP6" s="420"/>
      <c r="BQ6" s="420"/>
      <c r="BR6" s="420"/>
      <c r="BS6" s="420"/>
      <c r="BT6" s="420"/>
      <c r="BU6" s="421"/>
      <c r="BV6" s="419">
        <v>3597252</v>
      </c>
      <c r="BW6" s="420"/>
      <c r="BX6" s="420"/>
      <c r="BY6" s="420"/>
      <c r="BZ6" s="420"/>
      <c r="CA6" s="420"/>
      <c r="CB6" s="420"/>
      <c r="CC6" s="421"/>
      <c r="CD6" s="459" t="s">
        <v>106</v>
      </c>
      <c r="CE6" s="379"/>
      <c r="CF6" s="379"/>
      <c r="CG6" s="379"/>
      <c r="CH6" s="379"/>
      <c r="CI6" s="379"/>
      <c r="CJ6" s="379"/>
      <c r="CK6" s="379"/>
      <c r="CL6" s="379"/>
      <c r="CM6" s="379"/>
      <c r="CN6" s="379"/>
      <c r="CO6" s="379"/>
      <c r="CP6" s="379"/>
      <c r="CQ6" s="379"/>
      <c r="CR6" s="379"/>
      <c r="CS6" s="460"/>
      <c r="CT6" s="562">
        <v>96.6</v>
      </c>
      <c r="CU6" s="563"/>
      <c r="CV6" s="563"/>
      <c r="CW6" s="563"/>
      <c r="CX6" s="563"/>
      <c r="CY6" s="563"/>
      <c r="CZ6" s="563"/>
      <c r="DA6" s="564"/>
      <c r="DB6" s="562">
        <v>96.6</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107</v>
      </c>
      <c r="AN7" s="376"/>
      <c r="AO7" s="376"/>
      <c r="AP7" s="376"/>
      <c r="AQ7" s="376"/>
      <c r="AR7" s="376"/>
      <c r="AS7" s="376"/>
      <c r="AT7" s="377"/>
      <c r="AU7" s="477" t="s">
        <v>108</v>
      </c>
      <c r="AV7" s="478"/>
      <c r="AW7" s="478"/>
      <c r="AX7" s="478"/>
      <c r="AY7" s="433" t="s">
        <v>109</v>
      </c>
      <c r="AZ7" s="434"/>
      <c r="BA7" s="434"/>
      <c r="BB7" s="434"/>
      <c r="BC7" s="434"/>
      <c r="BD7" s="434"/>
      <c r="BE7" s="434"/>
      <c r="BF7" s="434"/>
      <c r="BG7" s="434"/>
      <c r="BH7" s="434"/>
      <c r="BI7" s="434"/>
      <c r="BJ7" s="434"/>
      <c r="BK7" s="434"/>
      <c r="BL7" s="434"/>
      <c r="BM7" s="435"/>
      <c r="BN7" s="419">
        <v>445332</v>
      </c>
      <c r="BO7" s="420"/>
      <c r="BP7" s="420"/>
      <c r="BQ7" s="420"/>
      <c r="BR7" s="420"/>
      <c r="BS7" s="420"/>
      <c r="BT7" s="420"/>
      <c r="BU7" s="421"/>
      <c r="BV7" s="419">
        <v>34495</v>
      </c>
      <c r="BW7" s="420"/>
      <c r="BX7" s="420"/>
      <c r="BY7" s="420"/>
      <c r="BZ7" s="420"/>
      <c r="CA7" s="420"/>
      <c r="CB7" s="420"/>
      <c r="CC7" s="421"/>
      <c r="CD7" s="459" t="s">
        <v>110</v>
      </c>
      <c r="CE7" s="379"/>
      <c r="CF7" s="379"/>
      <c r="CG7" s="379"/>
      <c r="CH7" s="379"/>
      <c r="CI7" s="379"/>
      <c r="CJ7" s="379"/>
      <c r="CK7" s="379"/>
      <c r="CL7" s="379"/>
      <c r="CM7" s="379"/>
      <c r="CN7" s="379"/>
      <c r="CO7" s="379"/>
      <c r="CP7" s="379"/>
      <c r="CQ7" s="379"/>
      <c r="CR7" s="379"/>
      <c r="CS7" s="460"/>
      <c r="CT7" s="419">
        <v>25914743</v>
      </c>
      <c r="CU7" s="420"/>
      <c r="CV7" s="420"/>
      <c r="CW7" s="420"/>
      <c r="CX7" s="420"/>
      <c r="CY7" s="420"/>
      <c r="CZ7" s="420"/>
      <c r="DA7" s="421"/>
      <c r="DB7" s="419">
        <v>26732137</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111</v>
      </c>
      <c r="AN8" s="376"/>
      <c r="AO8" s="376"/>
      <c r="AP8" s="376"/>
      <c r="AQ8" s="376"/>
      <c r="AR8" s="376"/>
      <c r="AS8" s="376"/>
      <c r="AT8" s="377"/>
      <c r="AU8" s="477" t="s">
        <v>112</v>
      </c>
      <c r="AV8" s="478"/>
      <c r="AW8" s="478"/>
      <c r="AX8" s="478"/>
      <c r="AY8" s="433" t="s">
        <v>113</v>
      </c>
      <c r="AZ8" s="434"/>
      <c r="BA8" s="434"/>
      <c r="BB8" s="434"/>
      <c r="BC8" s="434"/>
      <c r="BD8" s="434"/>
      <c r="BE8" s="434"/>
      <c r="BF8" s="434"/>
      <c r="BG8" s="434"/>
      <c r="BH8" s="434"/>
      <c r="BI8" s="434"/>
      <c r="BJ8" s="434"/>
      <c r="BK8" s="434"/>
      <c r="BL8" s="434"/>
      <c r="BM8" s="435"/>
      <c r="BN8" s="419">
        <v>2586632</v>
      </c>
      <c r="BO8" s="420"/>
      <c r="BP8" s="420"/>
      <c r="BQ8" s="420"/>
      <c r="BR8" s="420"/>
      <c r="BS8" s="420"/>
      <c r="BT8" s="420"/>
      <c r="BU8" s="421"/>
      <c r="BV8" s="419">
        <v>3562757</v>
      </c>
      <c r="BW8" s="420"/>
      <c r="BX8" s="420"/>
      <c r="BY8" s="420"/>
      <c r="BZ8" s="420"/>
      <c r="CA8" s="420"/>
      <c r="CB8" s="420"/>
      <c r="CC8" s="421"/>
      <c r="CD8" s="459" t="s">
        <v>114</v>
      </c>
      <c r="CE8" s="379"/>
      <c r="CF8" s="379"/>
      <c r="CG8" s="379"/>
      <c r="CH8" s="379"/>
      <c r="CI8" s="379"/>
      <c r="CJ8" s="379"/>
      <c r="CK8" s="379"/>
      <c r="CL8" s="379"/>
      <c r="CM8" s="379"/>
      <c r="CN8" s="379"/>
      <c r="CO8" s="379"/>
      <c r="CP8" s="379"/>
      <c r="CQ8" s="379"/>
      <c r="CR8" s="379"/>
      <c r="CS8" s="460"/>
      <c r="CT8" s="522">
        <v>0.56000000000000005</v>
      </c>
      <c r="CU8" s="523"/>
      <c r="CV8" s="523"/>
      <c r="CW8" s="523"/>
      <c r="CX8" s="523"/>
      <c r="CY8" s="523"/>
      <c r="CZ8" s="523"/>
      <c r="DA8" s="524"/>
      <c r="DB8" s="522">
        <v>0.56999999999999995</v>
      </c>
      <c r="DC8" s="523"/>
      <c r="DD8" s="523"/>
      <c r="DE8" s="523"/>
      <c r="DF8" s="523"/>
      <c r="DG8" s="523"/>
      <c r="DH8" s="523"/>
      <c r="DI8" s="524"/>
    </row>
    <row r="9" spans="1:119" ht="18.75" customHeight="1" thickBot="1" x14ac:dyDescent="0.25">
      <c r="A9" s="181"/>
      <c r="B9" s="551" t="s">
        <v>115</v>
      </c>
      <c r="C9" s="552"/>
      <c r="D9" s="552"/>
      <c r="E9" s="552"/>
      <c r="F9" s="552"/>
      <c r="G9" s="552"/>
      <c r="H9" s="552"/>
      <c r="I9" s="552"/>
      <c r="J9" s="552"/>
      <c r="K9" s="470"/>
      <c r="L9" s="553" t="s">
        <v>116</v>
      </c>
      <c r="M9" s="554"/>
      <c r="N9" s="554"/>
      <c r="O9" s="554"/>
      <c r="P9" s="554"/>
      <c r="Q9" s="555"/>
      <c r="R9" s="556">
        <v>106445</v>
      </c>
      <c r="S9" s="557"/>
      <c r="T9" s="557"/>
      <c r="U9" s="557"/>
      <c r="V9" s="558"/>
      <c r="W9" s="488" t="s">
        <v>117</v>
      </c>
      <c r="X9" s="489"/>
      <c r="Y9" s="489"/>
      <c r="Z9" s="489"/>
      <c r="AA9" s="489"/>
      <c r="AB9" s="489"/>
      <c r="AC9" s="489"/>
      <c r="AD9" s="489"/>
      <c r="AE9" s="489"/>
      <c r="AF9" s="489"/>
      <c r="AG9" s="489"/>
      <c r="AH9" s="489"/>
      <c r="AI9" s="489"/>
      <c r="AJ9" s="489"/>
      <c r="AK9" s="489"/>
      <c r="AL9" s="559"/>
      <c r="AM9" s="476" t="s">
        <v>118</v>
      </c>
      <c r="AN9" s="376"/>
      <c r="AO9" s="376"/>
      <c r="AP9" s="376"/>
      <c r="AQ9" s="376"/>
      <c r="AR9" s="376"/>
      <c r="AS9" s="376"/>
      <c r="AT9" s="377"/>
      <c r="AU9" s="477" t="s">
        <v>104</v>
      </c>
      <c r="AV9" s="478"/>
      <c r="AW9" s="478"/>
      <c r="AX9" s="478"/>
      <c r="AY9" s="433" t="s">
        <v>119</v>
      </c>
      <c r="AZ9" s="434"/>
      <c r="BA9" s="434"/>
      <c r="BB9" s="434"/>
      <c r="BC9" s="434"/>
      <c r="BD9" s="434"/>
      <c r="BE9" s="434"/>
      <c r="BF9" s="434"/>
      <c r="BG9" s="434"/>
      <c r="BH9" s="434"/>
      <c r="BI9" s="434"/>
      <c r="BJ9" s="434"/>
      <c r="BK9" s="434"/>
      <c r="BL9" s="434"/>
      <c r="BM9" s="435"/>
      <c r="BN9" s="419">
        <v>-976125</v>
      </c>
      <c r="BO9" s="420"/>
      <c r="BP9" s="420"/>
      <c r="BQ9" s="420"/>
      <c r="BR9" s="420"/>
      <c r="BS9" s="420"/>
      <c r="BT9" s="420"/>
      <c r="BU9" s="421"/>
      <c r="BV9" s="419">
        <v>1393765</v>
      </c>
      <c r="BW9" s="420"/>
      <c r="BX9" s="420"/>
      <c r="BY9" s="420"/>
      <c r="BZ9" s="420"/>
      <c r="CA9" s="420"/>
      <c r="CB9" s="420"/>
      <c r="CC9" s="421"/>
      <c r="CD9" s="459" t="s">
        <v>120</v>
      </c>
      <c r="CE9" s="379"/>
      <c r="CF9" s="379"/>
      <c r="CG9" s="379"/>
      <c r="CH9" s="379"/>
      <c r="CI9" s="379"/>
      <c r="CJ9" s="379"/>
      <c r="CK9" s="379"/>
      <c r="CL9" s="379"/>
      <c r="CM9" s="379"/>
      <c r="CN9" s="379"/>
      <c r="CO9" s="379"/>
      <c r="CP9" s="379"/>
      <c r="CQ9" s="379"/>
      <c r="CR9" s="379"/>
      <c r="CS9" s="460"/>
      <c r="CT9" s="416">
        <v>12</v>
      </c>
      <c r="CU9" s="417"/>
      <c r="CV9" s="417"/>
      <c r="CW9" s="417"/>
      <c r="CX9" s="417"/>
      <c r="CY9" s="417"/>
      <c r="CZ9" s="417"/>
      <c r="DA9" s="418"/>
      <c r="DB9" s="416">
        <v>12.1</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121</v>
      </c>
      <c r="M10" s="376"/>
      <c r="N10" s="376"/>
      <c r="O10" s="376"/>
      <c r="P10" s="376"/>
      <c r="Q10" s="377"/>
      <c r="R10" s="372">
        <v>114714</v>
      </c>
      <c r="S10" s="373"/>
      <c r="T10" s="373"/>
      <c r="U10" s="373"/>
      <c r="V10" s="432"/>
      <c r="W10" s="560"/>
      <c r="X10" s="370"/>
      <c r="Y10" s="370"/>
      <c r="Z10" s="370"/>
      <c r="AA10" s="370"/>
      <c r="AB10" s="370"/>
      <c r="AC10" s="370"/>
      <c r="AD10" s="370"/>
      <c r="AE10" s="370"/>
      <c r="AF10" s="370"/>
      <c r="AG10" s="370"/>
      <c r="AH10" s="370"/>
      <c r="AI10" s="370"/>
      <c r="AJ10" s="370"/>
      <c r="AK10" s="370"/>
      <c r="AL10" s="561"/>
      <c r="AM10" s="476" t="s">
        <v>122</v>
      </c>
      <c r="AN10" s="376"/>
      <c r="AO10" s="376"/>
      <c r="AP10" s="376"/>
      <c r="AQ10" s="376"/>
      <c r="AR10" s="376"/>
      <c r="AS10" s="376"/>
      <c r="AT10" s="377"/>
      <c r="AU10" s="477" t="s">
        <v>123</v>
      </c>
      <c r="AV10" s="478"/>
      <c r="AW10" s="478"/>
      <c r="AX10" s="478"/>
      <c r="AY10" s="433" t="s">
        <v>124</v>
      </c>
      <c r="AZ10" s="434"/>
      <c r="BA10" s="434"/>
      <c r="BB10" s="434"/>
      <c r="BC10" s="434"/>
      <c r="BD10" s="434"/>
      <c r="BE10" s="434"/>
      <c r="BF10" s="434"/>
      <c r="BG10" s="434"/>
      <c r="BH10" s="434"/>
      <c r="BI10" s="434"/>
      <c r="BJ10" s="434"/>
      <c r="BK10" s="434"/>
      <c r="BL10" s="434"/>
      <c r="BM10" s="435"/>
      <c r="BN10" s="419">
        <v>462</v>
      </c>
      <c r="BO10" s="420"/>
      <c r="BP10" s="420"/>
      <c r="BQ10" s="420"/>
      <c r="BR10" s="420"/>
      <c r="BS10" s="420"/>
      <c r="BT10" s="420"/>
      <c r="BU10" s="421"/>
      <c r="BV10" s="419">
        <v>462</v>
      </c>
      <c r="BW10" s="420"/>
      <c r="BX10" s="420"/>
      <c r="BY10" s="420"/>
      <c r="BZ10" s="420"/>
      <c r="CA10" s="420"/>
      <c r="CB10" s="420"/>
      <c r="CC10" s="421"/>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126</v>
      </c>
      <c r="M11" s="381"/>
      <c r="N11" s="381"/>
      <c r="O11" s="381"/>
      <c r="P11" s="381"/>
      <c r="Q11" s="382"/>
      <c r="R11" s="548" t="s">
        <v>127</v>
      </c>
      <c r="S11" s="549"/>
      <c r="T11" s="549"/>
      <c r="U11" s="549"/>
      <c r="V11" s="550"/>
      <c r="W11" s="560"/>
      <c r="X11" s="370"/>
      <c r="Y11" s="370"/>
      <c r="Z11" s="370"/>
      <c r="AA11" s="370"/>
      <c r="AB11" s="370"/>
      <c r="AC11" s="370"/>
      <c r="AD11" s="370"/>
      <c r="AE11" s="370"/>
      <c r="AF11" s="370"/>
      <c r="AG11" s="370"/>
      <c r="AH11" s="370"/>
      <c r="AI11" s="370"/>
      <c r="AJ11" s="370"/>
      <c r="AK11" s="370"/>
      <c r="AL11" s="561"/>
      <c r="AM11" s="476" t="s">
        <v>128</v>
      </c>
      <c r="AN11" s="376"/>
      <c r="AO11" s="376"/>
      <c r="AP11" s="376"/>
      <c r="AQ11" s="376"/>
      <c r="AR11" s="376"/>
      <c r="AS11" s="376"/>
      <c r="AT11" s="377"/>
      <c r="AU11" s="477" t="s">
        <v>108</v>
      </c>
      <c r="AV11" s="478"/>
      <c r="AW11" s="478"/>
      <c r="AX11" s="478"/>
      <c r="AY11" s="433" t="s">
        <v>129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130</v>
      </c>
      <c r="CE11" s="379"/>
      <c r="CF11" s="379"/>
      <c r="CG11" s="379"/>
      <c r="CH11" s="379"/>
      <c r="CI11" s="379"/>
      <c r="CJ11" s="379"/>
      <c r="CK11" s="379"/>
      <c r="CL11" s="379"/>
      <c r="CM11" s="379"/>
      <c r="CN11" s="379"/>
      <c r="CO11" s="379"/>
      <c r="CP11" s="379"/>
      <c r="CQ11" s="379"/>
      <c r="CR11" s="379"/>
      <c r="CS11" s="460"/>
      <c r="CT11" s="522" t="s">
        <v>131</v>
      </c>
      <c r="CU11" s="523"/>
      <c r="CV11" s="523"/>
      <c r="CW11" s="523"/>
      <c r="CX11" s="523"/>
      <c r="CY11" s="523"/>
      <c r="CZ11" s="523"/>
      <c r="DA11" s="524"/>
      <c r="DB11" s="522" t="s">
        <v>131</v>
      </c>
      <c r="DC11" s="523"/>
      <c r="DD11" s="523"/>
      <c r="DE11" s="523"/>
      <c r="DF11" s="523"/>
      <c r="DG11" s="523"/>
      <c r="DH11" s="523"/>
      <c r="DI11" s="524"/>
    </row>
    <row r="12" spans="1:119" ht="18.75" customHeight="1" x14ac:dyDescent="0.2">
      <c r="A12" s="181"/>
      <c r="B12" s="525" t="s">
        <v>132</v>
      </c>
      <c r="C12" s="526"/>
      <c r="D12" s="526"/>
      <c r="E12" s="526"/>
      <c r="F12" s="526"/>
      <c r="G12" s="526"/>
      <c r="H12" s="526"/>
      <c r="I12" s="526"/>
      <c r="J12" s="526"/>
      <c r="K12" s="527"/>
      <c r="L12" s="534" t="s">
        <v>133</v>
      </c>
      <c r="M12" s="535"/>
      <c r="N12" s="535"/>
      <c r="O12" s="535"/>
      <c r="P12" s="535"/>
      <c r="Q12" s="536"/>
      <c r="R12" s="537">
        <v>104647</v>
      </c>
      <c r="S12" s="538"/>
      <c r="T12" s="538"/>
      <c r="U12" s="538"/>
      <c r="V12" s="539"/>
      <c r="W12" s="540" t="s">
        <v>1</v>
      </c>
      <c r="X12" s="478"/>
      <c r="Y12" s="478"/>
      <c r="Z12" s="478"/>
      <c r="AA12" s="478"/>
      <c r="AB12" s="541"/>
      <c r="AC12" s="542" t="s">
        <v>134</v>
      </c>
      <c r="AD12" s="543"/>
      <c r="AE12" s="543"/>
      <c r="AF12" s="543"/>
      <c r="AG12" s="544"/>
      <c r="AH12" s="542" t="s">
        <v>135</v>
      </c>
      <c r="AI12" s="543"/>
      <c r="AJ12" s="543"/>
      <c r="AK12" s="543"/>
      <c r="AL12" s="545"/>
      <c r="AM12" s="476" t="s">
        <v>136</v>
      </c>
      <c r="AN12" s="376"/>
      <c r="AO12" s="376"/>
      <c r="AP12" s="376"/>
      <c r="AQ12" s="376"/>
      <c r="AR12" s="376"/>
      <c r="AS12" s="376"/>
      <c r="AT12" s="377"/>
      <c r="AU12" s="477" t="s">
        <v>137</v>
      </c>
      <c r="AV12" s="478"/>
      <c r="AW12" s="478"/>
      <c r="AX12" s="478"/>
      <c r="AY12" s="433" t="s">
        <v>138</v>
      </c>
      <c r="AZ12" s="434"/>
      <c r="BA12" s="434"/>
      <c r="BB12" s="434"/>
      <c r="BC12" s="434"/>
      <c r="BD12" s="434"/>
      <c r="BE12" s="434"/>
      <c r="BF12" s="434"/>
      <c r="BG12" s="434"/>
      <c r="BH12" s="434"/>
      <c r="BI12" s="434"/>
      <c r="BJ12" s="434"/>
      <c r="BK12" s="434"/>
      <c r="BL12" s="434"/>
      <c r="BM12" s="435"/>
      <c r="BN12" s="419">
        <v>718292</v>
      </c>
      <c r="BO12" s="420"/>
      <c r="BP12" s="420"/>
      <c r="BQ12" s="420"/>
      <c r="BR12" s="420"/>
      <c r="BS12" s="420"/>
      <c r="BT12" s="420"/>
      <c r="BU12" s="421"/>
      <c r="BV12" s="419">
        <v>923955</v>
      </c>
      <c r="BW12" s="420"/>
      <c r="BX12" s="420"/>
      <c r="BY12" s="420"/>
      <c r="BZ12" s="420"/>
      <c r="CA12" s="420"/>
      <c r="CB12" s="420"/>
      <c r="CC12" s="421"/>
      <c r="CD12" s="459" t="s">
        <v>139</v>
      </c>
      <c r="CE12" s="379"/>
      <c r="CF12" s="379"/>
      <c r="CG12" s="379"/>
      <c r="CH12" s="379"/>
      <c r="CI12" s="379"/>
      <c r="CJ12" s="379"/>
      <c r="CK12" s="379"/>
      <c r="CL12" s="379"/>
      <c r="CM12" s="379"/>
      <c r="CN12" s="379"/>
      <c r="CO12" s="379"/>
      <c r="CP12" s="379"/>
      <c r="CQ12" s="379"/>
      <c r="CR12" s="379"/>
      <c r="CS12" s="460"/>
      <c r="CT12" s="522" t="s">
        <v>140</v>
      </c>
      <c r="CU12" s="523"/>
      <c r="CV12" s="523"/>
      <c r="CW12" s="523"/>
      <c r="CX12" s="523"/>
      <c r="CY12" s="523"/>
      <c r="CZ12" s="523"/>
      <c r="DA12" s="524"/>
      <c r="DB12" s="522" t="s">
        <v>141</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142</v>
      </c>
      <c r="N13" s="504"/>
      <c r="O13" s="504"/>
      <c r="P13" s="504"/>
      <c r="Q13" s="505"/>
      <c r="R13" s="506">
        <v>102489</v>
      </c>
      <c r="S13" s="507"/>
      <c r="T13" s="507"/>
      <c r="U13" s="507"/>
      <c r="V13" s="508"/>
      <c r="W13" s="509" t="s">
        <v>143</v>
      </c>
      <c r="X13" s="405"/>
      <c r="Y13" s="405"/>
      <c r="Z13" s="405"/>
      <c r="AA13" s="405"/>
      <c r="AB13" s="406"/>
      <c r="AC13" s="372">
        <v>1239</v>
      </c>
      <c r="AD13" s="373"/>
      <c r="AE13" s="373"/>
      <c r="AF13" s="373"/>
      <c r="AG13" s="374"/>
      <c r="AH13" s="372">
        <v>1321</v>
      </c>
      <c r="AI13" s="373"/>
      <c r="AJ13" s="373"/>
      <c r="AK13" s="373"/>
      <c r="AL13" s="432"/>
      <c r="AM13" s="476" t="s">
        <v>144</v>
      </c>
      <c r="AN13" s="376"/>
      <c r="AO13" s="376"/>
      <c r="AP13" s="376"/>
      <c r="AQ13" s="376"/>
      <c r="AR13" s="376"/>
      <c r="AS13" s="376"/>
      <c r="AT13" s="377"/>
      <c r="AU13" s="477" t="s">
        <v>145</v>
      </c>
      <c r="AV13" s="478"/>
      <c r="AW13" s="478"/>
      <c r="AX13" s="478"/>
      <c r="AY13" s="433" t="s">
        <v>146</v>
      </c>
      <c r="AZ13" s="434"/>
      <c r="BA13" s="434"/>
      <c r="BB13" s="434"/>
      <c r="BC13" s="434"/>
      <c r="BD13" s="434"/>
      <c r="BE13" s="434"/>
      <c r="BF13" s="434"/>
      <c r="BG13" s="434"/>
      <c r="BH13" s="434"/>
      <c r="BI13" s="434"/>
      <c r="BJ13" s="434"/>
      <c r="BK13" s="434"/>
      <c r="BL13" s="434"/>
      <c r="BM13" s="435"/>
      <c r="BN13" s="419">
        <v>-1693955</v>
      </c>
      <c r="BO13" s="420"/>
      <c r="BP13" s="420"/>
      <c r="BQ13" s="420"/>
      <c r="BR13" s="420"/>
      <c r="BS13" s="420"/>
      <c r="BT13" s="420"/>
      <c r="BU13" s="421"/>
      <c r="BV13" s="419">
        <v>470272</v>
      </c>
      <c r="BW13" s="420"/>
      <c r="BX13" s="420"/>
      <c r="BY13" s="420"/>
      <c r="BZ13" s="420"/>
      <c r="CA13" s="420"/>
      <c r="CB13" s="420"/>
      <c r="CC13" s="421"/>
      <c r="CD13" s="459" t="s">
        <v>147</v>
      </c>
      <c r="CE13" s="379"/>
      <c r="CF13" s="379"/>
      <c r="CG13" s="379"/>
      <c r="CH13" s="379"/>
      <c r="CI13" s="379"/>
      <c r="CJ13" s="379"/>
      <c r="CK13" s="379"/>
      <c r="CL13" s="379"/>
      <c r="CM13" s="379"/>
      <c r="CN13" s="379"/>
      <c r="CO13" s="379"/>
      <c r="CP13" s="379"/>
      <c r="CQ13" s="379"/>
      <c r="CR13" s="379"/>
      <c r="CS13" s="460"/>
      <c r="CT13" s="416">
        <v>4.4000000000000004</v>
      </c>
      <c r="CU13" s="417"/>
      <c r="CV13" s="417"/>
      <c r="CW13" s="417"/>
      <c r="CX13" s="417"/>
      <c r="CY13" s="417"/>
      <c r="CZ13" s="417"/>
      <c r="DA13" s="418"/>
      <c r="DB13" s="416">
        <v>4.5</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148</v>
      </c>
      <c r="M14" s="546"/>
      <c r="N14" s="546"/>
      <c r="O14" s="546"/>
      <c r="P14" s="546"/>
      <c r="Q14" s="547"/>
      <c r="R14" s="506">
        <v>106379</v>
      </c>
      <c r="S14" s="507"/>
      <c r="T14" s="507"/>
      <c r="U14" s="507"/>
      <c r="V14" s="508"/>
      <c r="W14" s="510"/>
      <c r="X14" s="408"/>
      <c r="Y14" s="408"/>
      <c r="Z14" s="408"/>
      <c r="AA14" s="408"/>
      <c r="AB14" s="409"/>
      <c r="AC14" s="499">
        <v>2.5</v>
      </c>
      <c r="AD14" s="500"/>
      <c r="AE14" s="500"/>
      <c r="AF14" s="500"/>
      <c r="AG14" s="501"/>
      <c r="AH14" s="499">
        <v>2.5</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149</v>
      </c>
      <c r="CE14" s="457"/>
      <c r="CF14" s="457"/>
      <c r="CG14" s="457"/>
      <c r="CH14" s="457"/>
      <c r="CI14" s="457"/>
      <c r="CJ14" s="457"/>
      <c r="CK14" s="457"/>
      <c r="CL14" s="457"/>
      <c r="CM14" s="457"/>
      <c r="CN14" s="457"/>
      <c r="CO14" s="457"/>
      <c r="CP14" s="457"/>
      <c r="CQ14" s="457"/>
      <c r="CR14" s="457"/>
      <c r="CS14" s="458"/>
      <c r="CT14" s="516" t="s">
        <v>131</v>
      </c>
      <c r="CU14" s="517"/>
      <c r="CV14" s="517"/>
      <c r="CW14" s="517"/>
      <c r="CX14" s="517"/>
      <c r="CY14" s="517"/>
      <c r="CZ14" s="517"/>
      <c r="DA14" s="518"/>
      <c r="DB14" s="516" t="s">
        <v>141</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150</v>
      </c>
      <c r="N15" s="504"/>
      <c r="O15" s="504"/>
      <c r="P15" s="504"/>
      <c r="Q15" s="505"/>
      <c r="R15" s="506">
        <v>104505</v>
      </c>
      <c r="S15" s="507"/>
      <c r="T15" s="507"/>
      <c r="U15" s="507"/>
      <c r="V15" s="508"/>
      <c r="W15" s="509" t="s">
        <v>151</v>
      </c>
      <c r="X15" s="405"/>
      <c r="Y15" s="405"/>
      <c r="Z15" s="405"/>
      <c r="AA15" s="405"/>
      <c r="AB15" s="406"/>
      <c r="AC15" s="372">
        <v>16737</v>
      </c>
      <c r="AD15" s="373"/>
      <c r="AE15" s="373"/>
      <c r="AF15" s="373"/>
      <c r="AG15" s="374"/>
      <c r="AH15" s="372">
        <v>19384</v>
      </c>
      <c r="AI15" s="373"/>
      <c r="AJ15" s="373"/>
      <c r="AK15" s="373"/>
      <c r="AL15" s="432"/>
      <c r="AM15" s="476"/>
      <c r="AN15" s="376"/>
      <c r="AO15" s="376"/>
      <c r="AP15" s="376"/>
      <c r="AQ15" s="376"/>
      <c r="AR15" s="376"/>
      <c r="AS15" s="376"/>
      <c r="AT15" s="377"/>
      <c r="AU15" s="477"/>
      <c r="AV15" s="478"/>
      <c r="AW15" s="478"/>
      <c r="AX15" s="478"/>
      <c r="AY15" s="445" t="s">
        <v>152</v>
      </c>
      <c r="AZ15" s="446"/>
      <c r="BA15" s="446"/>
      <c r="BB15" s="446"/>
      <c r="BC15" s="446"/>
      <c r="BD15" s="446"/>
      <c r="BE15" s="446"/>
      <c r="BF15" s="446"/>
      <c r="BG15" s="446"/>
      <c r="BH15" s="446"/>
      <c r="BI15" s="446"/>
      <c r="BJ15" s="446"/>
      <c r="BK15" s="446"/>
      <c r="BL15" s="446"/>
      <c r="BM15" s="447"/>
      <c r="BN15" s="448">
        <v>12277459</v>
      </c>
      <c r="BO15" s="449"/>
      <c r="BP15" s="449"/>
      <c r="BQ15" s="449"/>
      <c r="BR15" s="449"/>
      <c r="BS15" s="449"/>
      <c r="BT15" s="449"/>
      <c r="BU15" s="450"/>
      <c r="BV15" s="448">
        <v>12136267</v>
      </c>
      <c r="BW15" s="449"/>
      <c r="BX15" s="449"/>
      <c r="BY15" s="449"/>
      <c r="BZ15" s="449"/>
      <c r="CA15" s="449"/>
      <c r="CB15" s="449"/>
      <c r="CC15" s="450"/>
      <c r="CD15" s="519" t="s">
        <v>153</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154</v>
      </c>
      <c r="M16" s="494"/>
      <c r="N16" s="494"/>
      <c r="O16" s="494"/>
      <c r="P16" s="494"/>
      <c r="Q16" s="495"/>
      <c r="R16" s="496" t="s">
        <v>155</v>
      </c>
      <c r="S16" s="497"/>
      <c r="T16" s="497"/>
      <c r="U16" s="497"/>
      <c r="V16" s="498"/>
      <c r="W16" s="510"/>
      <c r="X16" s="408"/>
      <c r="Y16" s="408"/>
      <c r="Z16" s="408"/>
      <c r="AA16" s="408"/>
      <c r="AB16" s="409"/>
      <c r="AC16" s="499">
        <v>34</v>
      </c>
      <c r="AD16" s="500"/>
      <c r="AE16" s="500"/>
      <c r="AF16" s="500"/>
      <c r="AG16" s="501"/>
      <c r="AH16" s="499">
        <v>36</v>
      </c>
      <c r="AI16" s="500"/>
      <c r="AJ16" s="500"/>
      <c r="AK16" s="500"/>
      <c r="AL16" s="502"/>
      <c r="AM16" s="476"/>
      <c r="AN16" s="376"/>
      <c r="AO16" s="376"/>
      <c r="AP16" s="376"/>
      <c r="AQ16" s="376"/>
      <c r="AR16" s="376"/>
      <c r="AS16" s="376"/>
      <c r="AT16" s="377"/>
      <c r="AU16" s="477"/>
      <c r="AV16" s="478"/>
      <c r="AW16" s="478"/>
      <c r="AX16" s="478"/>
      <c r="AY16" s="433" t="s">
        <v>156</v>
      </c>
      <c r="AZ16" s="434"/>
      <c r="BA16" s="434"/>
      <c r="BB16" s="434"/>
      <c r="BC16" s="434"/>
      <c r="BD16" s="434"/>
      <c r="BE16" s="434"/>
      <c r="BF16" s="434"/>
      <c r="BG16" s="434"/>
      <c r="BH16" s="434"/>
      <c r="BI16" s="434"/>
      <c r="BJ16" s="434"/>
      <c r="BK16" s="434"/>
      <c r="BL16" s="434"/>
      <c r="BM16" s="435"/>
      <c r="BN16" s="419">
        <v>22362163</v>
      </c>
      <c r="BO16" s="420"/>
      <c r="BP16" s="420"/>
      <c r="BQ16" s="420"/>
      <c r="BR16" s="420"/>
      <c r="BS16" s="420"/>
      <c r="BT16" s="420"/>
      <c r="BU16" s="421"/>
      <c r="BV16" s="419">
        <v>22101891</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157</v>
      </c>
      <c r="N17" s="513"/>
      <c r="O17" s="513"/>
      <c r="P17" s="513"/>
      <c r="Q17" s="514"/>
      <c r="R17" s="496" t="s">
        <v>158</v>
      </c>
      <c r="S17" s="497"/>
      <c r="T17" s="497"/>
      <c r="U17" s="497"/>
      <c r="V17" s="498"/>
      <c r="W17" s="509" t="s">
        <v>159</v>
      </c>
      <c r="X17" s="405"/>
      <c r="Y17" s="405"/>
      <c r="Z17" s="405"/>
      <c r="AA17" s="405"/>
      <c r="AB17" s="406"/>
      <c r="AC17" s="372">
        <v>31253</v>
      </c>
      <c r="AD17" s="373"/>
      <c r="AE17" s="373"/>
      <c r="AF17" s="373"/>
      <c r="AG17" s="374"/>
      <c r="AH17" s="372">
        <v>33209</v>
      </c>
      <c r="AI17" s="373"/>
      <c r="AJ17" s="373"/>
      <c r="AK17" s="373"/>
      <c r="AL17" s="432"/>
      <c r="AM17" s="476"/>
      <c r="AN17" s="376"/>
      <c r="AO17" s="376"/>
      <c r="AP17" s="376"/>
      <c r="AQ17" s="376"/>
      <c r="AR17" s="376"/>
      <c r="AS17" s="376"/>
      <c r="AT17" s="377"/>
      <c r="AU17" s="477"/>
      <c r="AV17" s="478"/>
      <c r="AW17" s="478"/>
      <c r="AX17" s="478"/>
      <c r="AY17" s="433" t="s">
        <v>160</v>
      </c>
      <c r="AZ17" s="434"/>
      <c r="BA17" s="434"/>
      <c r="BB17" s="434"/>
      <c r="BC17" s="434"/>
      <c r="BD17" s="434"/>
      <c r="BE17" s="434"/>
      <c r="BF17" s="434"/>
      <c r="BG17" s="434"/>
      <c r="BH17" s="434"/>
      <c r="BI17" s="434"/>
      <c r="BJ17" s="434"/>
      <c r="BK17" s="434"/>
      <c r="BL17" s="434"/>
      <c r="BM17" s="435"/>
      <c r="BN17" s="419">
        <v>15428107</v>
      </c>
      <c r="BO17" s="420"/>
      <c r="BP17" s="420"/>
      <c r="BQ17" s="420"/>
      <c r="BR17" s="420"/>
      <c r="BS17" s="420"/>
      <c r="BT17" s="420"/>
      <c r="BU17" s="421"/>
      <c r="BV17" s="419">
        <v>15244350</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161</v>
      </c>
      <c r="C18" s="470"/>
      <c r="D18" s="470"/>
      <c r="E18" s="471"/>
      <c r="F18" s="471"/>
      <c r="G18" s="471"/>
      <c r="H18" s="471"/>
      <c r="I18" s="471"/>
      <c r="J18" s="471"/>
      <c r="K18" s="471"/>
      <c r="L18" s="472">
        <v>274.45</v>
      </c>
      <c r="M18" s="472"/>
      <c r="N18" s="472"/>
      <c r="O18" s="472"/>
      <c r="P18" s="472"/>
      <c r="Q18" s="472"/>
      <c r="R18" s="473"/>
      <c r="S18" s="473"/>
      <c r="T18" s="473"/>
      <c r="U18" s="473"/>
      <c r="V18" s="474"/>
      <c r="W18" s="490"/>
      <c r="X18" s="491"/>
      <c r="Y18" s="491"/>
      <c r="Z18" s="491"/>
      <c r="AA18" s="491"/>
      <c r="AB18" s="515"/>
      <c r="AC18" s="389">
        <v>63.5</v>
      </c>
      <c r="AD18" s="390"/>
      <c r="AE18" s="390"/>
      <c r="AF18" s="390"/>
      <c r="AG18" s="475"/>
      <c r="AH18" s="389">
        <v>61.6</v>
      </c>
      <c r="AI18" s="390"/>
      <c r="AJ18" s="390"/>
      <c r="AK18" s="390"/>
      <c r="AL18" s="391"/>
      <c r="AM18" s="476"/>
      <c r="AN18" s="376"/>
      <c r="AO18" s="376"/>
      <c r="AP18" s="376"/>
      <c r="AQ18" s="376"/>
      <c r="AR18" s="376"/>
      <c r="AS18" s="376"/>
      <c r="AT18" s="377"/>
      <c r="AU18" s="477"/>
      <c r="AV18" s="478"/>
      <c r="AW18" s="478"/>
      <c r="AX18" s="478"/>
      <c r="AY18" s="433" t="s">
        <v>162</v>
      </c>
      <c r="AZ18" s="434"/>
      <c r="BA18" s="434"/>
      <c r="BB18" s="434"/>
      <c r="BC18" s="434"/>
      <c r="BD18" s="434"/>
      <c r="BE18" s="434"/>
      <c r="BF18" s="434"/>
      <c r="BG18" s="434"/>
      <c r="BH18" s="434"/>
      <c r="BI18" s="434"/>
      <c r="BJ18" s="434"/>
      <c r="BK18" s="434"/>
      <c r="BL18" s="434"/>
      <c r="BM18" s="435"/>
      <c r="BN18" s="419">
        <v>25207292</v>
      </c>
      <c r="BO18" s="420"/>
      <c r="BP18" s="420"/>
      <c r="BQ18" s="420"/>
      <c r="BR18" s="420"/>
      <c r="BS18" s="420"/>
      <c r="BT18" s="420"/>
      <c r="BU18" s="421"/>
      <c r="BV18" s="419">
        <v>25221888</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163</v>
      </c>
      <c r="C19" s="470"/>
      <c r="D19" s="470"/>
      <c r="E19" s="471"/>
      <c r="F19" s="471"/>
      <c r="G19" s="471"/>
      <c r="H19" s="471"/>
      <c r="I19" s="471"/>
      <c r="J19" s="471"/>
      <c r="K19" s="471"/>
      <c r="L19" s="479">
        <v>388</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164</v>
      </c>
      <c r="AZ19" s="434"/>
      <c r="BA19" s="434"/>
      <c r="BB19" s="434"/>
      <c r="BC19" s="434"/>
      <c r="BD19" s="434"/>
      <c r="BE19" s="434"/>
      <c r="BF19" s="434"/>
      <c r="BG19" s="434"/>
      <c r="BH19" s="434"/>
      <c r="BI19" s="434"/>
      <c r="BJ19" s="434"/>
      <c r="BK19" s="434"/>
      <c r="BL19" s="434"/>
      <c r="BM19" s="435"/>
      <c r="BN19" s="419">
        <v>32417233</v>
      </c>
      <c r="BO19" s="420"/>
      <c r="BP19" s="420"/>
      <c r="BQ19" s="420"/>
      <c r="BR19" s="420"/>
      <c r="BS19" s="420"/>
      <c r="BT19" s="420"/>
      <c r="BU19" s="421"/>
      <c r="BV19" s="419">
        <v>32877917</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165</v>
      </c>
      <c r="C20" s="470"/>
      <c r="D20" s="470"/>
      <c r="E20" s="471"/>
      <c r="F20" s="471"/>
      <c r="G20" s="471"/>
      <c r="H20" s="471"/>
      <c r="I20" s="471"/>
      <c r="J20" s="471"/>
      <c r="K20" s="471"/>
      <c r="L20" s="479">
        <v>44971</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166</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167</v>
      </c>
      <c r="C22" s="396"/>
      <c r="D22" s="397"/>
      <c r="E22" s="404" t="s">
        <v>1</v>
      </c>
      <c r="F22" s="405"/>
      <c r="G22" s="405"/>
      <c r="H22" s="405"/>
      <c r="I22" s="405"/>
      <c r="J22" s="405"/>
      <c r="K22" s="406"/>
      <c r="L22" s="404" t="s">
        <v>168</v>
      </c>
      <c r="M22" s="405"/>
      <c r="N22" s="405"/>
      <c r="O22" s="405"/>
      <c r="P22" s="406"/>
      <c r="Q22" s="410" t="s">
        <v>169</v>
      </c>
      <c r="R22" s="411"/>
      <c r="S22" s="411"/>
      <c r="T22" s="411"/>
      <c r="U22" s="411"/>
      <c r="V22" s="412"/>
      <c r="W22" s="461" t="s">
        <v>170</v>
      </c>
      <c r="X22" s="396"/>
      <c r="Y22" s="397"/>
      <c r="Z22" s="404" t="s">
        <v>1</v>
      </c>
      <c r="AA22" s="405"/>
      <c r="AB22" s="405"/>
      <c r="AC22" s="405"/>
      <c r="AD22" s="405"/>
      <c r="AE22" s="405"/>
      <c r="AF22" s="405"/>
      <c r="AG22" s="406"/>
      <c r="AH22" s="422" t="s">
        <v>171</v>
      </c>
      <c r="AI22" s="405"/>
      <c r="AJ22" s="405"/>
      <c r="AK22" s="405"/>
      <c r="AL22" s="406"/>
      <c r="AM22" s="422" t="s">
        <v>172</v>
      </c>
      <c r="AN22" s="423"/>
      <c r="AO22" s="423"/>
      <c r="AP22" s="423"/>
      <c r="AQ22" s="423"/>
      <c r="AR22" s="424"/>
      <c r="AS22" s="410" t="s">
        <v>169</v>
      </c>
      <c r="AT22" s="411"/>
      <c r="AU22" s="411"/>
      <c r="AV22" s="411"/>
      <c r="AW22" s="411"/>
      <c r="AX22" s="428"/>
      <c r="AY22" s="445" t="s">
        <v>173</v>
      </c>
      <c r="AZ22" s="446"/>
      <c r="BA22" s="446"/>
      <c r="BB22" s="446"/>
      <c r="BC22" s="446"/>
      <c r="BD22" s="446"/>
      <c r="BE22" s="446"/>
      <c r="BF22" s="446"/>
      <c r="BG22" s="446"/>
      <c r="BH22" s="446"/>
      <c r="BI22" s="446"/>
      <c r="BJ22" s="446"/>
      <c r="BK22" s="446"/>
      <c r="BL22" s="446"/>
      <c r="BM22" s="447"/>
      <c r="BN22" s="448">
        <v>36203774</v>
      </c>
      <c r="BO22" s="449"/>
      <c r="BP22" s="449"/>
      <c r="BQ22" s="449"/>
      <c r="BR22" s="449"/>
      <c r="BS22" s="449"/>
      <c r="BT22" s="449"/>
      <c r="BU22" s="450"/>
      <c r="BV22" s="448">
        <v>35460084</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174</v>
      </c>
      <c r="AZ23" s="434"/>
      <c r="BA23" s="434"/>
      <c r="BB23" s="434"/>
      <c r="BC23" s="434"/>
      <c r="BD23" s="434"/>
      <c r="BE23" s="434"/>
      <c r="BF23" s="434"/>
      <c r="BG23" s="434"/>
      <c r="BH23" s="434"/>
      <c r="BI23" s="434"/>
      <c r="BJ23" s="434"/>
      <c r="BK23" s="434"/>
      <c r="BL23" s="434"/>
      <c r="BM23" s="435"/>
      <c r="BN23" s="419">
        <v>32850512</v>
      </c>
      <c r="BO23" s="420"/>
      <c r="BP23" s="420"/>
      <c r="BQ23" s="420"/>
      <c r="BR23" s="420"/>
      <c r="BS23" s="420"/>
      <c r="BT23" s="420"/>
      <c r="BU23" s="421"/>
      <c r="BV23" s="419">
        <v>31039691</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175</v>
      </c>
      <c r="F24" s="376"/>
      <c r="G24" s="376"/>
      <c r="H24" s="376"/>
      <c r="I24" s="376"/>
      <c r="J24" s="376"/>
      <c r="K24" s="377"/>
      <c r="L24" s="372">
        <v>1</v>
      </c>
      <c r="M24" s="373"/>
      <c r="N24" s="373"/>
      <c r="O24" s="373"/>
      <c r="P24" s="374"/>
      <c r="Q24" s="372">
        <v>8940</v>
      </c>
      <c r="R24" s="373"/>
      <c r="S24" s="373"/>
      <c r="T24" s="373"/>
      <c r="U24" s="373"/>
      <c r="V24" s="374"/>
      <c r="W24" s="462"/>
      <c r="X24" s="399"/>
      <c r="Y24" s="400"/>
      <c r="Z24" s="375" t="s">
        <v>176</v>
      </c>
      <c r="AA24" s="376"/>
      <c r="AB24" s="376"/>
      <c r="AC24" s="376"/>
      <c r="AD24" s="376"/>
      <c r="AE24" s="376"/>
      <c r="AF24" s="376"/>
      <c r="AG24" s="377"/>
      <c r="AH24" s="372">
        <v>880</v>
      </c>
      <c r="AI24" s="373"/>
      <c r="AJ24" s="373"/>
      <c r="AK24" s="373"/>
      <c r="AL24" s="374"/>
      <c r="AM24" s="372">
        <v>2798400</v>
      </c>
      <c r="AN24" s="373"/>
      <c r="AO24" s="373"/>
      <c r="AP24" s="373"/>
      <c r="AQ24" s="373"/>
      <c r="AR24" s="374"/>
      <c r="AS24" s="372">
        <v>3180</v>
      </c>
      <c r="AT24" s="373"/>
      <c r="AU24" s="373"/>
      <c r="AV24" s="373"/>
      <c r="AW24" s="373"/>
      <c r="AX24" s="432"/>
      <c r="AY24" s="392" t="s">
        <v>177</v>
      </c>
      <c r="AZ24" s="393"/>
      <c r="BA24" s="393"/>
      <c r="BB24" s="393"/>
      <c r="BC24" s="393"/>
      <c r="BD24" s="393"/>
      <c r="BE24" s="393"/>
      <c r="BF24" s="393"/>
      <c r="BG24" s="393"/>
      <c r="BH24" s="393"/>
      <c r="BI24" s="393"/>
      <c r="BJ24" s="393"/>
      <c r="BK24" s="393"/>
      <c r="BL24" s="393"/>
      <c r="BM24" s="394"/>
      <c r="BN24" s="419">
        <v>18106590</v>
      </c>
      <c r="BO24" s="420"/>
      <c r="BP24" s="420"/>
      <c r="BQ24" s="420"/>
      <c r="BR24" s="420"/>
      <c r="BS24" s="420"/>
      <c r="BT24" s="420"/>
      <c r="BU24" s="421"/>
      <c r="BV24" s="419">
        <v>15976484</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178</v>
      </c>
      <c r="F25" s="376"/>
      <c r="G25" s="376"/>
      <c r="H25" s="376"/>
      <c r="I25" s="376"/>
      <c r="J25" s="376"/>
      <c r="K25" s="377"/>
      <c r="L25" s="372">
        <v>1</v>
      </c>
      <c r="M25" s="373"/>
      <c r="N25" s="373"/>
      <c r="O25" s="373"/>
      <c r="P25" s="374"/>
      <c r="Q25" s="372">
        <v>7580</v>
      </c>
      <c r="R25" s="373"/>
      <c r="S25" s="373"/>
      <c r="T25" s="373"/>
      <c r="U25" s="373"/>
      <c r="V25" s="374"/>
      <c r="W25" s="462"/>
      <c r="X25" s="399"/>
      <c r="Y25" s="400"/>
      <c r="Z25" s="375" t="s">
        <v>179</v>
      </c>
      <c r="AA25" s="376"/>
      <c r="AB25" s="376"/>
      <c r="AC25" s="376"/>
      <c r="AD25" s="376"/>
      <c r="AE25" s="376"/>
      <c r="AF25" s="376"/>
      <c r="AG25" s="377"/>
      <c r="AH25" s="372">
        <v>212</v>
      </c>
      <c r="AI25" s="373"/>
      <c r="AJ25" s="373"/>
      <c r="AK25" s="373"/>
      <c r="AL25" s="374"/>
      <c r="AM25" s="372">
        <v>656776</v>
      </c>
      <c r="AN25" s="373"/>
      <c r="AO25" s="373"/>
      <c r="AP25" s="373"/>
      <c r="AQ25" s="373"/>
      <c r="AR25" s="374"/>
      <c r="AS25" s="372">
        <v>3098</v>
      </c>
      <c r="AT25" s="373"/>
      <c r="AU25" s="373"/>
      <c r="AV25" s="373"/>
      <c r="AW25" s="373"/>
      <c r="AX25" s="432"/>
      <c r="AY25" s="445" t="s">
        <v>180</v>
      </c>
      <c r="AZ25" s="446"/>
      <c r="BA25" s="446"/>
      <c r="BB25" s="446"/>
      <c r="BC25" s="446"/>
      <c r="BD25" s="446"/>
      <c r="BE25" s="446"/>
      <c r="BF25" s="446"/>
      <c r="BG25" s="446"/>
      <c r="BH25" s="446"/>
      <c r="BI25" s="446"/>
      <c r="BJ25" s="446"/>
      <c r="BK25" s="446"/>
      <c r="BL25" s="446"/>
      <c r="BM25" s="447"/>
      <c r="BN25" s="448">
        <v>2330629</v>
      </c>
      <c r="BO25" s="449"/>
      <c r="BP25" s="449"/>
      <c r="BQ25" s="449"/>
      <c r="BR25" s="449"/>
      <c r="BS25" s="449"/>
      <c r="BT25" s="449"/>
      <c r="BU25" s="450"/>
      <c r="BV25" s="448">
        <v>2886324</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181</v>
      </c>
      <c r="F26" s="376"/>
      <c r="G26" s="376"/>
      <c r="H26" s="376"/>
      <c r="I26" s="376"/>
      <c r="J26" s="376"/>
      <c r="K26" s="377"/>
      <c r="L26" s="372">
        <v>1</v>
      </c>
      <c r="M26" s="373"/>
      <c r="N26" s="373"/>
      <c r="O26" s="373"/>
      <c r="P26" s="374"/>
      <c r="Q26" s="372">
        <v>6520</v>
      </c>
      <c r="R26" s="373"/>
      <c r="S26" s="373"/>
      <c r="T26" s="373"/>
      <c r="U26" s="373"/>
      <c r="V26" s="374"/>
      <c r="W26" s="462"/>
      <c r="X26" s="399"/>
      <c r="Y26" s="400"/>
      <c r="Z26" s="375" t="s">
        <v>182</v>
      </c>
      <c r="AA26" s="430"/>
      <c r="AB26" s="430"/>
      <c r="AC26" s="430"/>
      <c r="AD26" s="430"/>
      <c r="AE26" s="430"/>
      <c r="AF26" s="430"/>
      <c r="AG26" s="431"/>
      <c r="AH26" s="372">
        <v>56</v>
      </c>
      <c r="AI26" s="373"/>
      <c r="AJ26" s="373"/>
      <c r="AK26" s="373"/>
      <c r="AL26" s="374"/>
      <c r="AM26" s="372">
        <v>171752</v>
      </c>
      <c r="AN26" s="373"/>
      <c r="AO26" s="373"/>
      <c r="AP26" s="373"/>
      <c r="AQ26" s="373"/>
      <c r="AR26" s="374"/>
      <c r="AS26" s="372">
        <v>3067</v>
      </c>
      <c r="AT26" s="373"/>
      <c r="AU26" s="373"/>
      <c r="AV26" s="373"/>
      <c r="AW26" s="373"/>
      <c r="AX26" s="432"/>
      <c r="AY26" s="459" t="s">
        <v>183</v>
      </c>
      <c r="AZ26" s="379"/>
      <c r="BA26" s="379"/>
      <c r="BB26" s="379"/>
      <c r="BC26" s="379"/>
      <c r="BD26" s="379"/>
      <c r="BE26" s="379"/>
      <c r="BF26" s="379"/>
      <c r="BG26" s="379"/>
      <c r="BH26" s="379"/>
      <c r="BI26" s="379"/>
      <c r="BJ26" s="379"/>
      <c r="BK26" s="379"/>
      <c r="BL26" s="379"/>
      <c r="BM26" s="460"/>
      <c r="BN26" s="419" t="s">
        <v>184</v>
      </c>
      <c r="BO26" s="420"/>
      <c r="BP26" s="420"/>
      <c r="BQ26" s="420"/>
      <c r="BR26" s="420"/>
      <c r="BS26" s="420"/>
      <c r="BT26" s="420"/>
      <c r="BU26" s="421"/>
      <c r="BV26" s="419" t="s">
        <v>185</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186</v>
      </c>
      <c r="F27" s="376"/>
      <c r="G27" s="376"/>
      <c r="H27" s="376"/>
      <c r="I27" s="376"/>
      <c r="J27" s="376"/>
      <c r="K27" s="377"/>
      <c r="L27" s="372">
        <v>1</v>
      </c>
      <c r="M27" s="373"/>
      <c r="N27" s="373"/>
      <c r="O27" s="373"/>
      <c r="P27" s="374"/>
      <c r="Q27" s="372">
        <v>4980</v>
      </c>
      <c r="R27" s="373"/>
      <c r="S27" s="373"/>
      <c r="T27" s="373"/>
      <c r="U27" s="373"/>
      <c r="V27" s="374"/>
      <c r="W27" s="462"/>
      <c r="X27" s="399"/>
      <c r="Y27" s="400"/>
      <c r="Z27" s="375" t="s">
        <v>187</v>
      </c>
      <c r="AA27" s="376"/>
      <c r="AB27" s="376"/>
      <c r="AC27" s="376"/>
      <c r="AD27" s="376"/>
      <c r="AE27" s="376"/>
      <c r="AF27" s="376"/>
      <c r="AG27" s="377"/>
      <c r="AH27" s="372">
        <v>72</v>
      </c>
      <c r="AI27" s="373"/>
      <c r="AJ27" s="373"/>
      <c r="AK27" s="373"/>
      <c r="AL27" s="374"/>
      <c r="AM27" s="372">
        <v>256570</v>
      </c>
      <c r="AN27" s="373"/>
      <c r="AO27" s="373"/>
      <c r="AP27" s="373"/>
      <c r="AQ27" s="373"/>
      <c r="AR27" s="374"/>
      <c r="AS27" s="372">
        <v>3563</v>
      </c>
      <c r="AT27" s="373"/>
      <c r="AU27" s="373"/>
      <c r="AV27" s="373"/>
      <c r="AW27" s="373"/>
      <c r="AX27" s="432"/>
      <c r="AY27" s="456" t="s">
        <v>188</v>
      </c>
      <c r="AZ27" s="457"/>
      <c r="BA27" s="457"/>
      <c r="BB27" s="457"/>
      <c r="BC27" s="457"/>
      <c r="BD27" s="457"/>
      <c r="BE27" s="457"/>
      <c r="BF27" s="457"/>
      <c r="BG27" s="457"/>
      <c r="BH27" s="457"/>
      <c r="BI27" s="457"/>
      <c r="BJ27" s="457"/>
      <c r="BK27" s="457"/>
      <c r="BL27" s="457"/>
      <c r="BM27" s="458"/>
      <c r="BN27" s="453">
        <v>400000</v>
      </c>
      <c r="BO27" s="454"/>
      <c r="BP27" s="454"/>
      <c r="BQ27" s="454"/>
      <c r="BR27" s="454"/>
      <c r="BS27" s="454"/>
      <c r="BT27" s="454"/>
      <c r="BU27" s="455"/>
      <c r="BV27" s="453">
        <v>400000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189</v>
      </c>
      <c r="F28" s="376"/>
      <c r="G28" s="376"/>
      <c r="H28" s="376"/>
      <c r="I28" s="376"/>
      <c r="J28" s="376"/>
      <c r="K28" s="377"/>
      <c r="L28" s="372">
        <v>1</v>
      </c>
      <c r="M28" s="373"/>
      <c r="N28" s="373"/>
      <c r="O28" s="373"/>
      <c r="P28" s="374"/>
      <c r="Q28" s="372">
        <v>4490</v>
      </c>
      <c r="R28" s="373"/>
      <c r="S28" s="373"/>
      <c r="T28" s="373"/>
      <c r="U28" s="373"/>
      <c r="V28" s="374"/>
      <c r="W28" s="462"/>
      <c r="X28" s="399"/>
      <c r="Y28" s="400"/>
      <c r="Z28" s="375" t="s">
        <v>190</v>
      </c>
      <c r="AA28" s="376"/>
      <c r="AB28" s="376"/>
      <c r="AC28" s="376"/>
      <c r="AD28" s="376"/>
      <c r="AE28" s="376"/>
      <c r="AF28" s="376"/>
      <c r="AG28" s="377"/>
      <c r="AH28" s="372" t="s">
        <v>185</v>
      </c>
      <c r="AI28" s="373"/>
      <c r="AJ28" s="373"/>
      <c r="AK28" s="373"/>
      <c r="AL28" s="374"/>
      <c r="AM28" s="372" t="s">
        <v>131</v>
      </c>
      <c r="AN28" s="373"/>
      <c r="AO28" s="373"/>
      <c r="AP28" s="373"/>
      <c r="AQ28" s="373"/>
      <c r="AR28" s="374"/>
      <c r="AS28" s="372" t="s">
        <v>140</v>
      </c>
      <c r="AT28" s="373"/>
      <c r="AU28" s="373"/>
      <c r="AV28" s="373"/>
      <c r="AW28" s="373"/>
      <c r="AX28" s="432"/>
      <c r="AY28" s="436" t="s">
        <v>191</v>
      </c>
      <c r="AZ28" s="437"/>
      <c r="BA28" s="437"/>
      <c r="BB28" s="438"/>
      <c r="BC28" s="445" t="s">
        <v>50</v>
      </c>
      <c r="BD28" s="446"/>
      <c r="BE28" s="446"/>
      <c r="BF28" s="446"/>
      <c r="BG28" s="446"/>
      <c r="BH28" s="446"/>
      <c r="BI28" s="446"/>
      <c r="BJ28" s="446"/>
      <c r="BK28" s="446"/>
      <c r="BL28" s="446"/>
      <c r="BM28" s="447"/>
      <c r="BN28" s="448">
        <v>4710517</v>
      </c>
      <c r="BO28" s="449"/>
      <c r="BP28" s="449"/>
      <c r="BQ28" s="449"/>
      <c r="BR28" s="449"/>
      <c r="BS28" s="449"/>
      <c r="BT28" s="449"/>
      <c r="BU28" s="450"/>
      <c r="BV28" s="448">
        <v>3565591</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192</v>
      </c>
      <c r="F29" s="376"/>
      <c r="G29" s="376"/>
      <c r="H29" s="376"/>
      <c r="I29" s="376"/>
      <c r="J29" s="376"/>
      <c r="K29" s="377"/>
      <c r="L29" s="372">
        <v>20</v>
      </c>
      <c r="M29" s="373"/>
      <c r="N29" s="373"/>
      <c r="O29" s="373"/>
      <c r="P29" s="374"/>
      <c r="Q29" s="372">
        <v>4320</v>
      </c>
      <c r="R29" s="373"/>
      <c r="S29" s="373"/>
      <c r="T29" s="373"/>
      <c r="U29" s="373"/>
      <c r="V29" s="374"/>
      <c r="W29" s="463"/>
      <c r="X29" s="464"/>
      <c r="Y29" s="465"/>
      <c r="Z29" s="375" t="s">
        <v>193</v>
      </c>
      <c r="AA29" s="376"/>
      <c r="AB29" s="376"/>
      <c r="AC29" s="376"/>
      <c r="AD29" s="376"/>
      <c r="AE29" s="376"/>
      <c r="AF29" s="376"/>
      <c r="AG29" s="377"/>
      <c r="AH29" s="372">
        <v>952</v>
      </c>
      <c r="AI29" s="373"/>
      <c r="AJ29" s="373"/>
      <c r="AK29" s="373"/>
      <c r="AL29" s="374"/>
      <c r="AM29" s="372">
        <v>3054970</v>
      </c>
      <c r="AN29" s="373"/>
      <c r="AO29" s="373"/>
      <c r="AP29" s="373"/>
      <c r="AQ29" s="373"/>
      <c r="AR29" s="374"/>
      <c r="AS29" s="372">
        <v>3209</v>
      </c>
      <c r="AT29" s="373"/>
      <c r="AU29" s="373"/>
      <c r="AV29" s="373"/>
      <c r="AW29" s="373"/>
      <c r="AX29" s="432"/>
      <c r="AY29" s="439"/>
      <c r="AZ29" s="440"/>
      <c r="BA29" s="440"/>
      <c r="BB29" s="441"/>
      <c r="BC29" s="433" t="s">
        <v>194</v>
      </c>
      <c r="BD29" s="434"/>
      <c r="BE29" s="434"/>
      <c r="BF29" s="434"/>
      <c r="BG29" s="434"/>
      <c r="BH29" s="434"/>
      <c r="BI29" s="434"/>
      <c r="BJ29" s="434"/>
      <c r="BK29" s="434"/>
      <c r="BL29" s="434"/>
      <c r="BM29" s="435"/>
      <c r="BN29" s="419">
        <v>724062</v>
      </c>
      <c r="BO29" s="420"/>
      <c r="BP29" s="420"/>
      <c r="BQ29" s="420"/>
      <c r="BR29" s="420"/>
      <c r="BS29" s="420"/>
      <c r="BT29" s="420"/>
      <c r="BU29" s="421"/>
      <c r="BV29" s="419">
        <v>724000</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195</v>
      </c>
      <c r="X30" s="387"/>
      <c r="Y30" s="387"/>
      <c r="Z30" s="387"/>
      <c r="AA30" s="387"/>
      <c r="AB30" s="387"/>
      <c r="AC30" s="387"/>
      <c r="AD30" s="387"/>
      <c r="AE30" s="387"/>
      <c r="AF30" s="387"/>
      <c r="AG30" s="388"/>
      <c r="AH30" s="389">
        <v>99.3</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5917345</v>
      </c>
      <c r="BO30" s="454"/>
      <c r="BP30" s="454"/>
      <c r="BQ30" s="454"/>
      <c r="BR30" s="454"/>
      <c r="BS30" s="454"/>
      <c r="BT30" s="454"/>
      <c r="BU30" s="455"/>
      <c r="BV30" s="453">
        <v>5149553</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196</v>
      </c>
      <c r="D32" s="378"/>
      <c r="E32" s="378"/>
      <c r="F32" s="378"/>
      <c r="G32" s="378"/>
      <c r="H32" s="378"/>
      <c r="I32" s="378"/>
      <c r="J32" s="378"/>
      <c r="K32" s="378"/>
      <c r="L32" s="378"/>
      <c r="M32" s="378"/>
      <c r="N32" s="378"/>
      <c r="O32" s="378"/>
      <c r="P32" s="378"/>
      <c r="Q32" s="378"/>
      <c r="R32" s="378"/>
      <c r="S32" s="378"/>
      <c r="U32" s="379" t="s">
        <v>197</v>
      </c>
      <c r="V32" s="379"/>
      <c r="W32" s="379"/>
      <c r="X32" s="379"/>
      <c r="Y32" s="379"/>
      <c r="Z32" s="379"/>
      <c r="AA32" s="379"/>
      <c r="AB32" s="379"/>
      <c r="AC32" s="379"/>
      <c r="AD32" s="379"/>
      <c r="AE32" s="379"/>
      <c r="AF32" s="379"/>
      <c r="AG32" s="379"/>
      <c r="AH32" s="379"/>
      <c r="AI32" s="379"/>
      <c r="AJ32" s="379"/>
      <c r="AK32" s="379"/>
      <c r="AM32" s="379" t="s">
        <v>198</v>
      </c>
      <c r="AN32" s="379"/>
      <c r="AO32" s="379"/>
      <c r="AP32" s="379"/>
      <c r="AQ32" s="379"/>
      <c r="AR32" s="379"/>
      <c r="AS32" s="379"/>
      <c r="AT32" s="379"/>
      <c r="AU32" s="379"/>
      <c r="AV32" s="379"/>
      <c r="AW32" s="379"/>
      <c r="AX32" s="379"/>
      <c r="AY32" s="379"/>
      <c r="AZ32" s="379"/>
      <c r="BA32" s="379"/>
      <c r="BB32" s="379"/>
      <c r="BC32" s="379"/>
      <c r="BE32" s="379" t="s">
        <v>199</v>
      </c>
      <c r="BF32" s="379"/>
      <c r="BG32" s="379"/>
      <c r="BH32" s="379"/>
      <c r="BI32" s="379"/>
      <c r="BJ32" s="379"/>
      <c r="BK32" s="379"/>
      <c r="BL32" s="379"/>
      <c r="BM32" s="379"/>
      <c r="BN32" s="379"/>
      <c r="BO32" s="379"/>
      <c r="BP32" s="379"/>
      <c r="BQ32" s="379"/>
      <c r="BR32" s="379"/>
      <c r="BS32" s="379"/>
      <c r="BT32" s="379"/>
      <c r="BU32" s="379"/>
      <c r="BW32" s="379" t="s">
        <v>200</v>
      </c>
      <c r="BX32" s="379"/>
      <c r="BY32" s="379"/>
      <c r="BZ32" s="379"/>
      <c r="CA32" s="379"/>
      <c r="CB32" s="379"/>
      <c r="CC32" s="379"/>
      <c r="CD32" s="379"/>
      <c r="CE32" s="379"/>
      <c r="CF32" s="379"/>
      <c r="CG32" s="379"/>
      <c r="CH32" s="379"/>
      <c r="CI32" s="379"/>
      <c r="CJ32" s="379"/>
      <c r="CK32" s="379"/>
      <c r="CL32" s="379"/>
      <c r="CM32" s="379"/>
      <c r="CO32" s="379" t="s">
        <v>201</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202</v>
      </c>
      <c r="D33" s="371"/>
      <c r="E33" s="370" t="s">
        <v>203</v>
      </c>
      <c r="F33" s="370"/>
      <c r="G33" s="370"/>
      <c r="H33" s="370"/>
      <c r="I33" s="370"/>
      <c r="J33" s="370"/>
      <c r="K33" s="370"/>
      <c r="L33" s="370"/>
      <c r="M33" s="370"/>
      <c r="N33" s="370"/>
      <c r="O33" s="370"/>
      <c r="P33" s="370"/>
      <c r="Q33" s="370"/>
      <c r="R33" s="370"/>
      <c r="S33" s="370"/>
      <c r="T33" s="206"/>
      <c r="U33" s="371" t="s">
        <v>204</v>
      </c>
      <c r="V33" s="371"/>
      <c r="W33" s="370" t="s">
        <v>205</v>
      </c>
      <c r="X33" s="370"/>
      <c r="Y33" s="370"/>
      <c r="Z33" s="370"/>
      <c r="AA33" s="370"/>
      <c r="AB33" s="370"/>
      <c r="AC33" s="370"/>
      <c r="AD33" s="370"/>
      <c r="AE33" s="370"/>
      <c r="AF33" s="370"/>
      <c r="AG33" s="370"/>
      <c r="AH33" s="370"/>
      <c r="AI33" s="370"/>
      <c r="AJ33" s="370"/>
      <c r="AK33" s="370"/>
      <c r="AL33" s="206"/>
      <c r="AM33" s="371" t="s">
        <v>202</v>
      </c>
      <c r="AN33" s="371"/>
      <c r="AO33" s="370" t="s">
        <v>203</v>
      </c>
      <c r="AP33" s="370"/>
      <c r="AQ33" s="370"/>
      <c r="AR33" s="370"/>
      <c r="AS33" s="370"/>
      <c r="AT33" s="370"/>
      <c r="AU33" s="370"/>
      <c r="AV33" s="370"/>
      <c r="AW33" s="370"/>
      <c r="AX33" s="370"/>
      <c r="AY33" s="370"/>
      <c r="AZ33" s="370"/>
      <c r="BA33" s="370"/>
      <c r="BB33" s="370"/>
      <c r="BC33" s="370"/>
      <c r="BD33" s="207"/>
      <c r="BE33" s="370" t="s">
        <v>206</v>
      </c>
      <c r="BF33" s="370"/>
      <c r="BG33" s="370" t="s">
        <v>207</v>
      </c>
      <c r="BH33" s="370"/>
      <c r="BI33" s="370"/>
      <c r="BJ33" s="370"/>
      <c r="BK33" s="370"/>
      <c r="BL33" s="370"/>
      <c r="BM33" s="370"/>
      <c r="BN33" s="370"/>
      <c r="BO33" s="370"/>
      <c r="BP33" s="370"/>
      <c r="BQ33" s="370"/>
      <c r="BR33" s="370"/>
      <c r="BS33" s="370"/>
      <c r="BT33" s="370"/>
      <c r="BU33" s="370"/>
      <c r="BV33" s="207"/>
      <c r="BW33" s="371" t="s">
        <v>206</v>
      </c>
      <c r="BX33" s="371"/>
      <c r="BY33" s="370" t="s">
        <v>208</v>
      </c>
      <c r="BZ33" s="370"/>
      <c r="CA33" s="370"/>
      <c r="CB33" s="370"/>
      <c r="CC33" s="370"/>
      <c r="CD33" s="370"/>
      <c r="CE33" s="370"/>
      <c r="CF33" s="370"/>
      <c r="CG33" s="370"/>
      <c r="CH33" s="370"/>
      <c r="CI33" s="370"/>
      <c r="CJ33" s="370"/>
      <c r="CK33" s="370"/>
      <c r="CL33" s="370"/>
      <c r="CM33" s="370"/>
      <c r="CN33" s="206"/>
      <c r="CO33" s="371" t="s">
        <v>209</v>
      </c>
      <c r="CP33" s="371"/>
      <c r="CQ33" s="370" t="s">
        <v>210</v>
      </c>
      <c r="CR33" s="370"/>
      <c r="CS33" s="370"/>
      <c r="CT33" s="370"/>
      <c r="CU33" s="370"/>
      <c r="CV33" s="370"/>
      <c r="CW33" s="370"/>
      <c r="CX33" s="370"/>
      <c r="CY33" s="370"/>
      <c r="CZ33" s="370"/>
      <c r="DA33" s="370"/>
      <c r="DB33" s="370"/>
      <c r="DC33" s="370"/>
      <c r="DD33" s="370"/>
      <c r="DE33" s="370"/>
      <c r="DF33" s="206"/>
      <c r="DG33" s="369" t="s">
        <v>211</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9</v>
      </c>
      <c r="BF34" s="367"/>
      <c r="BG34" s="368" t="str">
        <f>IF('各会計、関係団体の財政状況及び健全化判断比率'!B33="","",'各会計、関係団体の財政状況及び健全化判断比率'!B33)</f>
        <v>農業集落排水事業特別会計</v>
      </c>
      <c r="BH34" s="368"/>
      <c r="BI34" s="368"/>
      <c r="BJ34" s="368"/>
      <c r="BK34" s="368"/>
      <c r="BL34" s="368"/>
      <c r="BM34" s="368"/>
      <c r="BN34" s="368"/>
      <c r="BO34" s="368"/>
      <c r="BP34" s="368"/>
      <c r="BQ34" s="368"/>
      <c r="BR34" s="368"/>
      <c r="BS34" s="368"/>
      <c r="BT34" s="368"/>
      <c r="BU34" s="368"/>
      <c r="BV34" s="181"/>
      <c r="BW34" s="367">
        <f>IF(BY34="","",MAX(C34:D43,U34:V43,AM34:AN43,BE34:BF43)+1)</f>
        <v>11</v>
      </c>
      <c r="BX34" s="367"/>
      <c r="BY34" s="368" t="str">
        <f>IF('各会計、関係団体の財政状況及び健全化判断比率'!B68="","",'各会計、関係団体の財政状況及び健全化判断比率'!B68)</f>
        <v>桐生地域医療組合</v>
      </c>
      <c r="BZ34" s="368"/>
      <c r="CA34" s="368"/>
      <c r="CB34" s="368"/>
      <c r="CC34" s="368"/>
      <c r="CD34" s="368"/>
      <c r="CE34" s="368"/>
      <c r="CF34" s="368"/>
      <c r="CG34" s="368"/>
      <c r="CH34" s="368"/>
      <c r="CI34" s="368"/>
      <c r="CJ34" s="368"/>
      <c r="CK34" s="368"/>
      <c r="CL34" s="368"/>
      <c r="CM34" s="368"/>
      <c r="CN34" s="181"/>
      <c r="CO34" s="367">
        <f>IF(CQ34="","",MAX(C34:D43,U34:V43,AM34:AN43,BE34:BF43,BW34:BX43)+1)</f>
        <v>16</v>
      </c>
      <c r="CP34" s="367"/>
      <c r="CQ34" s="368" t="str">
        <f>IF('各会計、関係団体の財政状況及び健全化判断比率'!BS7="","",'各会計、関係団体の財政状況及び健全化判断比率'!BS7)</f>
        <v>桐生市地域地場産業振興センター</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学校給食共同調理場事業特別会計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f t="shared" ref="BE35:BE43" si="1">IF(BG35="","",BE34+1)</f>
        <v>10</v>
      </c>
      <c r="BF35" s="367"/>
      <c r="BG35" s="368" t="str">
        <f>IF('各会計、関係団体の財政状況及び健全化判断比率'!B34="","",'各会計、関係団体の財政状況及び健全化判断比率'!B34)</f>
        <v>発電事業特別会計</v>
      </c>
      <c r="BH35" s="368"/>
      <c r="BI35" s="368"/>
      <c r="BJ35" s="368"/>
      <c r="BK35" s="368"/>
      <c r="BL35" s="368"/>
      <c r="BM35" s="368"/>
      <c r="BN35" s="368"/>
      <c r="BO35" s="368"/>
      <c r="BP35" s="368"/>
      <c r="BQ35" s="368"/>
      <c r="BR35" s="368"/>
      <c r="BS35" s="368"/>
      <c r="BT35" s="368"/>
      <c r="BU35" s="368"/>
      <c r="BV35" s="181"/>
      <c r="BW35" s="367">
        <f t="shared" ref="BW35:BW43" si="2">IF(BY35="","",BW34+1)</f>
        <v>12</v>
      </c>
      <c r="BX35" s="367"/>
      <c r="BY35" s="368" t="str">
        <f>IF('各会計、関係団体の財政状況及び健全化判断比率'!B69="","",'各会計、関係団体の財政状況及び健全化判断比率'!B69)</f>
        <v>群馬県後期高齢者医療広域連合組合（一般会計）</v>
      </c>
      <c r="BZ35" s="368"/>
      <c r="CA35" s="368"/>
      <c r="CB35" s="368"/>
      <c r="CC35" s="368"/>
      <c r="CD35" s="368"/>
      <c r="CE35" s="368"/>
      <c r="CF35" s="368"/>
      <c r="CG35" s="368"/>
      <c r="CH35" s="368"/>
      <c r="CI35" s="368"/>
      <c r="CJ35" s="368"/>
      <c r="CK35" s="368"/>
      <c r="CL35" s="368"/>
      <c r="CM35" s="368"/>
      <c r="CN35" s="181"/>
      <c r="CO35" s="367">
        <f t="shared" ref="CO35:CO43" si="3">IF(CQ35="","",CO34+1)</f>
        <v>17</v>
      </c>
      <c r="CP35" s="367"/>
      <c r="CQ35" s="368" t="str">
        <f>IF('各会計、関係団体の財政状況及び健全化判断比率'!BS8="","",'各会計、関係団体の財政状況及び健全化判断比率'!BS8)</f>
        <v>桐生市スポーツ文化事業団</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f>IF(E36="","",C35+1)</f>
        <v>3</v>
      </c>
      <c r="D36" s="367"/>
      <c r="E36" s="368" t="str">
        <f>IF('各会計、関係団体の財政状況及び健全化判断比率'!B9="","",'各会計、関係団体の財政状況及び健全化判断比率'!B9)</f>
        <v>新里温水プール事業特別会計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後期高齢者医療事業特別会計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13</v>
      </c>
      <c r="BX36" s="367"/>
      <c r="BY36" s="368" t="str">
        <f>IF('各会計、関係団体の財政状況及び健全化判断比率'!B70="","",'各会計、関係団体の財政状況及び健全化判断比率'!B70)</f>
        <v>群馬県後期高齢者医療広域連合組合（事業会計）</v>
      </c>
      <c r="BZ36" s="368"/>
      <c r="CA36" s="368"/>
      <c r="CB36" s="368"/>
      <c r="CC36" s="368"/>
      <c r="CD36" s="368"/>
      <c r="CE36" s="368"/>
      <c r="CF36" s="368"/>
      <c r="CG36" s="368"/>
      <c r="CH36" s="368"/>
      <c r="CI36" s="368"/>
      <c r="CJ36" s="368"/>
      <c r="CK36" s="368"/>
      <c r="CL36" s="368"/>
      <c r="CM36" s="368"/>
      <c r="CN36" s="181"/>
      <c r="CO36" s="367">
        <f t="shared" si="3"/>
        <v>18</v>
      </c>
      <c r="CP36" s="367"/>
      <c r="CQ36" s="368" t="str">
        <f>IF('各会計、関係団体の財政状況及び健全化判断比率'!BS9="","",'各会計、関係団体の財政状況及び健全化判断比率'!BS9)</f>
        <v>桐生市土地開発公社</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14</v>
      </c>
      <c r="BX37" s="367"/>
      <c r="BY37" s="368" t="str">
        <f>IF('各会計、関係団体の財政状況及び健全化判断比率'!B71="","",'各会計、関係団体の財政状況及び健全化判断比率'!B71)</f>
        <v>群馬県市町村総合事務組合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15</v>
      </c>
      <c r="BX38" s="367"/>
      <c r="BY38" s="368" t="str">
        <f>IF('各会計、関係団体の財政状況及び健全化判断比率'!B72="","",'各会計、関係団体の財政状況及び健全化判断比率'!B72)</f>
        <v>群馬県市町村会館管理組合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212</v>
      </c>
      <c r="E46" s="364" t="s">
        <v>213</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214</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215</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216</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217</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218</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219</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220</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KqTY+BaqrQnfjK4JqbZVbj64CBTaIyRiCyGYNubv+qwn8GOeHUG4ghwY1QDWEDbbXkWqDRXzqKAiXb8MSfMc5g==" saltValue="5d+/TPShL/acf3EFxAOMe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3"/>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221</v>
      </c>
      <c r="DI1" s="718"/>
      <c r="DJ1" s="718"/>
      <c r="DK1" s="718"/>
      <c r="DL1" s="718"/>
      <c r="DM1" s="718"/>
      <c r="DN1" s="719"/>
      <c r="DO1" s="214"/>
      <c r="DP1" s="717" t="s">
        <v>222</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223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224</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225</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226</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227</v>
      </c>
      <c r="S4" s="674"/>
      <c r="T4" s="674"/>
      <c r="U4" s="674"/>
      <c r="V4" s="674"/>
      <c r="W4" s="674"/>
      <c r="X4" s="674"/>
      <c r="Y4" s="675"/>
      <c r="Z4" s="673" t="s">
        <v>228</v>
      </c>
      <c r="AA4" s="674"/>
      <c r="AB4" s="674"/>
      <c r="AC4" s="675"/>
      <c r="AD4" s="673" t="s">
        <v>229</v>
      </c>
      <c r="AE4" s="674"/>
      <c r="AF4" s="674"/>
      <c r="AG4" s="674"/>
      <c r="AH4" s="674"/>
      <c r="AI4" s="674"/>
      <c r="AJ4" s="674"/>
      <c r="AK4" s="675"/>
      <c r="AL4" s="673" t="s">
        <v>228</v>
      </c>
      <c r="AM4" s="674"/>
      <c r="AN4" s="674"/>
      <c r="AO4" s="675"/>
      <c r="AP4" s="720" t="s">
        <v>230</v>
      </c>
      <c r="AQ4" s="720"/>
      <c r="AR4" s="720"/>
      <c r="AS4" s="720"/>
      <c r="AT4" s="720"/>
      <c r="AU4" s="720"/>
      <c r="AV4" s="720"/>
      <c r="AW4" s="720"/>
      <c r="AX4" s="720"/>
      <c r="AY4" s="720"/>
      <c r="AZ4" s="720"/>
      <c r="BA4" s="720"/>
      <c r="BB4" s="720"/>
      <c r="BC4" s="720"/>
      <c r="BD4" s="720"/>
      <c r="BE4" s="720"/>
      <c r="BF4" s="720"/>
      <c r="BG4" s="720" t="s">
        <v>231</v>
      </c>
      <c r="BH4" s="720"/>
      <c r="BI4" s="720"/>
      <c r="BJ4" s="720"/>
      <c r="BK4" s="720"/>
      <c r="BL4" s="720"/>
      <c r="BM4" s="720"/>
      <c r="BN4" s="720"/>
      <c r="BO4" s="720" t="s">
        <v>228</v>
      </c>
      <c r="BP4" s="720"/>
      <c r="BQ4" s="720"/>
      <c r="BR4" s="720"/>
      <c r="BS4" s="720" t="s">
        <v>232</v>
      </c>
      <c r="BT4" s="720"/>
      <c r="BU4" s="720"/>
      <c r="BV4" s="720"/>
      <c r="BW4" s="720"/>
      <c r="BX4" s="720"/>
      <c r="BY4" s="720"/>
      <c r="BZ4" s="720"/>
      <c r="CA4" s="720"/>
      <c r="CB4" s="720"/>
      <c r="CD4" s="673" t="s">
        <v>233</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234</v>
      </c>
      <c r="C5" s="680"/>
      <c r="D5" s="680"/>
      <c r="E5" s="680"/>
      <c r="F5" s="680"/>
      <c r="G5" s="680"/>
      <c r="H5" s="680"/>
      <c r="I5" s="680"/>
      <c r="J5" s="680"/>
      <c r="K5" s="680"/>
      <c r="L5" s="680"/>
      <c r="M5" s="680"/>
      <c r="N5" s="680"/>
      <c r="O5" s="680"/>
      <c r="P5" s="680"/>
      <c r="Q5" s="681"/>
      <c r="R5" s="676">
        <v>12969840</v>
      </c>
      <c r="S5" s="677"/>
      <c r="T5" s="677"/>
      <c r="U5" s="677"/>
      <c r="V5" s="677"/>
      <c r="W5" s="677"/>
      <c r="X5" s="677"/>
      <c r="Y5" s="702"/>
      <c r="Z5" s="715">
        <v>24.8</v>
      </c>
      <c r="AA5" s="715"/>
      <c r="AB5" s="715"/>
      <c r="AC5" s="715"/>
      <c r="AD5" s="716">
        <v>12217740</v>
      </c>
      <c r="AE5" s="716"/>
      <c r="AF5" s="716"/>
      <c r="AG5" s="716"/>
      <c r="AH5" s="716"/>
      <c r="AI5" s="716"/>
      <c r="AJ5" s="716"/>
      <c r="AK5" s="716"/>
      <c r="AL5" s="703">
        <v>46.8</v>
      </c>
      <c r="AM5" s="685"/>
      <c r="AN5" s="685"/>
      <c r="AO5" s="704"/>
      <c r="AP5" s="679" t="s">
        <v>235</v>
      </c>
      <c r="AQ5" s="680"/>
      <c r="AR5" s="680"/>
      <c r="AS5" s="680"/>
      <c r="AT5" s="680"/>
      <c r="AU5" s="680"/>
      <c r="AV5" s="680"/>
      <c r="AW5" s="680"/>
      <c r="AX5" s="680"/>
      <c r="AY5" s="680"/>
      <c r="AZ5" s="680"/>
      <c r="BA5" s="680"/>
      <c r="BB5" s="680"/>
      <c r="BC5" s="680"/>
      <c r="BD5" s="680"/>
      <c r="BE5" s="680"/>
      <c r="BF5" s="681"/>
      <c r="BG5" s="621">
        <v>12217000</v>
      </c>
      <c r="BH5" s="622"/>
      <c r="BI5" s="622"/>
      <c r="BJ5" s="622"/>
      <c r="BK5" s="622"/>
      <c r="BL5" s="622"/>
      <c r="BM5" s="622"/>
      <c r="BN5" s="623"/>
      <c r="BO5" s="659">
        <v>94.2</v>
      </c>
      <c r="BP5" s="659"/>
      <c r="BQ5" s="659"/>
      <c r="BR5" s="659"/>
      <c r="BS5" s="660">
        <v>154165</v>
      </c>
      <c r="BT5" s="660"/>
      <c r="BU5" s="660"/>
      <c r="BV5" s="660"/>
      <c r="BW5" s="660"/>
      <c r="BX5" s="660"/>
      <c r="BY5" s="660"/>
      <c r="BZ5" s="660"/>
      <c r="CA5" s="660"/>
      <c r="CB5" s="700"/>
      <c r="CD5" s="673" t="s">
        <v>230</v>
      </c>
      <c r="CE5" s="674"/>
      <c r="CF5" s="674"/>
      <c r="CG5" s="674"/>
      <c r="CH5" s="674"/>
      <c r="CI5" s="674"/>
      <c r="CJ5" s="674"/>
      <c r="CK5" s="674"/>
      <c r="CL5" s="674"/>
      <c r="CM5" s="674"/>
      <c r="CN5" s="674"/>
      <c r="CO5" s="674"/>
      <c r="CP5" s="674"/>
      <c r="CQ5" s="675"/>
      <c r="CR5" s="673" t="s">
        <v>236</v>
      </c>
      <c r="CS5" s="674"/>
      <c r="CT5" s="674"/>
      <c r="CU5" s="674"/>
      <c r="CV5" s="674"/>
      <c r="CW5" s="674"/>
      <c r="CX5" s="674"/>
      <c r="CY5" s="675"/>
      <c r="CZ5" s="673" t="s">
        <v>228</v>
      </c>
      <c r="DA5" s="674"/>
      <c r="DB5" s="674"/>
      <c r="DC5" s="675"/>
      <c r="DD5" s="673" t="s">
        <v>237</v>
      </c>
      <c r="DE5" s="674"/>
      <c r="DF5" s="674"/>
      <c r="DG5" s="674"/>
      <c r="DH5" s="674"/>
      <c r="DI5" s="674"/>
      <c r="DJ5" s="674"/>
      <c r="DK5" s="674"/>
      <c r="DL5" s="674"/>
      <c r="DM5" s="674"/>
      <c r="DN5" s="674"/>
      <c r="DO5" s="674"/>
      <c r="DP5" s="675"/>
      <c r="DQ5" s="673" t="s">
        <v>238</v>
      </c>
      <c r="DR5" s="674"/>
      <c r="DS5" s="674"/>
      <c r="DT5" s="674"/>
      <c r="DU5" s="674"/>
      <c r="DV5" s="674"/>
      <c r="DW5" s="674"/>
      <c r="DX5" s="674"/>
      <c r="DY5" s="674"/>
      <c r="DZ5" s="674"/>
      <c r="EA5" s="674"/>
      <c r="EB5" s="674"/>
      <c r="EC5" s="675"/>
    </row>
    <row r="6" spans="2:143" ht="11.25" customHeight="1" x14ac:dyDescent="0.2">
      <c r="B6" s="618" t="s">
        <v>239</v>
      </c>
      <c r="C6" s="619"/>
      <c r="D6" s="619"/>
      <c r="E6" s="619"/>
      <c r="F6" s="619"/>
      <c r="G6" s="619"/>
      <c r="H6" s="619"/>
      <c r="I6" s="619"/>
      <c r="J6" s="619"/>
      <c r="K6" s="619"/>
      <c r="L6" s="619"/>
      <c r="M6" s="619"/>
      <c r="N6" s="619"/>
      <c r="O6" s="619"/>
      <c r="P6" s="619"/>
      <c r="Q6" s="620"/>
      <c r="R6" s="621">
        <v>402749</v>
      </c>
      <c r="S6" s="622"/>
      <c r="T6" s="622"/>
      <c r="U6" s="622"/>
      <c r="V6" s="622"/>
      <c r="W6" s="622"/>
      <c r="X6" s="622"/>
      <c r="Y6" s="623"/>
      <c r="Z6" s="659">
        <v>0.8</v>
      </c>
      <c r="AA6" s="659"/>
      <c r="AB6" s="659"/>
      <c r="AC6" s="659"/>
      <c r="AD6" s="660">
        <v>402749</v>
      </c>
      <c r="AE6" s="660"/>
      <c r="AF6" s="660"/>
      <c r="AG6" s="660"/>
      <c r="AH6" s="660"/>
      <c r="AI6" s="660"/>
      <c r="AJ6" s="660"/>
      <c r="AK6" s="660"/>
      <c r="AL6" s="624">
        <v>1.5</v>
      </c>
      <c r="AM6" s="625"/>
      <c r="AN6" s="625"/>
      <c r="AO6" s="661"/>
      <c r="AP6" s="618" t="s">
        <v>240</v>
      </c>
      <c r="AQ6" s="619"/>
      <c r="AR6" s="619"/>
      <c r="AS6" s="619"/>
      <c r="AT6" s="619"/>
      <c r="AU6" s="619"/>
      <c r="AV6" s="619"/>
      <c r="AW6" s="619"/>
      <c r="AX6" s="619"/>
      <c r="AY6" s="619"/>
      <c r="AZ6" s="619"/>
      <c r="BA6" s="619"/>
      <c r="BB6" s="619"/>
      <c r="BC6" s="619"/>
      <c r="BD6" s="619"/>
      <c r="BE6" s="619"/>
      <c r="BF6" s="620"/>
      <c r="BG6" s="621">
        <v>12217000</v>
      </c>
      <c r="BH6" s="622"/>
      <c r="BI6" s="622"/>
      <c r="BJ6" s="622"/>
      <c r="BK6" s="622"/>
      <c r="BL6" s="622"/>
      <c r="BM6" s="622"/>
      <c r="BN6" s="623"/>
      <c r="BO6" s="659">
        <v>94.2</v>
      </c>
      <c r="BP6" s="659"/>
      <c r="BQ6" s="659"/>
      <c r="BR6" s="659"/>
      <c r="BS6" s="660">
        <v>154165</v>
      </c>
      <c r="BT6" s="660"/>
      <c r="BU6" s="660"/>
      <c r="BV6" s="660"/>
      <c r="BW6" s="660"/>
      <c r="BX6" s="660"/>
      <c r="BY6" s="660"/>
      <c r="BZ6" s="660"/>
      <c r="CA6" s="660"/>
      <c r="CB6" s="700"/>
      <c r="CD6" s="679" t="s">
        <v>241</v>
      </c>
      <c r="CE6" s="680"/>
      <c r="CF6" s="680"/>
      <c r="CG6" s="680"/>
      <c r="CH6" s="680"/>
      <c r="CI6" s="680"/>
      <c r="CJ6" s="680"/>
      <c r="CK6" s="680"/>
      <c r="CL6" s="680"/>
      <c r="CM6" s="680"/>
      <c r="CN6" s="680"/>
      <c r="CO6" s="680"/>
      <c r="CP6" s="680"/>
      <c r="CQ6" s="681"/>
      <c r="CR6" s="621">
        <v>304137</v>
      </c>
      <c r="CS6" s="622"/>
      <c r="CT6" s="622"/>
      <c r="CU6" s="622"/>
      <c r="CV6" s="622"/>
      <c r="CW6" s="622"/>
      <c r="CX6" s="622"/>
      <c r="CY6" s="623"/>
      <c r="CZ6" s="703">
        <v>0.6</v>
      </c>
      <c r="DA6" s="685"/>
      <c r="DB6" s="685"/>
      <c r="DC6" s="705"/>
      <c r="DD6" s="627" t="s">
        <v>185</v>
      </c>
      <c r="DE6" s="622"/>
      <c r="DF6" s="622"/>
      <c r="DG6" s="622"/>
      <c r="DH6" s="622"/>
      <c r="DI6" s="622"/>
      <c r="DJ6" s="622"/>
      <c r="DK6" s="622"/>
      <c r="DL6" s="622"/>
      <c r="DM6" s="622"/>
      <c r="DN6" s="622"/>
      <c r="DO6" s="622"/>
      <c r="DP6" s="623"/>
      <c r="DQ6" s="627">
        <v>304112</v>
      </c>
      <c r="DR6" s="622"/>
      <c r="DS6" s="622"/>
      <c r="DT6" s="622"/>
      <c r="DU6" s="622"/>
      <c r="DV6" s="622"/>
      <c r="DW6" s="622"/>
      <c r="DX6" s="622"/>
      <c r="DY6" s="622"/>
      <c r="DZ6" s="622"/>
      <c r="EA6" s="622"/>
      <c r="EB6" s="622"/>
      <c r="EC6" s="658"/>
    </row>
    <row r="7" spans="2:143" ht="11.25" customHeight="1" x14ac:dyDescent="0.2">
      <c r="B7" s="618" t="s">
        <v>242</v>
      </c>
      <c r="C7" s="619"/>
      <c r="D7" s="619"/>
      <c r="E7" s="619"/>
      <c r="F7" s="619"/>
      <c r="G7" s="619"/>
      <c r="H7" s="619"/>
      <c r="I7" s="619"/>
      <c r="J7" s="619"/>
      <c r="K7" s="619"/>
      <c r="L7" s="619"/>
      <c r="M7" s="619"/>
      <c r="N7" s="619"/>
      <c r="O7" s="619"/>
      <c r="P7" s="619"/>
      <c r="Q7" s="620"/>
      <c r="R7" s="621">
        <v>5139</v>
      </c>
      <c r="S7" s="622"/>
      <c r="T7" s="622"/>
      <c r="U7" s="622"/>
      <c r="V7" s="622"/>
      <c r="W7" s="622"/>
      <c r="X7" s="622"/>
      <c r="Y7" s="623"/>
      <c r="Z7" s="659">
        <v>0</v>
      </c>
      <c r="AA7" s="659"/>
      <c r="AB7" s="659"/>
      <c r="AC7" s="659"/>
      <c r="AD7" s="660">
        <v>5139</v>
      </c>
      <c r="AE7" s="660"/>
      <c r="AF7" s="660"/>
      <c r="AG7" s="660"/>
      <c r="AH7" s="660"/>
      <c r="AI7" s="660"/>
      <c r="AJ7" s="660"/>
      <c r="AK7" s="660"/>
      <c r="AL7" s="624">
        <v>0</v>
      </c>
      <c r="AM7" s="625"/>
      <c r="AN7" s="625"/>
      <c r="AO7" s="661"/>
      <c r="AP7" s="618" t="s">
        <v>243</v>
      </c>
      <c r="AQ7" s="619"/>
      <c r="AR7" s="619"/>
      <c r="AS7" s="619"/>
      <c r="AT7" s="619"/>
      <c r="AU7" s="619"/>
      <c r="AV7" s="619"/>
      <c r="AW7" s="619"/>
      <c r="AX7" s="619"/>
      <c r="AY7" s="619"/>
      <c r="AZ7" s="619"/>
      <c r="BA7" s="619"/>
      <c r="BB7" s="619"/>
      <c r="BC7" s="619"/>
      <c r="BD7" s="619"/>
      <c r="BE7" s="619"/>
      <c r="BF7" s="620"/>
      <c r="BG7" s="621">
        <v>5665931</v>
      </c>
      <c r="BH7" s="622"/>
      <c r="BI7" s="622"/>
      <c r="BJ7" s="622"/>
      <c r="BK7" s="622"/>
      <c r="BL7" s="622"/>
      <c r="BM7" s="622"/>
      <c r="BN7" s="623"/>
      <c r="BO7" s="659">
        <v>43.7</v>
      </c>
      <c r="BP7" s="659"/>
      <c r="BQ7" s="659"/>
      <c r="BR7" s="659"/>
      <c r="BS7" s="660">
        <v>154165</v>
      </c>
      <c r="BT7" s="660"/>
      <c r="BU7" s="660"/>
      <c r="BV7" s="660"/>
      <c r="BW7" s="660"/>
      <c r="BX7" s="660"/>
      <c r="BY7" s="660"/>
      <c r="BZ7" s="660"/>
      <c r="CA7" s="660"/>
      <c r="CB7" s="700"/>
      <c r="CD7" s="618" t="s">
        <v>244</v>
      </c>
      <c r="CE7" s="619"/>
      <c r="CF7" s="619"/>
      <c r="CG7" s="619"/>
      <c r="CH7" s="619"/>
      <c r="CI7" s="619"/>
      <c r="CJ7" s="619"/>
      <c r="CK7" s="619"/>
      <c r="CL7" s="619"/>
      <c r="CM7" s="619"/>
      <c r="CN7" s="619"/>
      <c r="CO7" s="619"/>
      <c r="CP7" s="619"/>
      <c r="CQ7" s="620"/>
      <c r="CR7" s="621">
        <v>8350781</v>
      </c>
      <c r="CS7" s="622"/>
      <c r="CT7" s="622"/>
      <c r="CU7" s="622"/>
      <c r="CV7" s="622"/>
      <c r="CW7" s="622"/>
      <c r="CX7" s="622"/>
      <c r="CY7" s="623"/>
      <c r="CZ7" s="659">
        <v>17</v>
      </c>
      <c r="DA7" s="659"/>
      <c r="DB7" s="659"/>
      <c r="DC7" s="659"/>
      <c r="DD7" s="627">
        <v>3228810</v>
      </c>
      <c r="DE7" s="622"/>
      <c r="DF7" s="622"/>
      <c r="DG7" s="622"/>
      <c r="DH7" s="622"/>
      <c r="DI7" s="622"/>
      <c r="DJ7" s="622"/>
      <c r="DK7" s="622"/>
      <c r="DL7" s="622"/>
      <c r="DM7" s="622"/>
      <c r="DN7" s="622"/>
      <c r="DO7" s="622"/>
      <c r="DP7" s="623"/>
      <c r="DQ7" s="627">
        <v>3957716</v>
      </c>
      <c r="DR7" s="622"/>
      <c r="DS7" s="622"/>
      <c r="DT7" s="622"/>
      <c r="DU7" s="622"/>
      <c r="DV7" s="622"/>
      <c r="DW7" s="622"/>
      <c r="DX7" s="622"/>
      <c r="DY7" s="622"/>
      <c r="DZ7" s="622"/>
      <c r="EA7" s="622"/>
      <c r="EB7" s="622"/>
      <c r="EC7" s="658"/>
    </row>
    <row r="8" spans="2:143" ht="11.25" customHeight="1" x14ac:dyDescent="0.2">
      <c r="B8" s="618" t="s">
        <v>245</v>
      </c>
      <c r="C8" s="619"/>
      <c r="D8" s="619"/>
      <c r="E8" s="619"/>
      <c r="F8" s="619"/>
      <c r="G8" s="619"/>
      <c r="H8" s="619"/>
      <c r="I8" s="619"/>
      <c r="J8" s="619"/>
      <c r="K8" s="619"/>
      <c r="L8" s="619"/>
      <c r="M8" s="619"/>
      <c r="N8" s="619"/>
      <c r="O8" s="619"/>
      <c r="P8" s="619"/>
      <c r="Q8" s="620"/>
      <c r="R8" s="621">
        <v>66175</v>
      </c>
      <c r="S8" s="622"/>
      <c r="T8" s="622"/>
      <c r="U8" s="622"/>
      <c r="V8" s="622"/>
      <c r="W8" s="622"/>
      <c r="X8" s="622"/>
      <c r="Y8" s="623"/>
      <c r="Z8" s="659">
        <v>0.1</v>
      </c>
      <c r="AA8" s="659"/>
      <c r="AB8" s="659"/>
      <c r="AC8" s="659"/>
      <c r="AD8" s="660">
        <v>66175</v>
      </c>
      <c r="AE8" s="660"/>
      <c r="AF8" s="660"/>
      <c r="AG8" s="660"/>
      <c r="AH8" s="660"/>
      <c r="AI8" s="660"/>
      <c r="AJ8" s="660"/>
      <c r="AK8" s="660"/>
      <c r="AL8" s="624">
        <v>0.3</v>
      </c>
      <c r="AM8" s="625"/>
      <c r="AN8" s="625"/>
      <c r="AO8" s="661"/>
      <c r="AP8" s="618" t="s">
        <v>246</v>
      </c>
      <c r="AQ8" s="619"/>
      <c r="AR8" s="619"/>
      <c r="AS8" s="619"/>
      <c r="AT8" s="619"/>
      <c r="AU8" s="619"/>
      <c r="AV8" s="619"/>
      <c r="AW8" s="619"/>
      <c r="AX8" s="619"/>
      <c r="AY8" s="619"/>
      <c r="AZ8" s="619"/>
      <c r="BA8" s="619"/>
      <c r="BB8" s="619"/>
      <c r="BC8" s="619"/>
      <c r="BD8" s="619"/>
      <c r="BE8" s="619"/>
      <c r="BF8" s="620"/>
      <c r="BG8" s="621">
        <v>181348</v>
      </c>
      <c r="BH8" s="622"/>
      <c r="BI8" s="622"/>
      <c r="BJ8" s="622"/>
      <c r="BK8" s="622"/>
      <c r="BL8" s="622"/>
      <c r="BM8" s="622"/>
      <c r="BN8" s="623"/>
      <c r="BO8" s="659">
        <v>1.4</v>
      </c>
      <c r="BP8" s="659"/>
      <c r="BQ8" s="659"/>
      <c r="BR8" s="659"/>
      <c r="BS8" s="660" t="s">
        <v>185</v>
      </c>
      <c r="BT8" s="660"/>
      <c r="BU8" s="660"/>
      <c r="BV8" s="660"/>
      <c r="BW8" s="660"/>
      <c r="BX8" s="660"/>
      <c r="BY8" s="660"/>
      <c r="BZ8" s="660"/>
      <c r="CA8" s="660"/>
      <c r="CB8" s="700"/>
      <c r="CD8" s="618" t="s">
        <v>247</v>
      </c>
      <c r="CE8" s="619"/>
      <c r="CF8" s="619"/>
      <c r="CG8" s="619"/>
      <c r="CH8" s="619"/>
      <c r="CI8" s="619"/>
      <c r="CJ8" s="619"/>
      <c r="CK8" s="619"/>
      <c r="CL8" s="619"/>
      <c r="CM8" s="619"/>
      <c r="CN8" s="619"/>
      <c r="CO8" s="619"/>
      <c r="CP8" s="619"/>
      <c r="CQ8" s="620"/>
      <c r="CR8" s="621">
        <v>17422122</v>
      </c>
      <c r="CS8" s="622"/>
      <c r="CT8" s="622"/>
      <c r="CU8" s="622"/>
      <c r="CV8" s="622"/>
      <c r="CW8" s="622"/>
      <c r="CX8" s="622"/>
      <c r="CY8" s="623"/>
      <c r="CZ8" s="659">
        <v>35.4</v>
      </c>
      <c r="DA8" s="659"/>
      <c r="DB8" s="659"/>
      <c r="DC8" s="659"/>
      <c r="DD8" s="627">
        <v>178057</v>
      </c>
      <c r="DE8" s="622"/>
      <c r="DF8" s="622"/>
      <c r="DG8" s="622"/>
      <c r="DH8" s="622"/>
      <c r="DI8" s="622"/>
      <c r="DJ8" s="622"/>
      <c r="DK8" s="622"/>
      <c r="DL8" s="622"/>
      <c r="DM8" s="622"/>
      <c r="DN8" s="622"/>
      <c r="DO8" s="622"/>
      <c r="DP8" s="623"/>
      <c r="DQ8" s="627">
        <v>8712984</v>
      </c>
      <c r="DR8" s="622"/>
      <c r="DS8" s="622"/>
      <c r="DT8" s="622"/>
      <c r="DU8" s="622"/>
      <c r="DV8" s="622"/>
      <c r="DW8" s="622"/>
      <c r="DX8" s="622"/>
      <c r="DY8" s="622"/>
      <c r="DZ8" s="622"/>
      <c r="EA8" s="622"/>
      <c r="EB8" s="622"/>
      <c r="EC8" s="658"/>
    </row>
    <row r="9" spans="2:143" ht="11.25" customHeight="1" x14ac:dyDescent="0.2">
      <c r="B9" s="618" t="s">
        <v>248</v>
      </c>
      <c r="C9" s="619"/>
      <c r="D9" s="619"/>
      <c r="E9" s="619"/>
      <c r="F9" s="619"/>
      <c r="G9" s="619"/>
      <c r="H9" s="619"/>
      <c r="I9" s="619"/>
      <c r="J9" s="619"/>
      <c r="K9" s="619"/>
      <c r="L9" s="619"/>
      <c r="M9" s="619"/>
      <c r="N9" s="619"/>
      <c r="O9" s="619"/>
      <c r="P9" s="619"/>
      <c r="Q9" s="620"/>
      <c r="R9" s="621">
        <v>50119</v>
      </c>
      <c r="S9" s="622"/>
      <c r="T9" s="622"/>
      <c r="U9" s="622"/>
      <c r="V9" s="622"/>
      <c r="W9" s="622"/>
      <c r="X9" s="622"/>
      <c r="Y9" s="623"/>
      <c r="Z9" s="659">
        <v>0.1</v>
      </c>
      <c r="AA9" s="659"/>
      <c r="AB9" s="659"/>
      <c r="AC9" s="659"/>
      <c r="AD9" s="660">
        <v>50119</v>
      </c>
      <c r="AE9" s="660"/>
      <c r="AF9" s="660"/>
      <c r="AG9" s="660"/>
      <c r="AH9" s="660"/>
      <c r="AI9" s="660"/>
      <c r="AJ9" s="660"/>
      <c r="AK9" s="660"/>
      <c r="AL9" s="624">
        <v>0.2</v>
      </c>
      <c r="AM9" s="625"/>
      <c r="AN9" s="625"/>
      <c r="AO9" s="661"/>
      <c r="AP9" s="618" t="s">
        <v>249</v>
      </c>
      <c r="AQ9" s="619"/>
      <c r="AR9" s="619"/>
      <c r="AS9" s="619"/>
      <c r="AT9" s="619"/>
      <c r="AU9" s="619"/>
      <c r="AV9" s="619"/>
      <c r="AW9" s="619"/>
      <c r="AX9" s="619"/>
      <c r="AY9" s="619"/>
      <c r="AZ9" s="619"/>
      <c r="BA9" s="619"/>
      <c r="BB9" s="619"/>
      <c r="BC9" s="619"/>
      <c r="BD9" s="619"/>
      <c r="BE9" s="619"/>
      <c r="BF9" s="620"/>
      <c r="BG9" s="621">
        <v>4802504</v>
      </c>
      <c r="BH9" s="622"/>
      <c r="BI9" s="622"/>
      <c r="BJ9" s="622"/>
      <c r="BK9" s="622"/>
      <c r="BL9" s="622"/>
      <c r="BM9" s="622"/>
      <c r="BN9" s="623"/>
      <c r="BO9" s="659">
        <v>37</v>
      </c>
      <c r="BP9" s="659"/>
      <c r="BQ9" s="659"/>
      <c r="BR9" s="659"/>
      <c r="BS9" s="660" t="s">
        <v>131</v>
      </c>
      <c r="BT9" s="660"/>
      <c r="BU9" s="660"/>
      <c r="BV9" s="660"/>
      <c r="BW9" s="660"/>
      <c r="BX9" s="660"/>
      <c r="BY9" s="660"/>
      <c r="BZ9" s="660"/>
      <c r="CA9" s="660"/>
      <c r="CB9" s="700"/>
      <c r="CD9" s="618" t="s">
        <v>250</v>
      </c>
      <c r="CE9" s="619"/>
      <c r="CF9" s="619"/>
      <c r="CG9" s="619"/>
      <c r="CH9" s="619"/>
      <c r="CI9" s="619"/>
      <c r="CJ9" s="619"/>
      <c r="CK9" s="619"/>
      <c r="CL9" s="619"/>
      <c r="CM9" s="619"/>
      <c r="CN9" s="619"/>
      <c r="CO9" s="619"/>
      <c r="CP9" s="619"/>
      <c r="CQ9" s="620"/>
      <c r="CR9" s="621">
        <v>4952379</v>
      </c>
      <c r="CS9" s="622"/>
      <c r="CT9" s="622"/>
      <c r="CU9" s="622"/>
      <c r="CV9" s="622"/>
      <c r="CW9" s="622"/>
      <c r="CX9" s="622"/>
      <c r="CY9" s="623"/>
      <c r="CZ9" s="659">
        <v>10.1</v>
      </c>
      <c r="DA9" s="659"/>
      <c r="DB9" s="659"/>
      <c r="DC9" s="659"/>
      <c r="DD9" s="627">
        <v>258514</v>
      </c>
      <c r="DE9" s="622"/>
      <c r="DF9" s="622"/>
      <c r="DG9" s="622"/>
      <c r="DH9" s="622"/>
      <c r="DI9" s="622"/>
      <c r="DJ9" s="622"/>
      <c r="DK9" s="622"/>
      <c r="DL9" s="622"/>
      <c r="DM9" s="622"/>
      <c r="DN9" s="622"/>
      <c r="DO9" s="622"/>
      <c r="DP9" s="623"/>
      <c r="DQ9" s="627">
        <v>2767191</v>
      </c>
      <c r="DR9" s="622"/>
      <c r="DS9" s="622"/>
      <c r="DT9" s="622"/>
      <c r="DU9" s="622"/>
      <c r="DV9" s="622"/>
      <c r="DW9" s="622"/>
      <c r="DX9" s="622"/>
      <c r="DY9" s="622"/>
      <c r="DZ9" s="622"/>
      <c r="EA9" s="622"/>
      <c r="EB9" s="622"/>
      <c r="EC9" s="658"/>
    </row>
    <row r="10" spans="2:143" ht="11.25" customHeight="1" x14ac:dyDescent="0.2">
      <c r="B10" s="618" t="s">
        <v>251</v>
      </c>
      <c r="C10" s="619"/>
      <c r="D10" s="619"/>
      <c r="E10" s="619"/>
      <c r="F10" s="619"/>
      <c r="G10" s="619"/>
      <c r="H10" s="619"/>
      <c r="I10" s="619"/>
      <c r="J10" s="619"/>
      <c r="K10" s="619"/>
      <c r="L10" s="619"/>
      <c r="M10" s="619"/>
      <c r="N10" s="619"/>
      <c r="O10" s="619"/>
      <c r="P10" s="619"/>
      <c r="Q10" s="620"/>
      <c r="R10" s="621" t="s">
        <v>131</v>
      </c>
      <c r="S10" s="622"/>
      <c r="T10" s="622"/>
      <c r="U10" s="622"/>
      <c r="V10" s="622"/>
      <c r="W10" s="622"/>
      <c r="X10" s="622"/>
      <c r="Y10" s="623"/>
      <c r="Z10" s="659" t="s">
        <v>131</v>
      </c>
      <c r="AA10" s="659"/>
      <c r="AB10" s="659"/>
      <c r="AC10" s="659"/>
      <c r="AD10" s="660" t="s">
        <v>131</v>
      </c>
      <c r="AE10" s="660"/>
      <c r="AF10" s="660"/>
      <c r="AG10" s="660"/>
      <c r="AH10" s="660"/>
      <c r="AI10" s="660"/>
      <c r="AJ10" s="660"/>
      <c r="AK10" s="660"/>
      <c r="AL10" s="624" t="s">
        <v>131</v>
      </c>
      <c r="AM10" s="625"/>
      <c r="AN10" s="625"/>
      <c r="AO10" s="661"/>
      <c r="AP10" s="618" t="s">
        <v>252</v>
      </c>
      <c r="AQ10" s="619"/>
      <c r="AR10" s="619"/>
      <c r="AS10" s="619"/>
      <c r="AT10" s="619"/>
      <c r="AU10" s="619"/>
      <c r="AV10" s="619"/>
      <c r="AW10" s="619"/>
      <c r="AX10" s="619"/>
      <c r="AY10" s="619"/>
      <c r="AZ10" s="619"/>
      <c r="BA10" s="619"/>
      <c r="BB10" s="619"/>
      <c r="BC10" s="619"/>
      <c r="BD10" s="619"/>
      <c r="BE10" s="619"/>
      <c r="BF10" s="620"/>
      <c r="BG10" s="621">
        <v>330377</v>
      </c>
      <c r="BH10" s="622"/>
      <c r="BI10" s="622"/>
      <c r="BJ10" s="622"/>
      <c r="BK10" s="622"/>
      <c r="BL10" s="622"/>
      <c r="BM10" s="622"/>
      <c r="BN10" s="623"/>
      <c r="BO10" s="659">
        <v>2.5</v>
      </c>
      <c r="BP10" s="659"/>
      <c r="BQ10" s="659"/>
      <c r="BR10" s="659"/>
      <c r="BS10" s="660">
        <v>54615</v>
      </c>
      <c r="BT10" s="660"/>
      <c r="BU10" s="660"/>
      <c r="BV10" s="660"/>
      <c r="BW10" s="660"/>
      <c r="BX10" s="660"/>
      <c r="BY10" s="660"/>
      <c r="BZ10" s="660"/>
      <c r="CA10" s="660"/>
      <c r="CB10" s="700"/>
      <c r="CD10" s="618" t="s">
        <v>253</v>
      </c>
      <c r="CE10" s="619"/>
      <c r="CF10" s="619"/>
      <c r="CG10" s="619"/>
      <c r="CH10" s="619"/>
      <c r="CI10" s="619"/>
      <c r="CJ10" s="619"/>
      <c r="CK10" s="619"/>
      <c r="CL10" s="619"/>
      <c r="CM10" s="619"/>
      <c r="CN10" s="619"/>
      <c r="CO10" s="619"/>
      <c r="CP10" s="619"/>
      <c r="CQ10" s="620"/>
      <c r="CR10" s="621">
        <v>58310</v>
      </c>
      <c r="CS10" s="622"/>
      <c r="CT10" s="622"/>
      <c r="CU10" s="622"/>
      <c r="CV10" s="622"/>
      <c r="CW10" s="622"/>
      <c r="CX10" s="622"/>
      <c r="CY10" s="623"/>
      <c r="CZ10" s="659">
        <v>0.1</v>
      </c>
      <c r="DA10" s="659"/>
      <c r="DB10" s="659"/>
      <c r="DC10" s="659"/>
      <c r="DD10" s="627" t="s">
        <v>131</v>
      </c>
      <c r="DE10" s="622"/>
      <c r="DF10" s="622"/>
      <c r="DG10" s="622"/>
      <c r="DH10" s="622"/>
      <c r="DI10" s="622"/>
      <c r="DJ10" s="622"/>
      <c r="DK10" s="622"/>
      <c r="DL10" s="622"/>
      <c r="DM10" s="622"/>
      <c r="DN10" s="622"/>
      <c r="DO10" s="622"/>
      <c r="DP10" s="623"/>
      <c r="DQ10" s="627">
        <v>49969</v>
      </c>
      <c r="DR10" s="622"/>
      <c r="DS10" s="622"/>
      <c r="DT10" s="622"/>
      <c r="DU10" s="622"/>
      <c r="DV10" s="622"/>
      <c r="DW10" s="622"/>
      <c r="DX10" s="622"/>
      <c r="DY10" s="622"/>
      <c r="DZ10" s="622"/>
      <c r="EA10" s="622"/>
      <c r="EB10" s="622"/>
      <c r="EC10" s="658"/>
    </row>
    <row r="11" spans="2:143" ht="11.25" customHeight="1" x14ac:dyDescent="0.2">
      <c r="B11" s="618" t="s">
        <v>254</v>
      </c>
      <c r="C11" s="619"/>
      <c r="D11" s="619"/>
      <c r="E11" s="619"/>
      <c r="F11" s="619"/>
      <c r="G11" s="619"/>
      <c r="H11" s="619"/>
      <c r="I11" s="619"/>
      <c r="J11" s="619"/>
      <c r="K11" s="619"/>
      <c r="L11" s="619"/>
      <c r="M11" s="619"/>
      <c r="N11" s="619"/>
      <c r="O11" s="619"/>
      <c r="P11" s="619"/>
      <c r="Q11" s="620"/>
      <c r="R11" s="621">
        <v>2756195</v>
      </c>
      <c r="S11" s="622"/>
      <c r="T11" s="622"/>
      <c r="U11" s="622"/>
      <c r="V11" s="622"/>
      <c r="W11" s="622"/>
      <c r="X11" s="622"/>
      <c r="Y11" s="623"/>
      <c r="Z11" s="624">
        <v>5.3</v>
      </c>
      <c r="AA11" s="625"/>
      <c r="AB11" s="625"/>
      <c r="AC11" s="626"/>
      <c r="AD11" s="627">
        <v>2756195</v>
      </c>
      <c r="AE11" s="622"/>
      <c r="AF11" s="622"/>
      <c r="AG11" s="622"/>
      <c r="AH11" s="622"/>
      <c r="AI11" s="622"/>
      <c r="AJ11" s="622"/>
      <c r="AK11" s="623"/>
      <c r="AL11" s="624">
        <v>10.6</v>
      </c>
      <c r="AM11" s="625"/>
      <c r="AN11" s="625"/>
      <c r="AO11" s="661"/>
      <c r="AP11" s="618" t="s">
        <v>255</v>
      </c>
      <c r="AQ11" s="619"/>
      <c r="AR11" s="619"/>
      <c r="AS11" s="619"/>
      <c r="AT11" s="619"/>
      <c r="AU11" s="619"/>
      <c r="AV11" s="619"/>
      <c r="AW11" s="619"/>
      <c r="AX11" s="619"/>
      <c r="AY11" s="619"/>
      <c r="AZ11" s="619"/>
      <c r="BA11" s="619"/>
      <c r="BB11" s="619"/>
      <c r="BC11" s="619"/>
      <c r="BD11" s="619"/>
      <c r="BE11" s="619"/>
      <c r="BF11" s="620"/>
      <c r="BG11" s="621">
        <v>351702</v>
      </c>
      <c r="BH11" s="622"/>
      <c r="BI11" s="622"/>
      <c r="BJ11" s="622"/>
      <c r="BK11" s="622"/>
      <c r="BL11" s="622"/>
      <c r="BM11" s="622"/>
      <c r="BN11" s="623"/>
      <c r="BO11" s="659">
        <v>2.7</v>
      </c>
      <c r="BP11" s="659"/>
      <c r="BQ11" s="659"/>
      <c r="BR11" s="659"/>
      <c r="BS11" s="660">
        <v>99550</v>
      </c>
      <c r="BT11" s="660"/>
      <c r="BU11" s="660"/>
      <c r="BV11" s="660"/>
      <c r="BW11" s="660"/>
      <c r="BX11" s="660"/>
      <c r="BY11" s="660"/>
      <c r="BZ11" s="660"/>
      <c r="CA11" s="660"/>
      <c r="CB11" s="700"/>
      <c r="CD11" s="618" t="s">
        <v>256</v>
      </c>
      <c r="CE11" s="619"/>
      <c r="CF11" s="619"/>
      <c r="CG11" s="619"/>
      <c r="CH11" s="619"/>
      <c r="CI11" s="619"/>
      <c r="CJ11" s="619"/>
      <c r="CK11" s="619"/>
      <c r="CL11" s="619"/>
      <c r="CM11" s="619"/>
      <c r="CN11" s="619"/>
      <c r="CO11" s="619"/>
      <c r="CP11" s="619"/>
      <c r="CQ11" s="620"/>
      <c r="CR11" s="621">
        <v>608552</v>
      </c>
      <c r="CS11" s="622"/>
      <c r="CT11" s="622"/>
      <c r="CU11" s="622"/>
      <c r="CV11" s="622"/>
      <c r="CW11" s="622"/>
      <c r="CX11" s="622"/>
      <c r="CY11" s="623"/>
      <c r="CZ11" s="659">
        <v>1.2</v>
      </c>
      <c r="DA11" s="659"/>
      <c r="DB11" s="659"/>
      <c r="DC11" s="659"/>
      <c r="DD11" s="627">
        <v>85750</v>
      </c>
      <c r="DE11" s="622"/>
      <c r="DF11" s="622"/>
      <c r="DG11" s="622"/>
      <c r="DH11" s="622"/>
      <c r="DI11" s="622"/>
      <c r="DJ11" s="622"/>
      <c r="DK11" s="622"/>
      <c r="DL11" s="622"/>
      <c r="DM11" s="622"/>
      <c r="DN11" s="622"/>
      <c r="DO11" s="622"/>
      <c r="DP11" s="623"/>
      <c r="DQ11" s="627">
        <v>521148</v>
      </c>
      <c r="DR11" s="622"/>
      <c r="DS11" s="622"/>
      <c r="DT11" s="622"/>
      <c r="DU11" s="622"/>
      <c r="DV11" s="622"/>
      <c r="DW11" s="622"/>
      <c r="DX11" s="622"/>
      <c r="DY11" s="622"/>
      <c r="DZ11" s="622"/>
      <c r="EA11" s="622"/>
      <c r="EB11" s="622"/>
      <c r="EC11" s="658"/>
    </row>
    <row r="12" spans="2:143" ht="11.25" customHeight="1" x14ac:dyDescent="0.2">
      <c r="B12" s="618" t="s">
        <v>257</v>
      </c>
      <c r="C12" s="619"/>
      <c r="D12" s="619"/>
      <c r="E12" s="619"/>
      <c r="F12" s="619"/>
      <c r="G12" s="619"/>
      <c r="H12" s="619"/>
      <c r="I12" s="619"/>
      <c r="J12" s="619"/>
      <c r="K12" s="619"/>
      <c r="L12" s="619"/>
      <c r="M12" s="619"/>
      <c r="N12" s="619"/>
      <c r="O12" s="619"/>
      <c r="P12" s="619"/>
      <c r="Q12" s="620"/>
      <c r="R12" s="621">
        <v>24569</v>
      </c>
      <c r="S12" s="622"/>
      <c r="T12" s="622"/>
      <c r="U12" s="622"/>
      <c r="V12" s="622"/>
      <c r="W12" s="622"/>
      <c r="X12" s="622"/>
      <c r="Y12" s="623"/>
      <c r="Z12" s="659">
        <v>0</v>
      </c>
      <c r="AA12" s="659"/>
      <c r="AB12" s="659"/>
      <c r="AC12" s="659"/>
      <c r="AD12" s="660">
        <v>24569</v>
      </c>
      <c r="AE12" s="660"/>
      <c r="AF12" s="660"/>
      <c r="AG12" s="660"/>
      <c r="AH12" s="660"/>
      <c r="AI12" s="660"/>
      <c r="AJ12" s="660"/>
      <c r="AK12" s="660"/>
      <c r="AL12" s="624">
        <v>0.1</v>
      </c>
      <c r="AM12" s="625"/>
      <c r="AN12" s="625"/>
      <c r="AO12" s="661"/>
      <c r="AP12" s="618" t="s">
        <v>258</v>
      </c>
      <c r="AQ12" s="619"/>
      <c r="AR12" s="619"/>
      <c r="AS12" s="619"/>
      <c r="AT12" s="619"/>
      <c r="AU12" s="619"/>
      <c r="AV12" s="619"/>
      <c r="AW12" s="619"/>
      <c r="AX12" s="619"/>
      <c r="AY12" s="619"/>
      <c r="AZ12" s="619"/>
      <c r="BA12" s="619"/>
      <c r="BB12" s="619"/>
      <c r="BC12" s="619"/>
      <c r="BD12" s="619"/>
      <c r="BE12" s="619"/>
      <c r="BF12" s="620"/>
      <c r="BG12" s="621">
        <v>5573264</v>
      </c>
      <c r="BH12" s="622"/>
      <c r="BI12" s="622"/>
      <c r="BJ12" s="622"/>
      <c r="BK12" s="622"/>
      <c r="BL12" s="622"/>
      <c r="BM12" s="622"/>
      <c r="BN12" s="623"/>
      <c r="BO12" s="659">
        <v>43</v>
      </c>
      <c r="BP12" s="659"/>
      <c r="BQ12" s="659"/>
      <c r="BR12" s="659"/>
      <c r="BS12" s="660" t="s">
        <v>131</v>
      </c>
      <c r="BT12" s="660"/>
      <c r="BU12" s="660"/>
      <c r="BV12" s="660"/>
      <c r="BW12" s="660"/>
      <c r="BX12" s="660"/>
      <c r="BY12" s="660"/>
      <c r="BZ12" s="660"/>
      <c r="CA12" s="660"/>
      <c r="CB12" s="700"/>
      <c r="CD12" s="618" t="s">
        <v>259</v>
      </c>
      <c r="CE12" s="619"/>
      <c r="CF12" s="619"/>
      <c r="CG12" s="619"/>
      <c r="CH12" s="619"/>
      <c r="CI12" s="619"/>
      <c r="CJ12" s="619"/>
      <c r="CK12" s="619"/>
      <c r="CL12" s="619"/>
      <c r="CM12" s="619"/>
      <c r="CN12" s="619"/>
      <c r="CO12" s="619"/>
      <c r="CP12" s="619"/>
      <c r="CQ12" s="620"/>
      <c r="CR12" s="621">
        <v>1966459</v>
      </c>
      <c r="CS12" s="622"/>
      <c r="CT12" s="622"/>
      <c r="CU12" s="622"/>
      <c r="CV12" s="622"/>
      <c r="CW12" s="622"/>
      <c r="CX12" s="622"/>
      <c r="CY12" s="623"/>
      <c r="CZ12" s="659">
        <v>4</v>
      </c>
      <c r="DA12" s="659"/>
      <c r="DB12" s="659"/>
      <c r="DC12" s="659"/>
      <c r="DD12" s="627">
        <v>172364</v>
      </c>
      <c r="DE12" s="622"/>
      <c r="DF12" s="622"/>
      <c r="DG12" s="622"/>
      <c r="DH12" s="622"/>
      <c r="DI12" s="622"/>
      <c r="DJ12" s="622"/>
      <c r="DK12" s="622"/>
      <c r="DL12" s="622"/>
      <c r="DM12" s="622"/>
      <c r="DN12" s="622"/>
      <c r="DO12" s="622"/>
      <c r="DP12" s="623"/>
      <c r="DQ12" s="627">
        <v>1032710</v>
      </c>
      <c r="DR12" s="622"/>
      <c r="DS12" s="622"/>
      <c r="DT12" s="622"/>
      <c r="DU12" s="622"/>
      <c r="DV12" s="622"/>
      <c r="DW12" s="622"/>
      <c r="DX12" s="622"/>
      <c r="DY12" s="622"/>
      <c r="DZ12" s="622"/>
      <c r="EA12" s="622"/>
      <c r="EB12" s="622"/>
      <c r="EC12" s="658"/>
    </row>
    <row r="13" spans="2:143" ht="11.25" customHeight="1" x14ac:dyDescent="0.2">
      <c r="B13" s="618" t="s">
        <v>260</v>
      </c>
      <c r="C13" s="619"/>
      <c r="D13" s="619"/>
      <c r="E13" s="619"/>
      <c r="F13" s="619"/>
      <c r="G13" s="619"/>
      <c r="H13" s="619"/>
      <c r="I13" s="619"/>
      <c r="J13" s="619"/>
      <c r="K13" s="619"/>
      <c r="L13" s="619"/>
      <c r="M13" s="619"/>
      <c r="N13" s="619"/>
      <c r="O13" s="619"/>
      <c r="P13" s="619"/>
      <c r="Q13" s="620"/>
      <c r="R13" s="621" t="s">
        <v>131</v>
      </c>
      <c r="S13" s="622"/>
      <c r="T13" s="622"/>
      <c r="U13" s="622"/>
      <c r="V13" s="622"/>
      <c r="W13" s="622"/>
      <c r="X13" s="622"/>
      <c r="Y13" s="623"/>
      <c r="Z13" s="659" t="s">
        <v>131</v>
      </c>
      <c r="AA13" s="659"/>
      <c r="AB13" s="659"/>
      <c r="AC13" s="659"/>
      <c r="AD13" s="660" t="s">
        <v>131</v>
      </c>
      <c r="AE13" s="660"/>
      <c r="AF13" s="660"/>
      <c r="AG13" s="660"/>
      <c r="AH13" s="660"/>
      <c r="AI13" s="660"/>
      <c r="AJ13" s="660"/>
      <c r="AK13" s="660"/>
      <c r="AL13" s="624" t="s">
        <v>131</v>
      </c>
      <c r="AM13" s="625"/>
      <c r="AN13" s="625"/>
      <c r="AO13" s="661"/>
      <c r="AP13" s="618" t="s">
        <v>261</v>
      </c>
      <c r="AQ13" s="619"/>
      <c r="AR13" s="619"/>
      <c r="AS13" s="619"/>
      <c r="AT13" s="619"/>
      <c r="AU13" s="619"/>
      <c r="AV13" s="619"/>
      <c r="AW13" s="619"/>
      <c r="AX13" s="619"/>
      <c r="AY13" s="619"/>
      <c r="AZ13" s="619"/>
      <c r="BA13" s="619"/>
      <c r="BB13" s="619"/>
      <c r="BC13" s="619"/>
      <c r="BD13" s="619"/>
      <c r="BE13" s="619"/>
      <c r="BF13" s="620"/>
      <c r="BG13" s="621">
        <v>5502372</v>
      </c>
      <c r="BH13" s="622"/>
      <c r="BI13" s="622"/>
      <c r="BJ13" s="622"/>
      <c r="BK13" s="622"/>
      <c r="BL13" s="622"/>
      <c r="BM13" s="622"/>
      <c r="BN13" s="623"/>
      <c r="BO13" s="659">
        <v>42.4</v>
      </c>
      <c r="BP13" s="659"/>
      <c r="BQ13" s="659"/>
      <c r="BR13" s="659"/>
      <c r="BS13" s="660" t="s">
        <v>131</v>
      </c>
      <c r="BT13" s="660"/>
      <c r="BU13" s="660"/>
      <c r="BV13" s="660"/>
      <c r="BW13" s="660"/>
      <c r="BX13" s="660"/>
      <c r="BY13" s="660"/>
      <c r="BZ13" s="660"/>
      <c r="CA13" s="660"/>
      <c r="CB13" s="700"/>
      <c r="CD13" s="618" t="s">
        <v>262</v>
      </c>
      <c r="CE13" s="619"/>
      <c r="CF13" s="619"/>
      <c r="CG13" s="619"/>
      <c r="CH13" s="619"/>
      <c r="CI13" s="619"/>
      <c r="CJ13" s="619"/>
      <c r="CK13" s="619"/>
      <c r="CL13" s="619"/>
      <c r="CM13" s="619"/>
      <c r="CN13" s="619"/>
      <c r="CO13" s="619"/>
      <c r="CP13" s="619"/>
      <c r="CQ13" s="620"/>
      <c r="CR13" s="621">
        <v>3798148</v>
      </c>
      <c r="CS13" s="622"/>
      <c r="CT13" s="622"/>
      <c r="CU13" s="622"/>
      <c r="CV13" s="622"/>
      <c r="CW13" s="622"/>
      <c r="CX13" s="622"/>
      <c r="CY13" s="623"/>
      <c r="CZ13" s="659">
        <v>7.7</v>
      </c>
      <c r="DA13" s="659"/>
      <c r="DB13" s="659"/>
      <c r="DC13" s="659"/>
      <c r="DD13" s="627">
        <v>1503304</v>
      </c>
      <c r="DE13" s="622"/>
      <c r="DF13" s="622"/>
      <c r="DG13" s="622"/>
      <c r="DH13" s="622"/>
      <c r="DI13" s="622"/>
      <c r="DJ13" s="622"/>
      <c r="DK13" s="622"/>
      <c r="DL13" s="622"/>
      <c r="DM13" s="622"/>
      <c r="DN13" s="622"/>
      <c r="DO13" s="622"/>
      <c r="DP13" s="623"/>
      <c r="DQ13" s="627">
        <v>2837375</v>
      </c>
      <c r="DR13" s="622"/>
      <c r="DS13" s="622"/>
      <c r="DT13" s="622"/>
      <c r="DU13" s="622"/>
      <c r="DV13" s="622"/>
      <c r="DW13" s="622"/>
      <c r="DX13" s="622"/>
      <c r="DY13" s="622"/>
      <c r="DZ13" s="622"/>
      <c r="EA13" s="622"/>
      <c r="EB13" s="622"/>
      <c r="EC13" s="658"/>
    </row>
    <row r="14" spans="2:143" ht="11.25" customHeight="1" x14ac:dyDescent="0.2">
      <c r="B14" s="618" t="s">
        <v>263</v>
      </c>
      <c r="C14" s="619"/>
      <c r="D14" s="619"/>
      <c r="E14" s="619"/>
      <c r="F14" s="619"/>
      <c r="G14" s="619"/>
      <c r="H14" s="619"/>
      <c r="I14" s="619"/>
      <c r="J14" s="619"/>
      <c r="K14" s="619"/>
      <c r="L14" s="619"/>
      <c r="M14" s="619"/>
      <c r="N14" s="619"/>
      <c r="O14" s="619"/>
      <c r="P14" s="619"/>
      <c r="Q14" s="620"/>
      <c r="R14" s="621">
        <v>649</v>
      </c>
      <c r="S14" s="622"/>
      <c r="T14" s="622"/>
      <c r="U14" s="622"/>
      <c r="V14" s="622"/>
      <c r="W14" s="622"/>
      <c r="X14" s="622"/>
      <c r="Y14" s="623"/>
      <c r="Z14" s="659">
        <v>0</v>
      </c>
      <c r="AA14" s="659"/>
      <c r="AB14" s="659"/>
      <c r="AC14" s="659"/>
      <c r="AD14" s="660">
        <v>649</v>
      </c>
      <c r="AE14" s="660"/>
      <c r="AF14" s="660"/>
      <c r="AG14" s="660"/>
      <c r="AH14" s="660"/>
      <c r="AI14" s="660"/>
      <c r="AJ14" s="660"/>
      <c r="AK14" s="660"/>
      <c r="AL14" s="624">
        <v>0</v>
      </c>
      <c r="AM14" s="625"/>
      <c r="AN14" s="625"/>
      <c r="AO14" s="661"/>
      <c r="AP14" s="618" t="s">
        <v>264</v>
      </c>
      <c r="AQ14" s="619"/>
      <c r="AR14" s="619"/>
      <c r="AS14" s="619"/>
      <c r="AT14" s="619"/>
      <c r="AU14" s="619"/>
      <c r="AV14" s="619"/>
      <c r="AW14" s="619"/>
      <c r="AX14" s="619"/>
      <c r="AY14" s="619"/>
      <c r="AZ14" s="619"/>
      <c r="BA14" s="619"/>
      <c r="BB14" s="619"/>
      <c r="BC14" s="619"/>
      <c r="BD14" s="619"/>
      <c r="BE14" s="619"/>
      <c r="BF14" s="620"/>
      <c r="BG14" s="621">
        <v>373970</v>
      </c>
      <c r="BH14" s="622"/>
      <c r="BI14" s="622"/>
      <c r="BJ14" s="622"/>
      <c r="BK14" s="622"/>
      <c r="BL14" s="622"/>
      <c r="BM14" s="622"/>
      <c r="BN14" s="623"/>
      <c r="BO14" s="659">
        <v>2.9</v>
      </c>
      <c r="BP14" s="659"/>
      <c r="BQ14" s="659"/>
      <c r="BR14" s="659"/>
      <c r="BS14" s="660" t="s">
        <v>131</v>
      </c>
      <c r="BT14" s="660"/>
      <c r="BU14" s="660"/>
      <c r="BV14" s="660"/>
      <c r="BW14" s="660"/>
      <c r="BX14" s="660"/>
      <c r="BY14" s="660"/>
      <c r="BZ14" s="660"/>
      <c r="CA14" s="660"/>
      <c r="CB14" s="700"/>
      <c r="CD14" s="618" t="s">
        <v>265</v>
      </c>
      <c r="CE14" s="619"/>
      <c r="CF14" s="619"/>
      <c r="CG14" s="619"/>
      <c r="CH14" s="619"/>
      <c r="CI14" s="619"/>
      <c r="CJ14" s="619"/>
      <c r="CK14" s="619"/>
      <c r="CL14" s="619"/>
      <c r="CM14" s="619"/>
      <c r="CN14" s="619"/>
      <c r="CO14" s="619"/>
      <c r="CP14" s="619"/>
      <c r="CQ14" s="620"/>
      <c r="CR14" s="621">
        <v>2241684</v>
      </c>
      <c r="CS14" s="622"/>
      <c r="CT14" s="622"/>
      <c r="CU14" s="622"/>
      <c r="CV14" s="622"/>
      <c r="CW14" s="622"/>
      <c r="CX14" s="622"/>
      <c r="CY14" s="623"/>
      <c r="CZ14" s="659">
        <v>4.5999999999999996</v>
      </c>
      <c r="DA14" s="659"/>
      <c r="DB14" s="659"/>
      <c r="DC14" s="659"/>
      <c r="DD14" s="627">
        <v>316464</v>
      </c>
      <c r="DE14" s="622"/>
      <c r="DF14" s="622"/>
      <c r="DG14" s="622"/>
      <c r="DH14" s="622"/>
      <c r="DI14" s="622"/>
      <c r="DJ14" s="622"/>
      <c r="DK14" s="622"/>
      <c r="DL14" s="622"/>
      <c r="DM14" s="622"/>
      <c r="DN14" s="622"/>
      <c r="DO14" s="622"/>
      <c r="DP14" s="623"/>
      <c r="DQ14" s="627">
        <v>1267329</v>
      </c>
      <c r="DR14" s="622"/>
      <c r="DS14" s="622"/>
      <c r="DT14" s="622"/>
      <c r="DU14" s="622"/>
      <c r="DV14" s="622"/>
      <c r="DW14" s="622"/>
      <c r="DX14" s="622"/>
      <c r="DY14" s="622"/>
      <c r="DZ14" s="622"/>
      <c r="EA14" s="622"/>
      <c r="EB14" s="622"/>
      <c r="EC14" s="658"/>
    </row>
    <row r="15" spans="2:143" ht="11.25" customHeight="1" x14ac:dyDescent="0.2">
      <c r="B15" s="618" t="s">
        <v>266</v>
      </c>
      <c r="C15" s="619"/>
      <c r="D15" s="619"/>
      <c r="E15" s="619"/>
      <c r="F15" s="619"/>
      <c r="G15" s="619"/>
      <c r="H15" s="619"/>
      <c r="I15" s="619"/>
      <c r="J15" s="619"/>
      <c r="K15" s="619"/>
      <c r="L15" s="619"/>
      <c r="M15" s="619"/>
      <c r="N15" s="619"/>
      <c r="O15" s="619"/>
      <c r="P15" s="619"/>
      <c r="Q15" s="620"/>
      <c r="R15" s="621" t="s">
        <v>185</v>
      </c>
      <c r="S15" s="622"/>
      <c r="T15" s="622"/>
      <c r="U15" s="622"/>
      <c r="V15" s="622"/>
      <c r="W15" s="622"/>
      <c r="X15" s="622"/>
      <c r="Y15" s="623"/>
      <c r="Z15" s="659" t="s">
        <v>131</v>
      </c>
      <c r="AA15" s="659"/>
      <c r="AB15" s="659"/>
      <c r="AC15" s="659"/>
      <c r="AD15" s="660" t="s">
        <v>131</v>
      </c>
      <c r="AE15" s="660"/>
      <c r="AF15" s="660"/>
      <c r="AG15" s="660"/>
      <c r="AH15" s="660"/>
      <c r="AI15" s="660"/>
      <c r="AJ15" s="660"/>
      <c r="AK15" s="660"/>
      <c r="AL15" s="624" t="s">
        <v>131</v>
      </c>
      <c r="AM15" s="625"/>
      <c r="AN15" s="625"/>
      <c r="AO15" s="661"/>
      <c r="AP15" s="618" t="s">
        <v>267</v>
      </c>
      <c r="AQ15" s="619"/>
      <c r="AR15" s="619"/>
      <c r="AS15" s="619"/>
      <c r="AT15" s="619"/>
      <c r="AU15" s="619"/>
      <c r="AV15" s="619"/>
      <c r="AW15" s="619"/>
      <c r="AX15" s="619"/>
      <c r="AY15" s="619"/>
      <c r="AZ15" s="619"/>
      <c r="BA15" s="619"/>
      <c r="BB15" s="619"/>
      <c r="BC15" s="619"/>
      <c r="BD15" s="619"/>
      <c r="BE15" s="619"/>
      <c r="BF15" s="620"/>
      <c r="BG15" s="621">
        <v>603835</v>
      </c>
      <c r="BH15" s="622"/>
      <c r="BI15" s="622"/>
      <c r="BJ15" s="622"/>
      <c r="BK15" s="622"/>
      <c r="BL15" s="622"/>
      <c r="BM15" s="622"/>
      <c r="BN15" s="623"/>
      <c r="BO15" s="659">
        <v>4.7</v>
      </c>
      <c r="BP15" s="659"/>
      <c r="BQ15" s="659"/>
      <c r="BR15" s="659"/>
      <c r="BS15" s="660" t="s">
        <v>131</v>
      </c>
      <c r="BT15" s="660"/>
      <c r="BU15" s="660"/>
      <c r="BV15" s="660"/>
      <c r="BW15" s="660"/>
      <c r="BX15" s="660"/>
      <c r="BY15" s="660"/>
      <c r="BZ15" s="660"/>
      <c r="CA15" s="660"/>
      <c r="CB15" s="700"/>
      <c r="CD15" s="618" t="s">
        <v>268</v>
      </c>
      <c r="CE15" s="619"/>
      <c r="CF15" s="619"/>
      <c r="CG15" s="619"/>
      <c r="CH15" s="619"/>
      <c r="CI15" s="619"/>
      <c r="CJ15" s="619"/>
      <c r="CK15" s="619"/>
      <c r="CL15" s="619"/>
      <c r="CM15" s="619"/>
      <c r="CN15" s="619"/>
      <c r="CO15" s="619"/>
      <c r="CP15" s="619"/>
      <c r="CQ15" s="620"/>
      <c r="CR15" s="621">
        <v>5514679</v>
      </c>
      <c r="CS15" s="622"/>
      <c r="CT15" s="622"/>
      <c r="CU15" s="622"/>
      <c r="CV15" s="622"/>
      <c r="CW15" s="622"/>
      <c r="CX15" s="622"/>
      <c r="CY15" s="623"/>
      <c r="CZ15" s="659">
        <v>11.2</v>
      </c>
      <c r="DA15" s="659"/>
      <c r="DB15" s="659"/>
      <c r="DC15" s="659"/>
      <c r="DD15" s="627">
        <v>492292</v>
      </c>
      <c r="DE15" s="622"/>
      <c r="DF15" s="622"/>
      <c r="DG15" s="622"/>
      <c r="DH15" s="622"/>
      <c r="DI15" s="622"/>
      <c r="DJ15" s="622"/>
      <c r="DK15" s="622"/>
      <c r="DL15" s="622"/>
      <c r="DM15" s="622"/>
      <c r="DN15" s="622"/>
      <c r="DO15" s="622"/>
      <c r="DP15" s="623"/>
      <c r="DQ15" s="627">
        <v>4049754</v>
      </c>
      <c r="DR15" s="622"/>
      <c r="DS15" s="622"/>
      <c r="DT15" s="622"/>
      <c r="DU15" s="622"/>
      <c r="DV15" s="622"/>
      <c r="DW15" s="622"/>
      <c r="DX15" s="622"/>
      <c r="DY15" s="622"/>
      <c r="DZ15" s="622"/>
      <c r="EA15" s="622"/>
      <c r="EB15" s="622"/>
      <c r="EC15" s="658"/>
    </row>
    <row r="16" spans="2:143" ht="11.25" customHeight="1" x14ac:dyDescent="0.2">
      <c r="B16" s="618" t="s">
        <v>269</v>
      </c>
      <c r="C16" s="619"/>
      <c r="D16" s="619"/>
      <c r="E16" s="619"/>
      <c r="F16" s="619"/>
      <c r="G16" s="619"/>
      <c r="H16" s="619"/>
      <c r="I16" s="619"/>
      <c r="J16" s="619"/>
      <c r="K16" s="619"/>
      <c r="L16" s="619"/>
      <c r="M16" s="619"/>
      <c r="N16" s="619"/>
      <c r="O16" s="619"/>
      <c r="P16" s="619"/>
      <c r="Q16" s="620"/>
      <c r="R16" s="621">
        <v>41856</v>
      </c>
      <c r="S16" s="622"/>
      <c r="T16" s="622"/>
      <c r="U16" s="622"/>
      <c r="V16" s="622"/>
      <c r="W16" s="622"/>
      <c r="X16" s="622"/>
      <c r="Y16" s="623"/>
      <c r="Z16" s="659">
        <v>0.1</v>
      </c>
      <c r="AA16" s="659"/>
      <c r="AB16" s="659"/>
      <c r="AC16" s="659"/>
      <c r="AD16" s="660">
        <v>41856</v>
      </c>
      <c r="AE16" s="660"/>
      <c r="AF16" s="660"/>
      <c r="AG16" s="660"/>
      <c r="AH16" s="660"/>
      <c r="AI16" s="660"/>
      <c r="AJ16" s="660"/>
      <c r="AK16" s="660"/>
      <c r="AL16" s="624">
        <v>0.2</v>
      </c>
      <c r="AM16" s="625"/>
      <c r="AN16" s="625"/>
      <c r="AO16" s="661"/>
      <c r="AP16" s="618" t="s">
        <v>270</v>
      </c>
      <c r="AQ16" s="619"/>
      <c r="AR16" s="619"/>
      <c r="AS16" s="619"/>
      <c r="AT16" s="619"/>
      <c r="AU16" s="619"/>
      <c r="AV16" s="619"/>
      <c r="AW16" s="619"/>
      <c r="AX16" s="619"/>
      <c r="AY16" s="619"/>
      <c r="AZ16" s="619"/>
      <c r="BA16" s="619"/>
      <c r="BB16" s="619"/>
      <c r="BC16" s="619"/>
      <c r="BD16" s="619"/>
      <c r="BE16" s="619"/>
      <c r="BF16" s="620"/>
      <c r="BG16" s="621" t="s">
        <v>131</v>
      </c>
      <c r="BH16" s="622"/>
      <c r="BI16" s="622"/>
      <c r="BJ16" s="622"/>
      <c r="BK16" s="622"/>
      <c r="BL16" s="622"/>
      <c r="BM16" s="622"/>
      <c r="BN16" s="623"/>
      <c r="BO16" s="659" t="s">
        <v>131</v>
      </c>
      <c r="BP16" s="659"/>
      <c r="BQ16" s="659"/>
      <c r="BR16" s="659"/>
      <c r="BS16" s="660" t="s">
        <v>185</v>
      </c>
      <c r="BT16" s="660"/>
      <c r="BU16" s="660"/>
      <c r="BV16" s="660"/>
      <c r="BW16" s="660"/>
      <c r="BX16" s="660"/>
      <c r="BY16" s="660"/>
      <c r="BZ16" s="660"/>
      <c r="CA16" s="660"/>
      <c r="CB16" s="700"/>
      <c r="CD16" s="618" t="s">
        <v>271</v>
      </c>
      <c r="CE16" s="619"/>
      <c r="CF16" s="619"/>
      <c r="CG16" s="619"/>
      <c r="CH16" s="619"/>
      <c r="CI16" s="619"/>
      <c r="CJ16" s="619"/>
      <c r="CK16" s="619"/>
      <c r="CL16" s="619"/>
      <c r="CM16" s="619"/>
      <c r="CN16" s="619"/>
      <c r="CO16" s="619"/>
      <c r="CP16" s="619"/>
      <c r="CQ16" s="620"/>
      <c r="CR16" s="621" t="s">
        <v>131</v>
      </c>
      <c r="CS16" s="622"/>
      <c r="CT16" s="622"/>
      <c r="CU16" s="622"/>
      <c r="CV16" s="622"/>
      <c r="CW16" s="622"/>
      <c r="CX16" s="622"/>
      <c r="CY16" s="623"/>
      <c r="CZ16" s="659" t="s">
        <v>185</v>
      </c>
      <c r="DA16" s="659"/>
      <c r="DB16" s="659"/>
      <c r="DC16" s="659"/>
      <c r="DD16" s="627" t="s">
        <v>131</v>
      </c>
      <c r="DE16" s="622"/>
      <c r="DF16" s="622"/>
      <c r="DG16" s="622"/>
      <c r="DH16" s="622"/>
      <c r="DI16" s="622"/>
      <c r="DJ16" s="622"/>
      <c r="DK16" s="622"/>
      <c r="DL16" s="622"/>
      <c r="DM16" s="622"/>
      <c r="DN16" s="622"/>
      <c r="DO16" s="622"/>
      <c r="DP16" s="623"/>
      <c r="DQ16" s="627" t="s">
        <v>131</v>
      </c>
      <c r="DR16" s="622"/>
      <c r="DS16" s="622"/>
      <c r="DT16" s="622"/>
      <c r="DU16" s="622"/>
      <c r="DV16" s="622"/>
      <c r="DW16" s="622"/>
      <c r="DX16" s="622"/>
      <c r="DY16" s="622"/>
      <c r="DZ16" s="622"/>
      <c r="EA16" s="622"/>
      <c r="EB16" s="622"/>
      <c r="EC16" s="658"/>
    </row>
    <row r="17" spans="2:133" ht="11.25" customHeight="1" x14ac:dyDescent="0.2">
      <c r="B17" s="618" t="s">
        <v>272</v>
      </c>
      <c r="C17" s="619"/>
      <c r="D17" s="619"/>
      <c r="E17" s="619"/>
      <c r="F17" s="619"/>
      <c r="G17" s="619"/>
      <c r="H17" s="619"/>
      <c r="I17" s="619"/>
      <c r="J17" s="619"/>
      <c r="K17" s="619"/>
      <c r="L17" s="619"/>
      <c r="M17" s="619"/>
      <c r="N17" s="619"/>
      <c r="O17" s="619"/>
      <c r="P17" s="619"/>
      <c r="Q17" s="620"/>
      <c r="R17" s="621">
        <v>213176</v>
      </c>
      <c r="S17" s="622"/>
      <c r="T17" s="622"/>
      <c r="U17" s="622"/>
      <c r="V17" s="622"/>
      <c r="W17" s="622"/>
      <c r="X17" s="622"/>
      <c r="Y17" s="623"/>
      <c r="Z17" s="659">
        <v>0.4</v>
      </c>
      <c r="AA17" s="659"/>
      <c r="AB17" s="659"/>
      <c r="AC17" s="659"/>
      <c r="AD17" s="660">
        <v>213176</v>
      </c>
      <c r="AE17" s="660"/>
      <c r="AF17" s="660"/>
      <c r="AG17" s="660"/>
      <c r="AH17" s="660"/>
      <c r="AI17" s="660"/>
      <c r="AJ17" s="660"/>
      <c r="AK17" s="660"/>
      <c r="AL17" s="624">
        <v>0.8</v>
      </c>
      <c r="AM17" s="625"/>
      <c r="AN17" s="625"/>
      <c r="AO17" s="661"/>
      <c r="AP17" s="618" t="s">
        <v>273</v>
      </c>
      <c r="AQ17" s="619"/>
      <c r="AR17" s="619"/>
      <c r="AS17" s="619"/>
      <c r="AT17" s="619"/>
      <c r="AU17" s="619"/>
      <c r="AV17" s="619"/>
      <c r="AW17" s="619"/>
      <c r="AX17" s="619"/>
      <c r="AY17" s="619"/>
      <c r="AZ17" s="619"/>
      <c r="BA17" s="619"/>
      <c r="BB17" s="619"/>
      <c r="BC17" s="619"/>
      <c r="BD17" s="619"/>
      <c r="BE17" s="619"/>
      <c r="BF17" s="620"/>
      <c r="BG17" s="621" t="s">
        <v>131</v>
      </c>
      <c r="BH17" s="622"/>
      <c r="BI17" s="622"/>
      <c r="BJ17" s="622"/>
      <c r="BK17" s="622"/>
      <c r="BL17" s="622"/>
      <c r="BM17" s="622"/>
      <c r="BN17" s="623"/>
      <c r="BO17" s="659" t="s">
        <v>131</v>
      </c>
      <c r="BP17" s="659"/>
      <c r="BQ17" s="659"/>
      <c r="BR17" s="659"/>
      <c r="BS17" s="660" t="s">
        <v>131</v>
      </c>
      <c r="BT17" s="660"/>
      <c r="BU17" s="660"/>
      <c r="BV17" s="660"/>
      <c r="BW17" s="660"/>
      <c r="BX17" s="660"/>
      <c r="BY17" s="660"/>
      <c r="BZ17" s="660"/>
      <c r="CA17" s="660"/>
      <c r="CB17" s="700"/>
      <c r="CD17" s="618" t="s">
        <v>274</v>
      </c>
      <c r="CE17" s="619"/>
      <c r="CF17" s="619"/>
      <c r="CG17" s="619"/>
      <c r="CH17" s="619"/>
      <c r="CI17" s="619"/>
      <c r="CJ17" s="619"/>
      <c r="CK17" s="619"/>
      <c r="CL17" s="619"/>
      <c r="CM17" s="619"/>
      <c r="CN17" s="619"/>
      <c r="CO17" s="619"/>
      <c r="CP17" s="619"/>
      <c r="CQ17" s="620"/>
      <c r="CR17" s="621">
        <v>3994629</v>
      </c>
      <c r="CS17" s="622"/>
      <c r="CT17" s="622"/>
      <c r="CU17" s="622"/>
      <c r="CV17" s="622"/>
      <c r="CW17" s="622"/>
      <c r="CX17" s="622"/>
      <c r="CY17" s="623"/>
      <c r="CZ17" s="659">
        <v>8.1</v>
      </c>
      <c r="DA17" s="659"/>
      <c r="DB17" s="659"/>
      <c r="DC17" s="659"/>
      <c r="DD17" s="627" t="s">
        <v>131</v>
      </c>
      <c r="DE17" s="622"/>
      <c r="DF17" s="622"/>
      <c r="DG17" s="622"/>
      <c r="DH17" s="622"/>
      <c r="DI17" s="622"/>
      <c r="DJ17" s="622"/>
      <c r="DK17" s="622"/>
      <c r="DL17" s="622"/>
      <c r="DM17" s="622"/>
      <c r="DN17" s="622"/>
      <c r="DO17" s="622"/>
      <c r="DP17" s="623"/>
      <c r="DQ17" s="627">
        <v>3887273</v>
      </c>
      <c r="DR17" s="622"/>
      <c r="DS17" s="622"/>
      <c r="DT17" s="622"/>
      <c r="DU17" s="622"/>
      <c r="DV17" s="622"/>
      <c r="DW17" s="622"/>
      <c r="DX17" s="622"/>
      <c r="DY17" s="622"/>
      <c r="DZ17" s="622"/>
      <c r="EA17" s="622"/>
      <c r="EB17" s="622"/>
      <c r="EC17" s="658"/>
    </row>
    <row r="18" spans="2:133" ht="11.25" customHeight="1" x14ac:dyDescent="0.2">
      <c r="B18" s="618" t="s">
        <v>275</v>
      </c>
      <c r="C18" s="619"/>
      <c r="D18" s="619"/>
      <c r="E18" s="619"/>
      <c r="F18" s="619"/>
      <c r="G18" s="619"/>
      <c r="H18" s="619"/>
      <c r="I18" s="619"/>
      <c r="J18" s="619"/>
      <c r="K18" s="619"/>
      <c r="L18" s="619"/>
      <c r="M18" s="619"/>
      <c r="N18" s="619"/>
      <c r="O18" s="619"/>
      <c r="P18" s="619"/>
      <c r="Q18" s="620"/>
      <c r="R18" s="621">
        <v>90851</v>
      </c>
      <c r="S18" s="622"/>
      <c r="T18" s="622"/>
      <c r="U18" s="622"/>
      <c r="V18" s="622"/>
      <c r="W18" s="622"/>
      <c r="X18" s="622"/>
      <c r="Y18" s="623"/>
      <c r="Z18" s="659">
        <v>0.2</v>
      </c>
      <c r="AA18" s="659"/>
      <c r="AB18" s="659"/>
      <c r="AC18" s="659"/>
      <c r="AD18" s="660">
        <v>90851</v>
      </c>
      <c r="AE18" s="660"/>
      <c r="AF18" s="660"/>
      <c r="AG18" s="660"/>
      <c r="AH18" s="660"/>
      <c r="AI18" s="660"/>
      <c r="AJ18" s="660"/>
      <c r="AK18" s="660"/>
      <c r="AL18" s="624">
        <v>0.3</v>
      </c>
      <c r="AM18" s="625"/>
      <c r="AN18" s="625"/>
      <c r="AO18" s="661"/>
      <c r="AP18" s="618" t="s">
        <v>276</v>
      </c>
      <c r="AQ18" s="619"/>
      <c r="AR18" s="619"/>
      <c r="AS18" s="619"/>
      <c r="AT18" s="619"/>
      <c r="AU18" s="619"/>
      <c r="AV18" s="619"/>
      <c r="AW18" s="619"/>
      <c r="AX18" s="619"/>
      <c r="AY18" s="619"/>
      <c r="AZ18" s="619"/>
      <c r="BA18" s="619"/>
      <c r="BB18" s="619"/>
      <c r="BC18" s="619"/>
      <c r="BD18" s="619"/>
      <c r="BE18" s="619"/>
      <c r="BF18" s="620"/>
      <c r="BG18" s="621" t="s">
        <v>185</v>
      </c>
      <c r="BH18" s="622"/>
      <c r="BI18" s="622"/>
      <c r="BJ18" s="622"/>
      <c r="BK18" s="622"/>
      <c r="BL18" s="622"/>
      <c r="BM18" s="622"/>
      <c r="BN18" s="623"/>
      <c r="BO18" s="659" t="s">
        <v>131</v>
      </c>
      <c r="BP18" s="659"/>
      <c r="BQ18" s="659"/>
      <c r="BR18" s="659"/>
      <c r="BS18" s="660" t="s">
        <v>131</v>
      </c>
      <c r="BT18" s="660"/>
      <c r="BU18" s="660"/>
      <c r="BV18" s="660"/>
      <c r="BW18" s="660"/>
      <c r="BX18" s="660"/>
      <c r="BY18" s="660"/>
      <c r="BZ18" s="660"/>
      <c r="CA18" s="660"/>
      <c r="CB18" s="700"/>
      <c r="CD18" s="618" t="s">
        <v>277</v>
      </c>
      <c r="CE18" s="619"/>
      <c r="CF18" s="619"/>
      <c r="CG18" s="619"/>
      <c r="CH18" s="619"/>
      <c r="CI18" s="619"/>
      <c r="CJ18" s="619"/>
      <c r="CK18" s="619"/>
      <c r="CL18" s="619"/>
      <c r="CM18" s="619"/>
      <c r="CN18" s="619"/>
      <c r="CO18" s="619"/>
      <c r="CP18" s="619"/>
      <c r="CQ18" s="620"/>
      <c r="CR18" s="621" t="s">
        <v>131</v>
      </c>
      <c r="CS18" s="622"/>
      <c r="CT18" s="622"/>
      <c r="CU18" s="622"/>
      <c r="CV18" s="622"/>
      <c r="CW18" s="622"/>
      <c r="CX18" s="622"/>
      <c r="CY18" s="623"/>
      <c r="CZ18" s="659" t="s">
        <v>131</v>
      </c>
      <c r="DA18" s="659"/>
      <c r="DB18" s="659"/>
      <c r="DC18" s="659"/>
      <c r="DD18" s="627" t="s">
        <v>131</v>
      </c>
      <c r="DE18" s="622"/>
      <c r="DF18" s="622"/>
      <c r="DG18" s="622"/>
      <c r="DH18" s="622"/>
      <c r="DI18" s="622"/>
      <c r="DJ18" s="622"/>
      <c r="DK18" s="622"/>
      <c r="DL18" s="622"/>
      <c r="DM18" s="622"/>
      <c r="DN18" s="622"/>
      <c r="DO18" s="622"/>
      <c r="DP18" s="623"/>
      <c r="DQ18" s="627" t="s">
        <v>278</v>
      </c>
      <c r="DR18" s="622"/>
      <c r="DS18" s="622"/>
      <c r="DT18" s="622"/>
      <c r="DU18" s="622"/>
      <c r="DV18" s="622"/>
      <c r="DW18" s="622"/>
      <c r="DX18" s="622"/>
      <c r="DY18" s="622"/>
      <c r="DZ18" s="622"/>
      <c r="EA18" s="622"/>
      <c r="EB18" s="622"/>
      <c r="EC18" s="658"/>
    </row>
    <row r="19" spans="2:133" ht="11.25" customHeight="1" x14ac:dyDescent="0.2">
      <c r="B19" s="618" t="s">
        <v>279</v>
      </c>
      <c r="C19" s="619"/>
      <c r="D19" s="619"/>
      <c r="E19" s="619"/>
      <c r="F19" s="619"/>
      <c r="G19" s="619"/>
      <c r="H19" s="619"/>
      <c r="I19" s="619"/>
      <c r="J19" s="619"/>
      <c r="K19" s="619"/>
      <c r="L19" s="619"/>
      <c r="M19" s="619"/>
      <c r="N19" s="619"/>
      <c r="O19" s="619"/>
      <c r="P19" s="619"/>
      <c r="Q19" s="620"/>
      <c r="R19" s="621">
        <v>87152</v>
      </c>
      <c r="S19" s="622"/>
      <c r="T19" s="622"/>
      <c r="U19" s="622"/>
      <c r="V19" s="622"/>
      <c r="W19" s="622"/>
      <c r="X19" s="622"/>
      <c r="Y19" s="623"/>
      <c r="Z19" s="659">
        <v>0.2</v>
      </c>
      <c r="AA19" s="659"/>
      <c r="AB19" s="659"/>
      <c r="AC19" s="659"/>
      <c r="AD19" s="660">
        <v>87152</v>
      </c>
      <c r="AE19" s="660"/>
      <c r="AF19" s="660"/>
      <c r="AG19" s="660"/>
      <c r="AH19" s="660"/>
      <c r="AI19" s="660"/>
      <c r="AJ19" s="660"/>
      <c r="AK19" s="660"/>
      <c r="AL19" s="624">
        <v>0.3</v>
      </c>
      <c r="AM19" s="625"/>
      <c r="AN19" s="625"/>
      <c r="AO19" s="661"/>
      <c r="AP19" s="618" t="s">
        <v>280</v>
      </c>
      <c r="AQ19" s="619"/>
      <c r="AR19" s="619"/>
      <c r="AS19" s="619"/>
      <c r="AT19" s="619"/>
      <c r="AU19" s="619"/>
      <c r="AV19" s="619"/>
      <c r="AW19" s="619"/>
      <c r="AX19" s="619"/>
      <c r="AY19" s="619"/>
      <c r="AZ19" s="619"/>
      <c r="BA19" s="619"/>
      <c r="BB19" s="619"/>
      <c r="BC19" s="619"/>
      <c r="BD19" s="619"/>
      <c r="BE19" s="619"/>
      <c r="BF19" s="620"/>
      <c r="BG19" s="621">
        <v>752840</v>
      </c>
      <c r="BH19" s="622"/>
      <c r="BI19" s="622"/>
      <c r="BJ19" s="622"/>
      <c r="BK19" s="622"/>
      <c r="BL19" s="622"/>
      <c r="BM19" s="622"/>
      <c r="BN19" s="623"/>
      <c r="BO19" s="659">
        <v>5.8</v>
      </c>
      <c r="BP19" s="659"/>
      <c r="BQ19" s="659"/>
      <c r="BR19" s="659"/>
      <c r="BS19" s="660" t="s">
        <v>131</v>
      </c>
      <c r="BT19" s="660"/>
      <c r="BU19" s="660"/>
      <c r="BV19" s="660"/>
      <c r="BW19" s="660"/>
      <c r="BX19" s="660"/>
      <c r="BY19" s="660"/>
      <c r="BZ19" s="660"/>
      <c r="CA19" s="660"/>
      <c r="CB19" s="700"/>
      <c r="CD19" s="618" t="s">
        <v>281</v>
      </c>
      <c r="CE19" s="619"/>
      <c r="CF19" s="619"/>
      <c r="CG19" s="619"/>
      <c r="CH19" s="619"/>
      <c r="CI19" s="619"/>
      <c r="CJ19" s="619"/>
      <c r="CK19" s="619"/>
      <c r="CL19" s="619"/>
      <c r="CM19" s="619"/>
      <c r="CN19" s="619"/>
      <c r="CO19" s="619"/>
      <c r="CP19" s="619"/>
      <c r="CQ19" s="620"/>
      <c r="CR19" s="621" t="s">
        <v>131</v>
      </c>
      <c r="CS19" s="622"/>
      <c r="CT19" s="622"/>
      <c r="CU19" s="622"/>
      <c r="CV19" s="622"/>
      <c r="CW19" s="622"/>
      <c r="CX19" s="622"/>
      <c r="CY19" s="623"/>
      <c r="CZ19" s="659" t="s">
        <v>131</v>
      </c>
      <c r="DA19" s="659"/>
      <c r="DB19" s="659"/>
      <c r="DC19" s="659"/>
      <c r="DD19" s="627" t="s">
        <v>131</v>
      </c>
      <c r="DE19" s="622"/>
      <c r="DF19" s="622"/>
      <c r="DG19" s="622"/>
      <c r="DH19" s="622"/>
      <c r="DI19" s="622"/>
      <c r="DJ19" s="622"/>
      <c r="DK19" s="622"/>
      <c r="DL19" s="622"/>
      <c r="DM19" s="622"/>
      <c r="DN19" s="622"/>
      <c r="DO19" s="622"/>
      <c r="DP19" s="623"/>
      <c r="DQ19" s="627" t="s">
        <v>131</v>
      </c>
      <c r="DR19" s="622"/>
      <c r="DS19" s="622"/>
      <c r="DT19" s="622"/>
      <c r="DU19" s="622"/>
      <c r="DV19" s="622"/>
      <c r="DW19" s="622"/>
      <c r="DX19" s="622"/>
      <c r="DY19" s="622"/>
      <c r="DZ19" s="622"/>
      <c r="EA19" s="622"/>
      <c r="EB19" s="622"/>
      <c r="EC19" s="658"/>
    </row>
    <row r="20" spans="2:133" ht="11.25" customHeight="1" x14ac:dyDescent="0.2">
      <c r="B20" s="688" t="s">
        <v>282</v>
      </c>
      <c r="C20" s="689"/>
      <c r="D20" s="689"/>
      <c r="E20" s="689"/>
      <c r="F20" s="689"/>
      <c r="G20" s="689"/>
      <c r="H20" s="689"/>
      <c r="I20" s="689"/>
      <c r="J20" s="689"/>
      <c r="K20" s="689"/>
      <c r="L20" s="689"/>
      <c r="M20" s="689"/>
      <c r="N20" s="689"/>
      <c r="O20" s="689"/>
      <c r="P20" s="689"/>
      <c r="Q20" s="690"/>
      <c r="R20" s="621">
        <v>3699</v>
      </c>
      <c r="S20" s="622"/>
      <c r="T20" s="622"/>
      <c r="U20" s="622"/>
      <c r="V20" s="622"/>
      <c r="W20" s="622"/>
      <c r="X20" s="622"/>
      <c r="Y20" s="623"/>
      <c r="Z20" s="659">
        <v>0</v>
      </c>
      <c r="AA20" s="659"/>
      <c r="AB20" s="659"/>
      <c r="AC20" s="659"/>
      <c r="AD20" s="660">
        <v>3699</v>
      </c>
      <c r="AE20" s="660"/>
      <c r="AF20" s="660"/>
      <c r="AG20" s="660"/>
      <c r="AH20" s="660"/>
      <c r="AI20" s="660"/>
      <c r="AJ20" s="660"/>
      <c r="AK20" s="660"/>
      <c r="AL20" s="624">
        <v>0</v>
      </c>
      <c r="AM20" s="625"/>
      <c r="AN20" s="625"/>
      <c r="AO20" s="661"/>
      <c r="AP20" s="618" t="s">
        <v>283</v>
      </c>
      <c r="AQ20" s="619"/>
      <c r="AR20" s="619"/>
      <c r="AS20" s="619"/>
      <c r="AT20" s="619"/>
      <c r="AU20" s="619"/>
      <c r="AV20" s="619"/>
      <c r="AW20" s="619"/>
      <c r="AX20" s="619"/>
      <c r="AY20" s="619"/>
      <c r="AZ20" s="619"/>
      <c r="BA20" s="619"/>
      <c r="BB20" s="619"/>
      <c r="BC20" s="619"/>
      <c r="BD20" s="619"/>
      <c r="BE20" s="619"/>
      <c r="BF20" s="620"/>
      <c r="BG20" s="621">
        <v>752840</v>
      </c>
      <c r="BH20" s="622"/>
      <c r="BI20" s="622"/>
      <c r="BJ20" s="622"/>
      <c r="BK20" s="622"/>
      <c r="BL20" s="622"/>
      <c r="BM20" s="622"/>
      <c r="BN20" s="623"/>
      <c r="BO20" s="659">
        <v>5.8</v>
      </c>
      <c r="BP20" s="659"/>
      <c r="BQ20" s="659"/>
      <c r="BR20" s="659"/>
      <c r="BS20" s="660" t="s">
        <v>131</v>
      </c>
      <c r="BT20" s="660"/>
      <c r="BU20" s="660"/>
      <c r="BV20" s="660"/>
      <c r="BW20" s="660"/>
      <c r="BX20" s="660"/>
      <c r="BY20" s="660"/>
      <c r="BZ20" s="660"/>
      <c r="CA20" s="660"/>
      <c r="CB20" s="700"/>
      <c r="CD20" s="618" t="s">
        <v>284</v>
      </c>
      <c r="CE20" s="619"/>
      <c r="CF20" s="619"/>
      <c r="CG20" s="619"/>
      <c r="CH20" s="619"/>
      <c r="CI20" s="619"/>
      <c r="CJ20" s="619"/>
      <c r="CK20" s="619"/>
      <c r="CL20" s="619"/>
      <c r="CM20" s="619"/>
      <c r="CN20" s="619"/>
      <c r="CO20" s="619"/>
      <c r="CP20" s="619"/>
      <c r="CQ20" s="620"/>
      <c r="CR20" s="621">
        <v>49211880</v>
      </c>
      <c r="CS20" s="622"/>
      <c r="CT20" s="622"/>
      <c r="CU20" s="622"/>
      <c r="CV20" s="622"/>
      <c r="CW20" s="622"/>
      <c r="CX20" s="622"/>
      <c r="CY20" s="623"/>
      <c r="CZ20" s="659">
        <v>100</v>
      </c>
      <c r="DA20" s="659"/>
      <c r="DB20" s="659"/>
      <c r="DC20" s="659"/>
      <c r="DD20" s="627">
        <v>6235555</v>
      </c>
      <c r="DE20" s="622"/>
      <c r="DF20" s="622"/>
      <c r="DG20" s="622"/>
      <c r="DH20" s="622"/>
      <c r="DI20" s="622"/>
      <c r="DJ20" s="622"/>
      <c r="DK20" s="622"/>
      <c r="DL20" s="622"/>
      <c r="DM20" s="622"/>
      <c r="DN20" s="622"/>
      <c r="DO20" s="622"/>
      <c r="DP20" s="623"/>
      <c r="DQ20" s="627">
        <v>29387561</v>
      </c>
      <c r="DR20" s="622"/>
      <c r="DS20" s="622"/>
      <c r="DT20" s="622"/>
      <c r="DU20" s="622"/>
      <c r="DV20" s="622"/>
      <c r="DW20" s="622"/>
      <c r="DX20" s="622"/>
      <c r="DY20" s="622"/>
      <c r="DZ20" s="622"/>
      <c r="EA20" s="622"/>
      <c r="EB20" s="622"/>
      <c r="EC20" s="658"/>
    </row>
    <row r="21" spans="2:133" ht="11.25" customHeight="1" x14ac:dyDescent="0.2">
      <c r="B21" s="618" t="s">
        <v>285</v>
      </c>
      <c r="C21" s="619"/>
      <c r="D21" s="619"/>
      <c r="E21" s="619"/>
      <c r="F21" s="619"/>
      <c r="G21" s="619"/>
      <c r="H21" s="619"/>
      <c r="I21" s="619"/>
      <c r="J21" s="619"/>
      <c r="K21" s="619"/>
      <c r="L21" s="619"/>
      <c r="M21" s="619"/>
      <c r="N21" s="619"/>
      <c r="O21" s="619"/>
      <c r="P21" s="619"/>
      <c r="Q21" s="620"/>
      <c r="R21" s="621">
        <v>10697339</v>
      </c>
      <c r="S21" s="622"/>
      <c r="T21" s="622"/>
      <c r="U21" s="622"/>
      <c r="V21" s="622"/>
      <c r="W21" s="622"/>
      <c r="X21" s="622"/>
      <c r="Y21" s="623"/>
      <c r="Z21" s="659">
        <v>20.5</v>
      </c>
      <c r="AA21" s="659"/>
      <c r="AB21" s="659"/>
      <c r="AC21" s="659"/>
      <c r="AD21" s="660">
        <v>10023200</v>
      </c>
      <c r="AE21" s="660"/>
      <c r="AF21" s="660"/>
      <c r="AG21" s="660"/>
      <c r="AH21" s="660"/>
      <c r="AI21" s="660"/>
      <c r="AJ21" s="660"/>
      <c r="AK21" s="660"/>
      <c r="AL21" s="624">
        <v>38.4</v>
      </c>
      <c r="AM21" s="625"/>
      <c r="AN21" s="625"/>
      <c r="AO21" s="661"/>
      <c r="AP21" s="618" t="s">
        <v>286</v>
      </c>
      <c r="AQ21" s="698"/>
      <c r="AR21" s="698"/>
      <c r="AS21" s="698"/>
      <c r="AT21" s="698"/>
      <c r="AU21" s="698"/>
      <c r="AV21" s="698"/>
      <c r="AW21" s="698"/>
      <c r="AX21" s="698"/>
      <c r="AY21" s="698"/>
      <c r="AZ21" s="698"/>
      <c r="BA21" s="698"/>
      <c r="BB21" s="698"/>
      <c r="BC21" s="698"/>
      <c r="BD21" s="698"/>
      <c r="BE21" s="698"/>
      <c r="BF21" s="699"/>
      <c r="BG21" s="621">
        <v>740</v>
      </c>
      <c r="BH21" s="622"/>
      <c r="BI21" s="622"/>
      <c r="BJ21" s="622"/>
      <c r="BK21" s="622"/>
      <c r="BL21" s="622"/>
      <c r="BM21" s="622"/>
      <c r="BN21" s="623"/>
      <c r="BO21" s="659">
        <v>0</v>
      </c>
      <c r="BP21" s="659"/>
      <c r="BQ21" s="659"/>
      <c r="BR21" s="659"/>
      <c r="BS21" s="660" t="s">
        <v>278</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287</v>
      </c>
      <c r="C22" s="619"/>
      <c r="D22" s="619"/>
      <c r="E22" s="619"/>
      <c r="F22" s="619"/>
      <c r="G22" s="619"/>
      <c r="H22" s="619"/>
      <c r="I22" s="619"/>
      <c r="J22" s="619"/>
      <c r="K22" s="619"/>
      <c r="L22" s="619"/>
      <c r="M22" s="619"/>
      <c r="N22" s="619"/>
      <c r="O22" s="619"/>
      <c r="P22" s="619"/>
      <c r="Q22" s="620"/>
      <c r="R22" s="621">
        <v>10023200</v>
      </c>
      <c r="S22" s="622"/>
      <c r="T22" s="622"/>
      <c r="U22" s="622"/>
      <c r="V22" s="622"/>
      <c r="W22" s="622"/>
      <c r="X22" s="622"/>
      <c r="Y22" s="623"/>
      <c r="Z22" s="659">
        <v>19.2</v>
      </c>
      <c r="AA22" s="659"/>
      <c r="AB22" s="659"/>
      <c r="AC22" s="659"/>
      <c r="AD22" s="660">
        <v>10023200</v>
      </c>
      <c r="AE22" s="660"/>
      <c r="AF22" s="660"/>
      <c r="AG22" s="660"/>
      <c r="AH22" s="660"/>
      <c r="AI22" s="660"/>
      <c r="AJ22" s="660"/>
      <c r="AK22" s="660"/>
      <c r="AL22" s="624">
        <v>38.4</v>
      </c>
      <c r="AM22" s="625"/>
      <c r="AN22" s="625"/>
      <c r="AO22" s="661"/>
      <c r="AP22" s="618" t="s">
        <v>288</v>
      </c>
      <c r="AQ22" s="698"/>
      <c r="AR22" s="698"/>
      <c r="AS22" s="698"/>
      <c r="AT22" s="698"/>
      <c r="AU22" s="698"/>
      <c r="AV22" s="698"/>
      <c r="AW22" s="698"/>
      <c r="AX22" s="698"/>
      <c r="AY22" s="698"/>
      <c r="AZ22" s="698"/>
      <c r="BA22" s="698"/>
      <c r="BB22" s="698"/>
      <c r="BC22" s="698"/>
      <c r="BD22" s="698"/>
      <c r="BE22" s="698"/>
      <c r="BF22" s="699"/>
      <c r="BG22" s="621" t="s">
        <v>131</v>
      </c>
      <c r="BH22" s="622"/>
      <c r="BI22" s="622"/>
      <c r="BJ22" s="622"/>
      <c r="BK22" s="622"/>
      <c r="BL22" s="622"/>
      <c r="BM22" s="622"/>
      <c r="BN22" s="623"/>
      <c r="BO22" s="659" t="s">
        <v>131</v>
      </c>
      <c r="BP22" s="659"/>
      <c r="BQ22" s="659"/>
      <c r="BR22" s="659"/>
      <c r="BS22" s="660" t="s">
        <v>131</v>
      </c>
      <c r="BT22" s="660"/>
      <c r="BU22" s="660"/>
      <c r="BV22" s="660"/>
      <c r="BW22" s="660"/>
      <c r="BX22" s="660"/>
      <c r="BY22" s="660"/>
      <c r="BZ22" s="660"/>
      <c r="CA22" s="660"/>
      <c r="CB22" s="700"/>
      <c r="CD22" s="673" t="s">
        <v>289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290</v>
      </c>
      <c r="C23" s="619"/>
      <c r="D23" s="619"/>
      <c r="E23" s="619"/>
      <c r="F23" s="619"/>
      <c r="G23" s="619"/>
      <c r="H23" s="619"/>
      <c r="I23" s="619"/>
      <c r="J23" s="619"/>
      <c r="K23" s="619"/>
      <c r="L23" s="619"/>
      <c r="M23" s="619"/>
      <c r="N23" s="619"/>
      <c r="O23" s="619"/>
      <c r="P23" s="619"/>
      <c r="Q23" s="620"/>
      <c r="R23" s="621">
        <v>674026</v>
      </c>
      <c r="S23" s="622"/>
      <c r="T23" s="622"/>
      <c r="U23" s="622"/>
      <c r="V23" s="622"/>
      <c r="W23" s="622"/>
      <c r="X23" s="622"/>
      <c r="Y23" s="623"/>
      <c r="Z23" s="659">
        <v>1.3</v>
      </c>
      <c r="AA23" s="659"/>
      <c r="AB23" s="659"/>
      <c r="AC23" s="659"/>
      <c r="AD23" s="660" t="s">
        <v>131</v>
      </c>
      <c r="AE23" s="660"/>
      <c r="AF23" s="660"/>
      <c r="AG23" s="660"/>
      <c r="AH23" s="660"/>
      <c r="AI23" s="660"/>
      <c r="AJ23" s="660"/>
      <c r="AK23" s="660"/>
      <c r="AL23" s="624" t="s">
        <v>131</v>
      </c>
      <c r="AM23" s="625"/>
      <c r="AN23" s="625"/>
      <c r="AO23" s="661"/>
      <c r="AP23" s="618" t="s">
        <v>291</v>
      </c>
      <c r="AQ23" s="698"/>
      <c r="AR23" s="698"/>
      <c r="AS23" s="698"/>
      <c r="AT23" s="698"/>
      <c r="AU23" s="698"/>
      <c r="AV23" s="698"/>
      <c r="AW23" s="698"/>
      <c r="AX23" s="698"/>
      <c r="AY23" s="698"/>
      <c r="AZ23" s="698"/>
      <c r="BA23" s="698"/>
      <c r="BB23" s="698"/>
      <c r="BC23" s="698"/>
      <c r="BD23" s="698"/>
      <c r="BE23" s="698"/>
      <c r="BF23" s="699"/>
      <c r="BG23" s="621">
        <v>752100</v>
      </c>
      <c r="BH23" s="622"/>
      <c r="BI23" s="622"/>
      <c r="BJ23" s="622"/>
      <c r="BK23" s="622"/>
      <c r="BL23" s="622"/>
      <c r="BM23" s="622"/>
      <c r="BN23" s="623"/>
      <c r="BO23" s="659">
        <v>5.8</v>
      </c>
      <c r="BP23" s="659"/>
      <c r="BQ23" s="659"/>
      <c r="BR23" s="659"/>
      <c r="BS23" s="660" t="s">
        <v>131</v>
      </c>
      <c r="BT23" s="660"/>
      <c r="BU23" s="660"/>
      <c r="BV23" s="660"/>
      <c r="BW23" s="660"/>
      <c r="BX23" s="660"/>
      <c r="BY23" s="660"/>
      <c r="BZ23" s="660"/>
      <c r="CA23" s="660"/>
      <c r="CB23" s="700"/>
      <c r="CD23" s="673" t="s">
        <v>230</v>
      </c>
      <c r="CE23" s="674"/>
      <c r="CF23" s="674"/>
      <c r="CG23" s="674"/>
      <c r="CH23" s="674"/>
      <c r="CI23" s="674"/>
      <c r="CJ23" s="674"/>
      <c r="CK23" s="674"/>
      <c r="CL23" s="674"/>
      <c r="CM23" s="674"/>
      <c r="CN23" s="674"/>
      <c r="CO23" s="674"/>
      <c r="CP23" s="674"/>
      <c r="CQ23" s="675"/>
      <c r="CR23" s="673" t="s">
        <v>292</v>
      </c>
      <c r="CS23" s="674"/>
      <c r="CT23" s="674"/>
      <c r="CU23" s="674"/>
      <c r="CV23" s="674"/>
      <c r="CW23" s="674"/>
      <c r="CX23" s="674"/>
      <c r="CY23" s="675"/>
      <c r="CZ23" s="673" t="s">
        <v>293</v>
      </c>
      <c r="DA23" s="674"/>
      <c r="DB23" s="674"/>
      <c r="DC23" s="675"/>
      <c r="DD23" s="673" t="s">
        <v>294</v>
      </c>
      <c r="DE23" s="674"/>
      <c r="DF23" s="674"/>
      <c r="DG23" s="674"/>
      <c r="DH23" s="674"/>
      <c r="DI23" s="674"/>
      <c r="DJ23" s="674"/>
      <c r="DK23" s="675"/>
      <c r="DL23" s="711" t="s">
        <v>295</v>
      </c>
      <c r="DM23" s="712"/>
      <c r="DN23" s="712"/>
      <c r="DO23" s="712"/>
      <c r="DP23" s="712"/>
      <c r="DQ23" s="712"/>
      <c r="DR23" s="712"/>
      <c r="DS23" s="712"/>
      <c r="DT23" s="712"/>
      <c r="DU23" s="712"/>
      <c r="DV23" s="713"/>
      <c r="DW23" s="673" t="s">
        <v>296</v>
      </c>
      <c r="DX23" s="674"/>
      <c r="DY23" s="674"/>
      <c r="DZ23" s="674"/>
      <c r="EA23" s="674"/>
      <c r="EB23" s="674"/>
      <c r="EC23" s="675"/>
    </row>
    <row r="24" spans="2:133" ht="11.25" customHeight="1" x14ac:dyDescent="0.2">
      <c r="B24" s="618" t="s">
        <v>297</v>
      </c>
      <c r="C24" s="619"/>
      <c r="D24" s="619"/>
      <c r="E24" s="619"/>
      <c r="F24" s="619"/>
      <c r="G24" s="619"/>
      <c r="H24" s="619"/>
      <c r="I24" s="619"/>
      <c r="J24" s="619"/>
      <c r="K24" s="619"/>
      <c r="L24" s="619"/>
      <c r="M24" s="619"/>
      <c r="N24" s="619"/>
      <c r="O24" s="619"/>
      <c r="P24" s="619"/>
      <c r="Q24" s="620"/>
      <c r="R24" s="621">
        <v>113</v>
      </c>
      <c r="S24" s="622"/>
      <c r="T24" s="622"/>
      <c r="U24" s="622"/>
      <c r="V24" s="622"/>
      <c r="W24" s="622"/>
      <c r="X24" s="622"/>
      <c r="Y24" s="623"/>
      <c r="Z24" s="659">
        <v>0</v>
      </c>
      <c r="AA24" s="659"/>
      <c r="AB24" s="659"/>
      <c r="AC24" s="659"/>
      <c r="AD24" s="660" t="s">
        <v>131</v>
      </c>
      <c r="AE24" s="660"/>
      <c r="AF24" s="660"/>
      <c r="AG24" s="660"/>
      <c r="AH24" s="660"/>
      <c r="AI24" s="660"/>
      <c r="AJ24" s="660"/>
      <c r="AK24" s="660"/>
      <c r="AL24" s="624" t="s">
        <v>131</v>
      </c>
      <c r="AM24" s="625"/>
      <c r="AN24" s="625"/>
      <c r="AO24" s="661"/>
      <c r="AP24" s="618" t="s">
        <v>298</v>
      </c>
      <c r="AQ24" s="698"/>
      <c r="AR24" s="698"/>
      <c r="AS24" s="698"/>
      <c r="AT24" s="698"/>
      <c r="AU24" s="698"/>
      <c r="AV24" s="698"/>
      <c r="AW24" s="698"/>
      <c r="AX24" s="698"/>
      <c r="AY24" s="698"/>
      <c r="AZ24" s="698"/>
      <c r="BA24" s="698"/>
      <c r="BB24" s="698"/>
      <c r="BC24" s="698"/>
      <c r="BD24" s="698"/>
      <c r="BE24" s="698"/>
      <c r="BF24" s="699"/>
      <c r="BG24" s="621" t="s">
        <v>131</v>
      </c>
      <c r="BH24" s="622"/>
      <c r="BI24" s="622"/>
      <c r="BJ24" s="622"/>
      <c r="BK24" s="622"/>
      <c r="BL24" s="622"/>
      <c r="BM24" s="622"/>
      <c r="BN24" s="623"/>
      <c r="BO24" s="659" t="s">
        <v>185</v>
      </c>
      <c r="BP24" s="659"/>
      <c r="BQ24" s="659"/>
      <c r="BR24" s="659"/>
      <c r="BS24" s="660" t="s">
        <v>278</v>
      </c>
      <c r="BT24" s="660"/>
      <c r="BU24" s="660"/>
      <c r="BV24" s="660"/>
      <c r="BW24" s="660"/>
      <c r="BX24" s="660"/>
      <c r="BY24" s="660"/>
      <c r="BZ24" s="660"/>
      <c r="CA24" s="660"/>
      <c r="CB24" s="700"/>
      <c r="CD24" s="679" t="s">
        <v>299</v>
      </c>
      <c r="CE24" s="680"/>
      <c r="CF24" s="680"/>
      <c r="CG24" s="680"/>
      <c r="CH24" s="680"/>
      <c r="CI24" s="680"/>
      <c r="CJ24" s="680"/>
      <c r="CK24" s="680"/>
      <c r="CL24" s="680"/>
      <c r="CM24" s="680"/>
      <c r="CN24" s="680"/>
      <c r="CO24" s="680"/>
      <c r="CP24" s="680"/>
      <c r="CQ24" s="681"/>
      <c r="CR24" s="676">
        <v>23198264</v>
      </c>
      <c r="CS24" s="677"/>
      <c r="CT24" s="677"/>
      <c r="CU24" s="677"/>
      <c r="CV24" s="677"/>
      <c r="CW24" s="677"/>
      <c r="CX24" s="677"/>
      <c r="CY24" s="702"/>
      <c r="CZ24" s="703">
        <v>47.1</v>
      </c>
      <c r="DA24" s="685"/>
      <c r="DB24" s="685"/>
      <c r="DC24" s="705"/>
      <c r="DD24" s="701">
        <v>14439597</v>
      </c>
      <c r="DE24" s="677"/>
      <c r="DF24" s="677"/>
      <c r="DG24" s="677"/>
      <c r="DH24" s="677"/>
      <c r="DI24" s="677"/>
      <c r="DJ24" s="677"/>
      <c r="DK24" s="702"/>
      <c r="DL24" s="701">
        <v>14419623</v>
      </c>
      <c r="DM24" s="677"/>
      <c r="DN24" s="677"/>
      <c r="DO24" s="677"/>
      <c r="DP24" s="677"/>
      <c r="DQ24" s="677"/>
      <c r="DR24" s="677"/>
      <c r="DS24" s="677"/>
      <c r="DT24" s="677"/>
      <c r="DU24" s="677"/>
      <c r="DV24" s="702"/>
      <c r="DW24" s="703">
        <v>54.3</v>
      </c>
      <c r="DX24" s="685"/>
      <c r="DY24" s="685"/>
      <c r="DZ24" s="685"/>
      <c r="EA24" s="685"/>
      <c r="EB24" s="685"/>
      <c r="EC24" s="704"/>
    </row>
    <row r="25" spans="2:133" ht="11.25" customHeight="1" x14ac:dyDescent="0.2">
      <c r="B25" s="618" t="s">
        <v>300</v>
      </c>
      <c r="C25" s="619"/>
      <c r="D25" s="619"/>
      <c r="E25" s="619"/>
      <c r="F25" s="619"/>
      <c r="G25" s="619"/>
      <c r="H25" s="619"/>
      <c r="I25" s="619"/>
      <c r="J25" s="619"/>
      <c r="K25" s="619"/>
      <c r="L25" s="619"/>
      <c r="M25" s="619"/>
      <c r="N25" s="619"/>
      <c r="O25" s="619"/>
      <c r="P25" s="619"/>
      <c r="Q25" s="620"/>
      <c r="R25" s="621">
        <v>27318657</v>
      </c>
      <c r="S25" s="622"/>
      <c r="T25" s="622"/>
      <c r="U25" s="622"/>
      <c r="V25" s="622"/>
      <c r="W25" s="622"/>
      <c r="X25" s="622"/>
      <c r="Y25" s="623"/>
      <c r="Z25" s="659">
        <v>52.3</v>
      </c>
      <c r="AA25" s="659"/>
      <c r="AB25" s="659"/>
      <c r="AC25" s="659"/>
      <c r="AD25" s="660">
        <v>25892418</v>
      </c>
      <c r="AE25" s="660"/>
      <c r="AF25" s="660"/>
      <c r="AG25" s="660"/>
      <c r="AH25" s="660"/>
      <c r="AI25" s="660"/>
      <c r="AJ25" s="660"/>
      <c r="AK25" s="660"/>
      <c r="AL25" s="624">
        <v>99.2</v>
      </c>
      <c r="AM25" s="625"/>
      <c r="AN25" s="625"/>
      <c r="AO25" s="661"/>
      <c r="AP25" s="618" t="s">
        <v>301</v>
      </c>
      <c r="AQ25" s="698"/>
      <c r="AR25" s="698"/>
      <c r="AS25" s="698"/>
      <c r="AT25" s="698"/>
      <c r="AU25" s="698"/>
      <c r="AV25" s="698"/>
      <c r="AW25" s="698"/>
      <c r="AX25" s="698"/>
      <c r="AY25" s="698"/>
      <c r="AZ25" s="698"/>
      <c r="BA25" s="698"/>
      <c r="BB25" s="698"/>
      <c r="BC25" s="698"/>
      <c r="BD25" s="698"/>
      <c r="BE25" s="698"/>
      <c r="BF25" s="699"/>
      <c r="BG25" s="621" t="s">
        <v>131</v>
      </c>
      <c r="BH25" s="622"/>
      <c r="BI25" s="622"/>
      <c r="BJ25" s="622"/>
      <c r="BK25" s="622"/>
      <c r="BL25" s="622"/>
      <c r="BM25" s="622"/>
      <c r="BN25" s="623"/>
      <c r="BO25" s="659" t="s">
        <v>278</v>
      </c>
      <c r="BP25" s="659"/>
      <c r="BQ25" s="659"/>
      <c r="BR25" s="659"/>
      <c r="BS25" s="660" t="s">
        <v>131</v>
      </c>
      <c r="BT25" s="660"/>
      <c r="BU25" s="660"/>
      <c r="BV25" s="660"/>
      <c r="BW25" s="660"/>
      <c r="BX25" s="660"/>
      <c r="BY25" s="660"/>
      <c r="BZ25" s="660"/>
      <c r="CA25" s="660"/>
      <c r="CB25" s="700"/>
      <c r="CD25" s="618" t="s">
        <v>302</v>
      </c>
      <c r="CE25" s="619"/>
      <c r="CF25" s="619"/>
      <c r="CG25" s="619"/>
      <c r="CH25" s="619"/>
      <c r="CI25" s="619"/>
      <c r="CJ25" s="619"/>
      <c r="CK25" s="619"/>
      <c r="CL25" s="619"/>
      <c r="CM25" s="619"/>
      <c r="CN25" s="619"/>
      <c r="CO25" s="619"/>
      <c r="CP25" s="619"/>
      <c r="CQ25" s="620"/>
      <c r="CR25" s="621">
        <v>8730362</v>
      </c>
      <c r="CS25" s="634"/>
      <c r="CT25" s="634"/>
      <c r="CU25" s="634"/>
      <c r="CV25" s="634"/>
      <c r="CW25" s="634"/>
      <c r="CX25" s="634"/>
      <c r="CY25" s="635"/>
      <c r="CZ25" s="624">
        <v>17.7</v>
      </c>
      <c r="DA25" s="636"/>
      <c r="DB25" s="636"/>
      <c r="DC25" s="637"/>
      <c r="DD25" s="627">
        <v>7574651</v>
      </c>
      <c r="DE25" s="634"/>
      <c r="DF25" s="634"/>
      <c r="DG25" s="634"/>
      <c r="DH25" s="634"/>
      <c r="DI25" s="634"/>
      <c r="DJ25" s="634"/>
      <c r="DK25" s="635"/>
      <c r="DL25" s="627">
        <v>7566114</v>
      </c>
      <c r="DM25" s="634"/>
      <c r="DN25" s="634"/>
      <c r="DO25" s="634"/>
      <c r="DP25" s="634"/>
      <c r="DQ25" s="634"/>
      <c r="DR25" s="634"/>
      <c r="DS25" s="634"/>
      <c r="DT25" s="634"/>
      <c r="DU25" s="634"/>
      <c r="DV25" s="635"/>
      <c r="DW25" s="624">
        <v>28.5</v>
      </c>
      <c r="DX25" s="636"/>
      <c r="DY25" s="636"/>
      <c r="DZ25" s="636"/>
      <c r="EA25" s="636"/>
      <c r="EB25" s="636"/>
      <c r="EC25" s="648"/>
    </row>
    <row r="26" spans="2:133" ht="11.25" customHeight="1" x14ac:dyDescent="0.2">
      <c r="B26" s="618" t="s">
        <v>303</v>
      </c>
      <c r="C26" s="619"/>
      <c r="D26" s="619"/>
      <c r="E26" s="619"/>
      <c r="F26" s="619"/>
      <c r="G26" s="619"/>
      <c r="H26" s="619"/>
      <c r="I26" s="619"/>
      <c r="J26" s="619"/>
      <c r="K26" s="619"/>
      <c r="L26" s="619"/>
      <c r="M26" s="619"/>
      <c r="N26" s="619"/>
      <c r="O26" s="619"/>
      <c r="P26" s="619"/>
      <c r="Q26" s="620"/>
      <c r="R26" s="621">
        <v>17566</v>
      </c>
      <c r="S26" s="622"/>
      <c r="T26" s="622"/>
      <c r="U26" s="622"/>
      <c r="V26" s="622"/>
      <c r="W26" s="622"/>
      <c r="X26" s="622"/>
      <c r="Y26" s="623"/>
      <c r="Z26" s="659">
        <v>0</v>
      </c>
      <c r="AA26" s="659"/>
      <c r="AB26" s="659"/>
      <c r="AC26" s="659"/>
      <c r="AD26" s="660">
        <v>17566</v>
      </c>
      <c r="AE26" s="660"/>
      <c r="AF26" s="660"/>
      <c r="AG26" s="660"/>
      <c r="AH26" s="660"/>
      <c r="AI26" s="660"/>
      <c r="AJ26" s="660"/>
      <c r="AK26" s="660"/>
      <c r="AL26" s="624">
        <v>0.1</v>
      </c>
      <c r="AM26" s="625"/>
      <c r="AN26" s="625"/>
      <c r="AO26" s="661"/>
      <c r="AP26" s="618" t="s">
        <v>304</v>
      </c>
      <c r="AQ26" s="698"/>
      <c r="AR26" s="698"/>
      <c r="AS26" s="698"/>
      <c r="AT26" s="698"/>
      <c r="AU26" s="698"/>
      <c r="AV26" s="698"/>
      <c r="AW26" s="698"/>
      <c r="AX26" s="698"/>
      <c r="AY26" s="698"/>
      <c r="AZ26" s="698"/>
      <c r="BA26" s="698"/>
      <c r="BB26" s="698"/>
      <c r="BC26" s="698"/>
      <c r="BD26" s="698"/>
      <c r="BE26" s="698"/>
      <c r="BF26" s="699"/>
      <c r="BG26" s="621" t="s">
        <v>131</v>
      </c>
      <c r="BH26" s="622"/>
      <c r="BI26" s="622"/>
      <c r="BJ26" s="622"/>
      <c r="BK26" s="622"/>
      <c r="BL26" s="622"/>
      <c r="BM26" s="622"/>
      <c r="BN26" s="623"/>
      <c r="BO26" s="659" t="s">
        <v>185</v>
      </c>
      <c r="BP26" s="659"/>
      <c r="BQ26" s="659"/>
      <c r="BR26" s="659"/>
      <c r="BS26" s="660" t="s">
        <v>131</v>
      </c>
      <c r="BT26" s="660"/>
      <c r="BU26" s="660"/>
      <c r="BV26" s="660"/>
      <c r="BW26" s="660"/>
      <c r="BX26" s="660"/>
      <c r="BY26" s="660"/>
      <c r="BZ26" s="660"/>
      <c r="CA26" s="660"/>
      <c r="CB26" s="700"/>
      <c r="CD26" s="618" t="s">
        <v>305</v>
      </c>
      <c r="CE26" s="619"/>
      <c r="CF26" s="619"/>
      <c r="CG26" s="619"/>
      <c r="CH26" s="619"/>
      <c r="CI26" s="619"/>
      <c r="CJ26" s="619"/>
      <c r="CK26" s="619"/>
      <c r="CL26" s="619"/>
      <c r="CM26" s="619"/>
      <c r="CN26" s="619"/>
      <c r="CO26" s="619"/>
      <c r="CP26" s="619"/>
      <c r="CQ26" s="620"/>
      <c r="CR26" s="621">
        <v>5787269</v>
      </c>
      <c r="CS26" s="622"/>
      <c r="CT26" s="622"/>
      <c r="CU26" s="622"/>
      <c r="CV26" s="622"/>
      <c r="CW26" s="622"/>
      <c r="CX26" s="622"/>
      <c r="CY26" s="623"/>
      <c r="CZ26" s="624">
        <v>11.8</v>
      </c>
      <c r="DA26" s="636"/>
      <c r="DB26" s="636"/>
      <c r="DC26" s="637"/>
      <c r="DD26" s="627">
        <v>4935990</v>
      </c>
      <c r="DE26" s="622"/>
      <c r="DF26" s="622"/>
      <c r="DG26" s="622"/>
      <c r="DH26" s="622"/>
      <c r="DI26" s="622"/>
      <c r="DJ26" s="622"/>
      <c r="DK26" s="623"/>
      <c r="DL26" s="627" t="s">
        <v>131</v>
      </c>
      <c r="DM26" s="622"/>
      <c r="DN26" s="622"/>
      <c r="DO26" s="622"/>
      <c r="DP26" s="622"/>
      <c r="DQ26" s="622"/>
      <c r="DR26" s="622"/>
      <c r="DS26" s="622"/>
      <c r="DT26" s="622"/>
      <c r="DU26" s="622"/>
      <c r="DV26" s="623"/>
      <c r="DW26" s="624" t="s">
        <v>131</v>
      </c>
      <c r="DX26" s="636"/>
      <c r="DY26" s="636"/>
      <c r="DZ26" s="636"/>
      <c r="EA26" s="636"/>
      <c r="EB26" s="636"/>
      <c r="EC26" s="648"/>
    </row>
    <row r="27" spans="2:133" ht="11.25" customHeight="1" x14ac:dyDescent="0.2">
      <c r="B27" s="618" t="s">
        <v>306</v>
      </c>
      <c r="C27" s="619"/>
      <c r="D27" s="619"/>
      <c r="E27" s="619"/>
      <c r="F27" s="619"/>
      <c r="G27" s="619"/>
      <c r="H27" s="619"/>
      <c r="I27" s="619"/>
      <c r="J27" s="619"/>
      <c r="K27" s="619"/>
      <c r="L27" s="619"/>
      <c r="M27" s="619"/>
      <c r="N27" s="619"/>
      <c r="O27" s="619"/>
      <c r="P27" s="619"/>
      <c r="Q27" s="620"/>
      <c r="R27" s="621">
        <v>1207472</v>
      </c>
      <c r="S27" s="622"/>
      <c r="T27" s="622"/>
      <c r="U27" s="622"/>
      <c r="V27" s="622"/>
      <c r="W27" s="622"/>
      <c r="X27" s="622"/>
      <c r="Y27" s="623"/>
      <c r="Z27" s="659">
        <v>2.2999999999999998</v>
      </c>
      <c r="AA27" s="659"/>
      <c r="AB27" s="659"/>
      <c r="AC27" s="659"/>
      <c r="AD27" s="660" t="s">
        <v>131</v>
      </c>
      <c r="AE27" s="660"/>
      <c r="AF27" s="660"/>
      <c r="AG27" s="660"/>
      <c r="AH27" s="660"/>
      <c r="AI27" s="660"/>
      <c r="AJ27" s="660"/>
      <c r="AK27" s="660"/>
      <c r="AL27" s="624" t="s">
        <v>131</v>
      </c>
      <c r="AM27" s="625"/>
      <c r="AN27" s="625"/>
      <c r="AO27" s="661"/>
      <c r="AP27" s="618" t="s">
        <v>307</v>
      </c>
      <c r="AQ27" s="619"/>
      <c r="AR27" s="619"/>
      <c r="AS27" s="619"/>
      <c r="AT27" s="619"/>
      <c r="AU27" s="619"/>
      <c r="AV27" s="619"/>
      <c r="AW27" s="619"/>
      <c r="AX27" s="619"/>
      <c r="AY27" s="619"/>
      <c r="AZ27" s="619"/>
      <c r="BA27" s="619"/>
      <c r="BB27" s="619"/>
      <c r="BC27" s="619"/>
      <c r="BD27" s="619"/>
      <c r="BE27" s="619"/>
      <c r="BF27" s="620"/>
      <c r="BG27" s="621">
        <v>12969840</v>
      </c>
      <c r="BH27" s="622"/>
      <c r="BI27" s="622"/>
      <c r="BJ27" s="622"/>
      <c r="BK27" s="622"/>
      <c r="BL27" s="622"/>
      <c r="BM27" s="622"/>
      <c r="BN27" s="623"/>
      <c r="BO27" s="659">
        <v>100</v>
      </c>
      <c r="BP27" s="659"/>
      <c r="BQ27" s="659"/>
      <c r="BR27" s="659"/>
      <c r="BS27" s="660">
        <v>154165</v>
      </c>
      <c r="BT27" s="660"/>
      <c r="BU27" s="660"/>
      <c r="BV27" s="660"/>
      <c r="BW27" s="660"/>
      <c r="BX27" s="660"/>
      <c r="BY27" s="660"/>
      <c r="BZ27" s="660"/>
      <c r="CA27" s="660"/>
      <c r="CB27" s="700"/>
      <c r="CD27" s="618" t="s">
        <v>308</v>
      </c>
      <c r="CE27" s="619"/>
      <c r="CF27" s="619"/>
      <c r="CG27" s="619"/>
      <c r="CH27" s="619"/>
      <c r="CI27" s="619"/>
      <c r="CJ27" s="619"/>
      <c r="CK27" s="619"/>
      <c r="CL27" s="619"/>
      <c r="CM27" s="619"/>
      <c r="CN27" s="619"/>
      <c r="CO27" s="619"/>
      <c r="CP27" s="619"/>
      <c r="CQ27" s="620"/>
      <c r="CR27" s="621">
        <v>10473273</v>
      </c>
      <c r="CS27" s="634"/>
      <c r="CT27" s="634"/>
      <c r="CU27" s="634"/>
      <c r="CV27" s="634"/>
      <c r="CW27" s="634"/>
      <c r="CX27" s="634"/>
      <c r="CY27" s="635"/>
      <c r="CZ27" s="624">
        <v>21.3</v>
      </c>
      <c r="DA27" s="636"/>
      <c r="DB27" s="636"/>
      <c r="DC27" s="637"/>
      <c r="DD27" s="627">
        <v>2977673</v>
      </c>
      <c r="DE27" s="634"/>
      <c r="DF27" s="634"/>
      <c r="DG27" s="634"/>
      <c r="DH27" s="634"/>
      <c r="DI27" s="634"/>
      <c r="DJ27" s="634"/>
      <c r="DK27" s="635"/>
      <c r="DL27" s="627">
        <v>2966236</v>
      </c>
      <c r="DM27" s="634"/>
      <c r="DN27" s="634"/>
      <c r="DO27" s="634"/>
      <c r="DP27" s="634"/>
      <c r="DQ27" s="634"/>
      <c r="DR27" s="634"/>
      <c r="DS27" s="634"/>
      <c r="DT27" s="634"/>
      <c r="DU27" s="634"/>
      <c r="DV27" s="635"/>
      <c r="DW27" s="624">
        <v>11.2</v>
      </c>
      <c r="DX27" s="636"/>
      <c r="DY27" s="636"/>
      <c r="DZ27" s="636"/>
      <c r="EA27" s="636"/>
      <c r="EB27" s="636"/>
      <c r="EC27" s="648"/>
    </row>
    <row r="28" spans="2:133" ht="11.25" customHeight="1" x14ac:dyDescent="0.2">
      <c r="B28" s="618" t="s">
        <v>309</v>
      </c>
      <c r="C28" s="619"/>
      <c r="D28" s="619"/>
      <c r="E28" s="619"/>
      <c r="F28" s="619"/>
      <c r="G28" s="619"/>
      <c r="H28" s="619"/>
      <c r="I28" s="619"/>
      <c r="J28" s="619"/>
      <c r="K28" s="619"/>
      <c r="L28" s="619"/>
      <c r="M28" s="619"/>
      <c r="N28" s="619"/>
      <c r="O28" s="619"/>
      <c r="P28" s="619"/>
      <c r="Q28" s="620"/>
      <c r="R28" s="621">
        <v>844378</v>
      </c>
      <c r="S28" s="622"/>
      <c r="T28" s="622"/>
      <c r="U28" s="622"/>
      <c r="V28" s="622"/>
      <c r="W28" s="622"/>
      <c r="X28" s="622"/>
      <c r="Y28" s="623"/>
      <c r="Z28" s="659">
        <v>1.6</v>
      </c>
      <c r="AA28" s="659"/>
      <c r="AB28" s="659"/>
      <c r="AC28" s="659"/>
      <c r="AD28" s="660">
        <v>39422</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310</v>
      </c>
      <c r="CE28" s="619"/>
      <c r="CF28" s="619"/>
      <c r="CG28" s="619"/>
      <c r="CH28" s="619"/>
      <c r="CI28" s="619"/>
      <c r="CJ28" s="619"/>
      <c r="CK28" s="619"/>
      <c r="CL28" s="619"/>
      <c r="CM28" s="619"/>
      <c r="CN28" s="619"/>
      <c r="CO28" s="619"/>
      <c r="CP28" s="619"/>
      <c r="CQ28" s="620"/>
      <c r="CR28" s="621">
        <v>3994629</v>
      </c>
      <c r="CS28" s="622"/>
      <c r="CT28" s="622"/>
      <c r="CU28" s="622"/>
      <c r="CV28" s="622"/>
      <c r="CW28" s="622"/>
      <c r="CX28" s="622"/>
      <c r="CY28" s="623"/>
      <c r="CZ28" s="624">
        <v>8.1</v>
      </c>
      <c r="DA28" s="636"/>
      <c r="DB28" s="636"/>
      <c r="DC28" s="637"/>
      <c r="DD28" s="627">
        <v>3887273</v>
      </c>
      <c r="DE28" s="622"/>
      <c r="DF28" s="622"/>
      <c r="DG28" s="622"/>
      <c r="DH28" s="622"/>
      <c r="DI28" s="622"/>
      <c r="DJ28" s="622"/>
      <c r="DK28" s="623"/>
      <c r="DL28" s="627">
        <v>3887273</v>
      </c>
      <c r="DM28" s="622"/>
      <c r="DN28" s="622"/>
      <c r="DO28" s="622"/>
      <c r="DP28" s="622"/>
      <c r="DQ28" s="622"/>
      <c r="DR28" s="622"/>
      <c r="DS28" s="622"/>
      <c r="DT28" s="622"/>
      <c r="DU28" s="622"/>
      <c r="DV28" s="623"/>
      <c r="DW28" s="624">
        <v>14.6</v>
      </c>
      <c r="DX28" s="636"/>
      <c r="DY28" s="636"/>
      <c r="DZ28" s="636"/>
      <c r="EA28" s="636"/>
      <c r="EB28" s="636"/>
      <c r="EC28" s="648"/>
    </row>
    <row r="29" spans="2:133" ht="11.25" customHeight="1" x14ac:dyDescent="0.2">
      <c r="B29" s="618" t="s">
        <v>311</v>
      </c>
      <c r="C29" s="619"/>
      <c r="D29" s="619"/>
      <c r="E29" s="619"/>
      <c r="F29" s="619"/>
      <c r="G29" s="619"/>
      <c r="H29" s="619"/>
      <c r="I29" s="619"/>
      <c r="J29" s="619"/>
      <c r="K29" s="619"/>
      <c r="L29" s="619"/>
      <c r="M29" s="619"/>
      <c r="N29" s="619"/>
      <c r="O29" s="619"/>
      <c r="P29" s="619"/>
      <c r="Q29" s="620"/>
      <c r="R29" s="621">
        <v>410453</v>
      </c>
      <c r="S29" s="622"/>
      <c r="T29" s="622"/>
      <c r="U29" s="622"/>
      <c r="V29" s="622"/>
      <c r="W29" s="622"/>
      <c r="X29" s="622"/>
      <c r="Y29" s="623"/>
      <c r="Z29" s="659">
        <v>0.8</v>
      </c>
      <c r="AA29" s="659"/>
      <c r="AB29" s="659"/>
      <c r="AC29" s="659"/>
      <c r="AD29" s="660" t="s">
        <v>278</v>
      </c>
      <c r="AE29" s="660"/>
      <c r="AF29" s="660"/>
      <c r="AG29" s="660"/>
      <c r="AH29" s="660"/>
      <c r="AI29" s="660"/>
      <c r="AJ29" s="660"/>
      <c r="AK29" s="660"/>
      <c r="AL29" s="624" t="s">
        <v>131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312</v>
      </c>
      <c r="CE29" s="641"/>
      <c r="CF29" s="618" t="s">
        <v>72</v>
      </c>
      <c r="CG29" s="619"/>
      <c r="CH29" s="619"/>
      <c r="CI29" s="619"/>
      <c r="CJ29" s="619"/>
      <c r="CK29" s="619"/>
      <c r="CL29" s="619"/>
      <c r="CM29" s="619"/>
      <c r="CN29" s="619"/>
      <c r="CO29" s="619"/>
      <c r="CP29" s="619"/>
      <c r="CQ29" s="620"/>
      <c r="CR29" s="621">
        <v>3994629</v>
      </c>
      <c r="CS29" s="634"/>
      <c r="CT29" s="634"/>
      <c r="CU29" s="634"/>
      <c r="CV29" s="634"/>
      <c r="CW29" s="634"/>
      <c r="CX29" s="634"/>
      <c r="CY29" s="635"/>
      <c r="CZ29" s="624">
        <v>8.1</v>
      </c>
      <c r="DA29" s="636"/>
      <c r="DB29" s="636"/>
      <c r="DC29" s="637"/>
      <c r="DD29" s="627">
        <v>3887273</v>
      </c>
      <c r="DE29" s="634"/>
      <c r="DF29" s="634"/>
      <c r="DG29" s="634"/>
      <c r="DH29" s="634"/>
      <c r="DI29" s="634"/>
      <c r="DJ29" s="634"/>
      <c r="DK29" s="635"/>
      <c r="DL29" s="627">
        <v>3887273</v>
      </c>
      <c r="DM29" s="634"/>
      <c r="DN29" s="634"/>
      <c r="DO29" s="634"/>
      <c r="DP29" s="634"/>
      <c r="DQ29" s="634"/>
      <c r="DR29" s="634"/>
      <c r="DS29" s="634"/>
      <c r="DT29" s="634"/>
      <c r="DU29" s="634"/>
      <c r="DV29" s="635"/>
      <c r="DW29" s="624">
        <v>14.6</v>
      </c>
      <c r="DX29" s="636"/>
      <c r="DY29" s="636"/>
      <c r="DZ29" s="636"/>
      <c r="EA29" s="636"/>
      <c r="EB29" s="636"/>
      <c r="EC29" s="648"/>
    </row>
    <row r="30" spans="2:133" ht="11.25" customHeight="1" x14ac:dyDescent="0.2">
      <c r="B30" s="618" t="s">
        <v>313</v>
      </c>
      <c r="C30" s="619"/>
      <c r="D30" s="619"/>
      <c r="E30" s="619"/>
      <c r="F30" s="619"/>
      <c r="G30" s="619"/>
      <c r="H30" s="619"/>
      <c r="I30" s="619"/>
      <c r="J30" s="619"/>
      <c r="K30" s="619"/>
      <c r="L30" s="619"/>
      <c r="M30" s="619"/>
      <c r="N30" s="619"/>
      <c r="O30" s="619"/>
      <c r="P30" s="619"/>
      <c r="Q30" s="620"/>
      <c r="R30" s="621">
        <v>8282961</v>
      </c>
      <c r="S30" s="622"/>
      <c r="T30" s="622"/>
      <c r="U30" s="622"/>
      <c r="V30" s="622"/>
      <c r="W30" s="622"/>
      <c r="X30" s="622"/>
      <c r="Y30" s="623"/>
      <c r="Z30" s="659">
        <v>15.9</v>
      </c>
      <c r="AA30" s="659"/>
      <c r="AB30" s="659"/>
      <c r="AC30" s="659"/>
      <c r="AD30" s="660" t="s">
        <v>131</v>
      </c>
      <c r="AE30" s="660"/>
      <c r="AF30" s="660"/>
      <c r="AG30" s="660"/>
      <c r="AH30" s="660"/>
      <c r="AI30" s="660"/>
      <c r="AJ30" s="660"/>
      <c r="AK30" s="660"/>
      <c r="AL30" s="624" t="s">
        <v>131</v>
      </c>
      <c r="AM30" s="625"/>
      <c r="AN30" s="625"/>
      <c r="AO30" s="661"/>
      <c r="AP30" s="673" t="s">
        <v>230</v>
      </c>
      <c r="AQ30" s="674"/>
      <c r="AR30" s="674"/>
      <c r="AS30" s="674"/>
      <c r="AT30" s="674"/>
      <c r="AU30" s="674"/>
      <c r="AV30" s="674"/>
      <c r="AW30" s="674"/>
      <c r="AX30" s="674"/>
      <c r="AY30" s="674"/>
      <c r="AZ30" s="674"/>
      <c r="BA30" s="674"/>
      <c r="BB30" s="674"/>
      <c r="BC30" s="674"/>
      <c r="BD30" s="674"/>
      <c r="BE30" s="674"/>
      <c r="BF30" s="675"/>
      <c r="BG30" s="673" t="s">
        <v>314</v>
      </c>
      <c r="BH30" s="691"/>
      <c r="BI30" s="691"/>
      <c r="BJ30" s="691"/>
      <c r="BK30" s="691"/>
      <c r="BL30" s="691"/>
      <c r="BM30" s="691"/>
      <c r="BN30" s="691"/>
      <c r="BO30" s="691"/>
      <c r="BP30" s="691"/>
      <c r="BQ30" s="692"/>
      <c r="BR30" s="673" t="s">
        <v>315</v>
      </c>
      <c r="BS30" s="691"/>
      <c r="BT30" s="691"/>
      <c r="BU30" s="691"/>
      <c r="BV30" s="691"/>
      <c r="BW30" s="691"/>
      <c r="BX30" s="691"/>
      <c r="BY30" s="691"/>
      <c r="BZ30" s="691"/>
      <c r="CA30" s="691"/>
      <c r="CB30" s="692"/>
      <c r="CD30" s="642"/>
      <c r="CE30" s="643"/>
      <c r="CF30" s="618" t="s">
        <v>316</v>
      </c>
      <c r="CG30" s="619"/>
      <c r="CH30" s="619"/>
      <c r="CI30" s="619"/>
      <c r="CJ30" s="619"/>
      <c r="CK30" s="619"/>
      <c r="CL30" s="619"/>
      <c r="CM30" s="619"/>
      <c r="CN30" s="619"/>
      <c r="CO30" s="619"/>
      <c r="CP30" s="619"/>
      <c r="CQ30" s="620"/>
      <c r="CR30" s="621">
        <v>3865411</v>
      </c>
      <c r="CS30" s="622"/>
      <c r="CT30" s="622"/>
      <c r="CU30" s="622"/>
      <c r="CV30" s="622"/>
      <c r="CW30" s="622"/>
      <c r="CX30" s="622"/>
      <c r="CY30" s="623"/>
      <c r="CZ30" s="624">
        <v>7.9</v>
      </c>
      <c r="DA30" s="636"/>
      <c r="DB30" s="636"/>
      <c r="DC30" s="637"/>
      <c r="DD30" s="627">
        <v>3763843</v>
      </c>
      <c r="DE30" s="622"/>
      <c r="DF30" s="622"/>
      <c r="DG30" s="622"/>
      <c r="DH30" s="622"/>
      <c r="DI30" s="622"/>
      <c r="DJ30" s="622"/>
      <c r="DK30" s="623"/>
      <c r="DL30" s="627">
        <v>3763843</v>
      </c>
      <c r="DM30" s="622"/>
      <c r="DN30" s="622"/>
      <c r="DO30" s="622"/>
      <c r="DP30" s="622"/>
      <c r="DQ30" s="622"/>
      <c r="DR30" s="622"/>
      <c r="DS30" s="622"/>
      <c r="DT30" s="622"/>
      <c r="DU30" s="622"/>
      <c r="DV30" s="623"/>
      <c r="DW30" s="624">
        <v>14.2</v>
      </c>
      <c r="DX30" s="636"/>
      <c r="DY30" s="636"/>
      <c r="DZ30" s="636"/>
      <c r="EA30" s="636"/>
      <c r="EB30" s="636"/>
      <c r="EC30" s="648"/>
    </row>
    <row r="31" spans="2:133" ht="11.25" customHeight="1" x14ac:dyDescent="0.2">
      <c r="B31" s="688" t="s">
        <v>317</v>
      </c>
      <c r="C31" s="689"/>
      <c r="D31" s="689"/>
      <c r="E31" s="689"/>
      <c r="F31" s="689"/>
      <c r="G31" s="689"/>
      <c r="H31" s="689"/>
      <c r="I31" s="689"/>
      <c r="J31" s="689"/>
      <c r="K31" s="689"/>
      <c r="L31" s="689"/>
      <c r="M31" s="689"/>
      <c r="N31" s="689"/>
      <c r="O31" s="689"/>
      <c r="P31" s="689"/>
      <c r="Q31" s="690"/>
      <c r="R31" s="621" t="s">
        <v>131</v>
      </c>
      <c r="S31" s="622"/>
      <c r="T31" s="622"/>
      <c r="U31" s="622"/>
      <c r="V31" s="622"/>
      <c r="W31" s="622"/>
      <c r="X31" s="622"/>
      <c r="Y31" s="623"/>
      <c r="Z31" s="659" t="s">
        <v>131</v>
      </c>
      <c r="AA31" s="659"/>
      <c r="AB31" s="659"/>
      <c r="AC31" s="659"/>
      <c r="AD31" s="660" t="s">
        <v>185</v>
      </c>
      <c r="AE31" s="660"/>
      <c r="AF31" s="660"/>
      <c r="AG31" s="660"/>
      <c r="AH31" s="660"/>
      <c r="AI31" s="660"/>
      <c r="AJ31" s="660"/>
      <c r="AK31" s="660"/>
      <c r="AL31" s="624" t="s">
        <v>131</v>
      </c>
      <c r="AM31" s="625"/>
      <c r="AN31" s="625"/>
      <c r="AO31" s="661"/>
      <c r="AP31" s="693" t="s">
        <v>318</v>
      </c>
      <c r="AQ31" s="694"/>
      <c r="AR31" s="694"/>
      <c r="AS31" s="694"/>
      <c r="AT31" s="695" t="s">
        <v>319</v>
      </c>
      <c r="AU31" s="218"/>
      <c r="AV31" s="218"/>
      <c r="AW31" s="218"/>
      <c r="AX31" s="679" t="s">
        <v>193</v>
      </c>
      <c r="AY31" s="680"/>
      <c r="AZ31" s="680"/>
      <c r="BA31" s="680"/>
      <c r="BB31" s="680"/>
      <c r="BC31" s="680"/>
      <c r="BD31" s="680"/>
      <c r="BE31" s="680"/>
      <c r="BF31" s="681"/>
      <c r="BG31" s="683">
        <v>99.2</v>
      </c>
      <c r="BH31" s="684"/>
      <c r="BI31" s="684"/>
      <c r="BJ31" s="684"/>
      <c r="BK31" s="684"/>
      <c r="BL31" s="684"/>
      <c r="BM31" s="685">
        <v>95.2</v>
      </c>
      <c r="BN31" s="684"/>
      <c r="BO31" s="684"/>
      <c r="BP31" s="684"/>
      <c r="BQ31" s="686"/>
      <c r="BR31" s="683">
        <v>99.3</v>
      </c>
      <c r="BS31" s="684"/>
      <c r="BT31" s="684"/>
      <c r="BU31" s="684"/>
      <c r="BV31" s="684"/>
      <c r="BW31" s="684"/>
      <c r="BX31" s="685">
        <v>95.1</v>
      </c>
      <c r="BY31" s="684"/>
      <c r="BZ31" s="684"/>
      <c r="CA31" s="684"/>
      <c r="CB31" s="686"/>
      <c r="CD31" s="642"/>
      <c r="CE31" s="643"/>
      <c r="CF31" s="618" t="s">
        <v>320</v>
      </c>
      <c r="CG31" s="619"/>
      <c r="CH31" s="619"/>
      <c r="CI31" s="619"/>
      <c r="CJ31" s="619"/>
      <c r="CK31" s="619"/>
      <c r="CL31" s="619"/>
      <c r="CM31" s="619"/>
      <c r="CN31" s="619"/>
      <c r="CO31" s="619"/>
      <c r="CP31" s="619"/>
      <c r="CQ31" s="620"/>
      <c r="CR31" s="621">
        <v>129218</v>
      </c>
      <c r="CS31" s="634"/>
      <c r="CT31" s="634"/>
      <c r="CU31" s="634"/>
      <c r="CV31" s="634"/>
      <c r="CW31" s="634"/>
      <c r="CX31" s="634"/>
      <c r="CY31" s="635"/>
      <c r="CZ31" s="624">
        <v>0.3</v>
      </c>
      <c r="DA31" s="636"/>
      <c r="DB31" s="636"/>
      <c r="DC31" s="637"/>
      <c r="DD31" s="627">
        <v>123430</v>
      </c>
      <c r="DE31" s="634"/>
      <c r="DF31" s="634"/>
      <c r="DG31" s="634"/>
      <c r="DH31" s="634"/>
      <c r="DI31" s="634"/>
      <c r="DJ31" s="634"/>
      <c r="DK31" s="635"/>
      <c r="DL31" s="627">
        <v>123430</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2">
      <c r="B32" s="618" t="s">
        <v>321</v>
      </c>
      <c r="C32" s="619"/>
      <c r="D32" s="619"/>
      <c r="E32" s="619"/>
      <c r="F32" s="619"/>
      <c r="G32" s="619"/>
      <c r="H32" s="619"/>
      <c r="I32" s="619"/>
      <c r="J32" s="619"/>
      <c r="K32" s="619"/>
      <c r="L32" s="619"/>
      <c r="M32" s="619"/>
      <c r="N32" s="619"/>
      <c r="O32" s="619"/>
      <c r="P32" s="619"/>
      <c r="Q32" s="620"/>
      <c r="R32" s="621">
        <v>3289492</v>
      </c>
      <c r="S32" s="622"/>
      <c r="T32" s="622"/>
      <c r="U32" s="622"/>
      <c r="V32" s="622"/>
      <c r="W32" s="622"/>
      <c r="X32" s="622"/>
      <c r="Y32" s="623"/>
      <c r="Z32" s="659">
        <v>6.3</v>
      </c>
      <c r="AA32" s="659"/>
      <c r="AB32" s="659"/>
      <c r="AC32" s="659"/>
      <c r="AD32" s="660" t="s">
        <v>131</v>
      </c>
      <c r="AE32" s="660"/>
      <c r="AF32" s="660"/>
      <c r="AG32" s="660"/>
      <c r="AH32" s="660"/>
      <c r="AI32" s="660"/>
      <c r="AJ32" s="660"/>
      <c r="AK32" s="660"/>
      <c r="AL32" s="624" t="s">
        <v>131</v>
      </c>
      <c r="AM32" s="625"/>
      <c r="AN32" s="625"/>
      <c r="AO32" s="661"/>
      <c r="AP32" s="662"/>
      <c r="AQ32" s="663"/>
      <c r="AR32" s="663"/>
      <c r="AS32" s="663"/>
      <c r="AT32" s="696"/>
      <c r="AU32" s="214" t="s">
        <v>322</v>
      </c>
      <c r="AX32" s="618" t="s">
        <v>323</v>
      </c>
      <c r="AY32" s="619"/>
      <c r="AZ32" s="619"/>
      <c r="BA32" s="619"/>
      <c r="BB32" s="619"/>
      <c r="BC32" s="619"/>
      <c r="BD32" s="619"/>
      <c r="BE32" s="619"/>
      <c r="BF32" s="620"/>
      <c r="BG32" s="687">
        <v>99.1</v>
      </c>
      <c r="BH32" s="634"/>
      <c r="BI32" s="634"/>
      <c r="BJ32" s="634"/>
      <c r="BK32" s="634"/>
      <c r="BL32" s="634"/>
      <c r="BM32" s="625">
        <v>97</v>
      </c>
      <c r="BN32" s="634"/>
      <c r="BO32" s="634"/>
      <c r="BP32" s="634"/>
      <c r="BQ32" s="657"/>
      <c r="BR32" s="687">
        <v>99.4</v>
      </c>
      <c r="BS32" s="634"/>
      <c r="BT32" s="634"/>
      <c r="BU32" s="634"/>
      <c r="BV32" s="634"/>
      <c r="BW32" s="634"/>
      <c r="BX32" s="625">
        <v>97.1</v>
      </c>
      <c r="BY32" s="634"/>
      <c r="BZ32" s="634"/>
      <c r="CA32" s="634"/>
      <c r="CB32" s="657"/>
      <c r="CD32" s="644"/>
      <c r="CE32" s="645"/>
      <c r="CF32" s="618" t="s">
        <v>324</v>
      </c>
      <c r="CG32" s="619"/>
      <c r="CH32" s="619"/>
      <c r="CI32" s="619"/>
      <c r="CJ32" s="619"/>
      <c r="CK32" s="619"/>
      <c r="CL32" s="619"/>
      <c r="CM32" s="619"/>
      <c r="CN32" s="619"/>
      <c r="CO32" s="619"/>
      <c r="CP32" s="619"/>
      <c r="CQ32" s="620"/>
      <c r="CR32" s="621" t="s">
        <v>131</v>
      </c>
      <c r="CS32" s="622"/>
      <c r="CT32" s="622"/>
      <c r="CU32" s="622"/>
      <c r="CV32" s="622"/>
      <c r="CW32" s="622"/>
      <c r="CX32" s="622"/>
      <c r="CY32" s="623"/>
      <c r="CZ32" s="624" t="s">
        <v>131</v>
      </c>
      <c r="DA32" s="636"/>
      <c r="DB32" s="636"/>
      <c r="DC32" s="637"/>
      <c r="DD32" s="627" t="s">
        <v>131</v>
      </c>
      <c r="DE32" s="622"/>
      <c r="DF32" s="622"/>
      <c r="DG32" s="622"/>
      <c r="DH32" s="622"/>
      <c r="DI32" s="622"/>
      <c r="DJ32" s="622"/>
      <c r="DK32" s="623"/>
      <c r="DL32" s="627" t="s">
        <v>131</v>
      </c>
      <c r="DM32" s="622"/>
      <c r="DN32" s="622"/>
      <c r="DO32" s="622"/>
      <c r="DP32" s="622"/>
      <c r="DQ32" s="622"/>
      <c r="DR32" s="622"/>
      <c r="DS32" s="622"/>
      <c r="DT32" s="622"/>
      <c r="DU32" s="622"/>
      <c r="DV32" s="623"/>
      <c r="DW32" s="624" t="s">
        <v>131</v>
      </c>
      <c r="DX32" s="636"/>
      <c r="DY32" s="636"/>
      <c r="DZ32" s="636"/>
      <c r="EA32" s="636"/>
      <c r="EB32" s="636"/>
      <c r="EC32" s="648"/>
    </row>
    <row r="33" spans="2:133" ht="11.25" customHeight="1" x14ac:dyDescent="0.2">
      <c r="B33" s="618" t="s">
        <v>325</v>
      </c>
      <c r="C33" s="619"/>
      <c r="D33" s="619"/>
      <c r="E33" s="619"/>
      <c r="F33" s="619"/>
      <c r="G33" s="619"/>
      <c r="H33" s="619"/>
      <c r="I33" s="619"/>
      <c r="J33" s="619"/>
      <c r="K33" s="619"/>
      <c r="L33" s="619"/>
      <c r="M33" s="619"/>
      <c r="N33" s="619"/>
      <c r="O33" s="619"/>
      <c r="P33" s="619"/>
      <c r="Q33" s="620"/>
      <c r="R33" s="621">
        <v>281979</v>
      </c>
      <c r="S33" s="622"/>
      <c r="T33" s="622"/>
      <c r="U33" s="622"/>
      <c r="V33" s="622"/>
      <c r="W33" s="622"/>
      <c r="X33" s="622"/>
      <c r="Y33" s="623"/>
      <c r="Z33" s="659">
        <v>0.5</v>
      </c>
      <c r="AA33" s="659"/>
      <c r="AB33" s="659"/>
      <c r="AC33" s="659"/>
      <c r="AD33" s="660">
        <v>130854</v>
      </c>
      <c r="AE33" s="660"/>
      <c r="AF33" s="660"/>
      <c r="AG33" s="660"/>
      <c r="AH33" s="660"/>
      <c r="AI33" s="660"/>
      <c r="AJ33" s="660"/>
      <c r="AK33" s="660"/>
      <c r="AL33" s="624">
        <v>0.5</v>
      </c>
      <c r="AM33" s="625"/>
      <c r="AN33" s="625"/>
      <c r="AO33" s="661"/>
      <c r="AP33" s="664"/>
      <c r="AQ33" s="665"/>
      <c r="AR33" s="665"/>
      <c r="AS33" s="665"/>
      <c r="AT33" s="697"/>
      <c r="AU33" s="219"/>
      <c r="AV33" s="219"/>
      <c r="AW33" s="219"/>
      <c r="AX33" s="602" t="s">
        <v>326</v>
      </c>
      <c r="AY33" s="603"/>
      <c r="AZ33" s="603"/>
      <c r="BA33" s="603"/>
      <c r="BB33" s="603"/>
      <c r="BC33" s="603"/>
      <c r="BD33" s="603"/>
      <c r="BE33" s="603"/>
      <c r="BF33" s="604"/>
      <c r="BG33" s="682">
        <v>99.2</v>
      </c>
      <c r="BH33" s="606"/>
      <c r="BI33" s="606"/>
      <c r="BJ33" s="606"/>
      <c r="BK33" s="606"/>
      <c r="BL33" s="606"/>
      <c r="BM33" s="652">
        <v>93.2</v>
      </c>
      <c r="BN33" s="606"/>
      <c r="BO33" s="606"/>
      <c r="BP33" s="606"/>
      <c r="BQ33" s="669"/>
      <c r="BR33" s="682">
        <v>99.2</v>
      </c>
      <c r="BS33" s="606"/>
      <c r="BT33" s="606"/>
      <c r="BU33" s="606"/>
      <c r="BV33" s="606"/>
      <c r="BW33" s="606"/>
      <c r="BX33" s="652">
        <v>92.7</v>
      </c>
      <c r="BY33" s="606"/>
      <c r="BZ33" s="606"/>
      <c r="CA33" s="606"/>
      <c r="CB33" s="669"/>
      <c r="CD33" s="618" t="s">
        <v>327</v>
      </c>
      <c r="CE33" s="619"/>
      <c r="CF33" s="619"/>
      <c r="CG33" s="619"/>
      <c r="CH33" s="619"/>
      <c r="CI33" s="619"/>
      <c r="CJ33" s="619"/>
      <c r="CK33" s="619"/>
      <c r="CL33" s="619"/>
      <c r="CM33" s="619"/>
      <c r="CN33" s="619"/>
      <c r="CO33" s="619"/>
      <c r="CP33" s="619"/>
      <c r="CQ33" s="620"/>
      <c r="CR33" s="621">
        <v>19778061</v>
      </c>
      <c r="CS33" s="634"/>
      <c r="CT33" s="634"/>
      <c r="CU33" s="634"/>
      <c r="CV33" s="634"/>
      <c r="CW33" s="634"/>
      <c r="CX33" s="634"/>
      <c r="CY33" s="635"/>
      <c r="CZ33" s="624">
        <v>40.200000000000003</v>
      </c>
      <c r="DA33" s="636"/>
      <c r="DB33" s="636"/>
      <c r="DC33" s="637"/>
      <c r="DD33" s="627">
        <v>13846098</v>
      </c>
      <c r="DE33" s="634"/>
      <c r="DF33" s="634"/>
      <c r="DG33" s="634"/>
      <c r="DH33" s="634"/>
      <c r="DI33" s="634"/>
      <c r="DJ33" s="634"/>
      <c r="DK33" s="635"/>
      <c r="DL33" s="627">
        <v>10787669</v>
      </c>
      <c r="DM33" s="634"/>
      <c r="DN33" s="634"/>
      <c r="DO33" s="634"/>
      <c r="DP33" s="634"/>
      <c r="DQ33" s="634"/>
      <c r="DR33" s="634"/>
      <c r="DS33" s="634"/>
      <c r="DT33" s="634"/>
      <c r="DU33" s="634"/>
      <c r="DV33" s="635"/>
      <c r="DW33" s="624">
        <v>40.6</v>
      </c>
      <c r="DX33" s="636"/>
      <c r="DY33" s="636"/>
      <c r="DZ33" s="636"/>
      <c r="EA33" s="636"/>
      <c r="EB33" s="636"/>
      <c r="EC33" s="648"/>
    </row>
    <row r="34" spans="2:133" ht="11.25" customHeight="1" x14ac:dyDescent="0.2">
      <c r="B34" s="618" t="s">
        <v>328</v>
      </c>
      <c r="C34" s="619"/>
      <c r="D34" s="619"/>
      <c r="E34" s="619"/>
      <c r="F34" s="619"/>
      <c r="G34" s="619"/>
      <c r="H34" s="619"/>
      <c r="I34" s="619"/>
      <c r="J34" s="619"/>
      <c r="K34" s="619"/>
      <c r="L34" s="619"/>
      <c r="M34" s="619"/>
      <c r="N34" s="619"/>
      <c r="O34" s="619"/>
      <c r="P34" s="619"/>
      <c r="Q34" s="620"/>
      <c r="R34" s="621">
        <v>408110</v>
      </c>
      <c r="S34" s="622"/>
      <c r="T34" s="622"/>
      <c r="U34" s="622"/>
      <c r="V34" s="622"/>
      <c r="W34" s="622"/>
      <c r="X34" s="622"/>
      <c r="Y34" s="623"/>
      <c r="Z34" s="659">
        <v>0.8</v>
      </c>
      <c r="AA34" s="659"/>
      <c r="AB34" s="659"/>
      <c r="AC34" s="659"/>
      <c r="AD34" s="660" t="s">
        <v>131</v>
      </c>
      <c r="AE34" s="660"/>
      <c r="AF34" s="660"/>
      <c r="AG34" s="660"/>
      <c r="AH34" s="660"/>
      <c r="AI34" s="660"/>
      <c r="AJ34" s="660"/>
      <c r="AK34" s="660"/>
      <c r="AL34" s="624" t="s">
        <v>131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329</v>
      </c>
      <c r="CE34" s="619"/>
      <c r="CF34" s="619"/>
      <c r="CG34" s="619"/>
      <c r="CH34" s="619"/>
      <c r="CI34" s="619"/>
      <c r="CJ34" s="619"/>
      <c r="CK34" s="619"/>
      <c r="CL34" s="619"/>
      <c r="CM34" s="619"/>
      <c r="CN34" s="619"/>
      <c r="CO34" s="619"/>
      <c r="CP34" s="619"/>
      <c r="CQ34" s="620"/>
      <c r="CR34" s="621">
        <v>7046769</v>
      </c>
      <c r="CS34" s="622"/>
      <c r="CT34" s="622"/>
      <c r="CU34" s="622"/>
      <c r="CV34" s="622"/>
      <c r="CW34" s="622"/>
      <c r="CX34" s="622"/>
      <c r="CY34" s="623"/>
      <c r="CZ34" s="624">
        <v>14.3</v>
      </c>
      <c r="DA34" s="636"/>
      <c r="DB34" s="636"/>
      <c r="DC34" s="637"/>
      <c r="DD34" s="627">
        <v>4465712</v>
      </c>
      <c r="DE34" s="622"/>
      <c r="DF34" s="622"/>
      <c r="DG34" s="622"/>
      <c r="DH34" s="622"/>
      <c r="DI34" s="622"/>
      <c r="DJ34" s="622"/>
      <c r="DK34" s="623"/>
      <c r="DL34" s="627">
        <v>4139960</v>
      </c>
      <c r="DM34" s="622"/>
      <c r="DN34" s="622"/>
      <c r="DO34" s="622"/>
      <c r="DP34" s="622"/>
      <c r="DQ34" s="622"/>
      <c r="DR34" s="622"/>
      <c r="DS34" s="622"/>
      <c r="DT34" s="622"/>
      <c r="DU34" s="622"/>
      <c r="DV34" s="623"/>
      <c r="DW34" s="624">
        <v>15.6</v>
      </c>
      <c r="DX34" s="636"/>
      <c r="DY34" s="636"/>
      <c r="DZ34" s="636"/>
      <c r="EA34" s="636"/>
      <c r="EB34" s="636"/>
      <c r="EC34" s="648"/>
    </row>
    <row r="35" spans="2:133" ht="11.25" customHeight="1" x14ac:dyDescent="0.2">
      <c r="B35" s="618" t="s">
        <v>330</v>
      </c>
      <c r="C35" s="619"/>
      <c r="D35" s="619"/>
      <c r="E35" s="619"/>
      <c r="F35" s="619"/>
      <c r="G35" s="619"/>
      <c r="H35" s="619"/>
      <c r="I35" s="619"/>
      <c r="J35" s="619"/>
      <c r="K35" s="619"/>
      <c r="L35" s="619"/>
      <c r="M35" s="619"/>
      <c r="N35" s="619"/>
      <c r="O35" s="619"/>
      <c r="P35" s="619"/>
      <c r="Q35" s="620"/>
      <c r="R35" s="621">
        <v>1525783</v>
      </c>
      <c r="S35" s="622"/>
      <c r="T35" s="622"/>
      <c r="U35" s="622"/>
      <c r="V35" s="622"/>
      <c r="W35" s="622"/>
      <c r="X35" s="622"/>
      <c r="Y35" s="623"/>
      <c r="Z35" s="659">
        <v>2.9</v>
      </c>
      <c r="AA35" s="659"/>
      <c r="AB35" s="659"/>
      <c r="AC35" s="659"/>
      <c r="AD35" s="660" t="s">
        <v>131</v>
      </c>
      <c r="AE35" s="660"/>
      <c r="AF35" s="660"/>
      <c r="AG35" s="660"/>
      <c r="AH35" s="660"/>
      <c r="AI35" s="660"/>
      <c r="AJ35" s="660"/>
      <c r="AK35" s="660"/>
      <c r="AL35" s="624" t="s">
        <v>131</v>
      </c>
      <c r="AM35" s="625"/>
      <c r="AN35" s="625"/>
      <c r="AO35" s="661"/>
      <c r="AP35" s="222"/>
      <c r="AQ35" s="673" t="s">
        <v>331</v>
      </c>
      <c r="AR35" s="674"/>
      <c r="AS35" s="674"/>
      <c r="AT35" s="674"/>
      <c r="AU35" s="674"/>
      <c r="AV35" s="674"/>
      <c r="AW35" s="674"/>
      <c r="AX35" s="674"/>
      <c r="AY35" s="674"/>
      <c r="AZ35" s="674"/>
      <c r="BA35" s="674"/>
      <c r="BB35" s="674"/>
      <c r="BC35" s="674"/>
      <c r="BD35" s="674"/>
      <c r="BE35" s="674"/>
      <c r="BF35" s="675"/>
      <c r="BG35" s="673" t="s">
        <v>332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333</v>
      </c>
      <c r="CE35" s="619"/>
      <c r="CF35" s="619"/>
      <c r="CG35" s="619"/>
      <c r="CH35" s="619"/>
      <c r="CI35" s="619"/>
      <c r="CJ35" s="619"/>
      <c r="CK35" s="619"/>
      <c r="CL35" s="619"/>
      <c r="CM35" s="619"/>
      <c r="CN35" s="619"/>
      <c r="CO35" s="619"/>
      <c r="CP35" s="619"/>
      <c r="CQ35" s="620"/>
      <c r="CR35" s="621">
        <v>152210</v>
      </c>
      <c r="CS35" s="634"/>
      <c r="CT35" s="634"/>
      <c r="CU35" s="634"/>
      <c r="CV35" s="634"/>
      <c r="CW35" s="634"/>
      <c r="CX35" s="634"/>
      <c r="CY35" s="635"/>
      <c r="CZ35" s="624">
        <v>0.3</v>
      </c>
      <c r="DA35" s="636"/>
      <c r="DB35" s="636"/>
      <c r="DC35" s="637"/>
      <c r="DD35" s="627">
        <v>98997</v>
      </c>
      <c r="DE35" s="634"/>
      <c r="DF35" s="634"/>
      <c r="DG35" s="634"/>
      <c r="DH35" s="634"/>
      <c r="DI35" s="634"/>
      <c r="DJ35" s="634"/>
      <c r="DK35" s="635"/>
      <c r="DL35" s="627">
        <v>96922</v>
      </c>
      <c r="DM35" s="634"/>
      <c r="DN35" s="634"/>
      <c r="DO35" s="634"/>
      <c r="DP35" s="634"/>
      <c r="DQ35" s="634"/>
      <c r="DR35" s="634"/>
      <c r="DS35" s="634"/>
      <c r="DT35" s="634"/>
      <c r="DU35" s="634"/>
      <c r="DV35" s="635"/>
      <c r="DW35" s="624">
        <v>0.4</v>
      </c>
      <c r="DX35" s="636"/>
      <c r="DY35" s="636"/>
      <c r="DZ35" s="636"/>
      <c r="EA35" s="636"/>
      <c r="EB35" s="636"/>
      <c r="EC35" s="648"/>
    </row>
    <row r="36" spans="2:133" ht="11.25" customHeight="1" x14ac:dyDescent="0.2">
      <c r="B36" s="618" t="s">
        <v>334</v>
      </c>
      <c r="C36" s="619"/>
      <c r="D36" s="619"/>
      <c r="E36" s="619"/>
      <c r="F36" s="619"/>
      <c r="G36" s="619"/>
      <c r="H36" s="619"/>
      <c r="I36" s="619"/>
      <c r="J36" s="619"/>
      <c r="K36" s="619"/>
      <c r="L36" s="619"/>
      <c r="M36" s="619"/>
      <c r="N36" s="619"/>
      <c r="O36" s="619"/>
      <c r="P36" s="619"/>
      <c r="Q36" s="620"/>
      <c r="R36" s="621">
        <v>1734495</v>
      </c>
      <c r="S36" s="622"/>
      <c r="T36" s="622"/>
      <c r="U36" s="622"/>
      <c r="V36" s="622"/>
      <c r="W36" s="622"/>
      <c r="X36" s="622"/>
      <c r="Y36" s="623"/>
      <c r="Z36" s="659">
        <v>3.3</v>
      </c>
      <c r="AA36" s="659"/>
      <c r="AB36" s="659"/>
      <c r="AC36" s="659"/>
      <c r="AD36" s="660" t="s">
        <v>131</v>
      </c>
      <c r="AE36" s="660"/>
      <c r="AF36" s="660"/>
      <c r="AG36" s="660"/>
      <c r="AH36" s="660"/>
      <c r="AI36" s="660"/>
      <c r="AJ36" s="660"/>
      <c r="AK36" s="660"/>
      <c r="AL36" s="624" t="s">
        <v>131</v>
      </c>
      <c r="AM36" s="625"/>
      <c r="AN36" s="625"/>
      <c r="AO36" s="661"/>
      <c r="AP36" s="222"/>
      <c r="AQ36" s="670" t="s">
        <v>335</v>
      </c>
      <c r="AR36" s="671"/>
      <c r="AS36" s="671"/>
      <c r="AT36" s="671"/>
      <c r="AU36" s="671"/>
      <c r="AV36" s="671"/>
      <c r="AW36" s="671"/>
      <c r="AX36" s="671"/>
      <c r="AY36" s="672"/>
      <c r="AZ36" s="676">
        <v>7329385</v>
      </c>
      <c r="BA36" s="677"/>
      <c r="BB36" s="677"/>
      <c r="BC36" s="677"/>
      <c r="BD36" s="677"/>
      <c r="BE36" s="677"/>
      <c r="BF36" s="678"/>
      <c r="BG36" s="679" t="s">
        <v>336</v>
      </c>
      <c r="BH36" s="680"/>
      <c r="BI36" s="680"/>
      <c r="BJ36" s="680"/>
      <c r="BK36" s="680"/>
      <c r="BL36" s="680"/>
      <c r="BM36" s="680"/>
      <c r="BN36" s="680"/>
      <c r="BO36" s="680"/>
      <c r="BP36" s="680"/>
      <c r="BQ36" s="680"/>
      <c r="BR36" s="680"/>
      <c r="BS36" s="680"/>
      <c r="BT36" s="680"/>
      <c r="BU36" s="681"/>
      <c r="BV36" s="676">
        <v>64012</v>
      </c>
      <c r="BW36" s="677"/>
      <c r="BX36" s="677"/>
      <c r="BY36" s="677"/>
      <c r="BZ36" s="677"/>
      <c r="CA36" s="677"/>
      <c r="CB36" s="678"/>
      <c r="CD36" s="618" t="s">
        <v>337</v>
      </c>
      <c r="CE36" s="619"/>
      <c r="CF36" s="619"/>
      <c r="CG36" s="619"/>
      <c r="CH36" s="619"/>
      <c r="CI36" s="619"/>
      <c r="CJ36" s="619"/>
      <c r="CK36" s="619"/>
      <c r="CL36" s="619"/>
      <c r="CM36" s="619"/>
      <c r="CN36" s="619"/>
      <c r="CO36" s="619"/>
      <c r="CP36" s="619"/>
      <c r="CQ36" s="620"/>
      <c r="CR36" s="621">
        <v>5024025</v>
      </c>
      <c r="CS36" s="622"/>
      <c r="CT36" s="622"/>
      <c r="CU36" s="622"/>
      <c r="CV36" s="622"/>
      <c r="CW36" s="622"/>
      <c r="CX36" s="622"/>
      <c r="CY36" s="623"/>
      <c r="CZ36" s="624">
        <v>10.199999999999999</v>
      </c>
      <c r="DA36" s="636"/>
      <c r="DB36" s="636"/>
      <c r="DC36" s="637"/>
      <c r="DD36" s="627">
        <v>4249020</v>
      </c>
      <c r="DE36" s="622"/>
      <c r="DF36" s="622"/>
      <c r="DG36" s="622"/>
      <c r="DH36" s="622"/>
      <c r="DI36" s="622"/>
      <c r="DJ36" s="622"/>
      <c r="DK36" s="623"/>
      <c r="DL36" s="627">
        <v>2158232</v>
      </c>
      <c r="DM36" s="622"/>
      <c r="DN36" s="622"/>
      <c r="DO36" s="622"/>
      <c r="DP36" s="622"/>
      <c r="DQ36" s="622"/>
      <c r="DR36" s="622"/>
      <c r="DS36" s="622"/>
      <c r="DT36" s="622"/>
      <c r="DU36" s="622"/>
      <c r="DV36" s="623"/>
      <c r="DW36" s="624">
        <v>8.1</v>
      </c>
      <c r="DX36" s="636"/>
      <c r="DY36" s="636"/>
      <c r="DZ36" s="636"/>
      <c r="EA36" s="636"/>
      <c r="EB36" s="636"/>
      <c r="EC36" s="648"/>
    </row>
    <row r="37" spans="2:133" ht="11.25" customHeight="1" x14ac:dyDescent="0.2">
      <c r="B37" s="618" t="s">
        <v>338</v>
      </c>
      <c r="C37" s="619"/>
      <c r="D37" s="619"/>
      <c r="E37" s="619"/>
      <c r="F37" s="619"/>
      <c r="G37" s="619"/>
      <c r="H37" s="619"/>
      <c r="I37" s="619"/>
      <c r="J37" s="619"/>
      <c r="K37" s="619"/>
      <c r="L37" s="619"/>
      <c r="M37" s="619"/>
      <c r="N37" s="619"/>
      <c r="O37" s="619"/>
      <c r="P37" s="619"/>
      <c r="Q37" s="620"/>
      <c r="R37" s="621">
        <v>2313398</v>
      </c>
      <c r="S37" s="622"/>
      <c r="T37" s="622"/>
      <c r="U37" s="622"/>
      <c r="V37" s="622"/>
      <c r="W37" s="622"/>
      <c r="X37" s="622"/>
      <c r="Y37" s="623"/>
      <c r="Z37" s="659">
        <v>4.4000000000000004</v>
      </c>
      <c r="AA37" s="659"/>
      <c r="AB37" s="659"/>
      <c r="AC37" s="659"/>
      <c r="AD37" s="660">
        <v>13642</v>
      </c>
      <c r="AE37" s="660"/>
      <c r="AF37" s="660"/>
      <c r="AG37" s="660"/>
      <c r="AH37" s="660"/>
      <c r="AI37" s="660"/>
      <c r="AJ37" s="660"/>
      <c r="AK37" s="660"/>
      <c r="AL37" s="624">
        <v>0.1</v>
      </c>
      <c r="AM37" s="625"/>
      <c r="AN37" s="625"/>
      <c r="AO37" s="661"/>
      <c r="AQ37" s="654" t="s">
        <v>339</v>
      </c>
      <c r="AR37" s="655"/>
      <c r="AS37" s="655"/>
      <c r="AT37" s="655"/>
      <c r="AU37" s="655"/>
      <c r="AV37" s="655"/>
      <c r="AW37" s="655"/>
      <c r="AX37" s="655"/>
      <c r="AY37" s="656"/>
      <c r="AZ37" s="621">
        <v>1250624</v>
      </c>
      <c r="BA37" s="622"/>
      <c r="BB37" s="622"/>
      <c r="BC37" s="622"/>
      <c r="BD37" s="634"/>
      <c r="BE37" s="634"/>
      <c r="BF37" s="657"/>
      <c r="BG37" s="618" t="s">
        <v>340</v>
      </c>
      <c r="BH37" s="619"/>
      <c r="BI37" s="619"/>
      <c r="BJ37" s="619"/>
      <c r="BK37" s="619"/>
      <c r="BL37" s="619"/>
      <c r="BM37" s="619"/>
      <c r="BN37" s="619"/>
      <c r="BO37" s="619"/>
      <c r="BP37" s="619"/>
      <c r="BQ37" s="619"/>
      <c r="BR37" s="619"/>
      <c r="BS37" s="619"/>
      <c r="BT37" s="619"/>
      <c r="BU37" s="620"/>
      <c r="BV37" s="621">
        <v>-109294</v>
      </c>
      <c r="BW37" s="622"/>
      <c r="BX37" s="622"/>
      <c r="BY37" s="622"/>
      <c r="BZ37" s="622"/>
      <c r="CA37" s="622"/>
      <c r="CB37" s="658"/>
      <c r="CD37" s="618" t="s">
        <v>341</v>
      </c>
      <c r="CE37" s="619"/>
      <c r="CF37" s="619"/>
      <c r="CG37" s="619"/>
      <c r="CH37" s="619"/>
      <c r="CI37" s="619"/>
      <c r="CJ37" s="619"/>
      <c r="CK37" s="619"/>
      <c r="CL37" s="619"/>
      <c r="CM37" s="619"/>
      <c r="CN37" s="619"/>
      <c r="CO37" s="619"/>
      <c r="CP37" s="619"/>
      <c r="CQ37" s="620"/>
      <c r="CR37" s="621">
        <v>18209</v>
      </c>
      <c r="CS37" s="634"/>
      <c r="CT37" s="634"/>
      <c r="CU37" s="634"/>
      <c r="CV37" s="634"/>
      <c r="CW37" s="634"/>
      <c r="CX37" s="634"/>
      <c r="CY37" s="635"/>
      <c r="CZ37" s="624">
        <v>0</v>
      </c>
      <c r="DA37" s="636"/>
      <c r="DB37" s="636"/>
      <c r="DC37" s="637"/>
      <c r="DD37" s="627">
        <v>18209</v>
      </c>
      <c r="DE37" s="634"/>
      <c r="DF37" s="634"/>
      <c r="DG37" s="634"/>
      <c r="DH37" s="634"/>
      <c r="DI37" s="634"/>
      <c r="DJ37" s="634"/>
      <c r="DK37" s="635"/>
      <c r="DL37" s="627">
        <v>18209</v>
      </c>
      <c r="DM37" s="634"/>
      <c r="DN37" s="634"/>
      <c r="DO37" s="634"/>
      <c r="DP37" s="634"/>
      <c r="DQ37" s="634"/>
      <c r="DR37" s="634"/>
      <c r="DS37" s="634"/>
      <c r="DT37" s="634"/>
      <c r="DU37" s="634"/>
      <c r="DV37" s="635"/>
      <c r="DW37" s="624">
        <v>0.1</v>
      </c>
      <c r="DX37" s="636"/>
      <c r="DY37" s="636"/>
      <c r="DZ37" s="636"/>
      <c r="EA37" s="636"/>
      <c r="EB37" s="636"/>
      <c r="EC37" s="648"/>
    </row>
    <row r="38" spans="2:133" ht="11.25" customHeight="1" x14ac:dyDescent="0.2">
      <c r="B38" s="618" t="s">
        <v>342</v>
      </c>
      <c r="C38" s="619"/>
      <c r="D38" s="619"/>
      <c r="E38" s="619"/>
      <c r="F38" s="619"/>
      <c r="G38" s="619"/>
      <c r="H38" s="619"/>
      <c r="I38" s="619"/>
      <c r="J38" s="619"/>
      <c r="K38" s="619"/>
      <c r="L38" s="619"/>
      <c r="M38" s="619"/>
      <c r="N38" s="619"/>
      <c r="O38" s="619"/>
      <c r="P38" s="619"/>
      <c r="Q38" s="620"/>
      <c r="R38" s="621">
        <v>4609100</v>
      </c>
      <c r="S38" s="622"/>
      <c r="T38" s="622"/>
      <c r="U38" s="622"/>
      <c r="V38" s="622"/>
      <c r="W38" s="622"/>
      <c r="X38" s="622"/>
      <c r="Y38" s="623"/>
      <c r="Z38" s="659">
        <v>8.8000000000000007</v>
      </c>
      <c r="AA38" s="659"/>
      <c r="AB38" s="659"/>
      <c r="AC38" s="659"/>
      <c r="AD38" s="660" t="s">
        <v>131</v>
      </c>
      <c r="AE38" s="660"/>
      <c r="AF38" s="660"/>
      <c r="AG38" s="660"/>
      <c r="AH38" s="660"/>
      <c r="AI38" s="660"/>
      <c r="AJ38" s="660"/>
      <c r="AK38" s="660"/>
      <c r="AL38" s="624" t="s">
        <v>131</v>
      </c>
      <c r="AM38" s="625"/>
      <c r="AN38" s="625"/>
      <c r="AO38" s="661"/>
      <c r="AQ38" s="654" t="s">
        <v>343</v>
      </c>
      <c r="AR38" s="655"/>
      <c r="AS38" s="655"/>
      <c r="AT38" s="655"/>
      <c r="AU38" s="655"/>
      <c r="AV38" s="655"/>
      <c r="AW38" s="655"/>
      <c r="AX38" s="655"/>
      <c r="AY38" s="656"/>
      <c r="AZ38" s="621">
        <v>876158</v>
      </c>
      <c r="BA38" s="622"/>
      <c r="BB38" s="622"/>
      <c r="BC38" s="622"/>
      <c r="BD38" s="634"/>
      <c r="BE38" s="634"/>
      <c r="BF38" s="657"/>
      <c r="BG38" s="618" t="s">
        <v>344</v>
      </c>
      <c r="BH38" s="619"/>
      <c r="BI38" s="619"/>
      <c r="BJ38" s="619"/>
      <c r="BK38" s="619"/>
      <c r="BL38" s="619"/>
      <c r="BM38" s="619"/>
      <c r="BN38" s="619"/>
      <c r="BO38" s="619"/>
      <c r="BP38" s="619"/>
      <c r="BQ38" s="619"/>
      <c r="BR38" s="619"/>
      <c r="BS38" s="619"/>
      <c r="BT38" s="619"/>
      <c r="BU38" s="620"/>
      <c r="BV38" s="621">
        <v>15227</v>
      </c>
      <c r="BW38" s="622"/>
      <c r="BX38" s="622"/>
      <c r="BY38" s="622"/>
      <c r="BZ38" s="622"/>
      <c r="CA38" s="622"/>
      <c r="CB38" s="658"/>
      <c r="CD38" s="618" t="s">
        <v>345</v>
      </c>
      <c r="CE38" s="619"/>
      <c r="CF38" s="619"/>
      <c r="CG38" s="619"/>
      <c r="CH38" s="619"/>
      <c r="CI38" s="619"/>
      <c r="CJ38" s="619"/>
      <c r="CK38" s="619"/>
      <c r="CL38" s="619"/>
      <c r="CM38" s="619"/>
      <c r="CN38" s="619"/>
      <c r="CO38" s="619"/>
      <c r="CP38" s="619"/>
      <c r="CQ38" s="620"/>
      <c r="CR38" s="621">
        <v>5330546</v>
      </c>
      <c r="CS38" s="622"/>
      <c r="CT38" s="622"/>
      <c r="CU38" s="622"/>
      <c r="CV38" s="622"/>
      <c r="CW38" s="622"/>
      <c r="CX38" s="622"/>
      <c r="CY38" s="623"/>
      <c r="CZ38" s="624">
        <v>10.8</v>
      </c>
      <c r="DA38" s="636"/>
      <c r="DB38" s="636"/>
      <c r="DC38" s="637"/>
      <c r="DD38" s="627">
        <v>4412460</v>
      </c>
      <c r="DE38" s="622"/>
      <c r="DF38" s="622"/>
      <c r="DG38" s="622"/>
      <c r="DH38" s="622"/>
      <c r="DI38" s="622"/>
      <c r="DJ38" s="622"/>
      <c r="DK38" s="623"/>
      <c r="DL38" s="627">
        <v>4178686</v>
      </c>
      <c r="DM38" s="622"/>
      <c r="DN38" s="622"/>
      <c r="DO38" s="622"/>
      <c r="DP38" s="622"/>
      <c r="DQ38" s="622"/>
      <c r="DR38" s="622"/>
      <c r="DS38" s="622"/>
      <c r="DT38" s="622"/>
      <c r="DU38" s="622"/>
      <c r="DV38" s="623"/>
      <c r="DW38" s="624">
        <v>15.7</v>
      </c>
      <c r="DX38" s="636"/>
      <c r="DY38" s="636"/>
      <c r="DZ38" s="636"/>
      <c r="EA38" s="636"/>
      <c r="EB38" s="636"/>
      <c r="EC38" s="648"/>
    </row>
    <row r="39" spans="2:133" ht="11.25" customHeight="1" x14ac:dyDescent="0.2">
      <c r="B39" s="618" t="s">
        <v>346</v>
      </c>
      <c r="C39" s="619"/>
      <c r="D39" s="619"/>
      <c r="E39" s="619"/>
      <c r="F39" s="619"/>
      <c r="G39" s="619"/>
      <c r="H39" s="619"/>
      <c r="I39" s="619"/>
      <c r="J39" s="619"/>
      <c r="K39" s="619"/>
      <c r="L39" s="619"/>
      <c r="M39" s="619"/>
      <c r="N39" s="619"/>
      <c r="O39" s="619"/>
      <c r="P39" s="619"/>
      <c r="Q39" s="620"/>
      <c r="R39" s="621" t="s">
        <v>131</v>
      </c>
      <c r="S39" s="622"/>
      <c r="T39" s="622"/>
      <c r="U39" s="622"/>
      <c r="V39" s="622"/>
      <c r="W39" s="622"/>
      <c r="X39" s="622"/>
      <c r="Y39" s="623"/>
      <c r="Z39" s="659" t="s">
        <v>131</v>
      </c>
      <c r="AA39" s="659"/>
      <c r="AB39" s="659"/>
      <c r="AC39" s="659"/>
      <c r="AD39" s="660" t="s">
        <v>131</v>
      </c>
      <c r="AE39" s="660"/>
      <c r="AF39" s="660"/>
      <c r="AG39" s="660"/>
      <c r="AH39" s="660"/>
      <c r="AI39" s="660"/>
      <c r="AJ39" s="660"/>
      <c r="AK39" s="660"/>
      <c r="AL39" s="624" t="s">
        <v>185</v>
      </c>
      <c r="AM39" s="625"/>
      <c r="AN39" s="625"/>
      <c r="AO39" s="661"/>
      <c r="AQ39" s="654" t="s">
        <v>347</v>
      </c>
      <c r="AR39" s="655"/>
      <c r="AS39" s="655"/>
      <c r="AT39" s="655"/>
      <c r="AU39" s="655"/>
      <c r="AV39" s="655"/>
      <c r="AW39" s="655"/>
      <c r="AX39" s="655"/>
      <c r="AY39" s="656"/>
      <c r="AZ39" s="621">
        <v>62261</v>
      </c>
      <c r="BA39" s="622"/>
      <c r="BB39" s="622"/>
      <c r="BC39" s="622"/>
      <c r="BD39" s="634"/>
      <c r="BE39" s="634"/>
      <c r="BF39" s="657"/>
      <c r="BG39" s="618" t="s">
        <v>348</v>
      </c>
      <c r="BH39" s="619"/>
      <c r="BI39" s="619"/>
      <c r="BJ39" s="619"/>
      <c r="BK39" s="619"/>
      <c r="BL39" s="619"/>
      <c r="BM39" s="619"/>
      <c r="BN39" s="619"/>
      <c r="BO39" s="619"/>
      <c r="BP39" s="619"/>
      <c r="BQ39" s="619"/>
      <c r="BR39" s="619"/>
      <c r="BS39" s="619"/>
      <c r="BT39" s="619"/>
      <c r="BU39" s="620"/>
      <c r="BV39" s="621">
        <v>22928</v>
      </c>
      <c r="BW39" s="622"/>
      <c r="BX39" s="622"/>
      <c r="BY39" s="622"/>
      <c r="BZ39" s="622"/>
      <c r="CA39" s="622"/>
      <c r="CB39" s="658"/>
      <c r="CD39" s="618" t="s">
        <v>349</v>
      </c>
      <c r="CE39" s="619"/>
      <c r="CF39" s="619"/>
      <c r="CG39" s="619"/>
      <c r="CH39" s="619"/>
      <c r="CI39" s="619"/>
      <c r="CJ39" s="619"/>
      <c r="CK39" s="619"/>
      <c r="CL39" s="619"/>
      <c r="CM39" s="619"/>
      <c r="CN39" s="619"/>
      <c r="CO39" s="619"/>
      <c r="CP39" s="619"/>
      <c r="CQ39" s="620"/>
      <c r="CR39" s="621">
        <v>1298328</v>
      </c>
      <c r="CS39" s="634"/>
      <c r="CT39" s="634"/>
      <c r="CU39" s="634"/>
      <c r="CV39" s="634"/>
      <c r="CW39" s="634"/>
      <c r="CX39" s="634"/>
      <c r="CY39" s="635"/>
      <c r="CZ39" s="624">
        <v>2.6</v>
      </c>
      <c r="DA39" s="636"/>
      <c r="DB39" s="636"/>
      <c r="DC39" s="637"/>
      <c r="DD39" s="627">
        <v>337504</v>
      </c>
      <c r="DE39" s="634"/>
      <c r="DF39" s="634"/>
      <c r="DG39" s="634"/>
      <c r="DH39" s="634"/>
      <c r="DI39" s="634"/>
      <c r="DJ39" s="634"/>
      <c r="DK39" s="635"/>
      <c r="DL39" s="627" t="s">
        <v>278</v>
      </c>
      <c r="DM39" s="634"/>
      <c r="DN39" s="634"/>
      <c r="DO39" s="634"/>
      <c r="DP39" s="634"/>
      <c r="DQ39" s="634"/>
      <c r="DR39" s="634"/>
      <c r="DS39" s="634"/>
      <c r="DT39" s="634"/>
      <c r="DU39" s="634"/>
      <c r="DV39" s="635"/>
      <c r="DW39" s="624" t="s">
        <v>131</v>
      </c>
      <c r="DX39" s="636"/>
      <c r="DY39" s="636"/>
      <c r="DZ39" s="636"/>
      <c r="EA39" s="636"/>
      <c r="EB39" s="636"/>
      <c r="EC39" s="648"/>
    </row>
    <row r="40" spans="2:133" ht="11.25" customHeight="1" x14ac:dyDescent="0.2">
      <c r="B40" s="618" t="s">
        <v>350</v>
      </c>
      <c r="C40" s="619"/>
      <c r="D40" s="619"/>
      <c r="E40" s="619"/>
      <c r="F40" s="619"/>
      <c r="G40" s="619"/>
      <c r="H40" s="619"/>
      <c r="I40" s="619"/>
      <c r="J40" s="619"/>
      <c r="K40" s="619"/>
      <c r="L40" s="619"/>
      <c r="M40" s="619"/>
      <c r="N40" s="619"/>
      <c r="O40" s="619"/>
      <c r="P40" s="619"/>
      <c r="Q40" s="620"/>
      <c r="R40" s="621">
        <v>463400</v>
      </c>
      <c r="S40" s="622"/>
      <c r="T40" s="622"/>
      <c r="U40" s="622"/>
      <c r="V40" s="622"/>
      <c r="W40" s="622"/>
      <c r="X40" s="622"/>
      <c r="Y40" s="623"/>
      <c r="Z40" s="659">
        <v>0.9</v>
      </c>
      <c r="AA40" s="659"/>
      <c r="AB40" s="659"/>
      <c r="AC40" s="659"/>
      <c r="AD40" s="660" t="s">
        <v>131</v>
      </c>
      <c r="AE40" s="660"/>
      <c r="AF40" s="660"/>
      <c r="AG40" s="660"/>
      <c r="AH40" s="660"/>
      <c r="AI40" s="660"/>
      <c r="AJ40" s="660"/>
      <c r="AK40" s="660"/>
      <c r="AL40" s="624" t="s">
        <v>131</v>
      </c>
      <c r="AM40" s="625"/>
      <c r="AN40" s="625"/>
      <c r="AO40" s="661"/>
      <c r="AQ40" s="654" t="s">
        <v>351</v>
      </c>
      <c r="AR40" s="655"/>
      <c r="AS40" s="655"/>
      <c r="AT40" s="655"/>
      <c r="AU40" s="655"/>
      <c r="AV40" s="655"/>
      <c r="AW40" s="655"/>
      <c r="AX40" s="655"/>
      <c r="AY40" s="656"/>
      <c r="AZ40" s="621" t="s">
        <v>185</v>
      </c>
      <c r="BA40" s="622"/>
      <c r="BB40" s="622"/>
      <c r="BC40" s="622"/>
      <c r="BD40" s="634"/>
      <c r="BE40" s="634"/>
      <c r="BF40" s="657"/>
      <c r="BG40" s="662" t="s">
        <v>352</v>
      </c>
      <c r="BH40" s="663"/>
      <c r="BI40" s="663"/>
      <c r="BJ40" s="663"/>
      <c r="BK40" s="663"/>
      <c r="BL40" s="223"/>
      <c r="BM40" s="619" t="s">
        <v>353</v>
      </c>
      <c r="BN40" s="619"/>
      <c r="BO40" s="619"/>
      <c r="BP40" s="619"/>
      <c r="BQ40" s="619"/>
      <c r="BR40" s="619"/>
      <c r="BS40" s="619"/>
      <c r="BT40" s="619"/>
      <c r="BU40" s="620"/>
      <c r="BV40" s="621">
        <v>80</v>
      </c>
      <c r="BW40" s="622"/>
      <c r="BX40" s="622"/>
      <c r="BY40" s="622"/>
      <c r="BZ40" s="622"/>
      <c r="CA40" s="622"/>
      <c r="CB40" s="658"/>
      <c r="CD40" s="618" t="s">
        <v>354</v>
      </c>
      <c r="CE40" s="619"/>
      <c r="CF40" s="619"/>
      <c r="CG40" s="619"/>
      <c r="CH40" s="619"/>
      <c r="CI40" s="619"/>
      <c r="CJ40" s="619"/>
      <c r="CK40" s="619"/>
      <c r="CL40" s="619"/>
      <c r="CM40" s="619"/>
      <c r="CN40" s="619"/>
      <c r="CO40" s="619"/>
      <c r="CP40" s="619"/>
      <c r="CQ40" s="620"/>
      <c r="CR40" s="621">
        <v>926183</v>
      </c>
      <c r="CS40" s="622"/>
      <c r="CT40" s="622"/>
      <c r="CU40" s="622"/>
      <c r="CV40" s="622"/>
      <c r="CW40" s="622"/>
      <c r="CX40" s="622"/>
      <c r="CY40" s="623"/>
      <c r="CZ40" s="624">
        <v>1.9</v>
      </c>
      <c r="DA40" s="636"/>
      <c r="DB40" s="636"/>
      <c r="DC40" s="637"/>
      <c r="DD40" s="627">
        <v>282405</v>
      </c>
      <c r="DE40" s="622"/>
      <c r="DF40" s="622"/>
      <c r="DG40" s="622"/>
      <c r="DH40" s="622"/>
      <c r="DI40" s="622"/>
      <c r="DJ40" s="622"/>
      <c r="DK40" s="623"/>
      <c r="DL40" s="627">
        <v>213869</v>
      </c>
      <c r="DM40" s="622"/>
      <c r="DN40" s="622"/>
      <c r="DO40" s="622"/>
      <c r="DP40" s="622"/>
      <c r="DQ40" s="622"/>
      <c r="DR40" s="622"/>
      <c r="DS40" s="622"/>
      <c r="DT40" s="622"/>
      <c r="DU40" s="622"/>
      <c r="DV40" s="623"/>
      <c r="DW40" s="624">
        <v>0.8</v>
      </c>
      <c r="DX40" s="636"/>
      <c r="DY40" s="636"/>
      <c r="DZ40" s="636"/>
      <c r="EA40" s="636"/>
      <c r="EB40" s="636"/>
      <c r="EC40" s="648"/>
    </row>
    <row r="41" spans="2:133" ht="11.25" customHeight="1" x14ac:dyDescent="0.2">
      <c r="B41" s="602" t="s">
        <v>355</v>
      </c>
      <c r="C41" s="603"/>
      <c r="D41" s="603"/>
      <c r="E41" s="603"/>
      <c r="F41" s="603"/>
      <c r="G41" s="603"/>
      <c r="H41" s="603"/>
      <c r="I41" s="603"/>
      <c r="J41" s="603"/>
      <c r="K41" s="603"/>
      <c r="L41" s="603"/>
      <c r="M41" s="603"/>
      <c r="N41" s="603"/>
      <c r="O41" s="603"/>
      <c r="P41" s="603"/>
      <c r="Q41" s="604"/>
      <c r="R41" s="605">
        <v>52243844</v>
      </c>
      <c r="S41" s="646"/>
      <c r="T41" s="646"/>
      <c r="U41" s="646"/>
      <c r="V41" s="646"/>
      <c r="W41" s="646"/>
      <c r="X41" s="646"/>
      <c r="Y41" s="649"/>
      <c r="Z41" s="650">
        <v>100</v>
      </c>
      <c r="AA41" s="650"/>
      <c r="AB41" s="650"/>
      <c r="AC41" s="650"/>
      <c r="AD41" s="651">
        <v>26093902</v>
      </c>
      <c r="AE41" s="651"/>
      <c r="AF41" s="651"/>
      <c r="AG41" s="651"/>
      <c r="AH41" s="651"/>
      <c r="AI41" s="651"/>
      <c r="AJ41" s="651"/>
      <c r="AK41" s="651"/>
      <c r="AL41" s="608">
        <v>100</v>
      </c>
      <c r="AM41" s="652"/>
      <c r="AN41" s="652"/>
      <c r="AO41" s="653"/>
      <c r="AQ41" s="654" t="s">
        <v>356</v>
      </c>
      <c r="AR41" s="655"/>
      <c r="AS41" s="655"/>
      <c r="AT41" s="655"/>
      <c r="AU41" s="655"/>
      <c r="AV41" s="655"/>
      <c r="AW41" s="655"/>
      <c r="AX41" s="655"/>
      <c r="AY41" s="656"/>
      <c r="AZ41" s="621">
        <v>1006150</v>
      </c>
      <c r="BA41" s="622"/>
      <c r="BB41" s="622"/>
      <c r="BC41" s="622"/>
      <c r="BD41" s="634"/>
      <c r="BE41" s="634"/>
      <c r="BF41" s="657"/>
      <c r="BG41" s="662"/>
      <c r="BH41" s="663"/>
      <c r="BI41" s="663"/>
      <c r="BJ41" s="663"/>
      <c r="BK41" s="663"/>
      <c r="BL41" s="223"/>
      <c r="BM41" s="619" t="s">
        <v>357</v>
      </c>
      <c r="BN41" s="619"/>
      <c r="BO41" s="619"/>
      <c r="BP41" s="619"/>
      <c r="BQ41" s="619"/>
      <c r="BR41" s="619"/>
      <c r="BS41" s="619"/>
      <c r="BT41" s="619"/>
      <c r="BU41" s="620"/>
      <c r="BV41" s="621" t="s">
        <v>131</v>
      </c>
      <c r="BW41" s="622"/>
      <c r="BX41" s="622"/>
      <c r="BY41" s="622"/>
      <c r="BZ41" s="622"/>
      <c r="CA41" s="622"/>
      <c r="CB41" s="658"/>
      <c r="CD41" s="618" t="s">
        <v>358</v>
      </c>
      <c r="CE41" s="619"/>
      <c r="CF41" s="619"/>
      <c r="CG41" s="619"/>
      <c r="CH41" s="619"/>
      <c r="CI41" s="619"/>
      <c r="CJ41" s="619"/>
      <c r="CK41" s="619"/>
      <c r="CL41" s="619"/>
      <c r="CM41" s="619"/>
      <c r="CN41" s="619"/>
      <c r="CO41" s="619"/>
      <c r="CP41" s="619"/>
      <c r="CQ41" s="620"/>
      <c r="CR41" s="621" t="s">
        <v>131</v>
      </c>
      <c r="CS41" s="634"/>
      <c r="CT41" s="634"/>
      <c r="CU41" s="634"/>
      <c r="CV41" s="634"/>
      <c r="CW41" s="634"/>
      <c r="CX41" s="634"/>
      <c r="CY41" s="635"/>
      <c r="CZ41" s="624" t="s">
        <v>131</v>
      </c>
      <c r="DA41" s="636"/>
      <c r="DB41" s="636"/>
      <c r="DC41" s="637"/>
      <c r="DD41" s="627" t="s">
        <v>278</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359</v>
      </c>
      <c r="AR42" s="667"/>
      <c r="AS42" s="667"/>
      <c r="AT42" s="667"/>
      <c r="AU42" s="667"/>
      <c r="AV42" s="667"/>
      <c r="AW42" s="667"/>
      <c r="AX42" s="667"/>
      <c r="AY42" s="668"/>
      <c r="AZ42" s="605">
        <v>4134192</v>
      </c>
      <c r="BA42" s="646"/>
      <c r="BB42" s="646"/>
      <c r="BC42" s="646"/>
      <c r="BD42" s="606"/>
      <c r="BE42" s="606"/>
      <c r="BF42" s="669"/>
      <c r="BG42" s="664"/>
      <c r="BH42" s="665"/>
      <c r="BI42" s="665"/>
      <c r="BJ42" s="665"/>
      <c r="BK42" s="665"/>
      <c r="BL42" s="224"/>
      <c r="BM42" s="603" t="s">
        <v>360</v>
      </c>
      <c r="BN42" s="603"/>
      <c r="BO42" s="603"/>
      <c r="BP42" s="603"/>
      <c r="BQ42" s="603"/>
      <c r="BR42" s="603"/>
      <c r="BS42" s="603"/>
      <c r="BT42" s="603"/>
      <c r="BU42" s="604"/>
      <c r="BV42" s="605">
        <v>374</v>
      </c>
      <c r="BW42" s="646"/>
      <c r="BX42" s="646"/>
      <c r="BY42" s="646"/>
      <c r="BZ42" s="646"/>
      <c r="CA42" s="646"/>
      <c r="CB42" s="647"/>
      <c r="CD42" s="618" t="s">
        <v>361</v>
      </c>
      <c r="CE42" s="619"/>
      <c r="CF42" s="619"/>
      <c r="CG42" s="619"/>
      <c r="CH42" s="619"/>
      <c r="CI42" s="619"/>
      <c r="CJ42" s="619"/>
      <c r="CK42" s="619"/>
      <c r="CL42" s="619"/>
      <c r="CM42" s="619"/>
      <c r="CN42" s="619"/>
      <c r="CO42" s="619"/>
      <c r="CP42" s="619"/>
      <c r="CQ42" s="620"/>
      <c r="CR42" s="621">
        <v>6235555</v>
      </c>
      <c r="CS42" s="634"/>
      <c r="CT42" s="634"/>
      <c r="CU42" s="634"/>
      <c r="CV42" s="634"/>
      <c r="CW42" s="634"/>
      <c r="CX42" s="634"/>
      <c r="CY42" s="635"/>
      <c r="CZ42" s="624">
        <v>12.7</v>
      </c>
      <c r="DA42" s="636"/>
      <c r="DB42" s="636"/>
      <c r="DC42" s="637"/>
      <c r="DD42" s="627">
        <v>1101866</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362</v>
      </c>
      <c r="CD43" s="618" t="s">
        <v>363</v>
      </c>
      <c r="CE43" s="619"/>
      <c r="CF43" s="619"/>
      <c r="CG43" s="619"/>
      <c r="CH43" s="619"/>
      <c r="CI43" s="619"/>
      <c r="CJ43" s="619"/>
      <c r="CK43" s="619"/>
      <c r="CL43" s="619"/>
      <c r="CM43" s="619"/>
      <c r="CN43" s="619"/>
      <c r="CO43" s="619"/>
      <c r="CP43" s="619"/>
      <c r="CQ43" s="620"/>
      <c r="CR43" s="621">
        <v>158232</v>
      </c>
      <c r="CS43" s="634"/>
      <c r="CT43" s="634"/>
      <c r="CU43" s="634"/>
      <c r="CV43" s="634"/>
      <c r="CW43" s="634"/>
      <c r="CX43" s="634"/>
      <c r="CY43" s="635"/>
      <c r="CZ43" s="624">
        <v>0.3</v>
      </c>
      <c r="DA43" s="636"/>
      <c r="DB43" s="636"/>
      <c r="DC43" s="637"/>
      <c r="DD43" s="627">
        <v>158232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364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312</v>
      </c>
      <c r="CE44" s="641"/>
      <c r="CF44" s="618" t="s">
        <v>365</v>
      </c>
      <c r="CG44" s="619"/>
      <c r="CH44" s="619"/>
      <c r="CI44" s="619"/>
      <c r="CJ44" s="619"/>
      <c r="CK44" s="619"/>
      <c r="CL44" s="619"/>
      <c r="CM44" s="619"/>
      <c r="CN44" s="619"/>
      <c r="CO44" s="619"/>
      <c r="CP44" s="619"/>
      <c r="CQ44" s="620"/>
      <c r="CR44" s="621">
        <v>6235555</v>
      </c>
      <c r="CS44" s="622"/>
      <c r="CT44" s="622"/>
      <c r="CU44" s="622"/>
      <c r="CV44" s="622"/>
      <c r="CW44" s="622"/>
      <c r="CX44" s="622"/>
      <c r="CY44" s="623"/>
      <c r="CZ44" s="624">
        <v>12.7</v>
      </c>
      <c r="DA44" s="625"/>
      <c r="DB44" s="625"/>
      <c r="DC44" s="626"/>
      <c r="DD44" s="627">
        <v>1101866</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366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367</v>
      </c>
      <c r="CG45" s="619"/>
      <c r="CH45" s="619"/>
      <c r="CI45" s="619"/>
      <c r="CJ45" s="619"/>
      <c r="CK45" s="619"/>
      <c r="CL45" s="619"/>
      <c r="CM45" s="619"/>
      <c r="CN45" s="619"/>
      <c r="CO45" s="619"/>
      <c r="CP45" s="619"/>
      <c r="CQ45" s="620"/>
      <c r="CR45" s="621">
        <v>766055</v>
      </c>
      <c r="CS45" s="634"/>
      <c r="CT45" s="634"/>
      <c r="CU45" s="634"/>
      <c r="CV45" s="634"/>
      <c r="CW45" s="634"/>
      <c r="CX45" s="634"/>
      <c r="CY45" s="635"/>
      <c r="CZ45" s="624">
        <v>1.6</v>
      </c>
      <c r="DA45" s="636"/>
      <c r="DB45" s="636"/>
      <c r="DC45" s="637"/>
      <c r="DD45" s="627">
        <v>116889</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368</v>
      </c>
      <c r="CG46" s="619"/>
      <c r="CH46" s="619"/>
      <c r="CI46" s="619"/>
      <c r="CJ46" s="619"/>
      <c r="CK46" s="619"/>
      <c r="CL46" s="619"/>
      <c r="CM46" s="619"/>
      <c r="CN46" s="619"/>
      <c r="CO46" s="619"/>
      <c r="CP46" s="619"/>
      <c r="CQ46" s="620"/>
      <c r="CR46" s="621">
        <v>5367308</v>
      </c>
      <c r="CS46" s="622"/>
      <c r="CT46" s="622"/>
      <c r="CU46" s="622"/>
      <c r="CV46" s="622"/>
      <c r="CW46" s="622"/>
      <c r="CX46" s="622"/>
      <c r="CY46" s="623"/>
      <c r="CZ46" s="624">
        <v>10.9</v>
      </c>
      <c r="DA46" s="625"/>
      <c r="DB46" s="625"/>
      <c r="DC46" s="626"/>
      <c r="DD46" s="627">
        <v>960992</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369</v>
      </c>
      <c r="CG47" s="619"/>
      <c r="CH47" s="619"/>
      <c r="CI47" s="619"/>
      <c r="CJ47" s="619"/>
      <c r="CK47" s="619"/>
      <c r="CL47" s="619"/>
      <c r="CM47" s="619"/>
      <c r="CN47" s="619"/>
      <c r="CO47" s="619"/>
      <c r="CP47" s="619"/>
      <c r="CQ47" s="620"/>
      <c r="CR47" s="621" t="s">
        <v>278</v>
      </c>
      <c r="CS47" s="634"/>
      <c r="CT47" s="634"/>
      <c r="CU47" s="634"/>
      <c r="CV47" s="634"/>
      <c r="CW47" s="634"/>
      <c r="CX47" s="634"/>
      <c r="CY47" s="635"/>
      <c r="CZ47" s="624" t="s">
        <v>278</v>
      </c>
      <c r="DA47" s="636"/>
      <c r="DB47" s="636"/>
      <c r="DC47" s="637"/>
      <c r="DD47" s="627" t="s">
        <v>278</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370</v>
      </c>
      <c r="CG48" s="619"/>
      <c r="CH48" s="619"/>
      <c r="CI48" s="619"/>
      <c r="CJ48" s="619"/>
      <c r="CK48" s="619"/>
      <c r="CL48" s="619"/>
      <c r="CM48" s="619"/>
      <c r="CN48" s="619"/>
      <c r="CO48" s="619"/>
      <c r="CP48" s="619"/>
      <c r="CQ48" s="620"/>
      <c r="CR48" s="621" t="s">
        <v>278</v>
      </c>
      <c r="CS48" s="622"/>
      <c r="CT48" s="622"/>
      <c r="CU48" s="622"/>
      <c r="CV48" s="622"/>
      <c r="CW48" s="622"/>
      <c r="CX48" s="622"/>
      <c r="CY48" s="623"/>
      <c r="CZ48" s="624" t="s">
        <v>278</v>
      </c>
      <c r="DA48" s="625"/>
      <c r="DB48" s="625"/>
      <c r="DC48" s="626"/>
      <c r="DD48" s="627" t="s">
        <v>278</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371</v>
      </c>
      <c r="CE49" s="603"/>
      <c r="CF49" s="603"/>
      <c r="CG49" s="603"/>
      <c r="CH49" s="603"/>
      <c r="CI49" s="603"/>
      <c r="CJ49" s="603"/>
      <c r="CK49" s="603"/>
      <c r="CL49" s="603"/>
      <c r="CM49" s="603"/>
      <c r="CN49" s="603"/>
      <c r="CO49" s="603"/>
      <c r="CP49" s="603"/>
      <c r="CQ49" s="604"/>
      <c r="CR49" s="605">
        <v>49211880</v>
      </c>
      <c r="CS49" s="606"/>
      <c r="CT49" s="606"/>
      <c r="CU49" s="606"/>
      <c r="CV49" s="606"/>
      <c r="CW49" s="606"/>
      <c r="CX49" s="606"/>
      <c r="CY49" s="607"/>
      <c r="CZ49" s="608">
        <v>100</v>
      </c>
      <c r="DA49" s="609"/>
      <c r="DB49" s="609"/>
      <c r="DC49" s="610"/>
      <c r="DD49" s="611">
        <v>29387561</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Vr1ZM5Wwk7yv0odLo131sMHNmqrYiOOJ23Ep4RYuA06Vq/tA01y50nujvrDct/lqc0tRb4kSgOnS55zRgPIPnQ==" saltValue="VJ19BfVPK7Eg7yOzCRv3Z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3"/>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89" t="s">
        <v>372</v>
      </c>
      <c r="B2" s="1089"/>
      <c r="C2" s="1089"/>
      <c r="D2" s="1089"/>
      <c r="E2" s="1089"/>
      <c r="F2" s="1089"/>
      <c r="G2" s="1089"/>
      <c r="H2" s="1089"/>
      <c r="I2" s="1089"/>
      <c r="J2" s="1089"/>
      <c r="K2" s="1089"/>
      <c r="L2" s="1089"/>
      <c r="M2" s="1089"/>
      <c r="N2" s="1089"/>
      <c r="O2" s="1089"/>
      <c r="P2" s="1089"/>
      <c r="Q2" s="1089"/>
      <c r="R2" s="1089"/>
      <c r="S2" s="1089"/>
      <c r="T2" s="1089"/>
      <c r="U2" s="1089"/>
      <c r="V2" s="1089"/>
      <c r="W2" s="1089"/>
      <c r="X2" s="1089"/>
      <c r="Y2" s="1089"/>
      <c r="Z2" s="1089"/>
      <c r="AA2" s="1089"/>
      <c r="AB2" s="1089"/>
      <c r="AC2" s="1089"/>
      <c r="AD2" s="1089"/>
      <c r="AE2" s="1089"/>
      <c r="AF2" s="1089"/>
      <c r="AG2" s="1089"/>
      <c r="AH2" s="1089"/>
      <c r="AI2" s="1089"/>
      <c r="AJ2" s="1089"/>
      <c r="AK2" s="1089"/>
      <c r="AL2" s="1089"/>
      <c r="AM2" s="1089"/>
      <c r="AN2" s="1089"/>
      <c r="AO2" s="1089"/>
      <c r="AP2" s="1089"/>
      <c r="AQ2" s="1089"/>
      <c r="AR2" s="1089"/>
      <c r="AS2" s="1089"/>
      <c r="AT2" s="1089"/>
      <c r="AU2" s="1089"/>
      <c r="AV2" s="1089"/>
      <c r="AW2" s="1089"/>
      <c r="AX2" s="1089"/>
      <c r="AY2" s="1089"/>
      <c r="AZ2" s="1089"/>
      <c r="BA2" s="1089"/>
      <c r="BB2" s="1089"/>
      <c r="BC2" s="1089"/>
      <c r="BD2" s="1089"/>
      <c r="BE2" s="1089"/>
      <c r="BF2" s="1089"/>
      <c r="BG2" s="1089"/>
      <c r="BH2" s="1089"/>
      <c r="BI2" s="1089"/>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0" t="s">
        <v>373</v>
      </c>
      <c r="DK2" s="1091"/>
      <c r="DL2" s="1091"/>
      <c r="DM2" s="1091"/>
      <c r="DN2" s="1091"/>
      <c r="DO2" s="1092"/>
      <c r="DP2" s="228"/>
      <c r="DQ2" s="1090" t="s">
        <v>374</v>
      </c>
      <c r="DR2" s="1091"/>
      <c r="DS2" s="1091"/>
      <c r="DT2" s="1091"/>
      <c r="DU2" s="1091"/>
      <c r="DV2" s="1091"/>
      <c r="DW2" s="1091"/>
      <c r="DX2" s="1091"/>
      <c r="DY2" s="1091"/>
      <c r="DZ2" s="1092"/>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5" t="s">
        <v>375</v>
      </c>
      <c r="B4" s="1055"/>
      <c r="C4" s="1055"/>
      <c r="D4" s="1055"/>
      <c r="E4" s="1055"/>
      <c r="F4" s="1055"/>
      <c r="G4" s="1055"/>
      <c r="H4" s="1055"/>
      <c r="I4" s="1055"/>
      <c r="J4" s="1055"/>
      <c r="K4" s="1055"/>
      <c r="L4" s="1055"/>
      <c r="M4" s="1055"/>
      <c r="N4" s="1055"/>
      <c r="O4" s="1055"/>
      <c r="P4" s="1055"/>
      <c r="Q4" s="1055"/>
      <c r="R4" s="1055"/>
      <c r="S4" s="1055"/>
      <c r="T4" s="1055"/>
      <c r="U4" s="1055"/>
      <c r="V4" s="1055"/>
      <c r="W4" s="1055"/>
      <c r="X4" s="1055"/>
      <c r="Y4" s="1055"/>
      <c r="Z4" s="1055"/>
      <c r="AA4" s="1055"/>
      <c r="AB4" s="1055"/>
      <c r="AC4" s="1055"/>
      <c r="AD4" s="1055"/>
      <c r="AE4" s="1055"/>
      <c r="AF4" s="1055"/>
      <c r="AG4" s="1055"/>
      <c r="AH4" s="1055"/>
      <c r="AI4" s="1055"/>
      <c r="AJ4" s="1055"/>
      <c r="AK4" s="1055"/>
      <c r="AL4" s="1055"/>
      <c r="AM4" s="1055"/>
      <c r="AN4" s="1055"/>
      <c r="AO4" s="1055"/>
      <c r="AP4" s="1055"/>
      <c r="AQ4" s="1055"/>
      <c r="AR4" s="1055"/>
      <c r="AS4" s="1055"/>
      <c r="AT4" s="1055"/>
      <c r="AU4" s="1055"/>
      <c r="AV4" s="1055"/>
      <c r="AW4" s="1055"/>
      <c r="AX4" s="1055"/>
      <c r="AY4" s="1055"/>
      <c r="AZ4" s="232"/>
      <c r="BA4" s="232"/>
      <c r="BB4" s="232"/>
      <c r="BC4" s="232"/>
      <c r="BD4" s="232"/>
      <c r="BE4" s="233"/>
      <c r="BF4" s="233"/>
      <c r="BG4" s="233"/>
      <c r="BH4" s="233"/>
      <c r="BI4" s="233"/>
      <c r="BJ4" s="233"/>
      <c r="BK4" s="233"/>
      <c r="BL4" s="233"/>
      <c r="BM4" s="233"/>
      <c r="BN4" s="233"/>
      <c r="BO4" s="233"/>
      <c r="BP4" s="233"/>
      <c r="BQ4" s="730" t="s">
        <v>376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2" t="s">
        <v>377</v>
      </c>
      <c r="B5" s="993"/>
      <c r="C5" s="993"/>
      <c r="D5" s="993"/>
      <c r="E5" s="993"/>
      <c r="F5" s="993"/>
      <c r="G5" s="993"/>
      <c r="H5" s="993"/>
      <c r="I5" s="993"/>
      <c r="J5" s="993"/>
      <c r="K5" s="993"/>
      <c r="L5" s="993"/>
      <c r="M5" s="993"/>
      <c r="N5" s="993"/>
      <c r="O5" s="993"/>
      <c r="P5" s="994"/>
      <c r="Q5" s="998" t="s">
        <v>378</v>
      </c>
      <c r="R5" s="999"/>
      <c r="S5" s="999"/>
      <c r="T5" s="999"/>
      <c r="U5" s="1000"/>
      <c r="V5" s="998" t="s">
        <v>379</v>
      </c>
      <c r="W5" s="999"/>
      <c r="X5" s="999"/>
      <c r="Y5" s="999"/>
      <c r="Z5" s="1000"/>
      <c r="AA5" s="998" t="s">
        <v>380</v>
      </c>
      <c r="AB5" s="999"/>
      <c r="AC5" s="999"/>
      <c r="AD5" s="999"/>
      <c r="AE5" s="999"/>
      <c r="AF5" s="1093" t="s">
        <v>381</v>
      </c>
      <c r="AG5" s="999"/>
      <c r="AH5" s="999"/>
      <c r="AI5" s="999"/>
      <c r="AJ5" s="1012"/>
      <c r="AK5" s="999" t="s">
        <v>382</v>
      </c>
      <c r="AL5" s="999"/>
      <c r="AM5" s="999"/>
      <c r="AN5" s="999"/>
      <c r="AO5" s="1000"/>
      <c r="AP5" s="998" t="s">
        <v>383</v>
      </c>
      <c r="AQ5" s="999"/>
      <c r="AR5" s="999"/>
      <c r="AS5" s="999"/>
      <c r="AT5" s="1000"/>
      <c r="AU5" s="998" t="s">
        <v>384</v>
      </c>
      <c r="AV5" s="999"/>
      <c r="AW5" s="999"/>
      <c r="AX5" s="999"/>
      <c r="AY5" s="1012"/>
      <c r="AZ5" s="232"/>
      <c r="BA5" s="232"/>
      <c r="BB5" s="232"/>
      <c r="BC5" s="232"/>
      <c r="BD5" s="232"/>
      <c r="BE5" s="233"/>
      <c r="BF5" s="233"/>
      <c r="BG5" s="233"/>
      <c r="BH5" s="233"/>
      <c r="BI5" s="233"/>
      <c r="BJ5" s="233"/>
      <c r="BK5" s="233"/>
      <c r="BL5" s="233"/>
      <c r="BM5" s="233"/>
      <c r="BN5" s="233"/>
      <c r="BO5" s="233"/>
      <c r="BP5" s="233"/>
      <c r="BQ5" s="992" t="s">
        <v>385</v>
      </c>
      <c r="BR5" s="993"/>
      <c r="BS5" s="993"/>
      <c r="BT5" s="993"/>
      <c r="BU5" s="993"/>
      <c r="BV5" s="993"/>
      <c r="BW5" s="993"/>
      <c r="BX5" s="993"/>
      <c r="BY5" s="993"/>
      <c r="BZ5" s="993"/>
      <c r="CA5" s="993"/>
      <c r="CB5" s="993"/>
      <c r="CC5" s="993"/>
      <c r="CD5" s="993"/>
      <c r="CE5" s="993"/>
      <c r="CF5" s="993"/>
      <c r="CG5" s="994"/>
      <c r="CH5" s="998" t="s">
        <v>386</v>
      </c>
      <c r="CI5" s="999"/>
      <c r="CJ5" s="999"/>
      <c r="CK5" s="999"/>
      <c r="CL5" s="1000"/>
      <c r="CM5" s="998" t="s">
        <v>387</v>
      </c>
      <c r="CN5" s="999"/>
      <c r="CO5" s="999"/>
      <c r="CP5" s="999"/>
      <c r="CQ5" s="1000"/>
      <c r="CR5" s="998" t="s">
        <v>388</v>
      </c>
      <c r="CS5" s="999"/>
      <c r="CT5" s="999"/>
      <c r="CU5" s="999"/>
      <c r="CV5" s="1000"/>
      <c r="CW5" s="998" t="s">
        <v>389</v>
      </c>
      <c r="CX5" s="999"/>
      <c r="CY5" s="999"/>
      <c r="CZ5" s="999"/>
      <c r="DA5" s="1000"/>
      <c r="DB5" s="998" t="s">
        <v>390</v>
      </c>
      <c r="DC5" s="999"/>
      <c r="DD5" s="999"/>
      <c r="DE5" s="999"/>
      <c r="DF5" s="1000"/>
      <c r="DG5" s="1080" t="s">
        <v>391</v>
      </c>
      <c r="DH5" s="1081"/>
      <c r="DI5" s="1081"/>
      <c r="DJ5" s="1081"/>
      <c r="DK5" s="1082"/>
      <c r="DL5" s="1080" t="s">
        <v>392</v>
      </c>
      <c r="DM5" s="1081"/>
      <c r="DN5" s="1081"/>
      <c r="DO5" s="1081"/>
      <c r="DP5" s="1082"/>
      <c r="DQ5" s="998" t="s">
        <v>393</v>
      </c>
      <c r="DR5" s="999"/>
      <c r="DS5" s="999"/>
      <c r="DT5" s="999"/>
      <c r="DU5" s="1000"/>
      <c r="DV5" s="998" t="s">
        <v>384</v>
      </c>
      <c r="DW5" s="999"/>
      <c r="DX5" s="999"/>
      <c r="DY5" s="999"/>
      <c r="DZ5" s="1012"/>
      <c r="EA5" s="234"/>
    </row>
    <row r="6" spans="1:131" s="235" customFormat="1" ht="26.25" customHeight="1" thickBot="1" x14ac:dyDescent="0.25">
      <c r="A6" s="995"/>
      <c r="B6" s="996"/>
      <c r="C6" s="996"/>
      <c r="D6" s="996"/>
      <c r="E6" s="996"/>
      <c r="F6" s="996"/>
      <c r="G6" s="996"/>
      <c r="H6" s="996"/>
      <c r="I6" s="996"/>
      <c r="J6" s="996"/>
      <c r="K6" s="996"/>
      <c r="L6" s="996"/>
      <c r="M6" s="996"/>
      <c r="N6" s="996"/>
      <c r="O6" s="996"/>
      <c r="P6" s="997"/>
      <c r="Q6" s="1001"/>
      <c r="R6" s="1002"/>
      <c r="S6" s="1002"/>
      <c r="T6" s="1002"/>
      <c r="U6" s="1003"/>
      <c r="V6" s="1001"/>
      <c r="W6" s="1002"/>
      <c r="X6" s="1002"/>
      <c r="Y6" s="1002"/>
      <c r="Z6" s="1003"/>
      <c r="AA6" s="1001"/>
      <c r="AB6" s="1002"/>
      <c r="AC6" s="1002"/>
      <c r="AD6" s="1002"/>
      <c r="AE6" s="1002"/>
      <c r="AF6" s="1094"/>
      <c r="AG6" s="1002"/>
      <c r="AH6" s="1002"/>
      <c r="AI6" s="1002"/>
      <c r="AJ6" s="1013"/>
      <c r="AK6" s="1002"/>
      <c r="AL6" s="1002"/>
      <c r="AM6" s="1002"/>
      <c r="AN6" s="1002"/>
      <c r="AO6" s="1003"/>
      <c r="AP6" s="1001"/>
      <c r="AQ6" s="1002"/>
      <c r="AR6" s="1002"/>
      <c r="AS6" s="1002"/>
      <c r="AT6" s="1003"/>
      <c r="AU6" s="1001"/>
      <c r="AV6" s="1002"/>
      <c r="AW6" s="1002"/>
      <c r="AX6" s="1002"/>
      <c r="AY6" s="1013"/>
      <c r="AZ6" s="232"/>
      <c r="BA6" s="232"/>
      <c r="BB6" s="232"/>
      <c r="BC6" s="232"/>
      <c r="BD6" s="232"/>
      <c r="BE6" s="233"/>
      <c r="BF6" s="233"/>
      <c r="BG6" s="233"/>
      <c r="BH6" s="233"/>
      <c r="BI6" s="233"/>
      <c r="BJ6" s="233"/>
      <c r="BK6" s="233"/>
      <c r="BL6" s="233"/>
      <c r="BM6" s="233"/>
      <c r="BN6" s="233"/>
      <c r="BO6" s="233"/>
      <c r="BP6" s="233"/>
      <c r="BQ6" s="995"/>
      <c r="BR6" s="996"/>
      <c r="BS6" s="996"/>
      <c r="BT6" s="996"/>
      <c r="BU6" s="996"/>
      <c r="BV6" s="996"/>
      <c r="BW6" s="996"/>
      <c r="BX6" s="996"/>
      <c r="BY6" s="996"/>
      <c r="BZ6" s="996"/>
      <c r="CA6" s="996"/>
      <c r="CB6" s="996"/>
      <c r="CC6" s="996"/>
      <c r="CD6" s="996"/>
      <c r="CE6" s="996"/>
      <c r="CF6" s="996"/>
      <c r="CG6" s="997"/>
      <c r="CH6" s="1001"/>
      <c r="CI6" s="1002"/>
      <c r="CJ6" s="1002"/>
      <c r="CK6" s="1002"/>
      <c r="CL6" s="1003"/>
      <c r="CM6" s="1001"/>
      <c r="CN6" s="1002"/>
      <c r="CO6" s="1002"/>
      <c r="CP6" s="1002"/>
      <c r="CQ6" s="1003"/>
      <c r="CR6" s="1001"/>
      <c r="CS6" s="1002"/>
      <c r="CT6" s="1002"/>
      <c r="CU6" s="1002"/>
      <c r="CV6" s="1003"/>
      <c r="CW6" s="1001"/>
      <c r="CX6" s="1002"/>
      <c r="CY6" s="1002"/>
      <c r="CZ6" s="1002"/>
      <c r="DA6" s="1003"/>
      <c r="DB6" s="1001"/>
      <c r="DC6" s="1002"/>
      <c r="DD6" s="1002"/>
      <c r="DE6" s="1002"/>
      <c r="DF6" s="1003"/>
      <c r="DG6" s="1083"/>
      <c r="DH6" s="1084"/>
      <c r="DI6" s="1084"/>
      <c r="DJ6" s="1084"/>
      <c r="DK6" s="1085"/>
      <c r="DL6" s="1083"/>
      <c r="DM6" s="1084"/>
      <c r="DN6" s="1084"/>
      <c r="DO6" s="1084"/>
      <c r="DP6" s="1085"/>
      <c r="DQ6" s="1001"/>
      <c r="DR6" s="1002"/>
      <c r="DS6" s="1002"/>
      <c r="DT6" s="1002"/>
      <c r="DU6" s="1003"/>
      <c r="DV6" s="1001"/>
      <c r="DW6" s="1002"/>
      <c r="DX6" s="1002"/>
      <c r="DY6" s="1002"/>
      <c r="DZ6" s="1013"/>
      <c r="EA6" s="234"/>
    </row>
    <row r="7" spans="1:131" s="235" customFormat="1" ht="26.25" customHeight="1" thickTop="1" x14ac:dyDescent="0.2">
      <c r="A7" s="236">
        <v>1</v>
      </c>
      <c r="B7" s="1043" t="s">
        <v>394</v>
      </c>
      <c r="C7" s="1044"/>
      <c r="D7" s="1044"/>
      <c r="E7" s="1044"/>
      <c r="F7" s="1044"/>
      <c r="G7" s="1044"/>
      <c r="H7" s="1044"/>
      <c r="I7" s="1044"/>
      <c r="J7" s="1044"/>
      <c r="K7" s="1044"/>
      <c r="L7" s="1044"/>
      <c r="M7" s="1044"/>
      <c r="N7" s="1044"/>
      <c r="O7" s="1044"/>
      <c r="P7" s="1045"/>
      <c r="Q7" s="1102">
        <v>51882</v>
      </c>
      <c r="R7" s="1103"/>
      <c r="S7" s="1103"/>
      <c r="T7" s="1103"/>
      <c r="U7" s="1103"/>
      <c r="V7" s="1103">
        <v>48857</v>
      </c>
      <c r="W7" s="1103"/>
      <c r="X7" s="1103"/>
      <c r="Y7" s="1103"/>
      <c r="Z7" s="1103"/>
      <c r="AA7" s="1103">
        <v>3025</v>
      </c>
      <c r="AB7" s="1103"/>
      <c r="AC7" s="1103"/>
      <c r="AD7" s="1103"/>
      <c r="AE7" s="1104"/>
      <c r="AF7" s="1105">
        <v>2580</v>
      </c>
      <c r="AG7" s="1106"/>
      <c r="AH7" s="1106"/>
      <c r="AI7" s="1106"/>
      <c r="AJ7" s="1107"/>
      <c r="AK7" s="1108">
        <v>1521</v>
      </c>
      <c r="AL7" s="1109"/>
      <c r="AM7" s="1109"/>
      <c r="AN7" s="1109"/>
      <c r="AO7" s="1109"/>
      <c r="AP7" s="1109">
        <v>36204</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5" t="s">
        <v>608</v>
      </c>
      <c r="BT7" s="1096"/>
      <c r="BU7" s="1096"/>
      <c r="BV7" s="1096"/>
      <c r="BW7" s="1096"/>
      <c r="BX7" s="1096"/>
      <c r="BY7" s="1096"/>
      <c r="BZ7" s="1096"/>
      <c r="CA7" s="1096"/>
      <c r="CB7" s="1096"/>
      <c r="CC7" s="1096"/>
      <c r="CD7" s="1096"/>
      <c r="CE7" s="1096"/>
      <c r="CF7" s="1096"/>
      <c r="CG7" s="1098"/>
      <c r="CH7" s="1086">
        <v>-9</v>
      </c>
      <c r="CI7" s="1087"/>
      <c r="CJ7" s="1087"/>
      <c r="CK7" s="1087"/>
      <c r="CL7" s="1088"/>
      <c r="CM7" s="1086">
        <v>341</v>
      </c>
      <c r="CN7" s="1087"/>
      <c r="CO7" s="1087"/>
      <c r="CP7" s="1087"/>
      <c r="CQ7" s="1088"/>
      <c r="CR7" s="1086">
        <v>10</v>
      </c>
      <c r="CS7" s="1087"/>
      <c r="CT7" s="1087"/>
      <c r="CU7" s="1087"/>
      <c r="CV7" s="1088"/>
      <c r="CW7" s="1086">
        <v>77</v>
      </c>
      <c r="CX7" s="1087"/>
      <c r="CY7" s="1087"/>
      <c r="CZ7" s="1087"/>
      <c r="DA7" s="1088"/>
      <c r="DB7" s="1086" t="s">
        <v>537</v>
      </c>
      <c r="DC7" s="1087"/>
      <c r="DD7" s="1087"/>
      <c r="DE7" s="1087"/>
      <c r="DF7" s="1088"/>
      <c r="DG7" s="1086" t="s">
        <v>537</v>
      </c>
      <c r="DH7" s="1087"/>
      <c r="DI7" s="1087"/>
      <c r="DJ7" s="1087"/>
      <c r="DK7" s="1088"/>
      <c r="DL7" s="1086" t="s">
        <v>537</v>
      </c>
      <c r="DM7" s="1087"/>
      <c r="DN7" s="1087"/>
      <c r="DO7" s="1087"/>
      <c r="DP7" s="1088"/>
      <c r="DQ7" s="1086" t="s">
        <v>537</v>
      </c>
      <c r="DR7" s="1087"/>
      <c r="DS7" s="1087"/>
      <c r="DT7" s="1087"/>
      <c r="DU7" s="1088"/>
      <c r="DV7" s="1095"/>
      <c r="DW7" s="1096"/>
      <c r="DX7" s="1096"/>
      <c r="DY7" s="1096"/>
      <c r="DZ7" s="1097"/>
      <c r="EA7" s="234"/>
    </row>
    <row r="8" spans="1:131" s="235" customFormat="1" ht="26.25" customHeight="1" x14ac:dyDescent="0.2">
      <c r="A8" s="238">
        <v>2</v>
      </c>
      <c r="B8" s="1027" t="s">
        <v>395</v>
      </c>
      <c r="C8" s="1028"/>
      <c r="D8" s="1028"/>
      <c r="E8" s="1028"/>
      <c r="F8" s="1028"/>
      <c r="G8" s="1028"/>
      <c r="H8" s="1028"/>
      <c r="I8" s="1028"/>
      <c r="J8" s="1028"/>
      <c r="K8" s="1028"/>
      <c r="L8" s="1028"/>
      <c r="M8" s="1028"/>
      <c r="N8" s="1028"/>
      <c r="O8" s="1028"/>
      <c r="P8" s="1029"/>
      <c r="Q8" s="1035">
        <v>702</v>
      </c>
      <c r="R8" s="1036"/>
      <c r="S8" s="1036"/>
      <c r="T8" s="1036"/>
      <c r="U8" s="1036"/>
      <c r="V8" s="1036">
        <v>702</v>
      </c>
      <c r="W8" s="1036"/>
      <c r="X8" s="1036"/>
      <c r="Y8" s="1036"/>
      <c r="Z8" s="1036"/>
      <c r="AA8" s="1036" t="s">
        <v>611</v>
      </c>
      <c r="AB8" s="1036"/>
      <c r="AC8" s="1036"/>
      <c r="AD8" s="1036"/>
      <c r="AE8" s="1037"/>
      <c r="AF8" s="1032" t="s">
        <v>396</v>
      </c>
      <c r="AG8" s="1033"/>
      <c r="AH8" s="1033"/>
      <c r="AI8" s="1033"/>
      <c r="AJ8" s="1034"/>
      <c r="AK8" s="1076">
        <v>398</v>
      </c>
      <c r="AL8" s="1077"/>
      <c r="AM8" s="1077"/>
      <c r="AN8" s="1077"/>
      <c r="AO8" s="1077"/>
      <c r="AP8" s="1077" t="s">
        <v>611</v>
      </c>
      <c r="AQ8" s="1077"/>
      <c r="AR8" s="1077"/>
      <c r="AS8" s="1077"/>
      <c r="AT8" s="1077"/>
      <c r="AU8" s="1078"/>
      <c r="AV8" s="1078"/>
      <c r="AW8" s="1078"/>
      <c r="AX8" s="1078"/>
      <c r="AY8" s="1079"/>
      <c r="AZ8" s="232"/>
      <c r="BA8" s="232"/>
      <c r="BB8" s="232"/>
      <c r="BC8" s="232"/>
      <c r="BD8" s="232"/>
      <c r="BE8" s="233"/>
      <c r="BF8" s="233"/>
      <c r="BG8" s="233"/>
      <c r="BH8" s="233"/>
      <c r="BI8" s="233"/>
      <c r="BJ8" s="233"/>
      <c r="BK8" s="233"/>
      <c r="BL8" s="233"/>
      <c r="BM8" s="233"/>
      <c r="BN8" s="233"/>
      <c r="BO8" s="233"/>
      <c r="BP8" s="233"/>
      <c r="BQ8" s="238">
        <v>2</v>
      </c>
      <c r="BR8" s="239"/>
      <c r="BS8" s="989" t="s">
        <v>609</v>
      </c>
      <c r="BT8" s="990"/>
      <c r="BU8" s="990"/>
      <c r="BV8" s="990"/>
      <c r="BW8" s="990"/>
      <c r="BX8" s="990"/>
      <c r="BY8" s="990"/>
      <c r="BZ8" s="990"/>
      <c r="CA8" s="990"/>
      <c r="CB8" s="990"/>
      <c r="CC8" s="990"/>
      <c r="CD8" s="990"/>
      <c r="CE8" s="990"/>
      <c r="CF8" s="990"/>
      <c r="CG8" s="1011"/>
      <c r="CH8" s="986">
        <v>8</v>
      </c>
      <c r="CI8" s="987"/>
      <c r="CJ8" s="987"/>
      <c r="CK8" s="987"/>
      <c r="CL8" s="988"/>
      <c r="CM8" s="986">
        <v>474</v>
      </c>
      <c r="CN8" s="987"/>
      <c r="CO8" s="987"/>
      <c r="CP8" s="987"/>
      <c r="CQ8" s="988"/>
      <c r="CR8" s="986">
        <v>403</v>
      </c>
      <c r="CS8" s="987"/>
      <c r="CT8" s="987"/>
      <c r="CU8" s="987"/>
      <c r="CV8" s="988"/>
      <c r="CW8" s="986">
        <v>104</v>
      </c>
      <c r="CX8" s="987"/>
      <c r="CY8" s="987"/>
      <c r="CZ8" s="987"/>
      <c r="DA8" s="988"/>
      <c r="DB8" s="986" t="s">
        <v>537</v>
      </c>
      <c r="DC8" s="987"/>
      <c r="DD8" s="987"/>
      <c r="DE8" s="987"/>
      <c r="DF8" s="988"/>
      <c r="DG8" s="986" t="s">
        <v>537</v>
      </c>
      <c r="DH8" s="987"/>
      <c r="DI8" s="987"/>
      <c r="DJ8" s="987"/>
      <c r="DK8" s="988"/>
      <c r="DL8" s="986" t="s">
        <v>537</v>
      </c>
      <c r="DM8" s="987"/>
      <c r="DN8" s="987"/>
      <c r="DO8" s="987"/>
      <c r="DP8" s="988"/>
      <c r="DQ8" s="986" t="s">
        <v>537</v>
      </c>
      <c r="DR8" s="987"/>
      <c r="DS8" s="987"/>
      <c r="DT8" s="987"/>
      <c r="DU8" s="988"/>
      <c r="DV8" s="989"/>
      <c r="DW8" s="990"/>
      <c r="DX8" s="990"/>
      <c r="DY8" s="990"/>
      <c r="DZ8" s="991"/>
      <c r="EA8" s="234"/>
    </row>
    <row r="9" spans="1:131" s="235" customFormat="1" ht="26.25" customHeight="1" x14ac:dyDescent="0.2">
      <c r="A9" s="238">
        <v>3</v>
      </c>
      <c r="B9" s="1027" t="s">
        <v>397</v>
      </c>
      <c r="C9" s="1028"/>
      <c r="D9" s="1028"/>
      <c r="E9" s="1028"/>
      <c r="F9" s="1028"/>
      <c r="G9" s="1028"/>
      <c r="H9" s="1028"/>
      <c r="I9" s="1028"/>
      <c r="J9" s="1028"/>
      <c r="K9" s="1028"/>
      <c r="L9" s="1028"/>
      <c r="M9" s="1028"/>
      <c r="N9" s="1028"/>
      <c r="O9" s="1028"/>
      <c r="P9" s="1029"/>
      <c r="Q9" s="1035">
        <v>71</v>
      </c>
      <c r="R9" s="1036"/>
      <c r="S9" s="1036"/>
      <c r="T9" s="1036"/>
      <c r="U9" s="1036"/>
      <c r="V9" s="1036">
        <v>64</v>
      </c>
      <c r="W9" s="1036"/>
      <c r="X9" s="1036"/>
      <c r="Y9" s="1036"/>
      <c r="Z9" s="1036"/>
      <c r="AA9" s="1036">
        <v>7</v>
      </c>
      <c r="AB9" s="1036"/>
      <c r="AC9" s="1036"/>
      <c r="AD9" s="1036"/>
      <c r="AE9" s="1037"/>
      <c r="AF9" s="1032">
        <v>7</v>
      </c>
      <c r="AG9" s="1033"/>
      <c r="AH9" s="1033"/>
      <c r="AI9" s="1033"/>
      <c r="AJ9" s="1034"/>
      <c r="AK9" s="1076">
        <v>38</v>
      </c>
      <c r="AL9" s="1077"/>
      <c r="AM9" s="1077"/>
      <c r="AN9" s="1077"/>
      <c r="AO9" s="1077"/>
      <c r="AP9" s="1077" t="s">
        <v>611</v>
      </c>
      <c r="AQ9" s="1077"/>
      <c r="AR9" s="1077"/>
      <c r="AS9" s="1077"/>
      <c r="AT9" s="1077"/>
      <c r="AU9" s="1078"/>
      <c r="AV9" s="1078"/>
      <c r="AW9" s="1078"/>
      <c r="AX9" s="1078"/>
      <c r="AY9" s="1079"/>
      <c r="AZ9" s="232"/>
      <c r="BA9" s="232"/>
      <c r="BB9" s="232"/>
      <c r="BC9" s="232"/>
      <c r="BD9" s="232"/>
      <c r="BE9" s="233"/>
      <c r="BF9" s="233"/>
      <c r="BG9" s="233"/>
      <c r="BH9" s="233"/>
      <c r="BI9" s="233"/>
      <c r="BJ9" s="233"/>
      <c r="BK9" s="233"/>
      <c r="BL9" s="233"/>
      <c r="BM9" s="233"/>
      <c r="BN9" s="233"/>
      <c r="BO9" s="233"/>
      <c r="BP9" s="233"/>
      <c r="BQ9" s="238">
        <v>3</v>
      </c>
      <c r="BR9" s="239"/>
      <c r="BS9" s="989" t="s">
        <v>610</v>
      </c>
      <c r="BT9" s="990"/>
      <c r="BU9" s="990"/>
      <c r="BV9" s="990"/>
      <c r="BW9" s="990"/>
      <c r="BX9" s="990"/>
      <c r="BY9" s="990"/>
      <c r="BZ9" s="990"/>
      <c r="CA9" s="990"/>
      <c r="CB9" s="990"/>
      <c r="CC9" s="990"/>
      <c r="CD9" s="990"/>
      <c r="CE9" s="990"/>
      <c r="CF9" s="990"/>
      <c r="CG9" s="1011"/>
      <c r="CH9" s="986">
        <v>-3</v>
      </c>
      <c r="CI9" s="987"/>
      <c r="CJ9" s="987"/>
      <c r="CK9" s="987"/>
      <c r="CL9" s="988"/>
      <c r="CM9" s="986">
        <v>626</v>
      </c>
      <c r="CN9" s="987"/>
      <c r="CO9" s="987"/>
      <c r="CP9" s="987"/>
      <c r="CQ9" s="988"/>
      <c r="CR9" s="986">
        <v>6</v>
      </c>
      <c r="CS9" s="987"/>
      <c r="CT9" s="987"/>
      <c r="CU9" s="987"/>
      <c r="CV9" s="988"/>
      <c r="CW9" s="986" t="s">
        <v>611</v>
      </c>
      <c r="CX9" s="987"/>
      <c r="CY9" s="987"/>
      <c r="CZ9" s="987"/>
      <c r="DA9" s="988"/>
      <c r="DB9" s="986" t="s">
        <v>537</v>
      </c>
      <c r="DC9" s="987"/>
      <c r="DD9" s="987"/>
      <c r="DE9" s="987"/>
      <c r="DF9" s="988"/>
      <c r="DG9" s="986" t="s">
        <v>537</v>
      </c>
      <c r="DH9" s="987"/>
      <c r="DI9" s="987"/>
      <c r="DJ9" s="987"/>
      <c r="DK9" s="988"/>
      <c r="DL9" s="986" t="s">
        <v>537</v>
      </c>
      <c r="DM9" s="987"/>
      <c r="DN9" s="987"/>
      <c r="DO9" s="987"/>
      <c r="DP9" s="988"/>
      <c r="DQ9" s="986" t="s">
        <v>537</v>
      </c>
      <c r="DR9" s="987"/>
      <c r="DS9" s="987"/>
      <c r="DT9" s="987"/>
      <c r="DU9" s="988"/>
      <c r="DV9" s="989"/>
      <c r="DW9" s="990"/>
      <c r="DX9" s="990"/>
      <c r="DY9" s="990"/>
      <c r="DZ9" s="991"/>
      <c r="EA9" s="234"/>
    </row>
    <row r="10" spans="1:131" s="235" customFormat="1" ht="26.25" customHeight="1" thickBot="1" x14ac:dyDescent="0.25">
      <c r="A10" s="238">
        <v>4</v>
      </c>
      <c r="B10" s="1027"/>
      <c r="C10" s="1028"/>
      <c r="D10" s="1028"/>
      <c r="E10" s="1028"/>
      <c r="F10" s="1028"/>
      <c r="G10" s="1028"/>
      <c r="H10" s="1028"/>
      <c r="I10" s="1028"/>
      <c r="J10" s="1028"/>
      <c r="K10" s="1028"/>
      <c r="L10" s="1028"/>
      <c r="M10" s="1028"/>
      <c r="N10" s="1028"/>
      <c r="O10" s="1028"/>
      <c r="P10" s="1029"/>
      <c r="Q10" s="1035"/>
      <c r="R10" s="1036"/>
      <c r="S10" s="1036"/>
      <c r="T10" s="1036"/>
      <c r="U10" s="1036"/>
      <c r="V10" s="1036"/>
      <c r="W10" s="1036"/>
      <c r="X10" s="1036"/>
      <c r="Y10" s="1036"/>
      <c r="Z10" s="1036"/>
      <c r="AA10" s="1036"/>
      <c r="AB10" s="1036"/>
      <c r="AC10" s="1036"/>
      <c r="AD10" s="1036"/>
      <c r="AE10" s="1037"/>
      <c r="AF10" s="1032"/>
      <c r="AG10" s="1033"/>
      <c r="AH10" s="1033"/>
      <c r="AI10" s="1033"/>
      <c r="AJ10" s="1034"/>
      <c r="AK10" s="1076"/>
      <c r="AL10" s="1077"/>
      <c r="AM10" s="1077"/>
      <c r="AN10" s="1077"/>
      <c r="AO10" s="1077"/>
      <c r="AP10" s="1077"/>
      <c r="AQ10" s="1077"/>
      <c r="AR10" s="1077"/>
      <c r="AS10" s="1077"/>
      <c r="AT10" s="1077"/>
      <c r="AU10" s="1078"/>
      <c r="AV10" s="1078"/>
      <c r="AW10" s="1078"/>
      <c r="AX10" s="1078"/>
      <c r="AY10" s="1079"/>
      <c r="AZ10" s="232"/>
      <c r="BA10" s="232"/>
      <c r="BB10" s="232"/>
      <c r="BC10" s="232"/>
      <c r="BD10" s="232"/>
      <c r="BE10" s="233"/>
      <c r="BF10" s="233"/>
      <c r="BG10" s="233"/>
      <c r="BH10" s="233"/>
      <c r="BI10" s="233"/>
      <c r="BJ10" s="233"/>
      <c r="BK10" s="233"/>
      <c r="BL10" s="233"/>
      <c r="BM10" s="233"/>
      <c r="BN10" s="233"/>
      <c r="BO10" s="233"/>
      <c r="BP10" s="233"/>
      <c r="BQ10" s="238">
        <v>4</v>
      </c>
      <c r="BR10" s="239"/>
      <c r="BS10" s="989"/>
      <c r="BT10" s="990"/>
      <c r="BU10" s="990"/>
      <c r="BV10" s="990"/>
      <c r="BW10" s="990"/>
      <c r="BX10" s="990"/>
      <c r="BY10" s="990"/>
      <c r="BZ10" s="990"/>
      <c r="CA10" s="990"/>
      <c r="CB10" s="990"/>
      <c r="CC10" s="990"/>
      <c r="CD10" s="990"/>
      <c r="CE10" s="990"/>
      <c r="CF10" s="990"/>
      <c r="CG10" s="1011"/>
      <c r="CH10" s="986"/>
      <c r="CI10" s="987"/>
      <c r="CJ10" s="987"/>
      <c r="CK10" s="987"/>
      <c r="CL10" s="988"/>
      <c r="CM10" s="986"/>
      <c r="CN10" s="987"/>
      <c r="CO10" s="987"/>
      <c r="CP10" s="987"/>
      <c r="CQ10" s="988"/>
      <c r="CR10" s="986"/>
      <c r="CS10" s="987"/>
      <c r="CT10" s="987"/>
      <c r="CU10" s="987"/>
      <c r="CV10" s="988"/>
      <c r="CW10" s="986"/>
      <c r="CX10" s="987"/>
      <c r="CY10" s="987"/>
      <c r="CZ10" s="987"/>
      <c r="DA10" s="988"/>
      <c r="DB10" s="986"/>
      <c r="DC10" s="987"/>
      <c r="DD10" s="987"/>
      <c r="DE10" s="987"/>
      <c r="DF10" s="988"/>
      <c r="DG10" s="986"/>
      <c r="DH10" s="987"/>
      <c r="DI10" s="987"/>
      <c r="DJ10" s="987"/>
      <c r="DK10" s="988"/>
      <c r="DL10" s="986"/>
      <c r="DM10" s="987"/>
      <c r="DN10" s="987"/>
      <c r="DO10" s="987"/>
      <c r="DP10" s="988"/>
      <c r="DQ10" s="986"/>
      <c r="DR10" s="987"/>
      <c r="DS10" s="987"/>
      <c r="DT10" s="987"/>
      <c r="DU10" s="988"/>
      <c r="DV10" s="989"/>
      <c r="DW10" s="990"/>
      <c r="DX10" s="990"/>
      <c r="DY10" s="990"/>
      <c r="DZ10" s="991"/>
      <c r="EA10" s="234"/>
    </row>
    <row r="11" spans="1:131" s="235" customFormat="1" ht="26.25" hidden="1" customHeight="1" x14ac:dyDescent="0.2">
      <c r="A11" s="238">
        <v>5</v>
      </c>
      <c r="B11" s="1027"/>
      <c r="C11" s="1028"/>
      <c r="D11" s="1028"/>
      <c r="E11" s="1028"/>
      <c r="F11" s="1028"/>
      <c r="G11" s="1028"/>
      <c r="H11" s="1028"/>
      <c r="I11" s="1028"/>
      <c r="J11" s="1028"/>
      <c r="K11" s="1028"/>
      <c r="L11" s="1028"/>
      <c r="M11" s="1028"/>
      <c r="N11" s="1028"/>
      <c r="O11" s="1028"/>
      <c r="P11" s="1029"/>
      <c r="Q11" s="1035"/>
      <c r="R11" s="1036"/>
      <c r="S11" s="1036"/>
      <c r="T11" s="1036"/>
      <c r="U11" s="1036"/>
      <c r="V11" s="1036"/>
      <c r="W11" s="1036"/>
      <c r="X11" s="1036"/>
      <c r="Y11" s="1036"/>
      <c r="Z11" s="1036"/>
      <c r="AA11" s="1036"/>
      <c r="AB11" s="1036"/>
      <c r="AC11" s="1036"/>
      <c r="AD11" s="1036"/>
      <c r="AE11" s="1037"/>
      <c r="AF11" s="1032"/>
      <c r="AG11" s="1033"/>
      <c r="AH11" s="1033"/>
      <c r="AI11" s="1033"/>
      <c r="AJ11" s="1034"/>
      <c r="AK11" s="1076"/>
      <c r="AL11" s="1077"/>
      <c r="AM11" s="1077"/>
      <c r="AN11" s="1077"/>
      <c r="AO11" s="1077"/>
      <c r="AP11" s="1077"/>
      <c r="AQ11" s="1077"/>
      <c r="AR11" s="1077"/>
      <c r="AS11" s="1077"/>
      <c r="AT11" s="1077"/>
      <c r="AU11" s="1078"/>
      <c r="AV11" s="1078"/>
      <c r="AW11" s="1078"/>
      <c r="AX11" s="1078"/>
      <c r="AY11" s="1079"/>
      <c r="AZ11" s="232"/>
      <c r="BA11" s="232"/>
      <c r="BB11" s="232"/>
      <c r="BC11" s="232"/>
      <c r="BD11" s="232"/>
      <c r="BE11" s="233"/>
      <c r="BF11" s="233"/>
      <c r="BG11" s="233"/>
      <c r="BH11" s="233"/>
      <c r="BI11" s="233"/>
      <c r="BJ11" s="233"/>
      <c r="BK11" s="233"/>
      <c r="BL11" s="233"/>
      <c r="BM11" s="233"/>
      <c r="BN11" s="233"/>
      <c r="BO11" s="233"/>
      <c r="BP11" s="233"/>
      <c r="BQ11" s="238">
        <v>5</v>
      </c>
      <c r="BR11" s="239"/>
      <c r="BS11" s="989"/>
      <c r="BT11" s="990"/>
      <c r="BU11" s="990"/>
      <c r="BV11" s="990"/>
      <c r="BW11" s="990"/>
      <c r="BX11" s="990"/>
      <c r="BY11" s="990"/>
      <c r="BZ11" s="990"/>
      <c r="CA11" s="990"/>
      <c r="CB11" s="990"/>
      <c r="CC11" s="990"/>
      <c r="CD11" s="990"/>
      <c r="CE11" s="990"/>
      <c r="CF11" s="990"/>
      <c r="CG11" s="1011"/>
      <c r="CH11" s="986"/>
      <c r="CI11" s="987"/>
      <c r="CJ11" s="987"/>
      <c r="CK11" s="987"/>
      <c r="CL11" s="988"/>
      <c r="CM11" s="986"/>
      <c r="CN11" s="987"/>
      <c r="CO11" s="987"/>
      <c r="CP11" s="987"/>
      <c r="CQ11" s="988"/>
      <c r="CR11" s="986"/>
      <c r="CS11" s="987"/>
      <c r="CT11" s="987"/>
      <c r="CU11" s="987"/>
      <c r="CV11" s="988"/>
      <c r="CW11" s="986"/>
      <c r="CX11" s="987"/>
      <c r="CY11" s="987"/>
      <c r="CZ11" s="987"/>
      <c r="DA11" s="988"/>
      <c r="DB11" s="986"/>
      <c r="DC11" s="987"/>
      <c r="DD11" s="987"/>
      <c r="DE11" s="987"/>
      <c r="DF11" s="988"/>
      <c r="DG11" s="986"/>
      <c r="DH11" s="987"/>
      <c r="DI11" s="987"/>
      <c r="DJ11" s="987"/>
      <c r="DK11" s="988"/>
      <c r="DL11" s="986"/>
      <c r="DM11" s="987"/>
      <c r="DN11" s="987"/>
      <c r="DO11" s="987"/>
      <c r="DP11" s="988"/>
      <c r="DQ11" s="986"/>
      <c r="DR11" s="987"/>
      <c r="DS11" s="987"/>
      <c r="DT11" s="987"/>
      <c r="DU11" s="988"/>
      <c r="DV11" s="989"/>
      <c r="DW11" s="990"/>
      <c r="DX11" s="990"/>
      <c r="DY11" s="990"/>
      <c r="DZ11" s="991"/>
      <c r="EA11" s="234"/>
    </row>
    <row r="12" spans="1:131" s="235" customFormat="1" ht="26.25" hidden="1" customHeight="1" x14ac:dyDescent="0.2">
      <c r="A12" s="238">
        <v>6</v>
      </c>
      <c r="B12" s="1027"/>
      <c r="C12" s="1028"/>
      <c r="D12" s="1028"/>
      <c r="E12" s="1028"/>
      <c r="F12" s="1028"/>
      <c r="G12" s="1028"/>
      <c r="H12" s="1028"/>
      <c r="I12" s="1028"/>
      <c r="J12" s="1028"/>
      <c r="K12" s="1028"/>
      <c r="L12" s="1028"/>
      <c r="M12" s="1028"/>
      <c r="N12" s="1028"/>
      <c r="O12" s="1028"/>
      <c r="P12" s="1029"/>
      <c r="Q12" s="1035"/>
      <c r="R12" s="1036"/>
      <c r="S12" s="1036"/>
      <c r="T12" s="1036"/>
      <c r="U12" s="1036"/>
      <c r="V12" s="1036"/>
      <c r="W12" s="1036"/>
      <c r="X12" s="1036"/>
      <c r="Y12" s="1036"/>
      <c r="Z12" s="1036"/>
      <c r="AA12" s="1036"/>
      <c r="AB12" s="1036"/>
      <c r="AC12" s="1036"/>
      <c r="AD12" s="1036"/>
      <c r="AE12" s="1037"/>
      <c r="AF12" s="1032"/>
      <c r="AG12" s="1033"/>
      <c r="AH12" s="1033"/>
      <c r="AI12" s="1033"/>
      <c r="AJ12" s="1034"/>
      <c r="AK12" s="1076"/>
      <c r="AL12" s="1077"/>
      <c r="AM12" s="1077"/>
      <c r="AN12" s="1077"/>
      <c r="AO12" s="1077"/>
      <c r="AP12" s="1077"/>
      <c r="AQ12" s="1077"/>
      <c r="AR12" s="1077"/>
      <c r="AS12" s="1077"/>
      <c r="AT12" s="1077"/>
      <c r="AU12" s="1078"/>
      <c r="AV12" s="1078"/>
      <c r="AW12" s="1078"/>
      <c r="AX12" s="1078"/>
      <c r="AY12" s="1079"/>
      <c r="AZ12" s="232"/>
      <c r="BA12" s="232"/>
      <c r="BB12" s="232"/>
      <c r="BC12" s="232"/>
      <c r="BD12" s="232"/>
      <c r="BE12" s="233"/>
      <c r="BF12" s="233"/>
      <c r="BG12" s="233"/>
      <c r="BH12" s="233"/>
      <c r="BI12" s="233"/>
      <c r="BJ12" s="233"/>
      <c r="BK12" s="233"/>
      <c r="BL12" s="233"/>
      <c r="BM12" s="233"/>
      <c r="BN12" s="233"/>
      <c r="BO12" s="233"/>
      <c r="BP12" s="233"/>
      <c r="BQ12" s="238">
        <v>6</v>
      </c>
      <c r="BR12" s="239"/>
      <c r="BS12" s="989"/>
      <c r="BT12" s="990"/>
      <c r="BU12" s="990"/>
      <c r="BV12" s="990"/>
      <c r="BW12" s="990"/>
      <c r="BX12" s="990"/>
      <c r="BY12" s="990"/>
      <c r="BZ12" s="990"/>
      <c r="CA12" s="990"/>
      <c r="CB12" s="990"/>
      <c r="CC12" s="990"/>
      <c r="CD12" s="990"/>
      <c r="CE12" s="990"/>
      <c r="CF12" s="990"/>
      <c r="CG12" s="1011"/>
      <c r="CH12" s="986"/>
      <c r="CI12" s="987"/>
      <c r="CJ12" s="987"/>
      <c r="CK12" s="987"/>
      <c r="CL12" s="988"/>
      <c r="CM12" s="986"/>
      <c r="CN12" s="987"/>
      <c r="CO12" s="987"/>
      <c r="CP12" s="987"/>
      <c r="CQ12" s="988"/>
      <c r="CR12" s="986"/>
      <c r="CS12" s="987"/>
      <c r="CT12" s="987"/>
      <c r="CU12" s="987"/>
      <c r="CV12" s="988"/>
      <c r="CW12" s="986"/>
      <c r="CX12" s="987"/>
      <c r="CY12" s="987"/>
      <c r="CZ12" s="987"/>
      <c r="DA12" s="988"/>
      <c r="DB12" s="986"/>
      <c r="DC12" s="987"/>
      <c r="DD12" s="987"/>
      <c r="DE12" s="987"/>
      <c r="DF12" s="988"/>
      <c r="DG12" s="986"/>
      <c r="DH12" s="987"/>
      <c r="DI12" s="987"/>
      <c r="DJ12" s="987"/>
      <c r="DK12" s="988"/>
      <c r="DL12" s="986"/>
      <c r="DM12" s="987"/>
      <c r="DN12" s="987"/>
      <c r="DO12" s="987"/>
      <c r="DP12" s="988"/>
      <c r="DQ12" s="986"/>
      <c r="DR12" s="987"/>
      <c r="DS12" s="987"/>
      <c r="DT12" s="987"/>
      <c r="DU12" s="988"/>
      <c r="DV12" s="989"/>
      <c r="DW12" s="990"/>
      <c r="DX12" s="990"/>
      <c r="DY12" s="990"/>
      <c r="DZ12" s="991"/>
      <c r="EA12" s="234"/>
    </row>
    <row r="13" spans="1:131" s="235" customFormat="1" ht="26.25" hidden="1" customHeight="1" x14ac:dyDescent="0.2">
      <c r="A13" s="238">
        <v>7</v>
      </c>
      <c r="B13" s="1027"/>
      <c r="C13" s="1028"/>
      <c r="D13" s="1028"/>
      <c r="E13" s="1028"/>
      <c r="F13" s="1028"/>
      <c r="G13" s="1028"/>
      <c r="H13" s="1028"/>
      <c r="I13" s="1028"/>
      <c r="J13" s="1028"/>
      <c r="K13" s="1028"/>
      <c r="L13" s="1028"/>
      <c r="M13" s="1028"/>
      <c r="N13" s="1028"/>
      <c r="O13" s="1028"/>
      <c r="P13" s="1029"/>
      <c r="Q13" s="1035"/>
      <c r="R13" s="1036"/>
      <c r="S13" s="1036"/>
      <c r="T13" s="1036"/>
      <c r="U13" s="1036"/>
      <c r="V13" s="1036"/>
      <c r="W13" s="1036"/>
      <c r="X13" s="1036"/>
      <c r="Y13" s="1036"/>
      <c r="Z13" s="1036"/>
      <c r="AA13" s="1036"/>
      <c r="AB13" s="1036"/>
      <c r="AC13" s="1036"/>
      <c r="AD13" s="1036"/>
      <c r="AE13" s="1037"/>
      <c r="AF13" s="1032"/>
      <c r="AG13" s="1033"/>
      <c r="AH13" s="1033"/>
      <c r="AI13" s="1033"/>
      <c r="AJ13" s="1034"/>
      <c r="AK13" s="1076"/>
      <c r="AL13" s="1077"/>
      <c r="AM13" s="1077"/>
      <c r="AN13" s="1077"/>
      <c r="AO13" s="1077"/>
      <c r="AP13" s="1077"/>
      <c r="AQ13" s="1077"/>
      <c r="AR13" s="1077"/>
      <c r="AS13" s="1077"/>
      <c r="AT13" s="1077"/>
      <c r="AU13" s="1078"/>
      <c r="AV13" s="1078"/>
      <c r="AW13" s="1078"/>
      <c r="AX13" s="1078"/>
      <c r="AY13" s="1079"/>
      <c r="AZ13" s="232"/>
      <c r="BA13" s="232"/>
      <c r="BB13" s="232"/>
      <c r="BC13" s="232"/>
      <c r="BD13" s="232"/>
      <c r="BE13" s="233"/>
      <c r="BF13" s="233"/>
      <c r="BG13" s="233"/>
      <c r="BH13" s="233"/>
      <c r="BI13" s="233"/>
      <c r="BJ13" s="233"/>
      <c r="BK13" s="233"/>
      <c r="BL13" s="233"/>
      <c r="BM13" s="233"/>
      <c r="BN13" s="233"/>
      <c r="BO13" s="233"/>
      <c r="BP13" s="233"/>
      <c r="BQ13" s="238">
        <v>7</v>
      </c>
      <c r="BR13" s="239"/>
      <c r="BS13" s="989"/>
      <c r="BT13" s="990"/>
      <c r="BU13" s="990"/>
      <c r="BV13" s="990"/>
      <c r="BW13" s="990"/>
      <c r="BX13" s="990"/>
      <c r="BY13" s="990"/>
      <c r="BZ13" s="990"/>
      <c r="CA13" s="990"/>
      <c r="CB13" s="990"/>
      <c r="CC13" s="990"/>
      <c r="CD13" s="990"/>
      <c r="CE13" s="990"/>
      <c r="CF13" s="990"/>
      <c r="CG13" s="1011"/>
      <c r="CH13" s="986"/>
      <c r="CI13" s="987"/>
      <c r="CJ13" s="987"/>
      <c r="CK13" s="987"/>
      <c r="CL13" s="988"/>
      <c r="CM13" s="986"/>
      <c r="CN13" s="987"/>
      <c r="CO13" s="987"/>
      <c r="CP13" s="987"/>
      <c r="CQ13" s="988"/>
      <c r="CR13" s="986"/>
      <c r="CS13" s="987"/>
      <c r="CT13" s="987"/>
      <c r="CU13" s="987"/>
      <c r="CV13" s="988"/>
      <c r="CW13" s="986"/>
      <c r="CX13" s="987"/>
      <c r="CY13" s="987"/>
      <c r="CZ13" s="987"/>
      <c r="DA13" s="988"/>
      <c r="DB13" s="986"/>
      <c r="DC13" s="987"/>
      <c r="DD13" s="987"/>
      <c r="DE13" s="987"/>
      <c r="DF13" s="988"/>
      <c r="DG13" s="986"/>
      <c r="DH13" s="987"/>
      <c r="DI13" s="987"/>
      <c r="DJ13" s="987"/>
      <c r="DK13" s="988"/>
      <c r="DL13" s="986"/>
      <c r="DM13" s="987"/>
      <c r="DN13" s="987"/>
      <c r="DO13" s="987"/>
      <c r="DP13" s="988"/>
      <c r="DQ13" s="986"/>
      <c r="DR13" s="987"/>
      <c r="DS13" s="987"/>
      <c r="DT13" s="987"/>
      <c r="DU13" s="988"/>
      <c r="DV13" s="989"/>
      <c r="DW13" s="990"/>
      <c r="DX13" s="990"/>
      <c r="DY13" s="990"/>
      <c r="DZ13" s="991"/>
      <c r="EA13" s="234"/>
    </row>
    <row r="14" spans="1:131" s="235" customFormat="1" ht="26.25" hidden="1" customHeight="1" x14ac:dyDescent="0.2">
      <c r="A14" s="238">
        <v>8</v>
      </c>
      <c r="B14" s="1027"/>
      <c r="C14" s="1028"/>
      <c r="D14" s="1028"/>
      <c r="E14" s="1028"/>
      <c r="F14" s="1028"/>
      <c r="G14" s="1028"/>
      <c r="H14" s="1028"/>
      <c r="I14" s="1028"/>
      <c r="J14" s="1028"/>
      <c r="K14" s="1028"/>
      <c r="L14" s="1028"/>
      <c r="M14" s="1028"/>
      <c r="N14" s="1028"/>
      <c r="O14" s="1028"/>
      <c r="P14" s="1029"/>
      <c r="Q14" s="1035"/>
      <c r="R14" s="1036"/>
      <c r="S14" s="1036"/>
      <c r="T14" s="1036"/>
      <c r="U14" s="1036"/>
      <c r="V14" s="1036"/>
      <c r="W14" s="1036"/>
      <c r="X14" s="1036"/>
      <c r="Y14" s="1036"/>
      <c r="Z14" s="1036"/>
      <c r="AA14" s="1036"/>
      <c r="AB14" s="1036"/>
      <c r="AC14" s="1036"/>
      <c r="AD14" s="1036"/>
      <c r="AE14" s="1037"/>
      <c r="AF14" s="1032"/>
      <c r="AG14" s="1033"/>
      <c r="AH14" s="1033"/>
      <c r="AI14" s="1033"/>
      <c r="AJ14" s="1034"/>
      <c r="AK14" s="1076"/>
      <c r="AL14" s="1077"/>
      <c r="AM14" s="1077"/>
      <c r="AN14" s="1077"/>
      <c r="AO14" s="1077"/>
      <c r="AP14" s="1077"/>
      <c r="AQ14" s="1077"/>
      <c r="AR14" s="1077"/>
      <c r="AS14" s="1077"/>
      <c r="AT14" s="1077"/>
      <c r="AU14" s="1078"/>
      <c r="AV14" s="1078"/>
      <c r="AW14" s="1078"/>
      <c r="AX14" s="1078"/>
      <c r="AY14" s="1079"/>
      <c r="AZ14" s="232"/>
      <c r="BA14" s="232"/>
      <c r="BB14" s="232"/>
      <c r="BC14" s="232"/>
      <c r="BD14" s="232"/>
      <c r="BE14" s="233"/>
      <c r="BF14" s="233"/>
      <c r="BG14" s="233"/>
      <c r="BH14" s="233"/>
      <c r="BI14" s="233"/>
      <c r="BJ14" s="233"/>
      <c r="BK14" s="233"/>
      <c r="BL14" s="233"/>
      <c r="BM14" s="233"/>
      <c r="BN14" s="233"/>
      <c r="BO14" s="233"/>
      <c r="BP14" s="233"/>
      <c r="BQ14" s="238">
        <v>8</v>
      </c>
      <c r="BR14" s="239"/>
      <c r="BS14" s="989"/>
      <c r="BT14" s="990"/>
      <c r="BU14" s="990"/>
      <c r="BV14" s="990"/>
      <c r="BW14" s="990"/>
      <c r="BX14" s="990"/>
      <c r="BY14" s="990"/>
      <c r="BZ14" s="990"/>
      <c r="CA14" s="990"/>
      <c r="CB14" s="990"/>
      <c r="CC14" s="990"/>
      <c r="CD14" s="990"/>
      <c r="CE14" s="990"/>
      <c r="CF14" s="990"/>
      <c r="CG14" s="1011"/>
      <c r="CH14" s="986"/>
      <c r="CI14" s="987"/>
      <c r="CJ14" s="987"/>
      <c r="CK14" s="987"/>
      <c r="CL14" s="988"/>
      <c r="CM14" s="986"/>
      <c r="CN14" s="987"/>
      <c r="CO14" s="987"/>
      <c r="CP14" s="987"/>
      <c r="CQ14" s="988"/>
      <c r="CR14" s="986"/>
      <c r="CS14" s="987"/>
      <c r="CT14" s="987"/>
      <c r="CU14" s="987"/>
      <c r="CV14" s="988"/>
      <c r="CW14" s="986"/>
      <c r="CX14" s="987"/>
      <c r="CY14" s="987"/>
      <c r="CZ14" s="987"/>
      <c r="DA14" s="988"/>
      <c r="DB14" s="986"/>
      <c r="DC14" s="987"/>
      <c r="DD14" s="987"/>
      <c r="DE14" s="987"/>
      <c r="DF14" s="988"/>
      <c r="DG14" s="986"/>
      <c r="DH14" s="987"/>
      <c r="DI14" s="987"/>
      <c r="DJ14" s="987"/>
      <c r="DK14" s="988"/>
      <c r="DL14" s="986"/>
      <c r="DM14" s="987"/>
      <c r="DN14" s="987"/>
      <c r="DO14" s="987"/>
      <c r="DP14" s="988"/>
      <c r="DQ14" s="986"/>
      <c r="DR14" s="987"/>
      <c r="DS14" s="987"/>
      <c r="DT14" s="987"/>
      <c r="DU14" s="988"/>
      <c r="DV14" s="989"/>
      <c r="DW14" s="990"/>
      <c r="DX14" s="990"/>
      <c r="DY14" s="990"/>
      <c r="DZ14" s="991"/>
      <c r="EA14" s="234"/>
    </row>
    <row r="15" spans="1:131" s="235" customFormat="1" ht="26.25" hidden="1" customHeight="1" x14ac:dyDescent="0.2">
      <c r="A15" s="238">
        <v>9</v>
      </c>
      <c r="B15" s="1027"/>
      <c r="C15" s="1028"/>
      <c r="D15" s="1028"/>
      <c r="E15" s="1028"/>
      <c r="F15" s="1028"/>
      <c r="G15" s="1028"/>
      <c r="H15" s="1028"/>
      <c r="I15" s="1028"/>
      <c r="J15" s="1028"/>
      <c r="K15" s="1028"/>
      <c r="L15" s="1028"/>
      <c r="M15" s="1028"/>
      <c r="N15" s="1028"/>
      <c r="O15" s="1028"/>
      <c r="P15" s="1029"/>
      <c r="Q15" s="1035"/>
      <c r="R15" s="1036"/>
      <c r="S15" s="1036"/>
      <c r="T15" s="1036"/>
      <c r="U15" s="1036"/>
      <c r="V15" s="1036"/>
      <c r="W15" s="1036"/>
      <c r="X15" s="1036"/>
      <c r="Y15" s="1036"/>
      <c r="Z15" s="1036"/>
      <c r="AA15" s="1036"/>
      <c r="AB15" s="1036"/>
      <c r="AC15" s="1036"/>
      <c r="AD15" s="1036"/>
      <c r="AE15" s="1037"/>
      <c r="AF15" s="1032"/>
      <c r="AG15" s="1033"/>
      <c r="AH15" s="1033"/>
      <c r="AI15" s="1033"/>
      <c r="AJ15" s="1034"/>
      <c r="AK15" s="1076"/>
      <c r="AL15" s="1077"/>
      <c r="AM15" s="1077"/>
      <c r="AN15" s="1077"/>
      <c r="AO15" s="1077"/>
      <c r="AP15" s="1077"/>
      <c r="AQ15" s="1077"/>
      <c r="AR15" s="1077"/>
      <c r="AS15" s="1077"/>
      <c r="AT15" s="1077"/>
      <c r="AU15" s="1078"/>
      <c r="AV15" s="1078"/>
      <c r="AW15" s="1078"/>
      <c r="AX15" s="1078"/>
      <c r="AY15" s="1079"/>
      <c r="AZ15" s="232"/>
      <c r="BA15" s="232"/>
      <c r="BB15" s="232"/>
      <c r="BC15" s="232"/>
      <c r="BD15" s="232"/>
      <c r="BE15" s="233"/>
      <c r="BF15" s="233"/>
      <c r="BG15" s="233"/>
      <c r="BH15" s="233"/>
      <c r="BI15" s="233"/>
      <c r="BJ15" s="233"/>
      <c r="BK15" s="233"/>
      <c r="BL15" s="233"/>
      <c r="BM15" s="233"/>
      <c r="BN15" s="233"/>
      <c r="BO15" s="233"/>
      <c r="BP15" s="233"/>
      <c r="BQ15" s="238">
        <v>9</v>
      </c>
      <c r="BR15" s="239"/>
      <c r="BS15" s="989"/>
      <c r="BT15" s="990"/>
      <c r="BU15" s="990"/>
      <c r="BV15" s="990"/>
      <c r="BW15" s="990"/>
      <c r="BX15" s="990"/>
      <c r="BY15" s="990"/>
      <c r="BZ15" s="990"/>
      <c r="CA15" s="990"/>
      <c r="CB15" s="990"/>
      <c r="CC15" s="990"/>
      <c r="CD15" s="990"/>
      <c r="CE15" s="990"/>
      <c r="CF15" s="990"/>
      <c r="CG15" s="1011"/>
      <c r="CH15" s="986"/>
      <c r="CI15" s="987"/>
      <c r="CJ15" s="987"/>
      <c r="CK15" s="987"/>
      <c r="CL15" s="988"/>
      <c r="CM15" s="986"/>
      <c r="CN15" s="987"/>
      <c r="CO15" s="987"/>
      <c r="CP15" s="987"/>
      <c r="CQ15" s="988"/>
      <c r="CR15" s="986"/>
      <c r="CS15" s="987"/>
      <c r="CT15" s="987"/>
      <c r="CU15" s="987"/>
      <c r="CV15" s="988"/>
      <c r="CW15" s="986"/>
      <c r="CX15" s="987"/>
      <c r="CY15" s="987"/>
      <c r="CZ15" s="987"/>
      <c r="DA15" s="988"/>
      <c r="DB15" s="986"/>
      <c r="DC15" s="987"/>
      <c r="DD15" s="987"/>
      <c r="DE15" s="987"/>
      <c r="DF15" s="988"/>
      <c r="DG15" s="986"/>
      <c r="DH15" s="987"/>
      <c r="DI15" s="987"/>
      <c r="DJ15" s="987"/>
      <c r="DK15" s="988"/>
      <c r="DL15" s="986"/>
      <c r="DM15" s="987"/>
      <c r="DN15" s="987"/>
      <c r="DO15" s="987"/>
      <c r="DP15" s="988"/>
      <c r="DQ15" s="986"/>
      <c r="DR15" s="987"/>
      <c r="DS15" s="987"/>
      <c r="DT15" s="987"/>
      <c r="DU15" s="988"/>
      <c r="DV15" s="989"/>
      <c r="DW15" s="990"/>
      <c r="DX15" s="990"/>
      <c r="DY15" s="990"/>
      <c r="DZ15" s="991"/>
      <c r="EA15" s="234"/>
    </row>
    <row r="16" spans="1:131" s="235" customFormat="1" ht="26.25" hidden="1" customHeight="1" x14ac:dyDescent="0.2">
      <c r="A16" s="238">
        <v>10</v>
      </c>
      <c r="B16" s="1027"/>
      <c r="C16" s="1028"/>
      <c r="D16" s="1028"/>
      <c r="E16" s="1028"/>
      <c r="F16" s="1028"/>
      <c r="G16" s="1028"/>
      <c r="H16" s="1028"/>
      <c r="I16" s="1028"/>
      <c r="J16" s="1028"/>
      <c r="K16" s="1028"/>
      <c r="L16" s="1028"/>
      <c r="M16" s="1028"/>
      <c r="N16" s="1028"/>
      <c r="O16" s="1028"/>
      <c r="P16" s="1029"/>
      <c r="Q16" s="1035"/>
      <c r="R16" s="1036"/>
      <c r="S16" s="1036"/>
      <c r="T16" s="1036"/>
      <c r="U16" s="1036"/>
      <c r="V16" s="1036"/>
      <c r="W16" s="1036"/>
      <c r="X16" s="1036"/>
      <c r="Y16" s="1036"/>
      <c r="Z16" s="1036"/>
      <c r="AA16" s="1036"/>
      <c r="AB16" s="1036"/>
      <c r="AC16" s="1036"/>
      <c r="AD16" s="1036"/>
      <c r="AE16" s="1037"/>
      <c r="AF16" s="1032"/>
      <c r="AG16" s="1033"/>
      <c r="AH16" s="1033"/>
      <c r="AI16" s="1033"/>
      <c r="AJ16" s="1034"/>
      <c r="AK16" s="1076"/>
      <c r="AL16" s="1077"/>
      <c r="AM16" s="1077"/>
      <c r="AN16" s="1077"/>
      <c r="AO16" s="1077"/>
      <c r="AP16" s="1077"/>
      <c r="AQ16" s="1077"/>
      <c r="AR16" s="1077"/>
      <c r="AS16" s="1077"/>
      <c r="AT16" s="1077"/>
      <c r="AU16" s="1078"/>
      <c r="AV16" s="1078"/>
      <c r="AW16" s="1078"/>
      <c r="AX16" s="1078"/>
      <c r="AY16" s="1079"/>
      <c r="AZ16" s="232"/>
      <c r="BA16" s="232"/>
      <c r="BB16" s="232"/>
      <c r="BC16" s="232"/>
      <c r="BD16" s="232"/>
      <c r="BE16" s="233"/>
      <c r="BF16" s="233"/>
      <c r="BG16" s="233"/>
      <c r="BH16" s="233"/>
      <c r="BI16" s="233"/>
      <c r="BJ16" s="233"/>
      <c r="BK16" s="233"/>
      <c r="BL16" s="233"/>
      <c r="BM16" s="233"/>
      <c r="BN16" s="233"/>
      <c r="BO16" s="233"/>
      <c r="BP16" s="233"/>
      <c r="BQ16" s="238">
        <v>10</v>
      </c>
      <c r="BR16" s="239"/>
      <c r="BS16" s="989"/>
      <c r="BT16" s="990"/>
      <c r="BU16" s="990"/>
      <c r="BV16" s="990"/>
      <c r="BW16" s="990"/>
      <c r="BX16" s="990"/>
      <c r="BY16" s="990"/>
      <c r="BZ16" s="990"/>
      <c r="CA16" s="990"/>
      <c r="CB16" s="990"/>
      <c r="CC16" s="990"/>
      <c r="CD16" s="990"/>
      <c r="CE16" s="990"/>
      <c r="CF16" s="990"/>
      <c r="CG16" s="1011"/>
      <c r="CH16" s="986"/>
      <c r="CI16" s="987"/>
      <c r="CJ16" s="987"/>
      <c r="CK16" s="987"/>
      <c r="CL16" s="988"/>
      <c r="CM16" s="986"/>
      <c r="CN16" s="987"/>
      <c r="CO16" s="987"/>
      <c r="CP16" s="987"/>
      <c r="CQ16" s="988"/>
      <c r="CR16" s="986"/>
      <c r="CS16" s="987"/>
      <c r="CT16" s="987"/>
      <c r="CU16" s="987"/>
      <c r="CV16" s="988"/>
      <c r="CW16" s="986"/>
      <c r="CX16" s="987"/>
      <c r="CY16" s="987"/>
      <c r="CZ16" s="987"/>
      <c r="DA16" s="988"/>
      <c r="DB16" s="986"/>
      <c r="DC16" s="987"/>
      <c r="DD16" s="987"/>
      <c r="DE16" s="987"/>
      <c r="DF16" s="988"/>
      <c r="DG16" s="986"/>
      <c r="DH16" s="987"/>
      <c r="DI16" s="987"/>
      <c r="DJ16" s="987"/>
      <c r="DK16" s="988"/>
      <c r="DL16" s="986"/>
      <c r="DM16" s="987"/>
      <c r="DN16" s="987"/>
      <c r="DO16" s="987"/>
      <c r="DP16" s="988"/>
      <c r="DQ16" s="986"/>
      <c r="DR16" s="987"/>
      <c r="DS16" s="987"/>
      <c r="DT16" s="987"/>
      <c r="DU16" s="988"/>
      <c r="DV16" s="989"/>
      <c r="DW16" s="990"/>
      <c r="DX16" s="990"/>
      <c r="DY16" s="990"/>
      <c r="DZ16" s="991"/>
      <c r="EA16" s="234"/>
    </row>
    <row r="17" spans="1:131" s="235" customFormat="1" ht="26.25" hidden="1" customHeight="1" x14ac:dyDescent="0.2">
      <c r="A17" s="238">
        <v>11</v>
      </c>
      <c r="B17" s="1027"/>
      <c r="C17" s="1028"/>
      <c r="D17" s="1028"/>
      <c r="E17" s="1028"/>
      <c r="F17" s="1028"/>
      <c r="G17" s="1028"/>
      <c r="H17" s="1028"/>
      <c r="I17" s="1028"/>
      <c r="J17" s="1028"/>
      <c r="K17" s="1028"/>
      <c r="L17" s="1028"/>
      <c r="M17" s="1028"/>
      <c r="N17" s="1028"/>
      <c r="O17" s="1028"/>
      <c r="P17" s="1029"/>
      <c r="Q17" s="1035"/>
      <c r="R17" s="1036"/>
      <c r="S17" s="1036"/>
      <c r="T17" s="1036"/>
      <c r="U17" s="1036"/>
      <c r="V17" s="1036"/>
      <c r="W17" s="1036"/>
      <c r="X17" s="1036"/>
      <c r="Y17" s="1036"/>
      <c r="Z17" s="1036"/>
      <c r="AA17" s="1036"/>
      <c r="AB17" s="1036"/>
      <c r="AC17" s="1036"/>
      <c r="AD17" s="1036"/>
      <c r="AE17" s="1037"/>
      <c r="AF17" s="1032"/>
      <c r="AG17" s="1033"/>
      <c r="AH17" s="1033"/>
      <c r="AI17" s="1033"/>
      <c r="AJ17" s="1034"/>
      <c r="AK17" s="1076"/>
      <c r="AL17" s="1077"/>
      <c r="AM17" s="1077"/>
      <c r="AN17" s="1077"/>
      <c r="AO17" s="1077"/>
      <c r="AP17" s="1077"/>
      <c r="AQ17" s="1077"/>
      <c r="AR17" s="1077"/>
      <c r="AS17" s="1077"/>
      <c r="AT17" s="1077"/>
      <c r="AU17" s="1078"/>
      <c r="AV17" s="1078"/>
      <c r="AW17" s="1078"/>
      <c r="AX17" s="1078"/>
      <c r="AY17" s="1079"/>
      <c r="AZ17" s="232"/>
      <c r="BA17" s="232"/>
      <c r="BB17" s="232"/>
      <c r="BC17" s="232"/>
      <c r="BD17" s="232"/>
      <c r="BE17" s="233"/>
      <c r="BF17" s="233"/>
      <c r="BG17" s="233"/>
      <c r="BH17" s="233"/>
      <c r="BI17" s="233"/>
      <c r="BJ17" s="233"/>
      <c r="BK17" s="233"/>
      <c r="BL17" s="233"/>
      <c r="BM17" s="233"/>
      <c r="BN17" s="233"/>
      <c r="BO17" s="233"/>
      <c r="BP17" s="233"/>
      <c r="BQ17" s="238">
        <v>11</v>
      </c>
      <c r="BR17" s="239"/>
      <c r="BS17" s="989"/>
      <c r="BT17" s="990"/>
      <c r="BU17" s="990"/>
      <c r="BV17" s="990"/>
      <c r="BW17" s="990"/>
      <c r="BX17" s="990"/>
      <c r="BY17" s="990"/>
      <c r="BZ17" s="990"/>
      <c r="CA17" s="990"/>
      <c r="CB17" s="990"/>
      <c r="CC17" s="990"/>
      <c r="CD17" s="990"/>
      <c r="CE17" s="990"/>
      <c r="CF17" s="990"/>
      <c r="CG17" s="1011"/>
      <c r="CH17" s="986"/>
      <c r="CI17" s="987"/>
      <c r="CJ17" s="987"/>
      <c r="CK17" s="987"/>
      <c r="CL17" s="988"/>
      <c r="CM17" s="986"/>
      <c r="CN17" s="987"/>
      <c r="CO17" s="987"/>
      <c r="CP17" s="987"/>
      <c r="CQ17" s="988"/>
      <c r="CR17" s="986"/>
      <c r="CS17" s="987"/>
      <c r="CT17" s="987"/>
      <c r="CU17" s="987"/>
      <c r="CV17" s="988"/>
      <c r="CW17" s="986"/>
      <c r="CX17" s="987"/>
      <c r="CY17" s="987"/>
      <c r="CZ17" s="987"/>
      <c r="DA17" s="988"/>
      <c r="DB17" s="986"/>
      <c r="DC17" s="987"/>
      <c r="DD17" s="987"/>
      <c r="DE17" s="987"/>
      <c r="DF17" s="988"/>
      <c r="DG17" s="986"/>
      <c r="DH17" s="987"/>
      <c r="DI17" s="987"/>
      <c r="DJ17" s="987"/>
      <c r="DK17" s="988"/>
      <c r="DL17" s="986"/>
      <c r="DM17" s="987"/>
      <c r="DN17" s="987"/>
      <c r="DO17" s="987"/>
      <c r="DP17" s="988"/>
      <c r="DQ17" s="986"/>
      <c r="DR17" s="987"/>
      <c r="DS17" s="987"/>
      <c r="DT17" s="987"/>
      <c r="DU17" s="988"/>
      <c r="DV17" s="989"/>
      <c r="DW17" s="990"/>
      <c r="DX17" s="990"/>
      <c r="DY17" s="990"/>
      <c r="DZ17" s="991"/>
      <c r="EA17" s="234"/>
    </row>
    <row r="18" spans="1:131" s="235" customFormat="1" ht="26.25" hidden="1" customHeight="1" x14ac:dyDescent="0.2">
      <c r="A18" s="238">
        <v>12</v>
      </c>
      <c r="B18" s="1027"/>
      <c r="C18" s="1028"/>
      <c r="D18" s="1028"/>
      <c r="E18" s="1028"/>
      <c r="F18" s="1028"/>
      <c r="G18" s="1028"/>
      <c r="H18" s="1028"/>
      <c r="I18" s="1028"/>
      <c r="J18" s="1028"/>
      <c r="K18" s="1028"/>
      <c r="L18" s="1028"/>
      <c r="M18" s="1028"/>
      <c r="N18" s="1028"/>
      <c r="O18" s="1028"/>
      <c r="P18" s="1029"/>
      <c r="Q18" s="1035"/>
      <c r="R18" s="1036"/>
      <c r="S18" s="1036"/>
      <c r="T18" s="1036"/>
      <c r="U18" s="1036"/>
      <c r="V18" s="1036"/>
      <c r="W18" s="1036"/>
      <c r="X18" s="1036"/>
      <c r="Y18" s="1036"/>
      <c r="Z18" s="1036"/>
      <c r="AA18" s="1036"/>
      <c r="AB18" s="1036"/>
      <c r="AC18" s="1036"/>
      <c r="AD18" s="1036"/>
      <c r="AE18" s="1037"/>
      <c r="AF18" s="1032"/>
      <c r="AG18" s="1033"/>
      <c r="AH18" s="1033"/>
      <c r="AI18" s="1033"/>
      <c r="AJ18" s="1034"/>
      <c r="AK18" s="1076"/>
      <c r="AL18" s="1077"/>
      <c r="AM18" s="1077"/>
      <c r="AN18" s="1077"/>
      <c r="AO18" s="1077"/>
      <c r="AP18" s="1077"/>
      <c r="AQ18" s="1077"/>
      <c r="AR18" s="1077"/>
      <c r="AS18" s="1077"/>
      <c r="AT18" s="1077"/>
      <c r="AU18" s="1078"/>
      <c r="AV18" s="1078"/>
      <c r="AW18" s="1078"/>
      <c r="AX18" s="1078"/>
      <c r="AY18" s="1079"/>
      <c r="AZ18" s="232"/>
      <c r="BA18" s="232"/>
      <c r="BB18" s="232"/>
      <c r="BC18" s="232"/>
      <c r="BD18" s="232"/>
      <c r="BE18" s="233"/>
      <c r="BF18" s="233"/>
      <c r="BG18" s="233"/>
      <c r="BH18" s="233"/>
      <c r="BI18" s="233"/>
      <c r="BJ18" s="233"/>
      <c r="BK18" s="233"/>
      <c r="BL18" s="233"/>
      <c r="BM18" s="233"/>
      <c r="BN18" s="233"/>
      <c r="BO18" s="233"/>
      <c r="BP18" s="233"/>
      <c r="BQ18" s="238">
        <v>12</v>
      </c>
      <c r="BR18" s="239"/>
      <c r="BS18" s="989"/>
      <c r="BT18" s="990"/>
      <c r="BU18" s="990"/>
      <c r="BV18" s="990"/>
      <c r="BW18" s="990"/>
      <c r="BX18" s="990"/>
      <c r="BY18" s="990"/>
      <c r="BZ18" s="990"/>
      <c r="CA18" s="990"/>
      <c r="CB18" s="990"/>
      <c r="CC18" s="990"/>
      <c r="CD18" s="990"/>
      <c r="CE18" s="990"/>
      <c r="CF18" s="990"/>
      <c r="CG18" s="1011"/>
      <c r="CH18" s="986"/>
      <c r="CI18" s="987"/>
      <c r="CJ18" s="987"/>
      <c r="CK18" s="987"/>
      <c r="CL18" s="988"/>
      <c r="CM18" s="986"/>
      <c r="CN18" s="987"/>
      <c r="CO18" s="987"/>
      <c r="CP18" s="987"/>
      <c r="CQ18" s="988"/>
      <c r="CR18" s="986"/>
      <c r="CS18" s="987"/>
      <c r="CT18" s="987"/>
      <c r="CU18" s="987"/>
      <c r="CV18" s="988"/>
      <c r="CW18" s="986"/>
      <c r="CX18" s="987"/>
      <c r="CY18" s="987"/>
      <c r="CZ18" s="987"/>
      <c r="DA18" s="988"/>
      <c r="DB18" s="986"/>
      <c r="DC18" s="987"/>
      <c r="DD18" s="987"/>
      <c r="DE18" s="987"/>
      <c r="DF18" s="988"/>
      <c r="DG18" s="986"/>
      <c r="DH18" s="987"/>
      <c r="DI18" s="987"/>
      <c r="DJ18" s="987"/>
      <c r="DK18" s="988"/>
      <c r="DL18" s="986"/>
      <c r="DM18" s="987"/>
      <c r="DN18" s="987"/>
      <c r="DO18" s="987"/>
      <c r="DP18" s="988"/>
      <c r="DQ18" s="986"/>
      <c r="DR18" s="987"/>
      <c r="DS18" s="987"/>
      <c r="DT18" s="987"/>
      <c r="DU18" s="988"/>
      <c r="DV18" s="989"/>
      <c r="DW18" s="990"/>
      <c r="DX18" s="990"/>
      <c r="DY18" s="990"/>
      <c r="DZ18" s="991"/>
      <c r="EA18" s="234"/>
    </row>
    <row r="19" spans="1:131" s="235" customFormat="1" ht="26.25" hidden="1" customHeight="1" x14ac:dyDescent="0.2">
      <c r="A19" s="238">
        <v>13</v>
      </c>
      <c r="B19" s="1027"/>
      <c r="C19" s="1028"/>
      <c r="D19" s="1028"/>
      <c r="E19" s="1028"/>
      <c r="F19" s="1028"/>
      <c r="G19" s="1028"/>
      <c r="H19" s="1028"/>
      <c r="I19" s="1028"/>
      <c r="J19" s="1028"/>
      <c r="K19" s="1028"/>
      <c r="L19" s="1028"/>
      <c r="M19" s="1028"/>
      <c r="N19" s="1028"/>
      <c r="O19" s="1028"/>
      <c r="P19" s="1029"/>
      <c r="Q19" s="1035"/>
      <c r="R19" s="1036"/>
      <c r="S19" s="1036"/>
      <c r="T19" s="1036"/>
      <c r="U19" s="1036"/>
      <c r="V19" s="1036"/>
      <c r="W19" s="1036"/>
      <c r="X19" s="1036"/>
      <c r="Y19" s="1036"/>
      <c r="Z19" s="1036"/>
      <c r="AA19" s="1036"/>
      <c r="AB19" s="1036"/>
      <c r="AC19" s="1036"/>
      <c r="AD19" s="1036"/>
      <c r="AE19" s="1037"/>
      <c r="AF19" s="1032"/>
      <c r="AG19" s="1033"/>
      <c r="AH19" s="1033"/>
      <c r="AI19" s="1033"/>
      <c r="AJ19" s="1034"/>
      <c r="AK19" s="1076"/>
      <c r="AL19" s="1077"/>
      <c r="AM19" s="1077"/>
      <c r="AN19" s="1077"/>
      <c r="AO19" s="1077"/>
      <c r="AP19" s="1077"/>
      <c r="AQ19" s="1077"/>
      <c r="AR19" s="1077"/>
      <c r="AS19" s="1077"/>
      <c r="AT19" s="1077"/>
      <c r="AU19" s="1078"/>
      <c r="AV19" s="1078"/>
      <c r="AW19" s="1078"/>
      <c r="AX19" s="1078"/>
      <c r="AY19" s="1079"/>
      <c r="AZ19" s="232"/>
      <c r="BA19" s="232"/>
      <c r="BB19" s="232"/>
      <c r="BC19" s="232"/>
      <c r="BD19" s="232"/>
      <c r="BE19" s="233"/>
      <c r="BF19" s="233"/>
      <c r="BG19" s="233"/>
      <c r="BH19" s="233"/>
      <c r="BI19" s="233"/>
      <c r="BJ19" s="233"/>
      <c r="BK19" s="233"/>
      <c r="BL19" s="233"/>
      <c r="BM19" s="233"/>
      <c r="BN19" s="233"/>
      <c r="BO19" s="233"/>
      <c r="BP19" s="233"/>
      <c r="BQ19" s="238">
        <v>13</v>
      </c>
      <c r="BR19" s="239"/>
      <c r="BS19" s="989"/>
      <c r="BT19" s="990"/>
      <c r="BU19" s="990"/>
      <c r="BV19" s="990"/>
      <c r="BW19" s="990"/>
      <c r="BX19" s="990"/>
      <c r="BY19" s="990"/>
      <c r="BZ19" s="990"/>
      <c r="CA19" s="990"/>
      <c r="CB19" s="990"/>
      <c r="CC19" s="990"/>
      <c r="CD19" s="990"/>
      <c r="CE19" s="990"/>
      <c r="CF19" s="990"/>
      <c r="CG19" s="1011"/>
      <c r="CH19" s="986"/>
      <c r="CI19" s="987"/>
      <c r="CJ19" s="987"/>
      <c r="CK19" s="987"/>
      <c r="CL19" s="988"/>
      <c r="CM19" s="986"/>
      <c r="CN19" s="987"/>
      <c r="CO19" s="987"/>
      <c r="CP19" s="987"/>
      <c r="CQ19" s="988"/>
      <c r="CR19" s="986"/>
      <c r="CS19" s="987"/>
      <c r="CT19" s="987"/>
      <c r="CU19" s="987"/>
      <c r="CV19" s="988"/>
      <c r="CW19" s="986"/>
      <c r="CX19" s="987"/>
      <c r="CY19" s="987"/>
      <c r="CZ19" s="987"/>
      <c r="DA19" s="988"/>
      <c r="DB19" s="986"/>
      <c r="DC19" s="987"/>
      <c r="DD19" s="987"/>
      <c r="DE19" s="987"/>
      <c r="DF19" s="988"/>
      <c r="DG19" s="986"/>
      <c r="DH19" s="987"/>
      <c r="DI19" s="987"/>
      <c r="DJ19" s="987"/>
      <c r="DK19" s="988"/>
      <c r="DL19" s="986"/>
      <c r="DM19" s="987"/>
      <c r="DN19" s="987"/>
      <c r="DO19" s="987"/>
      <c r="DP19" s="988"/>
      <c r="DQ19" s="986"/>
      <c r="DR19" s="987"/>
      <c r="DS19" s="987"/>
      <c r="DT19" s="987"/>
      <c r="DU19" s="988"/>
      <c r="DV19" s="989"/>
      <c r="DW19" s="990"/>
      <c r="DX19" s="990"/>
      <c r="DY19" s="990"/>
      <c r="DZ19" s="991"/>
      <c r="EA19" s="234"/>
    </row>
    <row r="20" spans="1:131" s="235" customFormat="1" ht="26.25" hidden="1" customHeight="1" x14ac:dyDescent="0.2">
      <c r="A20" s="238">
        <v>14</v>
      </c>
      <c r="B20" s="1027"/>
      <c r="C20" s="1028"/>
      <c r="D20" s="1028"/>
      <c r="E20" s="1028"/>
      <c r="F20" s="1028"/>
      <c r="G20" s="1028"/>
      <c r="H20" s="1028"/>
      <c r="I20" s="1028"/>
      <c r="J20" s="1028"/>
      <c r="K20" s="1028"/>
      <c r="L20" s="1028"/>
      <c r="M20" s="1028"/>
      <c r="N20" s="1028"/>
      <c r="O20" s="1028"/>
      <c r="P20" s="1029"/>
      <c r="Q20" s="1035"/>
      <c r="R20" s="1036"/>
      <c r="S20" s="1036"/>
      <c r="T20" s="1036"/>
      <c r="U20" s="1036"/>
      <c r="V20" s="1036"/>
      <c r="W20" s="1036"/>
      <c r="X20" s="1036"/>
      <c r="Y20" s="1036"/>
      <c r="Z20" s="1036"/>
      <c r="AA20" s="1036"/>
      <c r="AB20" s="1036"/>
      <c r="AC20" s="1036"/>
      <c r="AD20" s="1036"/>
      <c r="AE20" s="1037"/>
      <c r="AF20" s="1032"/>
      <c r="AG20" s="1033"/>
      <c r="AH20" s="1033"/>
      <c r="AI20" s="1033"/>
      <c r="AJ20" s="1034"/>
      <c r="AK20" s="1076"/>
      <c r="AL20" s="1077"/>
      <c r="AM20" s="1077"/>
      <c r="AN20" s="1077"/>
      <c r="AO20" s="1077"/>
      <c r="AP20" s="1077"/>
      <c r="AQ20" s="1077"/>
      <c r="AR20" s="1077"/>
      <c r="AS20" s="1077"/>
      <c r="AT20" s="1077"/>
      <c r="AU20" s="1078"/>
      <c r="AV20" s="1078"/>
      <c r="AW20" s="1078"/>
      <c r="AX20" s="1078"/>
      <c r="AY20" s="1079"/>
      <c r="AZ20" s="232"/>
      <c r="BA20" s="232"/>
      <c r="BB20" s="232"/>
      <c r="BC20" s="232"/>
      <c r="BD20" s="232"/>
      <c r="BE20" s="233"/>
      <c r="BF20" s="233"/>
      <c r="BG20" s="233"/>
      <c r="BH20" s="233"/>
      <c r="BI20" s="233"/>
      <c r="BJ20" s="233"/>
      <c r="BK20" s="233"/>
      <c r="BL20" s="233"/>
      <c r="BM20" s="233"/>
      <c r="BN20" s="233"/>
      <c r="BO20" s="233"/>
      <c r="BP20" s="233"/>
      <c r="BQ20" s="238">
        <v>14</v>
      </c>
      <c r="BR20" s="239"/>
      <c r="BS20" s="989"/>
      <c r="BT20" s="990"/>
      <c r="BU20" s="990"/>
      <c r="BV20" s="990"/>
      <c r="BW20" s="990"/>
      <c r="BX20" s="990"/>
      <c r="BY20" s="990"/>
      <c r="BZ20" s="990"/>
      <c r="CA20" s="990"/>
      <c r="CB20" s="990"/>
      <c r="CC20" s="990"/>
      <c r="CD20" s="990"/>
      <c r="CE20" s="990"/>
      <c r="CF20" s="990"/>
      <c r="CG20" s="1011"/>
      <c r="CH20" s="986"/>
      <c r="CI20" s="987"/>
      <c r="CJ20" s="987"/>
      <c r="CK20" s="987"/>
      <c r="CL20" s="988"/>
      <c r="CM20" s="986"/>
      <c r="CN20" s="987"/>
      <c r="CO20" s="987"/>
      <c r="CP20" s="987"/>
      <c r="CQ20" s="988"/>
      <c r="CR20" s="986"/>
      <c r="CS20" s="987"/>
      <c r="CT20" s="987"/>
      <c r="CU20" s="987"/>
      <c r="CV20" s="988"/>
      <c r="CW20" s="986"/>
      <c r="CX20" s="987"/>
      <c r="CY20" s="987"/>
      <c r="CZ20" s="987"/>
      <c r="DA20" s="988"/>
      <c r="DB20" s="986"/>
      <c r="DC20" s="987"/>
      <c r="DD20" s="987"/>
      <c r="DE20" s="987"/>
      <c r="DF20" s="988"/>
      <c r="DG20" s="986"/>
      <c r="DH20" s="987"/>
      <c r="DI20" s="987"/>
      <c r="DJ20" s="987"/>
      <c r="DK20" s="988"/>
      <c r="DL20" s="986"/>
      <c r="DM20" s="987"/>
      <c r="DN20" s="987"/>
      <c r="DO20" s="987"/>
      <c r="DP20" s="988"/>
      <c r="DQ20" s="986"/>
      <c r="DR20" s="987"/>
      <c r="DS20" s="987"/>
      <c r="DT20" s="987"/>
      <c r="DU20" s="988"/>
      <c r="DV20" s="989"/>
      <c r="DW20" s="990"/>
      <c r="DX20" s="990"/>
      <c r="DY20" s="990"/>
      <c r="DZ20" s="991"/>
      <c r="EA20" s="234"/>
    </row>
    <row r="21" spans="1:131" s="235" customFormat="1" ht="26.25" hidden="1" customHeight="1" thickBot="1" x14ac:dyDescent="0.25">
      <c r="A21" s="238">
        <v>15</v>
      </c>
      <c r="B21" s="1027"/>
      <c r="C21" s="1028"/>
      <c r="D21" s="1028"/>
      <c r="E21" s="1028"/>
      <c r="F21" s="1028"/>
      <c r="G21" s="1028"/>
      <c r="H21" s="1028"/>
      <c r="I21" s="1028"/>
      <c r="J21" s="1028"/>
      <c r="K21" s="1028"/>
      <c r="L21" s="1028"/>
      <c r="M21" s="1028"/>
      <c r="N21" s="1028"/>
      <c r="O21" s="1028"/>
      <c r="P21" s="1029"/>
      <c r="Q21" s="1035"/>
      <c r="R21" s="1036"/>
      <c r="S21" s="1036"/>
      <c r="T21" s="1036"/>
      <c r="U21" s="1036"/>
      <c r="V21" s="1036"/>
      <c r="W21" s="1036"/>
      <c r="X21" s="1036"/>
      <c r="Y21" s="1036"/>
      <c r="Z21" s="1036"/>
      <c r="AA21" s="1036"/>
      <c r="AB21" s="1036"/>
      <c r="AC21" s="1036"/>
      <c r="AD21" s="1036"/>
      <c r="AE21" s="1037"/>
      <c r="AF21" s="1032"/>
      <c r="AG21" s="1033"/>
      <c r="AH21" s="1033"/>
      <c r="AI21" s="1033"/>
      <c r="AJ21" s="1034"/>
      <c r="AK21" s="1076"/>
      <c r="AL21" s="1077"/>
      <c r="AM21" s="1077"/>
      <c r="AN21" s="1077"/>
      <c r="AO21" s="1077"/>
      <c r="AP21" s="1077"/>
      <c r="AQ21" s="1077"/>
      <c r="AR21" s="1077"/>
      <c r="AS21" s="1077"/>
      <c r="AT21" s="1077"/>
      <c r="AU21" s="1078"/>
      <c r="AV21" s="1078"/>
      <c r="AW21" s="1078"/>
      <c r="AX21" s="1078"/>
      <c r="AY21" s="1079"/>
      <c r="AZ21" s="232"/>
      <c r="BA21" s="232"/>
      <c r="BB21" s="232"/>
      <c r="BC21" s="232"/>
      <c r="BD21" s="232"/>
      <c r="BE21" s="233"/>
      <c r="BF21" s="233"/>
      <c r="BG21" s="233"/>
      <c r="BH21" s="233"/>
      <c r="BI21" s="233"/>
      <c r="BJ21" s="233"/>
      <c r="BK21" s="233"/>
      <c r="BL21" s="233"/>
      <c r="BM21" s="233"/>
      <c r="BN21" s="233"/>
      <c r="BO21" s="233"/>
      <c r="BP21" s="233"/>
      <c r="BQ21" s="238">
        <v>15</v>
      </c>
      <c r="BR21" s="239"/>
      <c r="BS21" s="989"/>
      <c r="BT21" s="990"/>
      <c r="BU21" s="990"/>
      <c r="BV21" s="990"/>
      <c r="BW21" s="990"/>
      <c r="BX21" s="990"/>
      <c r="BY21" s="990"/>
      <c r="BZ21" s="990"/>
      <c r="CA21" s="990"/>
      <c r="CB21" s="990"/>
      <c r="CC21" s="990"/>
      <c r="CD21" s="990"/>
      <c r="CE21" s="990"/>
      <c r="CF21" s="990"/>
      <c r="CG21" s="1011"/>
      <c r="CH21" s="986"/>
      <c r="CI21" s="987"/>
      <c r="CJ21" s="987"/>
      <c r="CK21" s="987"/>
      <c r="CL21" s="988"/>
      <c r="CM21" s="986"/>
      <c r="CN21" s="987"/>
      <c r="CO21" s="987"/>
      <c r="CP21" s="987"/>
      <c r="CQ21" s="988"/>
      <c r="CR21" s="986"/>
      <c r="CS21" s="987"/>
      <c r="CT21" s="987"/>
      <c r="CU21" s="987"/>
      <c r="CV21" s="988"/>
      <c r="CW21" s="986"/>
      <c r="CX21" s="987"/>
      <c r="CY21" s="987"/>
      <c r="CZ21" s="987"/>
      <c r="DA21" s="988"/>
      <c r="DB21" s="986"/>
      <c r="DC21" s="987"/>
      <c r="DD21" s="987"/>
      <c r="DE21" s="987"/>
      <c r="DF21" s="988"/>
      <c r="DG21" s="986"/>
      <c r="DH21" s="987"/>
      <c r="DI21" s="987"/>
      <c r="DJ21" s="987"/>
      <c r="DK21" s="988"/>
      <c r="DL21" s="986"/>
      <c r="DM21" s="987"/>
      <c r="DN21" s="987"/>
      <c r="DO21" s="987"/>
      <c r="DP21" s="988"/>
      <c r="DQ21" s="986"/>
      <c r="DR21" s="987"/>
      <c r="DS21" s="987"/>
      <c r="DT21" s="987"/>
      <c r="DU21" s="988"/>
      <c r="DV21" s="989"/>
      <c r="DW21" s="990"/>
      <c r="DX21" s="990"/>
      <c r="DY21" s="990"/>
      <c r="DZ21" s="991"/>
      <c r="EA21" s="234"/>
    </row>
    <row r="22" spans="1:131" s="235" customFormat="1" ht="26.25" customHeight="1" x14ac:dyDescent="0.2">
      <c r="A22" s="238">
        <v>16</v>
      </c>
      <c r="B22" s="1027"/>
      <c r="C22" s="1028"/>
      <c r="D22" s="1028"/>
      <c r="E22" s="1028"/>
      <c r="F22" s="1028"/>
      <c r="G22" s="1028"/>
      <c r="H22" s="1028"/>
      <c r="I22" s="1028"/>
      <c r="J22" s="1028"/>
      <c r="K22" s="1028"/>
      <c r="L22" s="1028"/>
      <c r="M22" s="1028"/>
      <c r="N22" s="1028"/>
      <c r="O22" s="1028"/>
      <c r="P22" s="1029"/>
      <c r="Q22" s="1069"/>
      <c r="R22" s="1070"/>
      <c r="S22" s="1070"/>
      <c r="T22" s="1070"/>
      <c r="U22" s="1070"/>
      <c r="V22" s="1070"/>
      <c r="W22" s="1070"/>
      <c r="X22" s="1070"/>
      <c r="Y22" s="1070"/>
      <c r="Z22" s="1070"/>
      <c r="AA22" s="1070"/>
      <c r="AB22" s="1070"/>
      <c r="AC22" s="1070"/>
      <c r="AD22" s="1070"/>
      <c r="AE22" s="1071"/>
      <c r="AF22" s="1032"/>
      <c r="AG22" s="1033"/>
      <c r="AH22" s="1033"/>
      <c r="AI22" s="1033"/>
      <c r="AJ22" s="1034"/>
      <c r="AK22" s="1072"/>
      <c r="AL22" s="1073"/>
      <c r="AM22" s="1073"/>
      <c r="AN22" s="1073"/>
      <c r="AO22" s="1073"/>
      <c r="AP22" s="1073"/>
      <c r="AQ22" s="1073"/>
      <c r="AR22" s="1073"/>
      <c r="AS22" s="1073"/>
      <c r="AT22" s="1073"/>
      <c r="AU22" s="1074"/>
      <c r="AV22" s="1074"/>
      <c r="AW22" s="1074"/>
      <c r="AX22" s="1074"/>
      <c r="AY22" s="1075"/>
      <c r="AZ22" s="1025" t="s">
        <v>398</v>
      </c>
      <c r="BA22" s="1025"/>
      <c r="BB22" s="1025"/>
      <c r="BC22" s="1025"/>
      <c r="BD22" s="1026"/>
      <c r="BE22" s="233"/>
      <c r="BF22" s="233"/>
      <c r="BG22" s="233"/>
      <c r="BH22" s="233"/>
      <c r="BI22" s="233"/>
      <c r="BJ22" s="233"/>
      <c r="BK22" s="233"/>
      <c r="BL22" s="233"/>
      <c r="BM22" s="233"/>
      <c r="BN22" s="233"/>
      <c r="BO22" s="233"/>
      <c r="BP22" s="233"/>
      <c r="BQ22" s="238">
        <v>16</v>
      </c>
      <c r="BR22" s="239"/>
      <c r="BS22" s="989"/>
      <c r="BT22" s="990"/>
      <c r="BU22" s="990"/>
      <c r="BV22" s="990"/>
      <c r="BW22" s="990"/>
      <c r="BX22" s="990"/>
      <c r="BY22" s="990"/>
      <c r="BZ22" s="990"/>
      <c r="CA22" s="990"/>
      <c r="CB22" s="990"/>
      <c r="CC22" s="990"/>
      <c r="CD22" s="990"/>
      <c r="CE22" s="990"/>
      <c r="CF22" s="990"/>
      <c r="CG22" s="1011"/>
      <c r="CH22" s="986"/>
      <c r="CI22" s="987"/>
      <c r="CJ22" s="987"/>
      <c r="CK22" s="987"/>
      <c r="CL22" s="988"/>
      <c r="CM22" s="986"/>
      <c r="CN22" s="987"/>
      <c r="CO22" s="987"/>
      <c r="CP22" s="987"/>
      <c r="CQ22" s="988"/>
      <c r="CR22" s="986"/>
      <c r="CS22" s="987"/>
      <c r="CT22" s="987"/>
      <c r="CU22" s="987"/>
      <c r="CV22" s="988"/>
      <c r="CW22" s="986"/>
      <c r="CX22" s="987"/>
      <c r="CY22" s="987"/>
      <c r="CZ22" s="987"/>
      <c r="DA22" s="988"/>
      <c r="DB22" s="986"/>
      <c r="DC22" s="987"/>
      <c r="DD22" s="987"/>
      <c r="DE22" s="987"/>
      <c r="DF22" s="988"/>
      <c r="DG22" s="986"/>
      <c r="DH22" s="987"/>
      <c r="DI22" s="987"/>
      <c r="DJ22" s="987"/>
      <c r="DK22" s="988"/>
      <c r="DL22" s="986"/>
      <c r="DM22" s="987"/>
      <c r="DN22" s="987"/>
      <c r="DO22" s="987"/>
      <c r="DP22" s="988"/>
      <c r="DQ22" s="986"/>
      <c r="DR22" s="987"/>
      <c r="DS22" s="987"/>
      <c r="DT22" s="987"/>
      <c r="DU22" s="988"/>
      <c r="DV22" s="989"/>
      <c r="DW22" s="990"/>
      <c r="DX22" s="990"/>
      <c r="DY22" s="990"/>
      <c r="DZ22" s="991"/>
      <c r="EA22" s="234"/>
    </row>
    <row r="23" spans="1:131" s="235" customFormat="1" ht="26.25" customHeight="1" thickBot="1" x14ac:dyDescent="0.25">
      <c r="A23" s="240" t="s">
        <v>399</v>
      </c>
      <c r="B23" s="937" t="s">
        <v>400</v>
      </c>
      <c r="C23" s="938"/>
      <c r="D23" s="938"/>
      <c r="E23" s="938"/>
      <c r="F23" s="938"/>
      <c r="G23" s="938"/>
      <c r="H23" s="938"/>
      <c r="I23" s="938"/>
      <c r="J23" s="938"/>
      <c r="K23" s="938"/>
      <c r="L23" s="938"/>
      <c r="M23" s="938"/>
      <c r="N23" s="938"/>
      <c r="O23" s="938"/>
      <c r="P23" s="948"/>
      <c r="Q23" s="1063">
        <v>52223</v>
      </c>
      <c r="R23" s="1057"/>
      <c r="S23" s="1057"/>
      <c r="T23" s="1057"/>
      <c r="U23" s="1057"/>
      <c r="V23" s="1057">
        <v>49191</v>
      </c>
      <c r="W23" s="1057"/>
      <c r="X23" s="1057"/>
      <c r="Y23" s="1057"/>
      <c r="Z23" s="1057"/>
      <c r="AA23" s="1057">
        <v>3032</v>
      </c>
      <c r="AB23" s="1057"/>
      <c r="AC23" s="1057"/>
      <c r="AD23" s="1057"/>
      <c r="AE23" s="1064"/>
      <c r="AF23" s="1065">
        <v>2587</v>
      </c>
      <c r="AG23" s="1057"/>
      <c r="AH23" s="1057"/>
      <c r="AI23" s="1057"/>
      <c r="AJ23" s="1066"/>
      <c r="AK23" s="1067"/>
      <c r="AL23" s="1068"/>
      <c r="AM23" s="1068"/>
      <c r="AN23" s="1068"/>
      <c r="AO23" s="1068"/>
      <c r="AP23" s="1057">
        <v>36204</v>
      </c>
      <c r="AQ23" s="1057"/>
      <c r="AR23" s="1057"/>
      <c r="AS23" s="1057"/>
      <c r="AT23" s="1057"/>
      <c r="AU23" s="1058" t="s">
        <v>611</v>
      </c>
      <c r="AV23" s="1058"/>
      <c r="AW23" s="1058"/>
      <c r="AX23" s="1058"/>
      <c r="AY23" s="1059"/>
      <c r="AZ23" s="1060" t="s">
        <v>401</v>
      </c>
      <c r="BA23" s="1061"/>
      <c r="BB23" s="1061"/>
      <c r="BC23" s="1061"/>
      <c r="BD23" s="1062"/>
      <c r="BE23" s="233"/>
      <c r="BF23" s="233"/>
      <c r="BG23" s="233"/>
      <c r="BH23" s="233"/>
      <c r="BI23" s="233"/>
      <c r="BJ23" s="233"/>
      <c r="BK23" s="233"/>
      <c r="BL23" s="233"/>
      <c r="BM23" s="233"/>
      <c r="BN23" s="233"/>
      <c r="BO23" s="233"/>
      <c r="BP23" s="233"/>
      <c r="BQ23" s="238">
        <v>17</v>
      </c>
      <c r="BR23" s="239"/>
      <c r="BS23" s="989"/>
      <c r="BT23" s="990"/>
      <c r="BU23" s="990"/>
      <c r="BV23" s="990"/>
      <c r="BW23" s="990"/>
      <c r="BX23" s="990"/>
      <c r="BY23" s="990"/>
      <c r="BZ23" s="990"/>
      <c r="CA23" s="990"/>
      <c r="CB23" s="990"/>
      <c r="CC23" s="990"/>
      <c r="CD23" s="990"/>
      <c r="CE23" s="990"/>
      <c r="CF23" s="990"/>
      <c r="CG23" s="1011"/>
      <c r="CH23" s="986"/>
      <c r="CI23" s="987"/>
      <c r="CJ23" s="987"/>
      <c r="CK23" s="987"/>
      <c r="CL23" s="988"/>
      <c r="CM23" s="986"/>
      <c r="CN23" s="987"/>
      <c r="CO23" s="987"/>
      <c r="CP23" s="987"/>
      <c r="CQ23" s="988"/>
      <c r="CR23" s="986"/>
      <c r="CS23" s="987"/>
      <c r="CT23" s="987"/>
      <c r="CU23" s="987"/>
      <c r="CV23" s="988"/>
      <c r="CW23" s="986"/>
      <c r="CX23" s="987"/>
      <c r="CY23" s="987"/>
      <c r="CZ23" s="987"/>
      <c r="DA23" s="988"/>
      <c r="DB23" s="986"/>
      <c r="DC23" s="987"/>
      <c r="DD23" s="987"/>
      <c r="DE23" s="987"/>
      <c r="DF23" s="988"/>
      <c r="DG23" s="986"/>
      <c r="DH23" s="987"/>
      <c r="DI23" s="987"/>
      <c r="DJ23" s="987"/>
      <c r="DK23" s="988"/>
      <c r="DL23" s="986"/>
      <c r="DM23" s="987"/>
      <c r="DN23" s="987"/>
      <c r="DO23" s="987"/>
      <c r="DP23" s="988"/>
      <c r="DQ23" s="986"/>
      <c r="DR23" s="987"/>
      <c r="DS23" s="987"/>
      <c r="DT23" s="987"/>
      <c r="DU23" s="988"/>
      <c r="DV23" s="989"/>
      <c r="DW23" s="990"/>
      <c r="DX23" s="990"/>
      <c r="DY23" s="990"/>
      <c r="DZ23" s="991"/>
      <c r="EA23" s="234"/>
    </row>
    <row r="24" spans="1:131" s="235" customFormat="1" ht="26.25" customHeight="1" x14ac:dyDescent="0.2">
      <c r="A24" s="1056" t="s">
        <v>402</v>
      </c>
      <c r="B24" s="1056"/>
      <c r="C24" s="1056"/>
      <c r="D24" s="1056"/>
      <c r="E24" s="1056"/>
      <c r="F24" s="1056"/>
      <c r="G24" s="1056"/>
      <c r="H24" s="1056"/>
      <c r="I24" s="1056"/>
      <c r="J24" s="1056"/>
      <c r="K24" s="1056"/>
      <c r="L24" s="1056"/>
      <c r="M24" s="1056"/>
      <c r="N24" s="1056"/>
      <c r="O24" s="1056"/>
      <c r="P24" s="1056"/>
      <c r="Q24" s="1056"/>
      <c r="R24" s="1056"/>
      <c r="S24" s="1056"/>
      <c r="T24" s="1056"/>
      <c r="U24" s="1056"/>
      <c r="V24" s="1056"/>
      <c r="W24" s="1056"/>
      <c r="X24" s="1056"/>
      <c r="Y24" s="1056"/>
      <c r="Z24" s="1056"/>
      <c r="AA24" s="1056"/>
      <c r="AB24" s="1056"/>
      <c r="AC24" s="1056"/>
      <c r="AD24" s="1056"/>
      <c r="AE24" s="1056"/>
      <c r="AF24" s="1056"/>
      <c r="AG24" s="1056"/>
      <c r="AH24" s="1056"/>
      <c r="AI24" s="1056"/>
      <c r="AJ24" s="1056"/>
      <c r="AK24" s="1056"/>
      <c r="AL24" s="1056"/>
      <c r="AM24" s="1056"/>
      <c r="AN24" s="1056"/>
      <c r="AO24" s="1056"/>
      <c r="AP24" s="1056"/>
      <c r="AQ24" s="1056"/>
      <c r="AR24" s="1056"/>
      <c r="AS24" s="1056"/>
      <c r="AT24" s="1056"/>
      <c r="AU24" s="1056"/>
      <c r="AV24" s="1056"/>
      <c r="AW24" s="1056"/>
      <c r="AX24" s="1056"/>
      <c r="AY24" s="1056"/>
      <c r="AZ24" s="232"/>
      <c r="BA24" s="232"/>
      <c r="BB24" s="232"/>
      <c r="BC24" s="232"/>
      <c r="BD24" s="232"/>
      <c r="BE24" s="233"/>
      <c r="BF24" s="233"/>
      <c r="BG24" s="233"/>
      <c r="BH24" s="233"/>
      <c r="BI24" s="233"/>
      <c r="BJ24" s="233"/>
      <c r="BK24" s="233"/>
      <c r="BL24" s="233"/>
      <c r="BM24" s="233"/>
      <c r="BN24" s="233"/>
      <c r="BO24" s="233"/>
      <c r="BP24" s="233"/>
      <c r="BQ24" s="238">
        <v>18</v>
      </c>
      <c r="BR24" s="239"/>
      <c r="BS24" s="989"/>
      <c r="BT24" s="990"/>
      <c r="BU24" s="990"/>
      <c r="BV24" s="990"/>
      <c r="BW24" s="990"/>
      <c r="BX24" s="990"/>
      <c r="BY24" s="990"/>
      <c r="BZ24" s="990"/>
      <c r="CA24" s="990"/>
      <c r="CB24" s="990"/>
      <c r="CC24" s="990"/>
      <c r="CD24" s="990"/>
      <c r="CE24" s="990"/>
      <c r="CF24" s="990"/>
      <c r="CG24" s="1011"/>
      <c r="CH24" s="986"/>
      <c r="CI24" s="987"/>
      <c r="CJ24" s="987"/>
      <c r="CK24" s="987"/>
      <c r="CL24" s="988"/>
      <c r="CM24" s="986"/>
      <c r="CN24" s="987"/>
      <c r="CO24" s="987"/>
      <c r="CP24" s="987"/>
      <c r="CQ24" s="988"/>
      <c r="CR24" s="986"/>
      <c r="CS24" s="987"/>
      <c r="CT24" s="987"/>
      <c r="CU24" s="987"/>
      <c r="CV24" s="988"/>
      <c r="CW24" s="986"/>
      <c r="CX24" s="987"/>
      <c r="CY24" s="987"/>
      <c r="CZ24" s="987"/>
      <c r="DA24" s="988"/>
      <c r="DB24" s="986"/>
      <c r="DC24" s="987"/>
      <c r="DD24" s="987"/>
      <c r="DE24" s="987"/>
      <c r="DF24" s="988"/>
      <c r="DG24" s="986"/>
      <c r="DH24" s="987"/>
      <c r="DI24" s="987"/>
      <c r="DJ24" s="987"/>
      <c r="DK24" s="988"/>
      <c r="DL24" s="986"/>
      <c r="DM24" s="987"/>
      <c r="DN24" s="987"/>
      <c r="DO24" s="987"/>
      <c r="DP24" s="988"/>
      <c r="DQ24" s="986"/>
      <c r="DR24" s="987"/>
      <c r="DS24" s="987"/>
      <c r="DT24" s="987"/>
      <c r="DU24" s="988"/>
      <c r="DV24" s="989"/>
      <c r="DW24" s="990"/>
      <c r="DX24" s="990"/>
      <c r="DY24" s="990"/>
      <c r="DZ24" s="991"/>
      <c r="EA24" s="234"/>
    </row>
    <row r="25" spans="1:131" ht="26.25" customHeight="1" thickBot="1" x14ac:dyDescent="0.25">
      <c r="A25" s="1055" t="s">
        <v>403</v>
      </c>
      <c r="B25" s="1055"/>
      <c r="C25" s="1055"/>
      <c r="D25" s="1055"/>
      <c r="E25" s="1055"/>
      <c r="F25" s="1055"/>
      <c r="G25" s="1055"/>
      <c r="H25" s="1055"/>
      <c r="I25" s="1055"/>
      <c r="J25" s="1055"/>
      <c r="K25" s="1055"/>
      <c r="L25" s="1055"/>
      <c r="M25" s="1055"/>
      <c r="N25" s="1055"/>
      <c r="O25" s="1055"/>
      <c r="P25" s="1055"/>
      <c r="Q25" s="1055"/>
      <c r="R25" s="1055"/>
      <c r="S25" s="1055"/>
      <c r="T25" s="1055"/>
      <c r="U25" s="1055"/>
      <c r="V25" s="1055"/>
      <c r="W25" s="1055"/>
      <c r="X25" s="1055"/>
      <c r="Y25" s="1055"/>
      <c r="Z25" s="1055"/>
      <c r="AA25" s="1055"/>
      <c r="AB25" s="1055"/>
      <c r="AC25" s="1055"/>
      <c r="AD25" s="1055"/>
      <c r="AE25" s="1055"/>
      <c r="AF25" s="1055"/>
      <c r="AG25" s="1055"/>
      <c r="AH25" s="1055"/>
      <c r="AI25" s="1055"/>
      <c r="AJ25" s="1055"/>
      <c r="AK25" s="1055"/>
      <c r="AL25" s="1055"/>
      <c r="AM25" s="1055"/>
      <c r="AN25" s="1055"/>
      <c r="AO25" s="1055"/>
      <c r="AP25" s="1055"/>
      <c r="AQ25" s="1055"/>
      <c r="AR25" s="1055"/>
      <c r="AS25" s="1055"/>
      <c r="AT25" s="1055"/>
      <c r="AU25" s="1055"/>
      <c r="AV25" s="1055"/>
      <c r="AW25" s="1055"/>
      <c r="AX25" s="1055"/>
      <c r="AY25" s="1055"/>
      <c r="AZ25" s="1055"/>
      <c r="BA25" s="1055"/>
      <c r="BB25" s="1055"/>
      <c r="BC25" s="1055"/>
      <c r="BD25" s="1055"/>
      <c r="BE25" s="1055"/>
      <c r="BF25" s="1055"/>
      <c r="BG25" s="1055"/>
      <c r="BH25" s="1055"/>
      <c r="BI25" s="1055"/>
      <c r="BJ25" s="232"/>
      <c r="BK25" s="232"/>
      <c r="BL25" s="232"/>
      <c r="BM25" s="232"/>
      <c r="BN25" s="232"/>
      <c r="BO25" s="241"/>
      <c r="BP25" s="241"/>
      <c r="BQ25" s="238">
        <v>19</v>
      </c>
      <c r="BR25" s="239"/>
      <c r="BS25" s="989"/>
      <c r="BT25" s="990"/>
      <c r="BU25" s="990"/>
      <c r="BV25" s="990"/>
      <c r="BW25" s="990"/>
      <c r="BX25" s="990"/>
      <c r="BY25" s="990"/>
      <c r="BZ25" s="990"/>
      <c r="CA25" s="990"/>
      <c r="CB25" s="990"/>
      <c r="CC25" s="990"/>
      <c r="CD25" s="990"/>
      <c r="CE25" s="990"/>
      <c r="CF25" s="990"/>
      <c r="CG25" s="1011"/>
      <c r="CH25" s="986"/>
      <c r="CI25" s="987"/>
      <c r="CJ25" s="987"/>
      <c r="CK25" s="987"/>
      <c r="CL25" s="988"/>
      <c r="CM25" s="986"/>
      <c r="CN25" s="987"/>
      <c r="CO25" s="987"/>
      <c r="CP25" s="987"/>
      <c r="CQ25" s="988"/>
      <c r="CR25" s="986"/>
      <c r="CS25" s="987"/>
      <c r="CT25" s="987"/>
      <c r="CU25" s="987"/>
      <c r="CV25" s="988"/>
      <c r="CW25" s="986"/>
      <c r="CX25" s="987"/>
      <c r="CY25" s="987"/>
      <c r="CZ25" s="987"/>
      <c r="DA25" s="988"/>
      <c r="DB25" s="986"/>
      <c r="DC25" s="987"/>
      <c r="DD25" s="987"/>
      <c r="DE25" s="987"/>
      <c r="DF25" s="988"/>
      <c r="DG25" s="986"/>
      <c r="DH25" s="987"/>
      <c r="DI25" s="987"/>
      <c r="DJ25" s="987"/>
      <c r="DK25" s="988"/>
      <c r="DL25" s="986"/>
      <c r="DM25" s="987"/>
      <c r="DN25" s="987"/>
      <c r="DO25" s="987"/>
      <c r="DP25" s="988"/>
      <c r="DQ25" s="986"/>
      <c r="DR25" s="987"/>
      <c r="DS25" s="987"/>
      <c r="DT25" s="987"/>
      <c r="DU25" s="988"/>
      <c r="DV25" s="989"/>
      <c r="DW25" s="990"/>
      <c r="DX25" s="990"/>
      <c r="DY25" s="990"/>
      <c r="DZ25" s="991"/>
      <c r="EA25" s="230"/>
    </row>
    <row r="26" spans="1:131" ht="26.25" customHeight="1" x14ac:dyDescent="0.2">
      <c r="A26" s="992" t="s">
        <v>377</v>
      </c>
      <c r="B26" s="993"/>
      <c r="C26" s="993"/>
      <c r="D26" s="993"/>
      <c r="E26" s="993"/>
      <c r="F26" s="993"/>
      <c r="G26" s="993"/>
      <c r="H26" s="993"/>
      <c r="I26" s="993"/>
      <c r="J26" s="993"/>
      <c r="K26" s="993"/>
      <c r="L26" s="993"/>
      <c r="M26" s="993"/>
      <c r="N26" s="993"/>
      <c r="O26" s="993"/>
      <c r="P26" s="994"/>
      <c r="Q26" s="998" t="s">
        <v>404</v>
      </c>
      <c r="R26" s="999"/>
      <c r="S26" s="999"/>
      <c r="T26" s="999"/>
      <c r="U26" s="1000"/>
      <c r="V26" s="998" t="s">
        <v>405</v>
      </c>
      <c r="W26" s="999"/>
      <c r="X26" s="999"/>
      <c r="Y26" s="999"/>
      <c r="Z26" s="1000"/>
      <c r="AA26" s="998" t="s">
        <v>406</v>
      </c>
      <c r="AB26" s="999"/>
      <c r="AC26" s="999"/>
      <c r="AD26" s="999"/>
      <c r="AE26" s="999"/>
      <c r="AF26" s="1051" t="s">
        <v>407</v>
      </c>
      <c r="AG26" s="1005"/>
      <c r="AH26" s="1005"/>
      <c r="AI26" s="1005"/>
      <c r="AJ26" s="1052"/>
      <c r="AK26" s="999" t="s">
        <v>408</v>
      </c>
      <c r="AL26" s="999"/>
      <c r="AM26" s="999"/>
      <c r="AN26" s="999"/>
      <c r="AO26" s="1000"/>
      <c r="AP26" s="998" t="s">
        <v>409</v>
      </c>
      <c r="AQ26" s="999"/>
      <c r="AR26" s="999"/>
      <c r="AS26" s="999"/>
      <c r="AT26" s="1000"/>
      <c r="AU26" s="998" t="s">
        <v>410</v>
      </c>
      <c r="AV26" s="999"/>
      <c r="AW26" s="999"/>
      <c r="AX26" s="999"/>
      <c r="AY26" s="1000"/>
      <c r="AZ26" s="998" t="s">
        <v>411</v>
      </c>
      <c r="BA26" s="999"/>
      <c r="BB26" s="999"/>
      <c r="BC26" s="999"/>
      <c r="BD26" s="1000"/>
      <c r="BE26" s="998" t="s">
        <v>384</v>
      </c>
      <c r="BF26" s="999"/>
      <c r="BG26" s="999"/>
      <c r="BH26" s="999"/>
      <c r="BI26" s="1012"/>
      <c r="BJ26" s="232"/>
      <c r="BK26" s="232"/>
      <c r="BL26" s="232"/>
      <c r="BM26" s="232"/>
      <c r="BN26" s="232"/>
      <c r="BO26" s="241"/>
      <c r="BP26" s="241"/>
      <c r="BQ26" s="238">
        <v>20</v>
      </c>
      <c r="BR26" s="239"/>
      <c r="BS26" s="989"/>
      <c r="BT26" s="990"/>
      <c r="BU26" s="990"/>
      <c r="BV26" s="990"/>
      <c r="BW26" s="990"/>
      <c r="BX26" s="990"/>
      <c r="BY26" s="990"/>
      <c r="BZ26" s="990"/>
      <c r="CA26" s="990"/>
      <c r="CB26" s="990"/>
      <c r="CC26" s="990"/>
      <c r="CD26" s="990"/>
      <c r="CE26" s="990"/>
      <c r="CF26" s="990"/>
      <c r="CG26" s="1011"/>
      <c r="CH26" s="986"/>
      <c r="CI26" s="987"/>
      <c r="CJ26" s="987"/>
      <c r="CK26" s="987"/>
      <c r="CL26" s="988"/>
      <c r="CM26" s="986"/>
      <c r="CN26" s="987"/>
      <c r="CO26" s="987"/>
      <c r="CP26" s="987"/>
      <c r="CQ26" s="988"/>
      <c r="CR26" s="986"/>
      <c r="CS26" s="987"/>
      <c r="CT26" s="987"/>
      <c r="CU26" s="987"/>
      <c r="CV26" s="988"/>
      <c r="CW26" s="986"/>
      <c r="CX26" s="987"/>
      <c r="CY26" s="987"/>
      <c r="CZ26" s="987"/>
      <c r="DA26" s="988"/>
      <c r="DB26" s="986"/>
      <c r="DC26" s="987"/>
      <c r="DD26" s="987"/>
      <c r="DE26" s="987"/>
      <c r="DF26" s="988"/>
      <c r="DG26" s="986"/>
      <c r="DH26" s="987"/>
      <c r="DI26" s="987"/>
      <c r="DJ26" s="987"/>
      <c r="DK26" s="988"/>
      <c r="DL26" s="986"/>
      <c r="DM26" s="987"/>
      <c r="DN26" s="987"/>
      <c r="DO26" s="987"/>
      <c r="DP26" s="988"/>
      <c r="DQ26" s="986"/>
      <c r="DR26" s="987"/>
      <c r="DS26" s="987"/>
      <c r="DT26" s="987"/>
      <c r="DU26" s="988"/>
      <c r="DV26" s="989"/>
      <c r="DW26" s="990"/>
      <c r="DX26" s="990"/>
      <c r="DY26" s="990"/>
      <c r="DZ26" s="991"/>
      <c r="EA26" s="230"/>
    </row>
    <row r="27" spans="1:131" ht="26.25" customHeight="1" thickBot="1" x14ac:dyDescent="0.25">
      <c r="A27" s="995"/>
      <c r="B27" s="996"/>
      <c r="C27" s="996"/>
      <c r="D27" s="996"/>
      <c r="E27" s="996"/>
      <c r="F27" s="996"/>
      <c r="G27" s="996"/>
      <c r="H27" s="996"/>
      <c r="I27" s="996"/>
      <c r="J27" s="996"/>
      <c r="K27" s="996"/>
      <c r="L27" s="996"/>
      <c r="M27" s="996"/>
      <c r="N27" s="996"/>
      <c r="O27" s="996"/>
      <c r="P27" s="997"/>
      <c r="Q27" s="1001"/>
      <c r="R27" s="1002"/>
      <c r="S27" s="1002"/>
      <c r="T27" s="1002"/>
      <c r="U27" s="1003"/>
      <c r="V27" s="1001"/>
      <c r="W27" s="1002"/>
      <c r="X27" s="1002"/>
      <c r="Y27" s="1002"/>
      <c r="Z27" s="1003"/>
      <c r="AA27" s="1001"/>
      <c r="AB27" s="1002"/>
      <c r="AC27" s="1002"/>
      <c r="AD27" s="1002"/>
      <c r="AE27" s="1002"/>
      <c r="AF27" s="1053"/>
      <c r="AG27" s="1008"/>
      <c r="AH27" s="1008"/>
      <c r="AI27" s="1008"/>
      <c r="AJ27" s="1054"/>
      <c r="AK27" s="1002"/>
      <c r="AL27" s="1002"/>
      <c r="AM27" s="1002"/>
      <c r="AN27" s="1002"/>
      <c r="AO27" s="1003"/>
      <c r="AP27" s="1001"/>
      <c r="AQ27" s="1002"/>
      <c r="AR27" s="1002"/>
      <c r="AS27" s="1002"/>
      <c r="AT27" s="1003"/>
      <c r="AU27" s="1001"/>
      <c r="AV27" s="1002"/>
      <c r="AW27" s="1002"/>
      <c r="AX27" s="1002"/>
      <c r="AY27" s="1003"/>
      <c r="AZ27" s="1001"/>
      <c r="BA27" s="1002"/>
      <c r="BB27" s="1002"/>
      <c r="BC27" s="1002"/>
      <c r="BD27" s="1003"/>
      <c r="BE27" s="1001"/>
      <c r="BF27" s="1002"/>
      <c r="BG27" s="1002"/>
      <c r="BH27" s="1002"/>
      <c r="BI27" s="1013"/>
      <c r="BJ27" s="232"/>
      <c r="BK27" s="232"/>
      <c r="BL27" s="232"/>
      <c r="BM27" s="232"/>
      <c r="BN27" s="232"/>
      <c r="BO27" s="241"/>
      <c r="BP27" s="241"/>
      <c r="BQ27" s="238">
        <v>21</v>
      </c>
      <c r="BR27" s="239"/>
      <c r="BS27" s="989"/>
      <c r="BT27" s="990"/>
      <c r="BU27" s="990"/>
      <c r="BV27" s="990"/>
      <c r="BW27" s="990"/>
      <c r="BX27" s="990"/>
      <c r="BY27" s="990"/>
      <c r="BZ27" s="990"/>
      <c r="CA27" s="990"/>
      <c r="CB27" s="990"/>
      <c r="CC27" s="990"/>
      <c r="CD27" s="990"/>
      <c r="CE27" s="990"/>
      <c r="CF27" s="990"/>
      <c r="CG27" s="1011"/>
      <c r="CH27" s="986"/>
      <c r="CI27" s="987"/>
      <c r="CJ27" s="987"/>
      <c r="CK27" s="987"/>
      <c r="CL27" s="988"/>
      <c r="CM27" s="986"/>
      <c r="CN27" s="987"/>
      <c r="CO27" s="987"/>
      <c r="CP27" s="987"/>
      <c r="CQ27" s="988"/>
      <c r="CR27" s="986"/>
      <c r="CS27" s="987"/>
      <c r="CT27" s="987"/>
      <c r="CU27" s="987"/>
      <c r="CV27" s="988"/>
      <c r="CW27" s="986"/>
      <c r="CX27" s="987"/>
      <c r="CY27" s="987"/>
      <c r="CZ27" s="987"/>
      <c r="DA27" s="988"/>
      <c r="DB27" s="986"/>
      <c r="DC27" s="987"/>
      <c r="DD27" s="987"/>
      <c r="DE27" s="987"/>
      <c r="DF27" s="988"/>
      <c r="DG27" s="986"/>
      <c r="DH27" s="987"/>
      <c r="DI27" s="987"/>
      <c r="DJ27" s="987"/>
      <c r="DK27" s="988"/>
      <c r="DL27" s="986"/>
      <c r="DM27" s="987"/>
      <c r="DN27" s="987"/>
      <c r="DO27" s="987"/>
      <c r="DP27" s="988"/>
      <c r="DQ27" s="986"/>
      <c r="DR27" s="987"/>
      <c r="DS27" s="987"/>
      <c r="DT27" s="987"/>
      <c r="DU27" s="988"/>
      <c r="DV27" s="989"/>
      <c r="DW27" s="990"/>
      <c r="DX27" s="990"/>
      <c r="DY27" s="990"/>
      <c r="DZ27" s="991"/>
      <c r="EA27" s="230"/>
    </row>
    <row r="28" spans="1:131" ht="26.25" customHeight="1" thickTop="1" x14ac:dyDescent="0.2">
      <c r="A28" s="242">
        <v>1</v>
      </c>
      <c r="B28" s="1043" t="s">
        <v>412</v>
      </c>
      <c r="C28" s="1044"/>
      <c r="D28" s="1044"/>
      <c r="E28" s="1044"/>
      <c r="F28" s="1044"/>
      <c r="G28" s="1044"/>
      <c r="H28" s="1044"/>
      <c r="I28" s="1044"/>
      <c r="J28" s="1044"/>
      <c r="K28" s="1044"/>
      <c r="L28" s="1044"/>
      <c r="M28" s="1044"/>
      <c r="N28" s="1044"/>
      <c r="O28" s="1044"/>
      <c r="P28" s="1045"/>
      <c r="Q28" s="1046">
        <v>12049</v>
      </c>
      <c r="R28" s="1047"/>
      <c r="S28" s="1047"/>
      <c r="T28" s="1047"/>
      <c r="U28" s="1047"/>
      <c r="V28" s="1047">
        <v>11985</v>
      </c>
      <c r="W28" s="1047"/>
      <c r="X28" s="1047"/>
      <c r="Y28" s="1047"/>
      <c r="Z28" s="1047"/>
      <c r="AA28" s="1047">
        <v>64</v>
      </c>
      <c r="AB28" s="1047"/>
      <c r="AC28" s="1047"/>
      <c r="AD28" s="1047"/>
      <c r="AE28" s="1048"/>
      <c r="AF28" s="1049">
        <v>64</v>
      </c>
      <c r="AG28" s="1047"/>
      <c r="AH28" s="1047"/>
      <c r="AI28" s="1047"/>
      <c r="AJ28" s="1050"/>
      <c r="AK28" s="1039">
        <v>1006</v>
      </c>
      <c r="AL28" s="1040"/>
      <c r="AM28" s="1040"/>
      <c r="AN28" s="1040"/>
      <c r="AO28" s="1040"/>
      <c r="AP28" s="1040" t="s">
        <v>537</v>
      </c>
      <c r="AQ28" s="1040"/>
      <c r="AR28" s="1040"/>
      <c r="AS28" s="1040"/>
      <c r="AT28" s="1040"/>
      <c r="AU28" s="980" t="s">
        <v>611</v>
      </c>
      <c r="AV28" s="971"/>
      <c r="AW28" s="971"/>
      <c r="AX28" s="971"/>
      <c r="AY28" s="971"/>
      <c r="AZ28" s="980" t="s">
        <v>611</v>
      </c>
      <c r="BA28" s="971"/>
      <c r="BB28" s="971"/>
      <c r="BC28" s="971"/>
      <c r="BD28" s="971"/>
      <c r="BE28" s="1041"/>
      <c r="BF28" s="1041"/>
      <c r="BG28" s="1041"/>
      <c r="BH28" s="1041"/>
      <c r="BI28" s="1042"/>
      <c r="BJ28" s="232"/>
      <c r="BK28" s="232"/>
      <c r="BL28" s="232"/>
      <c r="BM28" s="232"/>
      <c r="BN28" s="232"/>
      <c r="BO28" s="241"/>
      <c r="BP28" s="241"/>
      <c r="BQ28" s="238">
        <v>22</v>
      </c>
      <c r="BR28" s="239"/>
      <c r="BS28" s="989"/>
      <c r="BT28" s="990"/>
      <c r="BU28" s="990"/>
      <c r="BV28" s="990"/>
      <c r="BW28" s="990"/>
      <c r="BX28" s="990"/>
      <c r="BY28" s="990"/>
      <c r="BZ28" s="990"/>
      <c r="CA28" s="990"/>
      <c r="CB28" s="990"/>
      <c r="CC28" s="990"/>
      <c r="CD28" s="990"/>
      <c r="CE28" s="990"/>
      <c r="CF28" s="990"/>
      <c r="CG28" s="1011"/>
      <c r="CH28" s="986"/>
      <c r="CI28" s="987"/>
      <c r="CJ28" s="987"/>
      <c r="CK28" s="987"/>
      <c r="CL28" s="988"/>
      <c r="CM28" s="986"/>
      <c r="CN28" s="987"/>
      <c r="CO28" s="987"/>
      <c r="CP28" s="987"/>
      <c r="CQ28" s="988"/>
      <c r="CR28" s="986"/>
      <c r="CS28" s="987"/>
      <c r="CT28" s="987"/>
      <c r="CU28" s="987"/>
      <c r="CV28" s="988"/>
      <c r="CW28" s="986"/>
      <c r="CX28" s="987"/>
      <c r="CY28" s="987"/>
      <c r="CZ28" s="987"/>
      <c r="DA28" s="988"/>
      <c r="DB28" s="986"/>
      <c r="DC28" s="987"/>
      <c r="DD28" s="987"/>
      <c r="DE28" s="987"/>
      <c r="DF28" s="988"/>
      <c r="DG28" s="986"/>
      <c r="DH28" s="987"/>
      <c r="DI28" s="987"/>
      <c r="DJ28" s="987"/>
      <c r="DK28" s="988"/>
      <c r="DL28" s="986"/>
      <c r="DM28" s="987"/>
      <c r="DN28" s="987"/>
      <c r="DO28" s="987"/>
      <c r="DP28" s="988"/>
      <c r="DQ28" s="986"/>
      <c r="DR28" s="987"/>
      <c r="DS28" s="987"/>
      <c r="DT28" s="987"/>
      <c r="DU28" s="988"/>
      <c r="DV28" s="989"/>
      <c r="DW28" s="990"/>
      <c r="DX28" s="990"/>
      <c r="DY28" s="990"/>
      <c r="DZ28" s="991"/>
      <c r="EA28" s="230"/>
    </row>
    <row r="29" spans="1:131" ht="26.25" customHeight="1" x14ac:dyDescent="0.2">
      <c r="A29" s="242">
        <v>2</v>
      </c>
      <c r="B29" s="1027" t="s">
        <v>413</v>
      </c>
      <c r="C29" s="1028"/>
      <c r="D29" s="1028"/>
      <c r="E29" s="1028"/>
      <c r="F29" s="1028"/>
      <c r="G29" s="1028"/>
      <c r="H29" s="1028"/>
      <c r="I29" s="1028"/>
      <c r="J29" s="1028"/>
      <c r="K29" s="1028"/>
      <c r="L29" s="1028"/>
      <c r="M29" s="1028"/>
      <c r="N29" s="1028"/>
      <c r="O29" s="1028"/>
      <c r="P29" s="1029"/>
      <c r="Q29" s="1035">
        <v>14094</v>
      </c>
      <c r="R29" s="1036"/>
      <c r="S29" s="1036"/>
      <c r="T29" s="1036"/>
      <c r="U29" s="1036"/>
      <c r="V29" s="1036">
        <v>13749</v>
      </c>
      <c r="W29" s="1036"/>
      <c r="X29" s="1036"/>
      <c r="Y29" s="1036"/>
      <c r="Z29" s="1036"/>
      <c r="AA29" s="1036">
        <v>345</v>
      </c>
      <c r="AB29" s="1036"/>
      <c r="AC29" s="1036"/>
      <c r="AD29" s="1036"/>
      <c r="AE29" s="1037"/>
      <c r="AF29" s="1032">
        <v>345</v>
      </c>
      <c r="AG29" s="1033"/>
      <c r="AH29" s="1033"/>
      <c r="AI29" s="1033"/>
      <c r="AJ29" s="1034"/>
      <c r="AK29" s="980">
        <v>2071</v>
      </c>
      <c r="AL29" s="971"/>
      <c r="AM29" s="971"/>
      <c r="AN29" s="971"/>
      <c r="AO29" s="971"/>
      <c r="AP29" s="980" t="s">
        <v>611</v>
      </c>
      <c r="AQ29" s="971"/>
      <c r="AR29" s="971"/>
      <c r="AS29" s="971"/>
      <c r="AT29" s="971"/>
      <c r="AU29" s="980" t="s">
        <v>611</v>
      </c>
      <c r="AV29" s="971"/>
      <c r="AW29" s="971"/>
      <c r="AX29" s="971"/>
      <c r="AY29" s="971"/>
      <c r="AZ29" s="980" t="s">
        <v>611</v>
      </c>
      <c r="BA29" s="971"/>
      <c r="BB29" s="971"/>
      <c r="BC29" s="971"/>
      <c r="BD29" s="971"/>
      <c r="BE29" s="972"/>
      <c r="BF29" s="972"/>
      <c r="BG29" s="972"/>
      <c r="BH29" s="972"/>
      <c r="BI29" s="973"/>
      <c r="BJ29" s="232"/>
      <c r="BK29" s="232"/>
      <c r="BL29" s="232"/>
      <c r="BM29" s="232"/>
      <c r="BN29" s="232"/>
      <c r="BO29" s="241"/>
      <c r="BP29" s="241"/>
      <c r="BQ29" s="238">
        <v>23</v>
      </c>
      <c r="BR29" s="239"/>
      <c r="BS29" s="989"/>
      <c r="BT29" s="990"/>
      <c r="BU29" s="990"/>
      <c r="BV29" s="990"/>
      <c r="BW29" s="990"/>
      <c r="BX29" s="990"/>
      <c r="BY29" s="990"/>
      <c r="BZ29" s="990"/>
      <c r="CA29" s="990"/>
      <c r="CB29" s="990"/>
      <c r="CC29" s="990"/>
      <c r="CD29" s="990"/>
      <c r="CE29" s="990"/>
      <c r="CF29" s="990"/>
      <c r="CG29" s="1011"/>
      <c r="CH29" s="986"/>
      <c r="CI29" s="987"/>
      <c r="CJ29" s="987"/>
      <c r="CK29" s="987"/>
      <c r="CL29" s="988"/>
      <c r="CM29" s="986"/>
      <c r="CN29" s="987"/>
      <c r="CO29" s="987"/>
      <c r="CP29" s="987"/>
      <c r="CQ29" s="988"/>
      <c r="CR29" s="986"/>
      <c r="CS29" s="987"/>
      <c r="CT29" s="987"/>
      <c r="CU29" s="987"/>
      <c r="CV29" s="988"/>
      <c r="CW29" s="986"/>
      <c r="CX29" s="987"/>
      <c r="CY29" s="987"/>
      <c r="CZ29" s="987"/>
      <c r="DA29" s="988"/>
      <c r="DB29" s="986"/>
      <c r="DC29" s="987"/>
      <c r="DD29" s="987"/>
      <c r="DE29" s="987"/>
      <c r="DF29" s="988"/>
      <c r="DG29" s="986"/>
      <c r="DH29" s="987"/>
      <c r="DI29" s="987"/>
      <c r="DJ29" s="987"/>
      <c r="DK29" s="988"/>
      <c r="DL29" s="986"/>
      <c r="DM29" s="987"/>
      <c r="DN29" s="987"/>
      <c r="DO29" s="987"/>
      <c r="DP29" s="988"/>
      <c r="DQ29" s="986"/>
      <c r="DR29" s="987"/>
      <c r="DS29" s="987"/>
      <c r="DT29" s="987"/>
      <c r="DU29" s="988"/>
      <c r="DV29" s="989"/>
      <c r="DW29" s="990"/>
      <c r="DX29" s="990"/>
      <c r="DY29" s="990"/>
      <c r="DZ29" s="991"/>
      <c r="EA29" s="230"/>
    </row>
    <row r="30" spans="1:131" ht="26.25" customHeight="1" x14ac:dyDescent="0.2">
      <c r="A30" s="242">
        <v>3</v>
      </c>
      <c r="B30" s="1027" t="s">
        <v>414</v>
      </c>
      <c r="C30" s="1028"/>
      <c r="D30" s="1028"/>
      <c r="E30" s="1028"/>
      <c r="F30" s="1028"/>
      <c r="G30" s="1028"/>
      <c r="H30" s="1028"/>
      <c r="I30" s="1028"/>
      <c r="J30" s="1028"/>
      <c r="K30" s="1028"/>
      <c r="L30" s="1028"/>
      <c r="M30" s="1028"/>
      <c r="N30" s="1028"/>
      <c r="O30" s="1028"/>
      <c r="P30" s="1029"/>
      <c r="Q30" s="1035">
        <v>1833</v>
      </c>
      <c r="R30" s="1036"/>
      <c r="S30" s="1036"/>
      <c r="T30" s="1036"/>
      <c r="U30" s="1036"/>
      <c r="V30" s="1036">
        <v>1829</v>
      </c>
      <c r="W30" s="1036"/>
      <c r="X30" s="1036"/>
      <c r="Y30" s="1036"/>
      <c r="Z30" s="1036"/>
      <c r="AA30" s="1036">
        <v>4</v>
      </c>
      <c r="AB30" s="1036"/>
      <c r="AC30" s="1036"/>
      <c r="AD30" s="1036"/>
      <c r="AE30" s="1037"/>
      <c r="AF30" s="1032">
        <v>4</v>
      </c>
      <c r="AG30" s="1033"/>
      <c r="AH30" s="1033"/>
      <c r="AI30" s="1033"/>
      <c r="AJ30" s="1034"/>
      <c r="AK30" s="980">
        <v>500</v>
      </c>
      <c r="AL30" s="971"/>
      <c r="AM30" s="971"/>
      <c r="AN30" s="971"/>
      <c r="AO30" s="971"/>
      <c r="AP30" s="980" t="s">
        <v>611</v>
      </c>
      <c r="AQ30" s="971"/>
      <c r="AR30" s="971"/>
      <c r="AS30" s="971"/>
      <c r="AT30" s="971"/>
      <c r="AU30" s="980" t="s">
        <v>611</v>
      </c>
      <c r="AV30" s="971"/>
      <c r="AW30" s="971"/>
      <c r="AX30" s="971"/>
      <c r="AY30" s="971"/>
      <c r="AZ30" s="980" t="s">
        <v>611</v>
      </c>
      <c r="BA30" s="971"/>
      <c r="BB30" s="971"/>
      <c r="BC30" s="971"/>
      <c r="BD30" s="971"/>
      <c r="BE30" s="972"/>
      <c r="BF30" s="972"/>
      <c r="BG30" s="972"/>
      <c r="BH30" s="972"/>
      <c r="BI30" s="973"/>
      <c r="BJ30" s="232"/>
      <c r="BK30" s="232"/>
      <c r="BL30" s="232"/>
      <c r="BM30" s="232"/>
      <c r="BN30" s="232"/>
      <c r="BO30" s="241"/>
      <c r="BP30" s="241"/>
      <c r="BQ30" s="238">
        <v>24</v>
      </c>
      <c r="BR30" s="239"/>
      <c r="BS30" s="989"/>
      <c r="BT30" s="990"/>
      <c r="BU30" s="990"/>
      <c r="BV30" s="990"/>
      <c r="BW30" s="990"/>
      <c r="BX30" s="990"/>
      <c r="BY30" s="990"/>
      <c r="BZ30" s="990"/>
      <c r="CA30" s="990"/>
      <c r="CB30" s="990"/>
      <c r="CC30" s="990"/>
      <c r="CD30" s="990"/>
      <c r="CE30" s="990"/>
      <c r="CF30" s="990"/>
      <c r="CG30" s="1011"/>
      <c r="CH30" s="986"/>
      <c r="CI30" s="987"/>
      <c r="CJ30" s="987"/>
      <c r="CK30" s="987"/>
      <c r="CL30" s="988"/>
      <c r="CM30" s="986"/>
      <c r="CN30" s="987"/>
      <c r="CO30" s="987"/>
      <c r="CP30" s="987"/>
      <c r="CQ30" s="988"/>
      <c r="CR30" s="986"/>
      <c r="CS30" s="987"/>
      <c r="CT30" s="987"/>
      <c r="CU30" s="987"/>
      <c r="CV30" s="988"/>
      <c r="CW30" s="986"/>
      <c r="CX30" s="987"/>
      <c r="CY30" s="987"/>
      <c r="CZ30" s="987"/>
      <c r="DA30" s="988"/>
      <c r="DB30" s="986"/>
      <c r="DC30" s="987"/>
      <c r="DD30" s="987"/>
      <c r="DE30" s="987"/>
      <c r="DF30" s="988"/>
      <c r="DG30" s="986"/>
      <c r="DH30" s="987"/>
      <c r="DI30" s="987"/>
      <c r="DJ30" s="987"/>
      <c r="DK30" s="988"/>
      <c r="DL30" s="986"/>
      <c r="DM30" s="987"/>
      <c r="DN30" s="987"/>
      <c r="DO30" s="987"/>
      <c r="DP30" s="988"/>
      <c r="DQ30" s="986"/>
      <c r="DR30" s="987"/>
      <c r="DS30" s="987"/>
      <c r="DT30" s="987"/>
      <c r="DU30" s="988"/>
      <c r="DV30" s="989"/>
      <c r="DW30" s="990"/>
      <c r="DX30" s="990"/>
      <c r="DY30" s="990"/>
      <c r="DZ30" s="991"/>
      <c r="EA30" s="230"/>
    </row>
    <row r="31" spans="1:131" ht="26.25" customHeight="1" x14ac:dyDescent="0.2">
      <c r="A31" s="242">
        <v>4</v>
      </c>
      <c r="B31" s="1027" t="s">
        <v>415</v>
      </c>
      <c r="C31" s="1028"/>
      <c r="D31" s="1028"/>
      <c r="E31" s="1028"/>
      <c r="F31" s="1028"/>
      <c r="G31" s="1028"/>
      <c r="H31" s="1028"/>
      <c r="I31" s="1028"/>
      <c r="J31" s="1028"/>
      <c r="K31" s="1028"/>
      <c r="L31" s="1028"/>
      <c r="M31" s="1028"/>
      <c r="N31" s="1028"/>
      <c r="O31" s="1028"/>
      <c r="P31" s="1029"/>
      <c r="Q31" s="1035">
        <v>2024</v>
      </c>
      <c r="R31" s="1036"/>
      <c r="S31" s="1036"/>
      <c r="T31" s="1036"/>
      <c r="U31" s="1036"/>
      <c r="V31" s="1036">
        <v>2105</v>
      </c>
      <c r="W31" s="1036"/>
      <c r="X31" s="1036"/>
      <c r="Y31" s="1036"/>
      <c r="Z31" s="1036"/>
      <c r="AA31" s="1036">
        <v>-80</v>
      </c>
      <c r="AB31" s="1036"/>
      <c r="AC31" s="1036"/>
      <c r="AD31" s="1036"/>
      <c r="AE31" s="1037"/>
      <c r="AF31" s="1032">
        <v>4016</v>
      </c>
      <c r="AG31" s="1033"/>
      <c r="AH31" s="1033"/>
      <c r="AI31" s="1033"/>
      <c r="AJ31" s="1034"/>
      <c r="AK31" s="980">
        <v>62</v>
      </c>
      <c r="AL31" s="971"/>
      <c r="AM31" s="971"/>
      <c r="AN31" s="971"/>
      <c r="AO31" s="971"/>
      <c r="AP31" s="971">
        <v>6194</v>
      </c>
      <c r="AQ31" s="971"/>
      <c r="AR31" s="971"/>
      <c r="AS31" s="971"/>
      <c r="AT31" s="971"/>
      <c r="AU31" s="971">
        <v>328</v>
      </c>
      <c r="AV31" s="971"/>
      <c r="AW31" s="971"/>
      <c r="AX31" s="971"/>
      <c r="AY31" s="971"/>
      <c r="AZ31" s="1038" t="s">
        <v>537</v>
      </c>
      <c r="BA31" s="1038"/>
      <c r="BB31" s="1038"/>
      <c r="BC31" s="1038"/>
      <c r="BD31" s="1038"/>
      <c r="BE31" s="972" t="s">
        <v>416</v>
      </c>
      <c r="BF31" s="972"/>
      <c r="BG31" s="972"/>
      <c r="BH31" s="972"/>
      <c r="BI31" s="973"/>
      <c r="BJ31" s="232"/>
      <c r="BK31" s="232"/>
      <c r="BL31" s="232"/>
      <c r="BM31" s="232"/>
      <c r="BN31" s="232"/>
      <c r="BO31" s="241"/>
      <c r="BP31" s="241"/>
      <c r="BQ31" s="238">
        <v>25</v>
      </c>
      <c r="BR31" s="239"/>
      <c r="BS31" s="989"/>
      <c r="BT31" s="990"/>
      <c r="BU31" s="990"/>
      <c r="BV31" s="990"/>
      <c r="BW31" s="990"/>
      <c r="BX31" s="990"/>
      <c r="BY31" s="990"/>
      <c r="BZ31" s="990"/>
      <c r="CA31" s="990"/>
      <c r="CB31" s="990"/>
      <c r="CC31" s="990"/>
      <c r="CD31" s="990"/>
      <c r="CE31" s="990"/>
      <c r="CF31" s="990"/>
      <c r="CG31" s="1011"/>
      <c r="CH31" s="986"/>
      <c r="CI31" s="987"/>
      <c r="CJ31" s="987"/>
      <c r="CK31" s="987"/>
      <c r="CL31" s="988"/>
      <c r="CM31" s="986"/>
      <c r="CN31" s="987"/>
      <c r="CO31" s="987"/>
      <c r="CP31" s="987"/>
      <c r="CQ31" s="988"/>
      <c r="CR31" s="986"/>
      <c r="CS31" s="987"/>
      <c r="CT31" s="987"/>
      <c r="CU31" s="987"/>
      <c r="CV31" s="988"/>
      <c r="CW31" s="986"/>
      <c r="CX31" s="987"/>
      <c r="CY31" s="987"/>
      <c r="CZ31" s="987"/>
      <c r="DA31" s="988"/>
      <c r="DB31" s="986"/>
      <c r="DC31" s="987"/>
      <c r="DD31" s="987"/>
      <c r="DE31" s="987"/>
      <c r="DF31" s="988"/>
      <c r="DG31" s="986"/>
      <c r="DH31" s="987"/>
      <c r="DI31" s="987"/>
      <c r="DJ31" s="987"/>
      <c r="DK31" s="988"/>
      <c r="DL31" s="986"/>
      <c r="DM31" s="987"/>
      <c r="DN31" s="987"/>
      <c r="DO31" s="987"/>
      <c r="DP31" s="988"/>
      <c r="DQ31" s="986"/>
      <c r="DR31" s="987"/>
      <c r="DS31" s="987"/>
      <c r="DT31" s="987"/>
      <c r="DU31" s="988"/>
      <c r="DV31" s="989"/>
      <c r="DW31" s="990"/>
      <c r="DX31" s="990"/>
      <c r="DY31" s="990"/>
      <c r="DZ31" s="991"/>
      <c r="EA31" s="230"/>
    </row>
    <row r="32" spans="1:131" ht="26.25" customHeight="1" x14ac:dyDescent="0.2">
      <c r="A32" s="242">
        <v>5</v>
      </c>
      <c r="B32" s="1027" t="s">
        <v>417</v>
      </c>
      <c r="C32" s="1028"/>
      <c r="D32" s="1028"/>
      <c r="E32" s="1028"/>
      <c r="F32" s="1028"/>
      <c r="G32" s="1028"/>
      <c r="H32" s="1028"/>
      <c r="I32" s="1028"/>
      <c r="J32" s="1028"/>
      <c r="K32" s="1028"/>
      <c r="L32" s="1028"/>
      <c r="M32" s="1028"/>
      <c r="N32" s="1028"/>
      <c r="O32" s="1028"/>
      <c r="P32" s="1029"/>
      <c r="Q32" s="1035">
        <v>2826</v>
      </c>
      <c r="R32" s="1036"/>
      <c r="S32" s="1036"/>
      <c r="T32" s="1036"/>
      <c r="U32" s="1036"/>
      <c r="V32" s="1036">
        <v>2734</v>
      </c>
      <c r="W32" s="1036"/>
      <c r="X32" s="1036"/>
      <c r="Y32" s="1036"/>
      <c r="Z32" s="1036"/>
      <c r="AA32" s="1036">
        <v>92</v>
      </c>
      <c r="AB32" s="1036"/>
      <c r="AC32" s="1036"/>
      <c r="AD32" s="1036"/>
      <c r="AE32" s="1037"/>
      <c r="AF32" s="1032">
        <v>315</v>
      </c>
      <c r="AG32" s="1033"/>
      <c r="AH32" s="1033"/>
      <c r="AI32" s="1033"/>
      <c r="AJ32" s="1034"/>
      <c r="AK32" s="980">
        <v>1060</v>
      </c>
      <c r="AL32" s="971"/>
      <c r="AM32" s="971"/>
      <c r="AN32" s="971"/>
      <c r="AO32" s="971"/>
      <c r="AP32" s="971">
        <v>11055</v>
      </c>
      <c r="AQ32" s="971"/>
      <c r="AR32" s="971"/>
      <c r="AS32" s="971"/>
      <c r="AT32" s="971"/>
      <c r="AU32" s="971">
        <v>4986</v>
      </c>
      <c r="AV32" s="971"/>
      <c r="AW32" s="971"/>
      <c r="AX32" s="971"/>
      <c r="AY32" s="971"/>
      <c r="AZ32" s="1038" t="s">
        <v>537</v>
      </c>
      <c r="BA32" s="1038"/>
      <c r="BB32" s="1038"/>
      <c r="BC32" s="1038"/>
      <c r="BD32" s="1038"/>
      <c r="BE32" s="972" t="s">
        <v>418</v>
      </c>
      <c r="BF32" s="972"/>
      <c r="BG32" s="972"/>
      <c r="BH32" s="972"/>
      <c r="BI32" s="973"/>
      <c r="BJ32" s="232"/>
      <c r="BK32" s="232"/>
      <c r="BL32" s="232"/>
      <c r="BM32" s="232"/>
      <c r="BN32" s="232"/>
      <c r="BO32" s="241"/>
      <c r="BP32" s="241"/>
      <c r="BQ32" s="238">
        <v>26</v>
      </c>
      <c r="BR32" s="239"/>
      <c r="BS32" s="989"/>
      <c r="BT32" s="990"/>
      <c r="BU32" s="990"/>
      <c r="BV32" s="990"/>
      <c r="BW32" s="990"/>
      <c r="BX32" s="990"/>
      <c r="BY32" s="990"/>
      <c r="BZ32" s="990"/>
      <c r="CA32" s="990"/>
      <c r="CB32" s="990"/>
      <c r="CC32" s="990"/>
      <c r="CD32" s="990"/>
      <c r="CE32" s="990"/>
      <c r="CF32" s="990"/>
      <c r="CG32" s="1011"/>
      <c r="CH32" s="986"/>
      <c r="CI32" s="987"/>
      <c r="CJ32" s="987"/>
      <c r="CK32" s="987"/>
      <c r="CL32" s="988"/>
      <c r="CM32" s="986"/>
      <c r="CN32" s="987"/>
      <c r="CO32" s="987"/>
      <c r="CP32" s="987"/>
      <c r="CQ32" s="988"/>
      <c r="CR32" s="986"/>
      <c r="CS32" s="987"/>
      <c r="CT32" s="987"/>
      <c r="CU32" s="987"/>
      <c r="CV32" s="988"/>
      <c r="CW32" s="986"/>
      <c r="CX32" s="987"/>
      <c r="CY32" s="987"/>
      <c r="CZ32" s="987"/>
      <c r="DA32" s="988"/>
      <c r="DB32" s="986"/>
      <c r="DC32" s="987"/>
      <c r="DD32" s="987"/>
      <c r="DE32" s="987"/>
      <c r="DF32" s="988"/>
      <c r="DG32" s="986"/>
      <c r="DH32" s="987"/>
      <c r="DI32" s="987"/>
      <c r="DJ32" s="987"/>
      <c r="DK32" s="988"/>
      <c r="DL32" s="986"/>
      <c r="DM32" s="987"/>
      <c r="DN32" s="987"/>
      <c r="DO32" s="987"/>
      <c r="DP32" s="988"/>
      <c r="DQ32" s="986"/>
      <c r="DR32" s="987"/>
      <c r="DS32" s="987"/>
      <c r="DT32" s="987"/>
      <c r="DU32" s="988"/>
      <c r="DV32" s="989"/>
      <c r="DW32" s="990"/>
      <c r="DX32" s="990"/>
      <c r="DY32" s="990"/>
      <c r="DZ32" s="991"/>
      <c r="EA32" s="230"/>
    </row>
    <row r="33" spans="1:131" ht="26.25" customHeight="1" x14ac:dyDescent="0.2">
      <c r="A33" s="242">
        <v>6</v>
      </c>
      <c r="B33" s="1027" t="s">
        <v>419</v>
      </c>
      <c r="C33" s="1028"/>
      <c r="D33" s="1028"/>
      <c r="E33" s="1028"/>
      <c r="F33" s="1028"/>
      <c r="G33" s="1028"/>
      <c r="H33" s="1028"/>
      <c r="I33" s="1028"/>
      <c r="J33" s="1028"/>
      <c r="K33" s="1028"/>
      <c r="L33" s="1028"/>
      <c r="M33" s="1028"/>
      <c r="N33" s="1028"/>
      <c r="O33" s="1028"/>
      <c r="P33" s="1029"/>
      <c r="Q33" s="1035">
        <v>241</v>
      </c>
      <c r="R33" s="1036"/>
      <c r="S33" s="1036"/>
      <c r="T33" s="1036"/>
      <c r="U33" s="1036"/>
      <c r="V33" s="1036">
        <v>238</v>
      </c>
      <c r="W33" s="1036"/>
      <c r="X33" s="1036"/>
      <c r="Y33" s="1036"/>
      <c r="Z33" s="1036"/>
      <c r="AA33" s="1036">
        <v>3</v>
      </c>
      <c r="AB33" s="1036"/>
      <c r="AC33" s="1036"/>
      <c r="AD33" s="1036"/>
      <c r="AE33" s="1037"/>
      <c r="AF33" s="1032">
        <v>3</v>
      </c>
      <c r="AG33" s="1033"/>
      <c r="AH33" s="1033"/>
      <c r="AI33" s="1033"/>
      <c r="AJ33" s="1034"/>
      <c r="AK33" s="980">
        <v>190</v>
      </c>
      <c r="AL33" s="971"/>
      <c r="AM33" s="971"/>
      <c r="AN33" s="971"/>
      <c r="AO33" s="971"/>
      <c r="AP33" s="971">
        <v>707</v>
      </c>
      <c r="AQ33" s="971"/>
      <c r="AR33" s="971"/>
      <c r="AS33" s="971"/>
      <c r="AT33" s="971"/>
      <c r="AU33" s="971">
        <v>707</v>
      </c>
      <c r="AV33" s="971"/>
      <c r="AW33" s="971"/>
      <c r="AX33" s="971"/>
      <c r="AY33" s="971"/>
      <c r="AZ33" s="1038" t="s">
        <v>537</v>
      </c>
      <c r="BA33" s="1038"/>
      <c r="BB33" s="1038"/>
      <c r="BC33" s="1038"/>
      <c r="BD33" s="1038"/>
      <c r="BE33" s="972" t="s">
        <v>420</v>
      </c>
      <c r="BF33" s="972"/>
      <c r="BG33" s="972"/>
      <c r="BH33" s="972"/>
      <c r="BI33" s="973"/>
      <c r="BJ33" s="232"/>
      <c r="BK33" s="232"/>
      <c r="BL33" s="232"/>
      <c r="BM33" s="232"/>
      <c r="BN33" s="232"/>
      <c r="BO33" s="241"/>
      <c r="BP33" s="241"/>
      <c r="BQ33" s="238">
        <v>27</v>
      </c>
      <c r="BR33" s="239"/>
      <c r="BS33" s="989"/>
      <c r="BT33" s="990"/>
      <c r="BU33" s="990"/>
      <c r="BV33" s="990"/>
      <c r="BW33" s="990"/>
      <c r="BX33" s="990"/>
      <c r="BY33" s="990"/>
      <c r="BZ33" s="990"/>
      <c r="CA33" s="990"/>
      <c r="CB33" s="990"/>
      <c r="CC33" s="990"/>
      <c r="CD33" s="990"/>
      <c r="CE33" s="990"/>
      <c r="CF33" s="990"/>
      <c r="CG33" s="1011"/>
      <c r="CH33" s="986"/>
      <c r="CI33" s="987"/>
      <c r="CJ33" s="987"/>
      <c r="CK33" s="987"/>
      <c r="CL33" s="988"/>
      <c r="CM33" s="986"/>
      <c r="CN33" s="987"/>
      <c r="CO33" s="987"/>
      <c r="CP33" s="987"/>
      <c r="CQ33" s="988"/>
      <c r="CR33" s="986"/>
      <c r="CS33" s="987"/>
      <c r="CT33" s="987"/>
      <c r="CU33" s="987"/>
      <c r="CV33" s="988"/>
      <c r="CW33" s="986"/>
      <c r="CX33" s="987"/>
      <c r="CY33" s="987"/>
      <c r="CZ33" s="987"/>
      <c r="DA33" s="988"/>
      <c r="DB33" s="986"/>
      <c r="DC33" s="987"/>
      <c r="DD33" s="987"/>
      <c r="DE33" s="987"/>
      <c r="DF33" s="988"/>
      <c r="DG33" s="986"/>
      <c r="DH33" s="987"/>
      <c r="DI33" s="987"/>
      <c r="DJ33" s="987"/>
      <c r="DK33" s="988"/>
      <c r="DL33" s="986"/>
      <c r="DM33" s="987"/>
      <c r="DN33" s="987"/>
      <c r="DO33" s="987"/>
      <c r="DP33" s="988"/>
      <c r="DQ33" s="986"/>
      <c r="DR33" s="987"/>
      <c r="DS33" s="987"/>
      <c r="DT33" s="987"/>
      <c r="DU33" s="988"/>
      <c r="DV33" s="989"/>
      <c r="DW33" s="990"/>
      <c r="DX33" s="990"/>
      <c r="DY33" s="990"/>
      <c r="DZ33" s="991"/>
      <c r="EA33" s="230"/>
    </row>
    <row r="34" spans="1:131" ht="26.25" customHeight="1" x14ac:dyDescent="0.2">
      <c r="A34" s="242">
        <v>7</v>
      </c>
      <c r="B34" s="1027" t="s">
        <v>421</v>
      </c>
      <c r="C34" s="1028"/>
      <c r="D34" s="1028"/>
      <c r="E34" s="1028"/>
      <c r="F34" s="1028"/>
      <c r="G34" s="1028"/>
      <c r="H34" s="1028"/>
      <c r="I34" s="1028"/>
      <c r="J34" s="1028"/>
      <c r="K34" s="1028"/>
      <c r="L34" s="1028"/>
      <c r="M34" s="1028"/>
      <c r="N34" s="1028"/>
      <c r="O34" s="1028"/>
      <c r="P34" s="1029"/>
      <c r="Q34" s="1035">
        <v>319</v>
      </c>
      <c r="R34" s="1036"/>
      <c r="S34" s="1036"/>
      <c r="T34" s="1036"/>
      <c r="U34" s="1036"/>
      <c r="V34" s="1036">
        <v>307</v>
      </c>
      <c r="W34" s="1036"/>
      <c r="X34" s="1036"/>
      <c r="Y34" s="1036"/>
      <c r="Z34" s="1036"/>
      <c r="AA34" s="1036">
        <v>12</v>
      </c>
      <c r="AB34" s="1036"/>
      <c r="AC34" s="1036"/>
      <c r="AD34" s="1036"/>
      <c r="AE34" s="1037"/>
      <c r="AF34" s="1032">
        <v>12</v>
      </c>
      <c r="AG34" s="1033"/>
      <c r="AH34" s="1033"/>
      <c r="AI34" s="1033"/>
      <c r="AJ34" s="1034"/>
      <c r="AK34" s="980">
        <v>-277</v>
      </c>
      <c r="AL34" s="971"/>
      <c r="AM34" s="971"/>
      <c r="AN34" s="971"/>
      <c r="AO34" s="971"/>
      <c r="AP34" s="971" t="s">
        <v>537</v>
      </c>
      <c r="AQ34" s="971"/>
      <c r="AR34" s="971"/>
      <c r="AS34" s="971"/>
      <c r="AT34" s="971"/>
      <c r="AU34" s="971" t="s">
        <v>611</v>
      </c>
      <c r="AV34" s="971"/>
      <c r="AW34" s="971"/>
      <c r="AX34" s="971"/>
      <c r="AY34" s="971"/>
      <c r="AZ34" s="1038" t="s">
        <v>537</v>
      </c>
      <c r="BA34" s="1038"/>
      <c r="BB34" s="1038"/>
      <c r="BC34" s="1038"/>
      <c r="BD34" s="1038"/>
      <c r="BE34" s="972" t="s">
        <v>422</v>
      </c>
      <c r="BF34" s="972"/>
      <c r="BG34" s="972"/>
      <c r="BH34" s="972"/>
      <c r="BI34" s="973"/>
      <c r="BJ34" s="232"/>
      <c r="BK34" s="232"/>
      <c r="BL34" s="232"/>
      <c r="BM34" s="232"/>
      <c r="BN34" s="232"/>
      <c r="BO34" s="241"/>
      <c r="BP34" s="241"/>
      <c r="BQ34" s="238">
        <v>28</v>
      </c>
      <c r="BR34" s="239"/>
      <c r="BS34" s="989"/>
      <c r="BT34" s="990"/>
      <c r="BU34" s="990"/>
      <c r="BV34" s="990"/>
      <c r="BW34" s="990"/>
      <c r="BX34" s="990"/>
      <c r="BY34" s="990"/>
      <c r="BZ34" s="990"/>
      <c r="CA34" s="990"/>
      <c r="CB34" s="990"/>
      <c r="CC34" s="990"/>
      <c r="CD34" s="990"/>
      <c r="CE34" s="990"/>
      <c r="CF34" s="990"/>
      <c r="CG34" s="1011"/>
      <c r="CH34" s="986"/>
      <c r="CI34" s="987"/>
      <c r="CJ34" s="987"/>
      <c r="CK34" s="987"/>
      <c r="CL34" s="988"/>
      <c r="CM34" s="986"/>
      <c r="CN34" s="987"/>
      <c r="CO34" s="987"/>
      <c r="CP34" s="987"/>
      <c r="CQ34" s="988"/>
      <c r="CR34" s="986"/>
      <c r="CS34" s="987"/>
      <c r="CT34" s="987"/>
      <c r="CU34" s="987"/>
      <c r="CV34" s="988"/>
      <c r="CW34" s="986"/>
      <c r="CX34" s="987"/>
      <c r="CY34" s="987"/>
      <c r="CZ34" s="987"/>
      <c r="DA34" s="988"/>
      <c r="DB34" s="986"/>
      <c r="DC34" s="987"/>
      <c r="DD34" s="987"/>
      <c r="DE34" s="987"/>
      <c r="DF34" s="988"/>
      <c r="DG34" s="986"/>
      <c r="DH34" s="987"/>
      <c r="DI34" s="987"/>
      <c r="DJ34" s="987"/>
      <c r="DK34" s="988"/>
      <c r="DL34" s="986"/>
      <c r="DM34" s="987"/>
      <c r="DN34" s="987"/>
      <c r="DO34" s="987"/>
      <c r="DP34" s="988"/>
      <c r="DQ34" s="986"/>
      <c r="DR34" s="987"/>
      <c r="DS34" s="987"/>
      <c r="DT34" s="987"/>
      <c r="DU34" s="988"/>
      <c r="DV34" s="989"/>
      <c r="DW34" s="990"/>
      <c r="DX34" s="990"/>
      <c r="DY34" s="990"/>
      <c r="DZ34" s="991"/>
      <c r="EA34" s="230"/>
    </row>
    <row r="35" spans="1:131" ht="26.25" customHeight="1" thickBot="1" x14ac:dyDescent="0.25">
      <c r="A35" s="242">
        <v>8</v>
      </c>
      <c r="B35" s="1027"/>
      <c r="C35" s="1028"/>
      <c r="D35" s="1028"/>
      <c r="E35" s="1028"/>
      <c r="F35" s="1028"/>
      <c r="G35" s="1028"/>
      <c r="H35" s="1028"/>
      <c r="I35" s="1028"/>
      <c r="J35" s="1028"/>
      <c r="K35" s="1028"/>
      <c r="L35" s="1028"/>
      <c r="M35" s="1028"/>
      <c r="N35" s="1028"/>
      <c r="O35" s="1028"/>
      <c r="P35" s="1029"/>
      <c r="Q35" s="1035"/>
      <c r="R35" s="1036"/>
      <c r="S35" s="1036"/>
      <c r="T35" s="1036"/>
      <c r="U35" s="1036"/>
      <c r="V35" s="1036"/>
      <c r="W35" s="1036"/>
      <c r="X35" s="1036"/>
      <c r="Y35" s="1036"/>
      <c r="Z35" s="1036"/>
      <c r="AA35" s="1036"/>
      <c r="AB35" s="1036"/>
      <c r="AC35" s="1036"/>
      <c r="AD35" s="1036"/>
      <c r="AE35" s="1037"/>
      <c r="AF35" s="1032"/>
      <c r="AG35" s="1033"/>
      <c r="AH35" s="1033"/>
      <c r="AI35" s="1033"/>
      <c r="AJ35" s="1034"/>
      <c r="AK35" s="980"/>
      <c r="AL35" s="971"/>
      <c r="AM35" s="971"/>
      <c r="AN35" s="971"/>
      <c r="AO35" s="971"/>
      <c r="AP35" s="971"/>
      <c r="AQ35" s="971"/>
      <c r="AR35" s="971"/>
      <c r="AS35" s="971"/>
      <c r="AT35" s="971"/>
      <c r="AU35" s="971"/>
      <c r="AV35" s="971"/>
      <c r="AW35" s="971"/>
      <c r="AX35" s="971"/>
      <c r="AY35" s="971"/>
      <c r="AZ35" s="1038"/>
      <c r="BA35" s="1038"/>
      <c r="BB35" s="1038"/>
      <c r="BC35" s="1038"/>
      <c r="BD35" s="1038"/>
      <c r="BE35" s="972"/>
      <c r="BF35" s="972"/>
      <c r="BG35" s="972"/>
      <c r="BH35" s="972"/>
      <c r="BI35" s="973"/>
      <c r="BJ35" s="232"/>
      <c r="BK35" s="232"/>
      <c r="BL35" s="232"/>
      <c r="BM35" s="232"/>
      <c r="BN35" s="232"/>
      <c r="BO35" s="241"/>
      <c r="BP35" s="241"/>
      <c r="BQ35" s="238">
        <v>29</v>
      </c>
      <c r="BR35" s="239"/>
      <c r="BS35" s="989"/>
      <c r="BT35" s="990"/>
      <c r="BU35" s="990"/>
      <c r="BV35" s="990"/>
      <c r="BW35" s="990"/>
      <c r="BX35" s="990"/>
      <c r="BY35" s="990"/>
      <c r="BZ35" s="990"/>
      <c r="CA35" s="990"/>
      <c r="CB35" s="990"/>
      <c r="CC35" s="990"/>
      <c r="CD35" s="990"/>
      <c r="CE35" s="990"/>
      <c r="CF35" s="990"/>
      <c r="CG35" s="1011"/>
      <c r="CH35" s="986"/>
      <c r="CI35" s="987"/>
      <c r="CJ35" s="987"/>
      <c r="CK35" s="987"/>
      <c r="CL35" s="988"/>
      <c r="CM35" s="986"/>
      <c r="CN35" s="987"/>
      <c r="CO35" s="987"/>
      <c r="CP35" s="987"/>
      <c r="CQ35" s="988"/>
      <c r="CR35" s="986"/>
      <c r="CS35" s="987"/>
      <c r="CT35" s="987"/>
      <c r="CU35" s="987"/>
      <c r="CV35" s="988"/>
      <c r="CW35" s="986"/>
      <c r="CX35" s="987"/>
      <c r="CY35" s="987"/>
      <c r="CZ35" s="987"/>
      <c r="DA35" s="988"/>
      <c r="DB35" s="986"/>
      <c r="DC35" s="987"/>
      <c r="DD35" s="987"/>
      <c r="DE35" s="987"/>
      <c r="DF35" s="988"/>
      <c r="DG35" s="986"/>
      <c r="DH35" s="987"/>
      <c r="DI35" s="987"/>
      <c r="DJ35" s="987"/>
      <c r="DK35" s="988"/>
      <c r="DL35" s="986"/>
      <c r="DM35" s="987"/>
      <c r="DN35" s="987"/>
      <c r="DO35" s="987"/>
      <c r="DP35" s="988"/>
      <c r="DQ35" s="986"/>
      <c r="DR35" s="987"/>
      <c r="DS35" s="987"/>
      <c r="DT35" s="987"/>
      <c r="DU35" s="988"/>
      <c r="DV35" s="989"/>
      <c r="DW35" s="990"/>
      <c r="DX35" s="990"/>
      <c r="DY35" s="990"/>
      <c r="DZ35" s="991"/>
      <c r="EA35" s="230"/>
    </row>
    <row r="36" spans="1:131" ht="26.25" hidden="1" customHeight="1" x14ac:dyDescent="0.2">
      <c r="A36" s="242">
        <v>9</v>
      </c>
      <c r="B36" s="1027"/>
      <c r="C36" s="1028"/>
      <c r="D36" s="1028"/>
      <c r="E36" s="1028"/>
      <c r="F36" s="1028"/>
      <c r="G36" s="1028"/>
      <c r="H36" s="1028"/>
      <c r="I36" s="1028"/>
      <c r="J36" s="1028"/>
      <c r="K36" s="1028"/>
      <c r="L36" s="1028"/>
      <c r="M36" s="1028"/>
      <c r="N36" s="1028"/>
      <c r="O36" s="1028"/>
      <c r="P36" s="1029"/>
      <c r="Q36" s="1035"/>
      <c r="R36" s="1036"/>
      <c r="S36" s="1036"/>
      <c r="T36" s="1036"/>
      <c r="U36" s="1036"/>
      <c r="V36" s="1036"/>
      <c r="W36" s="1036"/>
      <c r="X36" s="1036"/>
      <c r="Y36" s="1036"/>
      <c r="Z36" s="1036"/>
      <c r="AA36" s="1036"/>
      <c r="AB36" s="1036"/>
      <c r="AC36" s="1036"/>
      <c r="AD36" s="1036"/>
      <c r="AE36" s="1037"/>
      <c r="AF36" s="1032"/>
      <c r="AG36" s="1033"/>
      <c r="AH36" s="1033"/>
      <c r="AI36" s="1033"/>
      <c r="AJ36" s="1034"/>
      <c r="AK36" s="980"/>
      <c r="AL36" s="971"/>
      <c r="AM36" s="971"/>
      <c r="AN36" s="971"/>
      <c r="AO36" s="971"/>
      <c r="AP36" s="971"/>
      <c r="AQ36" s="971"/>
      <c r="AR36" s="971"/>
      <c r="AS36" s="971"/>
      <c r="AT36" s="971"/>
      <c r="AU36" s="971"/>
      <c r="AV36" s="971"/>
      <c r="AW36" s="971"/>
      <c r="AX36" s="971"/>
      <c r="AY36" s="971"/>
      <c r="AZ36" s="1038"/>
      <c r="BA36" s="1038"/>
      <c r="BB36" s="1038"/>
      <c r="BC36" s="1038"/>
      <c r="BD36" s="1038"/>
      <c r="BE36" s="972"/>
      <c r="BF36" s="972"/>
      <c r="BG36" s="972"/>
      <c r="BH36" s="972"/>
      <c r="BI36" s="973"/>
      <c r="BJ36" s="232"/>
      <c r="BK36" s="232"/>
      <c r="BL36" s="232"/>
      <c r="BM36" s="232"/>
      <c r="BN36" s="232"/>
      <c r="BO36" s="241"/>
      <c r="BP36" s="241"/>
      <c r="BQ36" s="238">
        <v>30</v>
      </c>
      <c r="BR36" s="239"/>
      <c r="BS36" s="989"/>
      <c r="BT36" s="990"/>
      <c r="BU36" s="990"/>
      <c r="BV36" s="990"/>
      <c r="BW36" s="990"/>
      <c r="BX36" s="990"/>
      <c r="BY36" s="990"/>
      <c r="BZ36" s="990"/>
      <c r="CA36" s="990"/>
      <c r="CB36" s="990"/>
      <c r="CC36" s="990"/>
      <c r="CD36" s="990"/>
      <c r="CE36" s="990"/>
      <c r="CF36" s="990"/>
      <c r="CG36" s="1011"/>
      <c r="CH36" s="986"/>
      <c r="CI36" s="987"/>
      <c r="CJ36" s="987"/>
      <c r="CK36" s="987"/>
      <c r="CL36" s="988"/>
      <c r="CM36" s="986"/>
      <c r="CN36" s="987"/>
      <c r="CO36" s="987"/>
      <c r="CP36" s="987"/>
      <c r="CQ36" s="988"/>
      <c r="CR36" s="986"/>
      <c r="CS36" s="987"/>
      <c r="CT36" s="987"/>
      <c r="CU36" s="987"/>
      <c r="CV36" s="988"/>
      <c r="CW36" s="986"/>
      <c r="CX36" s="987"/>
      <c r="CY36" s="987"/>
      <c r="CZ36" s="987"/>
      <c r="DA36" s="988"/>
      <c r="DB36" s="986"/>
      <c r="DC36" s="987"/>
      <c r="DD36" s="987"/>
      <c r="DE36" s="987"/>
      <c r="DF36" s="988"/>
      <c r="DG36" s="986"/>
      <c r="DH36" s="987"/>
      <c r="DI36" s="987"/>
      <c r="DJ36" s="987"/>
      <c r="DK36" s="988"/>
      <c r="DL36" s="986"/>
      <c r="DM36" s="987"/>
      <c r="DN36" s="987"/>
      <c r="DO36" s="987"/>
      <c r="DP36" s="988"/>
      <c r="DQ36" s="986"/>
      <c r="DR36" s="987"/>
      <c r="DS36" s="987"/>
      <c r="DT36" s="987"/>
      <c r="DU36" s="988"/>
      <c r="DV36" s="989"/>
      <c r="DW36" s="990"/>
      <c r="DX36" s="990"/>
      <c r="DY36" s="990"/>
      <c r="DZ36" s="991"/>
      <c r="EA36" s="230"/>
    </row>
    <row r="37" spans="1:131" ht="26.25" hidden="1" customHeight="1" x14ac:dyDescent="0.2">
      <c r="A37" s="242">
        <v>10</v>
      </c>
      <c r="B37" s="1027"/>
      <c r="C37" s="1028"/>
      <c r="D37" s="1028"/>
      <c r="E37" s="1028"/>
      <c r="F37" s="1028"/>
      <c r="G37" s="1028"/>
      <c r="H37" s="1028"/>
      <c r="I37" s="1028"/>
      <c r="J37" s="1028"/>
      <c r="K37" s="1028"/>
      <c r="L37" s="1028"/>
      <c r="M37" s="1028"/>
      <c r="N37" s="1028"/>
      <c r="O37" s="1028"/>
      <c r="P37" s="1029"/>
      <c r="Q37" s="1035"/>
      <c r="R37" s="1036"/>
      <c r="S37" s="1036"/>
      <c r="T37" s="1036"/>
      <c r="U37" s="1036"/>
      <c r="V37" s="1036"/>
      <c r="W37" s="1036"/>
      <c r="X37" s="1036"/>
      <c r="Y37" s="1036"/>
      <c r="Z37" s="1036"/>
      <c r="AA37" s="1036"/>
      <c r="AB37" s="1036"/>
      <c r="AC37" s="1036"/>
      <c r="AD37" s="1036"/>
      <c r="AE37" s="1037"/>
      <c r="AF37" s="1032"/>
      <c r="AG37" s="1033"/>
      <c r="AH37" s="1033"/>
      <c r="AI37" s="1033"/>
      <c r="AJ37" s="1034"/>
      <c r="AK37" s="980"/>
      <c r="AL37" s="971"/>
      <c r="AM37" s="971"/>
      <c r="AN37" s="971"/>
      <c r="AO37" s="971"/>
      <c r="AP37" s="971"/>
      <c r="AQ37" s="971"/>
      <c r="AR37" s="971"/>
      <c r="AS37" s="971"/>
      <c r="AT37" s="971"/>
      <c r="AU37" s="971"/>
      <c r="AV37" s="971"/>
      <c r="AW37" s="971"/>
      <c r="AX37" s="971"/>
      <c r="AY37" s="971"/>
      <c r="AZ37" s="1038"/>
      <c r="BA37" s="1038"/>
      <c r="BB37" s="1038"/>
      <c r="BC37" s="1038"/>
      <c r="BD37" s="1038"/>
      <c r="BE37" s="972"/>
      <c r="BF37" s="972"/>
      <c r="BG37" s="972"/>
      <c r="BH37" s="972"/>
      <c r="BI37" s="973"/>
      <c r="BJ37" s="232"/>
      <c r="BK37" s="232"/>
      <c r="BL37" s="232"/>
      <c r="BM37" s="232"/>
      <c r="BN37" s="232"/>
      <c r="BO37" s="241"/>
      <c r="BP37" s="241"/>
      <c r="BQ37" s="238">
        <v>31</v>
      </c>
      <c r="BR37" s="239"/>
      <c r="BS37" s="989"/>
      <c r="BT37" s="990"/>
      <c r="BU37" s="990"/>
      <c r="BV37" s="990"/>
      <c r="BW37" s="990"/>
      <c r="BX37" s="990"/>
      <c r="BY37" s="990"/>
      <c r="BZ37" s="990"/>
      <c r="CA37" s="990"/>
      <c r="CB37" s="990"/>
      <c r="CC37" s="990"/>
      <c r="CD37" s="990"/>
      <c r="CE37" s="990"/>
      <c r="CF37" s="990"/>
      <c r="CG37" s="1011"/>
      <c r="CH37" s="986"/>
      <c r="CI37" s="987"/>
      <c r="CJ37" s="987"/>
      <c r="CK37" s="987"/>
      <c r="CL37" s="988"/>
      <c r="CM37" s="986"/>
      <c r="CN37" s="987"/>
      <c r="CO37" s="987"/>
      <c r="CP37" s="987"/>
      <c r="CQ37" s="988"/>
      <c r="CR37" s="986"/>
      <c r="CS37" s="987"/>
      <c r="CT37" s="987"/>
      <c r="CU37" s="987"/>
      <c r="CV37" s="988"/>
      <c r="CW37" s="986"/>
      <c r="CX37" s="987"/>
      <c r="CY37" s="987"/>
      <c r="CZ37" s="987"/>
      <c r="DA37" s="988"/>
      <c r="DB37" s="986"/>
      <c r="DC37" s="987"/>
      <c r="DD37" s="987"/>
      <c r="DE37" s="987"/>
      <c r="DF37" s="988"/>
      <c r="DG37" s="986"/>
      <c r="DH37" s="987"/>
      <c r="DI37" s="987"/>
      <c r="DJ37" s="987"/>
      <c r="DK37" s="988"/>
      <c r="DL37" s="986"/>
      <c r="DM37" s="987"/>
      <c r="DN37" s="987"/>
      <c r="DO37" s="987"/>
      <c r="DP37" s="988"/>
      <c r="DQ37" s="986"/>
      <c r="DR37" s="987"/>
      <c r="DS37" s="987"/>
      <c r="DT37" s="987"/>
      <c r="DU37" s="988"/>
      <c r="DV37" s="989"/>
      <c r="DW37" s="990"/>
      <c r="DX37" s="990"/>
      <c r="DY37" s="990"/>
      <c r="DZ37" s="991"/>
      <c r="EA37" s="230"/>
    </row>
    <row r="38" spans="1:131" ht="26.25" hidden="1" customHeight="1" x14ac:dyDescent="0.2">
      <c r="A38" s="242">
        <v>11</v>
      </c>
      <c r="B38" s="1027"/>
      <c r="C38" s="1028"/>
      <c r="D38" s="1028"/>
      <c r="E38" s="1028"/>
      <c r="F38" s="1028"/>
      <c r="G38" s="1028"/>
      <c r="H38" s="1028"/>
      <c r="I38" s="1028"/>
      <c r="J38" s="1028"/>
      <c r="K38" s="1028"/>
      <c r="L38" s="1028"/>
      <c r="M38" s="1028"/>
      <c r="N38" s="1028"/>
      <c r="O38" s="1028"/>
      <c r="P38" s="1029"/>
      <c r="Q38" s="1035"/>
      <c r="R38" s="1036"/>
      <c r="S38" s="1036"/>
      <c r="T38" s="1036"/>
      <c r="U38" s="1036"/>
      <c r="V38" s="1036"/>
      <c r="W38" s="1036"/>
      <c r="X38" s="1036"/>
      <c r="Y38" s="1036"/>
      <c r="Z38" s="1036"/>
      <c r="AA38" s="1036"/>
      <c r="AB38" s="1036"/>
      <c r="AC38" s="1036"/>
      <c r="AD38" s="1036"/>
      <c r="AE38" s="1037"/>
      <c r="AF38" s="1032"/>
      <c r="AG38" s="1033"/>
      <c r="AH38" s="1033"/>
      <c r="AI38" s="1033"/>
      <c r="AJ38" s="1034"/>
      <c r="AK38" s="980"/>
      <c r="AL38" s="971"/>
      <c r="AM38" s="971"/>
      <c r="AN38" s="971"/>
      <c r="AO38" s="971"/>
      <c r="AP38" s="971"/>
      <c r="AQ38" s="971"/>
      <c r="AR38" s="971"/>
      <c r="AS38" s="971"/>
      <c r="AT38" s="971"/>
      <c r="AU38" s="971"/>
      <c r="AV38" s="971"/>
      <c r="AW38" s="971"/>
      <c r="AX38" s="971"/>
      <c r="AY38" s="971"/>
      <c r="AZ38" s="1038"/>
      <c r="BA38" s="1038"/>
      <c r="BB38" s="1038"/>
      <c r="BC38" s="1038"/>
      <c r="BD38" s="1038"/>
      <c r="BE38" s="972"/>
      <c r="BF38" s="972"/>
      <c r="BG38" s="972"/>
      <c r="BH38" s="972"/>
      <c r="BI38" s="973"/>
      <c r="BJ38" s="232"/>
      <c r="BK38" s="232"/>
      <c r="BL38" s="232"/>
      <c r="BM38" s="232"/>
      <c r="BN38" s="232"/>
      <c r="BO38" s="241"/>
      <c r="BP38" s="241"/>
      <c r="BQ38" s="238">
        <v>32</v>
      </c>
      <c r="BR38" s="239"/>
      <c r="BS38" s="989"/>
      <c r="BT38" s="990"/>
      <c r="BU38" s="990"/>
      <c r="BV38" s="990"/>
      <c r="BW38" s="990"/>
      <c r="BX38" s="990"/>
      <c r="BY38" s="990"/>
      <c r="BZ38" s="990"/>
      <c r="CA38" s="990"/>
      <c r="CB38" s="990"/>
      <c r="CC38" s="990"/>
      <c r="CD38" s="990"/>
      <c r="CE38" s="990"/>
      <c r="CF38" s="990"/>
      <c r="CG38" s="1011"/>
      <c r="CH38" s="986"/>
      <c r="CI38" s="987"/>
      <c r="CJ38" s="987"/>
      <c r="CK38" s="987"/>
      <c r="CL38" s="988"/>
      <c r="CM38" s="986"/>
      <c r="CN38" s="987"/>
      <c r="CO38" s="987"/>
      <c r="CP38" s="987"/>
      <c r="CQ38" s="988"/>
      <c r="CR38" s="986"/>
      <c r="CS38" s="987"/>
      <c r="CT38" s="987"/>
      <c r="CU38" s="987"/>
      <c r="CV38" s="988"/>
      <c r="CW38" s="986"/>
      <c r="CX38" s="987"/>
      <c r="CY38" s="987"/>
      <c r="CZ38" s="987"/>
      <c r="DA38" s="988"/>
      <c r="DB38" s="986"/>
      <c r="DC38" s="987"/>
      <c r="DD38" s="987"/>
      <c r="DE38" s="987"/>
      <c r="DF38" s="988"/>
      <c r="DG38" s="986"/>
      <c r="DH38" s="987"/>
      <c r="DI38" s="987"/>
      <c r="DJ38" s="987"/>
      <c r="DK38" s="988"/>
      <c r="DL38" s="986"/>
      <c r="DM38" s="987"/>
      <c r="DN38" s="987"/>
      <c r="DO38" s="987"/>
      <c r="DP38" s="988"/>
      <c r="DQ38" s="986"/>
      <c r="DR38" s="987"/>
      <c r="DS38" s="987"/>
      <c r="DT38" s="987"/>
      <c r="DU38" s="988"/>
      <c r="DV38" s="989"/>
      <c r="DW38" s="990"/>
      <c r="DX38" s="990"/>
      <c r="DY38" s="990"/>
      <c r="DZ38" s="991"/>
      <c r="EA38" s="230"/>
    </row>
    <row r="39" spans="1:131" ht="26.25" hidden="1" customHeight="1" x14ac:dyDescent="0.2">
      <c r="A39" s="242">
        <v>12</v>
      </c>
      <c r="B39" s="1027"/>
      <c r="C39" s="1028"/>
      <c r="D39" s="1028"/>
      <c r="E39" s="1028"/>
      <c r="F39" s="1028"/>
      <c r="G39" s="1028"/>
      <c r="H39" s="1028"/>
      <c r="I39" s="1028"/>
      <c r="J39" s="1028"/>
      <c r="K39" s="1028"/>
      <c r="L39" s="1028"/>
      <c r="M39" s="1028"/>
      <c r="N39" s="1028"/>
      <c r="O39" s="1028"/>
      <c r="P39" s="1029"/>
      <c r="Q39" s="1035"/>
      <c r="R39" s="1036"/>
      <c r="S39" s="1036"/>
      <c r="T39" s="1036"/>
      <c r="U39" s="1036"/>
      <c r="V39" s="1036"/>
      <c r="W39" s="1036"/>
      <c r="X39" s="1036"/>
      <c r="Y39" s="1036"/>
      <c r="Z39" s="1036"/>
      <c r="AA39" s="1036"/>
      <c r="AB39" s="1036"/>
      <c r="AC39" s="1036"/>
      <c r="AD39" s="1036"/>
      <c r="AE39" s="1037"/>
      <c r="AF39" s="1032"/>
      <c r="AG39" s="1033"/>
      <c r="AH39" s="1033"/>
      <c r="AI39" s="1033"/>
      <c r="AJ39" s="1034"/>
      <c r="AK39" s="980"/>
      <c r="AL39" s="971"/>
      <c r="AM39" s="971"/>
      <c r="AN39" s="971"/>
      <c r="AO39" s="971"/>
      <c r="AP39" s="971"/>
      <c r="AQ39" s="971"/>
      <c r="AR39" s="971"/>
      <c r="AS39" s="971"/>
      <c r="AT39" s="971"/>
      <c r="AU39" s="971"/>
      <c r="AV39" s="971"/>
      <c r="AW39" s="971"/>
      <c r="AX39" s="971"/>
      <c r="AY39" s="971"/>
      <c r="AZ39" s="1038"/>
      <c r="BA39" s="1038"/>
      <c r="BB39" s="1038"/>
      <c r="BC39" s="1038"/>
      <c r="BD39" s="1038"/>
      <c r="BE39" s="972"/>
      <c r="BF39" s="972"/>
      <c r="BG39" s="972"/>
      <c r="BH39" s="972"/>
      <c r="BI39" s="973"/>
      <c r="BJ39" s="232"/>
      <c r="BK39" s="232"/>
      <c r="BL39" s="232"/>
      <c r="BM39" s="232"/>
      <c r="BN39" s="232"/>
      <c r="BO39" s="241"/>
      <c r="BP39" s="241"/>
      <c r="BQ39" s="238">
        <v>33</v>
      </c>
      <c r="BR39" s="239"/>
      <c r="BS39" s="989"/>
      <c r="BT39" s="990"/>
      <c r="BU39" s="990"/>
      <c r="BV39" s="990"/>
      <c r="BW39" s="990"/>
      <c r="BX39" s="990"/>
      <c r="BY39" s="990"/>
      <c r="BZ39" s="990"/>
      <c r="CA39" s="990"/>
      <c r="CB39" s="990"/>
      <c r="CC39" s="990"/>
      <c r="CD39" s="990"/>
      <c r="CE39" s="990"/>
      <c r="CF39" s="990"/>
      <c r="CG39" s="1011"/>
      <c r="CH39" s="986"/>
      <c r="CI39" s="987"/>
      <c r="CJ39" s="987"/>
      <c r="CK39" s="987"/>
      <c r="CL39" s="988"/>
      <c r="CM39" s="986"/>
      <c r="CN39" s="987"/>
      <c r="CO39" s="987"/>
      <c r="CP39" s="987"/>
      <c r="CQ39" s="988"/>
      <c r="CR39" s="986"/>
      <c r="CS39" s="987"/>
      <c r="CT39" s="987"/>
      <c r="CU39" s="987"/>
      <c r="CV39" s="988"/>
      <c r="CW39" s="986"/>
      <c r="CX39" s="987"/>
      <c r="CY39" s="987"/>
      <c r="CZ39" s="987"/>
      <c r="DA39" s="988"/>
      <c r="DB39" s="986"/>
      <c r="DC39" s="987"/>
      <c r="DD39" s="987"/>
      <c r="DE39" s="987"/>
      <c r="DF39" s="988"/>
      <c r="DG39" s="986"/>
      <c r="DH39" s="987"/>
      <c r="DI39" s="987"/>
      <c r="DJ39" s="987"/>
      <c r="DK39" s="988"/>
      <c r="DL39" s="986"/>
      <c r="DM39" s="987"/>
      <c r="DN39" s="987"/>
      <c r="DO39" s="987"/>
      <c r="DP39" s="988"/>
      <c r="DQ39" s="986"/>
      <c r="DR39" s="987"/>
      <c r="DS39" s="987"/>
      <c r="DT39" s="987"/>
      <c r="DU39" s="988"/>
      <c r="DV39" s="989"/>
      <c r="DW39" s="990"/>
      <c r="DX39" s="990"/>
      <c r="DY39" s="990"/>
      <c r="DZ39" s="991"/>
      <c r="EA39" s="230"/>
    </row>
    <row r="40" spans="1:131" ht="26.25" hidden="1" customHeight="1" x14ac:dyDescent="0.2">
      <c r="A40" s="238">
        <v>13</v>
      </c>
      <c r="B40" s="1027"/>
      <c r="C40" s="1028"/>
      <c r="D40" s="1028"/>
      <c r="E40" s="1028"/>
      <c r="F40" s="1028"/>
      <c r="G40" s="1028"/>
      <c r="H40" s="1028"/>
      <c r="I40" s="1028"/>
      <c r="J40" s="1028"/>
      <c r="K40" s="1028"/>
      <c r="L40" s="1028"/>
      <c r="M40" s="1028"/>
      <c r="N40" s="1028"/>
      <c r="O40" s="1028"/>
      <c r="P40" s="1029"/>
      <c r="Q40" s="1035"/>
      <c r="R40" s="1036"/>
      <c r="S40" s="1036"/>
      <c r="T40" s="1036"/>
      <c r="U40" s="1036"/>
      <c r="V40" s="1036"/>
      <c r="W40" s="1036"/>
      <c r="X40" s="1036"/>
      <c r="Y40" s="1036"/>
      <c r="Z40" s="1036"/>
      <c r="AA40" s="1036"/>
      <c r="AB40" s="1036"/>
      <c r="AC40" s="1036"/>
      <c r="AD40" s="1036"/>
      <c r="AE40" s="1037"/>
      <c r="AF40" s="1032"/>
      <c r="AG40" s="1033"/>
      <c r="AH40" s="1033"/>
      <c r="AI40" s="1033"/>
      <c r="AJ40" s="1034"/>
      <c r="AK40" s="980"/>
      <c r="AL40" s="971"/>
      <c r="AM40" s="971"/>
      <c r="AN40" s="971"/>
      <c r="AO40" s="971"/>
      <c r="AP40" s="971"/>
      <c r="AQ40" s="971"/>
      <c r="AR40" s="971"/>
      <c r="AS40" s="971"/>
      <c r="AT40" s="971"/>
      <c r="AU40" s="971"/>
      <c r="AV40" s="971"/>
      <c r="AW40" s="971"/>
      <c r="AX40" s="971"/>
      <c r="AY40" s="971"/>
      <c r="AZ40" s="1038"/>
      <c r="BA40" s="1038"/>
      <c r="BB40" s="1038"/>
      <c r="BC40" s="1038"/>
      <c r="BD40" s="1038"/>
      <c r="BE40" s="972"/>
      <c r="BF40" s="972"/>
      <c r="BG40" s="972"/>
      <c r="BH40" s="972"/>
      <c r="BI40" s="973"/>
      <c r="BJ40" s="232"/>
      <c r="BK40" s="232"/>
      <c r="BL40" s="232"/>
      <c r="BM40" s="232"/>
      <c r="BN40" s="232"/>
      <c r="BO40" s="241"/>
      <c r="BP40" s="241"/>
      <c r="BQ40" s="238">
        <v>34</v>
      </c>
      <c r="BR40" s="239"/>
      <c r="BS40" s="989"/>
      <c r="BT40" s="990"/>
      <c r="BU40" s="990"/>
      <c r="BV40" s="990"/>
      <c r="BW40" s="990"/>
      <c r="BX40" s="990"/>
      <c r="BY40" s="990"/>
      <c r="BZ40" s="990"/>
      <c r="CA40" s="990"/>
      <c r="CB40" s="990"/>
      <c r="CC40" s="990"/>
      <c r="CD40" s="990"/>
      <c r="CE40" s="990"/>
      <c r="CF40" s="990"/>
      <c r="CG40" s="1011"/>
      <c r="CH40" s="986"/>
      <c r="CI40" s="987"/>
      <c r="CJ40" s="987"/>
      <c r="CK40" s="987"/>
      <c r="CL40" s="988"/>
      <c r="CM40" s="986"/>
      <c r="CN40" s="987"/>
      <c r="CO40" s="987"/>
      <c r="CP40" s="987"/>
      <c r="CQ40" s="988"/>
      <c r="CR40" s="986"/>
      <c r="CS40" s="987"/>
      <c r="CT40" s="987"/>
      <c r="CU40" s="987"/>
      <c r="CV40" s="988"/>
      <c r="CW40" s="986"/>
      <c r="CX40" s="987"/>
      <c r="CY40" s="987"/>
      <c r="CZ40" s="987"/>
      <c r="DA40" s="988"/>
      <c r="DB40" s="986"/>
      <c r="DC40" s="987"/>
      <c r="DD40" s="987"/>
      <c r="DE40" s="987"/>
      <c r="DF40" s="988"/>
      <c r="DG40" s="986"/>
      <c r="DH40" s="987"/>
      <c r="DI40" s="987"/>
      <c r="DJ40" s="987"/>
      <c r="DK40" s="988"/>
      <c r="DL40" s="986"/>
      <c r="DM40" s="987"/>
      <c r="DN40" s="987"/>
      <c r="DO40" s="987"/>
      <c r="DP40" s="988"/>
      <c r="DQ40" s="986"/>
      <c r="DR40" s="987"/>
      <c r="DS40" s="987"/>
      <c r="DT40" s="987"/>
      <c r="DU40" s="988"/>
      <c r="DV40" s="989"/>
      <c r="DW40" s="990"/>
      <c r="DX40" s="990"/>
      <c r="DY40" s="990"/>
      <c r="DZ40" s="991"/>
      <c r="EA40" s="230"/>
    </row>
    <row r="41" spans="1:131" ht="26.25" hidden="1" customHeight="1" x14ac:dyDescent="0.2">
      <c r="A41" s="238">
        <v>14</v>
      </c>
      <c r="B41" s="1027"/>
      <c r="C41" s="1028"/>
      <c r="D41" s="1028"/>
      <c r="E41" s="1028"/>
      <c r="F41" s="1028"/>
      <c r="G41" s="1028"/>
      <c r="H41" s="1028"/>
      <c r="I41" s="1028"/>
      <c r="J41" s="1028"/>
      <c r="K41" s="1028"/>
      <c r="L41" s="1028"/>
      <c r="M41" s="1028"/>
      <c r="N41" s="1028"/>
      <c r="O41" s="1028"/>
      <c r="P41" s="1029"/>
      <c r="Q41" s="1035"/>
      <c r="R41" s="1036"/>
      <c r="S41" s="1036"/>
      <c r="T41" s="1036"/>
      <c r="U41" s="1036"/>
      <c r="V41" s="1036"/>
      <c r="W41" s="1036"/>
      <c r="X41" s="1036"/>
      <c r="Y41" s="1036"/>
      <c r="Z41" s="1036"/>
      <c r="AA41" s="1036"/>
      <c r="AB41" s="1036"/>
      <c r="AC41" s="1036"/>
      <c r="AD41" s="1036"/>
      <c r="AE41" s="1037"/>
      <c r="AF41" s="1032"/>
      <c r="AG41" s="1033"/>
      <c r="AH41" s="1033"/>
      <c r="AI41" s="1033"/>
      <c r="AJ41" s="1034"/>
      <c r="AK41" s="980"/>
      <c r="AL41" s="971"/>
      <c r="AM41" s="971"/>
      <c r="AN41" s="971"/>
      <c r="AO41" s="971"/>
      <c r="AP41" s="971"/>
      <c r="AQ41" s="971"/>
      <c r="AR41" s="971"/>
      <c r="AS41" s="971"/>
      <c r="AT41" s="971"/>
      <c r="AU41" s="971"/>
      <c r="AV41" s="971"/>
      <c r="AW41" s="971"/>
      <c r="AX41" s="971"/>
      <c r="AY41" s="971"/>
      <c r="AZ41" s="1038"/>
      <c r="BA41" s="1038"/>
      <c r="BB41" s="1038"/>
      <c r="BC41" s="1038"/>
      <c r="BD41" s="1038"/>
      <c r="BE41" s="972"/>
      <c r="BF41" s="972"/>
      <c r="BG41" s="972"/>
      <c r="BH41" s="972"/>
      <c r="BI41" s="973"/>
      <c r="BJ41" s="232"/>
      <c r="BK41" s="232"/>
      <c r="BL41" s="232"/>
      <c r="BM41" s="232"/>
      <c r="BN41" s="232"/>
      <c r="BO41" s="241"/>
      <c r="BP41" s="241"/>
      <c r="BQ41" s="238">
        <v>35</v>
      </c>
      <c r="BR41" s="239"/>
      <c r="BS41" s="989"/>
      <c r="BT41" s="990"/>
      <c r="BU41" s="990"/>
      <c r="BV41" s="990"/>
      <c r="BW41" s="990"/>
      <c r="BX41" s="990"/>
      <c r="BY41" s="990"/>
      <c r="BZ41" s="990"/>
      <c r="CA41" s="990"/>
      <c r="CB41" s="990"/>
      <c r="CC41" s="990"/>
      <c r="CD41" s="990"/>
      <c r="CE41" s="990"/>
      <c r="CF41" s="990"/>
      <c r="CG41" s="1011"/>
      <c r="CH41" s="986"/>
      <c r="CI41" s="987"/>
      <c r="CJ41" s="987"/>
      <c r="CK41" s="987"/>
      <c r="CL41" s="988"/>
      <c r="CM41" s="986"/>
      <c r="CN41" s="987"/>
      <c r="CO41" s="987"/>
      <c r="CP41" s="987"/>
      <c r="CQ41" s="988"/>
      <c r="CR41" s="986"/>
      <c r="CS41" s="987"/>
      <c r="CT41" s="987"/>
      <c r="CU41" s="987"/>
      <c r="CV41" s="988"/>
      <c r="CW41" s="986"/>
      <c r="CX41" s="987"/>
      <c r="CY41" s="987"/>
      <c r="CZ41" s="987"/>
      <c r="DA41" s="988"/>
      <c r="DB41" s="986"/>
      <c r="DC41" s="987"/>
      <c r="DD41" s="987"/>
      <c r="DE41" s="987"/>
      <c r="DF41" s="988"/>
      <c r="DG41" s="986"/>
      <c r="DH41" s="987"/>
      <c r="DI41" s="987"/>
      <c r="DJ41" s="987"/>
      <c r="DK41" s="988"/>
      <c r="DL41" s="986"/>
      <c r="DM41" s="987"/>
      <c r="DN41" s="987"/>
      <c r="DO41" s="987"/>
      <c r="DP41" s="988"/>
      <c r="DQ41" s="986"/>
      <c r="DR41" s="987"/>
      <c r="DS41" s="987"/>
      <c r="DT41" s="987"/>
      <c r="DU41" s="988"/>
      <c r="DV41" s="989"/>
      <c r="DW41" s="990"/>
      <c r="DX41" s="990"/>
      <c r="DY41" s="990"/>
      <c r="DZ41" s="991"/>
      <c r="EA41" s="230"/>
    </row>
    <row r="42" spans="1:131" ht="26.25" hidden="1" customHeight="1" x14ac:dyDescent="0.2">
      <c r="A42" s="238">
        <v>15</v>
      </c>
      <c r="B42" s="1027"/>
      <c r="C42" s="1028"/>
      <c r="D42" s="1028"/>
      <c r="E42" s="1028"/>
      <c r="F42" s="1028"/>
      <c r="G42" s="1028"/>
      <c r="H42" s="1028"/>
      <c r="I42" s="1028"/>
      <c r="J42" s="1028"/>
      <c r="K42" s="1028"/>
      <c r="L42" s="1028"/>
      <c r="M42" s="1028"/>
      <c r="N42" s="1028"/>
      <c r="O42" s="1028"/>
      <c r="P42" s="1029"/>
      <c r="Q42" s="1035"/>
      <c r="R42" s="1036"/>
      <c r="S42" s="1036"/>
      <c r="T42" s="1036"/>
      <c r="U42" s="1036"/>
      <c r="V42" s="1036"/>
      <c r="W42" s="1036"/>
      <c r="X42" s="1036"/>
      <c r="Y42" s="1036"/>
      <c r="Z42" s="1036"/>
      <c r="AA42" s="1036"/>
      <c r="AB42" s="1036"/>
      <c r="AC42" s="1036"/>
      <c r="AD42" s="1036"/>
      <c r="AE42" s="1037"/>
      <c r="AF42" s="1032"/>
      <c r="AG42" s="1033"/>
      <c r="AH42" s="1033"/>
      <c r="AI42" s="1033"/>
      <c r="AJ42" s="1034"/>
      <c r="AK42" s="980"/>
      <c r="AL42" s="971"/>
      <c r="AM42" s="971"/>
      <c r="AN42" s="971"/>
      <c r="AO42" s="971"/>
      <c r="AP42" s="971"/>
      <c r="AQ42" s="971"/>
      <c r="AR42" s="971"/>
      <c r="AS42" s="971"/>
      <c r="AT42" s="971"/>
      <c r="AU42" s="971"/>
      <c r="AV42" s="971"/>
      <c r="AW42" s="971"/>
      <c r="AX42" s="971"/>
      <c r="AY42" s="971"/>
      <c r="AZ42" s="1038"/>
      <c r="BA42" s="1038"/>
      <c r="BB42" s="1038"/>
      <c r="BC42" s="1038"/>
      <c r="BD42" s="1038"/>
      <c r="BE42" s="972"/>
      <c r="BF42" s="972"/>
      <c r="BG42" s="972"/>
      <c r="BH42" s="972"/>
      <c r="BI42" s="973"/>
      <c r="BJ42" s="232"/>
      <c r="BK42" s="232"/>
      <c r="BL42" s="232"/>
      <c r="BM42" s="232"/>
      <c r="BN42" s="232"/>
      <c r="BO42" s="241"/>
      <c r="BP42" s="241"/>
      <c r="BQ42" s="238">
        <v>36</v>
      </c>
      <c r="BR42" s="239"/>
      <c r="BS42" s="989"/>
      <c r="BT42" s="990"/>
      <c r="BU42" s="990"/>
      <c r="BV42" s="990"/>
      <c r="BW42" s="990"/>
      <c r="BX42" s="990"/>
      <c r="BY42" s="990"/>
      <c r="BZ42" s="990"/>
      <c r="CA42" s="990"/>
      <c r="CB42" s="990"/>
      <c r="CC42" s="990"/>
      <c r="CD42" s="990"/>
      <c r="CE42" s="990"/>
      <c r="CF42" s="990"/>
      <c r="CG42" s="1011"/>
      <c r="CH42" s="986"/>
      <c r="CI42" s="987"/>
      <c r="CJ42" s="987"/>
      <c r="CK42" s="987"/>
      <c r="CL42" s="988"/>
      <c r="CM42" s="986"/>
      <c r="CN42" s="987"/>
      <c r="CO42" s="987"/>
      <c r="CP42" s="987"/>
      <c r="CQ42" s="988"/>
      <c r="CR42" s="986"/>
      <c r="CS42" s="987"/>
      <c r="CT42" s="987"/>
      <c r="CU42" s="987"/>
      <c r="CV42" s="988"/>
      <c r="CW42" s="986"/>
      <c r="CX42" s="987"/>
      <c r="CY42" s="987"/>
      <c r="CZ42" s="987"/>
      <c r="DA42" s="988"/>
      <c r="DB42" s="986"/>
      <c r="DC42" s="987"/>
      <c r="DD42" s="987"/>
      <c r="DE42" s="987"/>
      <c r="DF42" s="988"/>
      <c r="DG42" s="986"/>
      <c r="DH42" s="987"/>
      <c r="DI42" s="987"/>
      <c r="DJ42" s="987"/>
      <c r="DK42" s="988"/>
      <c r="DL42" s="986"/>
      <c r="DM42" s="987"/>
      <c r="DN42" s="987"/>
      <c r="DO42" s="987"/>
      <c r="DP42" s="988"/>
      <c r="DQ42" s="986"/>
      <c r="DR42" s="987"/>
      <c r="DS42" s="987"/>
      <c r="DT42" s="987"/>
      <c r="DU42" s="988"/>
      <c r="DV42" s="989"/>
      <c r="DW42" s="990"/>
      <c r="DX42" s="990"/>
      <c r="DY42" s="990"/>
      <c r="DZ42" s="991"/>
      <c r="EA42" s="230"/>
    </row>
    <row r="43" spans="1:131" ht="26.25" hidden="1" customHeight="1" x14ac:dyDescent="0.2">
      <c r="A43" s="238">
        <v>16</v>
      </c>
      <c r="B43" s="1027"/>
      <c r="C43" s="1028"/>
      <c r="D43" s="1028"/>
      <c r="E43" s="1028"/>
      <c r="F43" s="1028"/>
      <c r="G43" s="1028"/>
      <c r="H43" s="1028"/>
      <c r="I43" s="1028"/>
      <c r="J43" s="1028"/>
      <c r="K43" s="1028"/>
      <c r="L43" s="1028"/>
      <c r="M43" s="1028"/>
      <c r="N43" s="1028"/>
      <c r="O43" s="1028"/>
      <c r="P43" s="1029"/>
      <c r="Q43" s="1035"/>
      <c r="R43" s="1036"/>
      <c r="S43" s="1036"/>
      <c r="T43" s="1036"/>
      <c r="U43" s="1036"/>
      <c r="V43" s="1036"/>
      <c r="W43" s="1036"/>
      <c r="X43" s="1036"/>
      <c r="Y43" s="1036"/>
      <c r="Z43" s="1036"/>
      <c r="AA43" s="1036"/>
      <c r="AB43" s="1036"/>
      <c r="AC43" s="1036"/>
      <c r="AD43" s="1036"/>
      <c r="AE43" s="1037"/>
      <c r="AF43" s="1032"/>
      <c r="AG43" s="1033"/>
      <c r="AH43" s="1033"/>
      <c r="AI43" s="1033"/>
      <c r="AJ43" s="1034"/>
      <c r="AK43" s="980"/>
      <c r="AL43" s="971"/>
      <c r="AM43" s="971"/>
      <c r="AN43" s="971"/>
      <c r="AO43" s="971"/>
      <c r="AP43" s="971"/>
      <c r="AQ43" s="971"/>
      <c r="AR43" s="971"/>
      <c r="AS43" s="971"/>
      <c r="AT43" s="971"/>
      <c r="AU43" s="971"/>
      <c r="AV43" s="971"/>
      <c r="AW43" s="971"/>
      <c r="AX43" s="971"/>
      <c r="AY43" s="971"/>
      <c r="AZ43" s="1038"/>
      <c r="BA43" s="1038"/>
      <c r="BB43" s="1038"/>
      <c r="BC43" s="1038"/>
      <c r="BD43" s="1038"/>
      <c r="BE43" s="972"/>
      <c r="BF43" s="972"/>
      <c r="BG43" s="972"/>
      <c r="BH43" s="972"/>
      <c r="BI43" s="973"/>
      <c r="BJ43" s="232"/>
      <c r="BK43" s="232"/>
      <c r="BL43" s="232"/>
      <c r="BM43" s="232"/>
      <c r="BN43" s="232"/>
      <c r="BO43" s="241"/>
      <c r="BP43" s="241"/>
      <c r="BQ43" s="238">
        <v>37</v>
      </c>
      <c r="BR43" s="239"/>
      <c r="BS43" s="989"/>
      <c r="BT43" s="990"/>
      <c r="BU43" s="990"/>
      <c r="BV43" s="990"/>
      <c r="BW43" s="990"/>
      <c r="BX43" s="990"/>
      <c r="BY43" s="990"/>
      <c r="BZ43" s="990"/>
      <c r="CA43" s="990"/>
      <c r="CB43" s="990"/>
      <c r="CC43" s="990"/>
      <c r="CD43" s="990"/>
      <c r="CE43" s="990"/>
      <c r="CF43" s="990"/>
      <c r="CG43" s="1011"/>
      <c r="CH43" s="986"/>
      <c r="CI43" s="987"/>
      <c r="CJ43" s="987"/>
      <c r="CK43" s="987"/>
      <c r="CL43" s="988"/>
      <c r="CM43" s="986"/>
      <c r="CN43" s="987"/>
      <c r="CO43" s="987"/>
      <c r="CP43" s="987"/>
      <c r="CQ43" s="988"/>
      <c r="CR43" s="986"/>
      <c r="CS43" s="987"/>
      <c r="CT43" s="987"/>
      <c r="CU43" s="987"/>
      <c r="CV43" s="988"/>
      <c r="CW43" s="986"/>
      <c r="CX43" s="987"/>
      <c r="CY43" s="987"/>
      <c r="CZ43" s="987"/>
      <c r="DA43" s="988"/>
      <c r="DB43" s="986"/>
      <c r="DC43" s="987"/>
      <c r="DD43" s="987"/>
      <c r="DE43" s="987"/>
      <c r="DF43" s="988"/>
      <c r="DG43" s="986"/>
      <c r="DH43" s="987"/>
      <c r="DI43" s="987"/>
      <c r="DJ43" s="987"/>
      <c r="DK43" s="988"/>
      <c r="DL43" s="986"/>
      <c r="DM43" s="987"/>
      <c r="DN43" s="987"/>
      <c r="DO43" s="987"/>
      <c r="DP43" s="988"/>
      <c r="DQ43" s="986"/>
      <c r="DR43" s="987"/>
      <c r="DS43" s="987"/>
      <c r="DT43" s="987"/>
      <c r="DU43" s="988"/>
      <c r="DV43" s="989"/>
      <c r="DW43" s="990"/>
      <c r="DX43" s="990"/>
      <c r="DY43" s="990"/>
      <c r="DZ43" s="991"/>
      <c r="EA43" s="230"/>
    </row>
    <row r="44" spans="1:131" ht="26.25" hidden="1" customHeight="1" x14ac:dyDescent="0.2">
      <c r="A44" s="238">
        <v>17</v>
      </c>
      <c r="B44" s="1027"/>
      <c r="C44" s="1028"/>
      <c r="D44" s="1028"/>
      <c r="E44" s="1028"/>
      <c r="F44" s="1028"/>
      <c r="G44" s="1028"/>
      <c r="H44" s="1028"/>
      <c r="I44" s="1028"/>
      <c r="J44" s="1028"/>
      <c r="K44" s="1028"/>
      <c r="L44" s="1028"/>
      <c r="M44" s="1028"/>
      <c r="N44" s="1028"/>
      <c r="O44" s="1028"/>
      <c r="P44" s="1029"/>
      <c r="Q44" s="1035"/>
      <c r="R44" s="1036"/>
      <c r="S44" s="1036"/>
      <c r="T44" s="1036"/>
      <c r="U44" s="1036"/>
      <c r="V44" s="1036"/>
      <c r="W44" s="1036"/>
      <c r="X44" s="1036"/>
      <c r="Y44" s="1036"/>
      <c r="Z44" s="1036"/>
      <c r="AA44" s="1036"/>
      <c r="AB44" s="1036"/>
      <c r="AC44" s="1036"/>
      <c r="AD44" s="1036"/>
      <c r="AE44" s="1037"/>
      <c r="AF44" s="1032"/>
      <c r="AG44" s="1033"/>
      <c r="AH44" s="1033"/>
      <c r="AI44" s="1033"/>
      <c r="AJ44" s="1034"/>
      <c r="AK44" s="980"/>
      <c r="AL44" s="971"/>
      <c r="AM44" s="971"/>
      <c r="AN44" s="971"/>
      <c r="AO44" s="971"/>
      <c r="AP44" s="971"/>
      <c r="AQ44" s="971"/>
      <c r="AR44" s="971"/>
      <c r="AS44" s="971"/>
      <c r="AT44" s="971"/>
      <c r="AU44" s="971"/>
      <c r="AV44" s="971"/>
      <c r="AW44" s="971"/>
      <c r="AX44" s="971"/>
      <c r="AY44" s="971"/>
      <c r="AZ44" s="1038"/>
      <c r="BA44" s="1038"/>
      <c r="BB44" s="1038"/>
      <c r="BC44" s="1038"/>
      <c r="BD44" s="1038"/>
      <c r="BE44" s="972"/>
      <c r="BF44" s="972"/>
      <c r="BG44" s="972"/>
      <c r="BH44" s="972"/>
      <c r="BI44" s="973"/>
      <c r="BJ44" s="232"/>
      <c r="BK44" s="232"/>
      <c r="BL44" s="232"/>
      <c r="BM44" s="232"/>
      <c r="BN44" s="232"/>
      <c r="BO44" s="241"/>
      <c r="BP44" s="241"/>
      <c r="BQ44" s="238">
        <v>38</v>
      </c>
      <c r="BR44" s="239"/>
      <c r="BS44" s="989"/>
      <c r="BT44" s="990"/>
      <c r="BU44" s="990"/>
      <c r="BV44" s="990"/>
      <c r="BW44" s="990"/>
      <c r="BX44" s="990"/>
      <c r="BY44" s="990"/>
      <c r="BZ44" s="990"/>
      <c r="CA44" s="990"/>
      <c r="CB44" s="990"/>
      <c r="CC44" s="990"/>
      <c r="CD44" s="990"/>
      <c r="CE44" s="990"/>
      <c r="CF44" s="990"/>
      <c r="CG44" s="1011"/>
      <c r="CH44" s="986"/>
      <c r="CI44" s="987"/>
      <c r="CJ44" s="987"/>
      <c r="CK44" s="987"/>
      <c r="CL44" s="988"/>
      <c r="CM44" s="986"/>
      <c r="CN44" s="987"/>
      <c r="CO44" s="987"/>
      <c r="CP44" s="987"/>
      <c r="CQ44" s="988"/>
      <c r="CR44" s="986"/>
      <c r="CS44" s="987"/>
      <c r="CT44" s="987"/>
      <c r="CU44" s="987"/>
      <c r="CV44" s="988"/>
      <c r="CW44" s="986"/>
      <c r="CX44" s="987"/>
      <c r="CY44" s="987"/>
      <c r="CZ44" s="987"/>
      <c r="DA44" s="988"/>
      <c r="DB44" s="986"/>
      <c r="DC44" s="987"/>
      <c r="DD44" s="987"/>
      <c r="DE44" s="987"/>
      <c r="DF44" s="988"/>
      <c r="DG44" s="986"/>
      <c r="DH44" s="987"/>
      <c r="DI44" s="987"/>
      <c r="DJ44" s="987"/>
      <c r="DK44" s="988"/>
      <c r="DL44" s="986"/>
      <c r="DM44" s="987"/>
      <c r="DN44" s="987"/>
      <c r="DO44" s="987"/>
      <c r="DP44" s="988"/>
      <c r="DQ44" s="986"/>
      <c r="DR44" s="987"/>
      <c r="DS44" s="987"/>
      <c r="DT44" s="987"/>
      <c r="DU44" s="988"/>
      <c r="DV44" s="989"/>
      <c r="DW44" s="990"/>
      <c r="DX44" s="990"/>
      <c r="DY44" s="990"/>
      <c r="DZ44" s="991"/>
      <c r="EA44" s="230"/>
    </row>
    <row r="45" spans="1:131" ht="26.25" hidden="1" customHeight="1" x14ac:dyDescent="0.2">
      <c r="A45" s="238">
        <v>18</v>
      </c>
      <c r="B45" s="1027"/>
      <c r="C45" s="1028"/>
      <c r="D45" s="1028"/>
      <c r="E45" s="1028"/>
      <c r="F45" s="1028"/>
      <c r="G45" s="1028"/>
      <c r="H45" s="1028"/>
      <c r="I45" s="1028"/>
      <c r="J45" s="1028"/>
      <c r="K45" s="1028"/>
      <c r="L45" s="1028"/>
      <c r="M45" s="1028"/>
      <c r="N45" s="1028"/>
      <c r="O45" s="1028"/>
      <c r="P45" s="1029"/>
      <c r="Q45" s="1035"/>
      <c r="R45" s="1036"/>
      <c r="S45" s="1036"/>
      <c r="T45" s="1036"/>
      <c r="U45" s="1036"/>
      <c r="V45" s="1036"/>
      <c r="W45" s="1036"/>
      <c r="X45" s="1036"/>
      <c r="Y45" s="1036"/>
      <c r="Z45" s="1036"/>
      <c r="AA45" s="1036"/>
      <c r="AB45" s="1036"/>
      <c r="AC45" s="1036"/>
      <c r="AD45" s="1036"/>
      <c r="AE45" s="1037"/>
      <c r="AF45" s="1032"/>
      <c r="AG45" s="1033"/>
      <c r="AH45" s="1033"/>
      <c r="AI45" s="1033"/>
      <c r="AJ45" s="1034"/>
      <c r="AK45" s="980"/>
      <c r="AL45" s="971"/>
      <c r="AM45" s="971"/>
      <c r="AN45" s="971"/>
      <c r="AO45" s="971"/>
      <c r="AP45" s="971"/>
      <c r="AQ45" s="971"/>
      <c r="AR45" s="971"/>
      <c r="AS45" s="971"/>
      <c r="AT45" s="971"/>
      <c r="AU45" s="971"/>
      <c r="AV45" s="971"/>
      <c r="AW45" s="971"/>
      <c r="AX45" s="971"/>
      <c r="AY45" s="971"/>
      <c r="AZ45" s="1038"/>
      <c r="BA45" s="1038"/>
      <c r="BB45" s="1038"/>
      <c r="BC45" s="1038"/>
      <c r="BD45" s="1038"/>
      <c r="BE45" s="972"/>
      <c r="BF45" s="972"/>
      <c r="BG45" s="972"/>
      <c r="BH45" s="972"/>
      <c r="BI45" s="973"/>
      <c r="BJ45" s="232"/>
      <c r="BK45" s="232"/>
      <c r="BL45" s="232"/>
      <c r="BM45" s="232"/>
      <c r="BN45" s="232"/>
      <c r="BO45" s="241"/>
      <c r="BP45" s="241"/>
      <c r="BQ45" s="238">
        <v>39</v>
      </c>
      <c r="BR45" s="239"/>
      <c r="BS45" s="989"/>
      <c r="BT45" s="990"/>
      <c r="BU45" s="990"/>
      <c r="BV45" s="990"/>
      <c r="BW45" s="990"/>
      <c r="BX45" s="990"/>
      <c r="BY45" s="990"/>
      <c r="BZ45" s="990"/>
      <c r="CA45" s="990"/>
      <c r="CB45" s="990"/>
      <c r="CC45" s="990"/>
      <c r="CD45" s="990"/>
      <c r="CE45" s="990"/>
      <c r="CF45" s="990"/>
      <c r="CG45" s="1011"/>
      <c r="CH45" s="986"/>
      <c r="CI45" s="987"/>
      <c r="CJ45" s="987"/>
      <c r="CK45" s="987"/>
      <c r="CL45" s="988"/>
      <c r="CM45" s="986"/>
      <c r="CN45" s="987"/>
      <c r="CO45" s="987"/>
      <c r="CP45" s="987"/>
      <c r="CQ45" s="988"/>
      <c r="CR45" s="986"/>
      <c r="CS45" s="987"/>
      <c r="CT45" s="987"/>
      <c r="CU45" s="987"/>
      <c r="CV45" s="988"/>
      <c r="CW45" s="986"/>
      <c r="CX45" s="987"/>
      <c r="CY45" s="987"/>
      <c r="CZ45" s="987"/>
      <c r="DA45" s="988"/>
      <c r="DB45" s="986"/>
      <c r="DC45" s="987"/>
      <c r="DD45" s="987"/>
      <c r="DE45" s="987"/>
      <c r="DF45" s="988"/>
      <c r="DG45" s="986"/>
      <c r="DH45" s="987"/>
      <c r="DI45" s="987"/>
      <c r="DJ45" s="987"/>
      <c r="DK45" s="988"/>
      <c r="DL45" s="986"/>
      <c r="DM45" s="987"/>
      <c r="DN45" s="987"/>
      <c r="DO45" s="987"/>
      <c r="DP45" s="988"/>
      <c r="DQ45" s="986"/>
      <c r="DR45" s="987"/>
      <c r="DS45" s="987"/>
      <c r="DT45" s="987"/>
      <c r="DU45" s="988"/>
      <c r="DV45" s="989"/>
      <c r="DW45" s="990"/>
      <c r="DX45" s="990"/>
      <c r="DY45" s="990"/>
      <c r="DZ45" s="991"/>
      <c r="EA45" s="230"/>
    </row>
    <row r="46" spans="1:131" ht="26.25" hidden="1" customHeight="1" x14ac:dyDescent="0.2">
      <c r="A46" s="238">
        <v>19</v>
      </c>
      <c r="B46" s="1027"/>
      <c r="C46" s="1028"/>
      <c r="D46" s="1028"/>
      <c r="E46" s="1028"/>
      <c r="F46" s="1028"/>
      <c r="G46" s="1028"/>
      <c r="H46" s="1028"/>
      <c r="I46" s="1028"/>
      <c r="J46" s="1028"/>
      <c r="K46" s="1028"/>
      <c r="L46" s="1028"/>
      <c r="M46" s="1028"/>
      <c r="N46" s="1028"/>
      <c r="O46" s="1028"/>
      <c r="P46" s="1029"/>
      <c r="Q46" s="1035"/>
      <c r="R46" s="1036"/>
      <c r="S46" s="1036"/>
      <c r="T46" s="1036"/>
      <c r="U46" s="1036"/>
      <c r="V46" s="1036"/>
      <c r="W46" s="1036"/>
      <c r="X46" s="1036"/>
      <c r="Y46" s="1036"/>
      <c r="Z46" s="1036"/>
      <c r="AA46" s="1036"/>
      <c r="AB46" s="1036"/>
      <c r="AC46" s="1036"/>
      <c r="AD46" s="1036"/>
      <c r="AE46" s="1037"/>
      <c r="AF46" s="1032"/>
      <c r="AG46" s="1033"/>
      <c r="AH46" s="1033"/>
      <c r="AI46" s="1033"/>
      <c r="AJ46" s="1034"/>
      <c r="AK46" s="980"/>
      <c r="AL46" s="971"/>
      <c r="AM46" s="971"/>
      <c r="AN46" s="971"/>
      <c r="AO46" s="971"/>
      <c r="AP46" s="971"/>
      <c r="AQ46" s="971"/>
      <c r="AR46" s="971"/>
      <c r="AS46" s="971"/>
      <c r="AT46" s="971"/>
      <c r="AU46" s="971"/>
      <c r="AV46" s="971"/>
      <c r="AW46" s="971"/>
      <c r="AX46" s="971"/>
      <c r="AY46" s="971"/>
      <c r="AZ46" s="1038"/>
      <c r="BA46" s="1038"/>
      <c r="BB46" s="1038"/>
      <c r="BC46" s="1038"/>
      <c r="BD46" s="1038"/>
      <c r="BE46" s="972"/>
      <c r="BF46" s="972"/>
      <c r="BG46" s="972"/>
      <c r="BH46" s="972"/>
      <c r="BI46" s="973"/>
      <c r="BJ46" s="232"/>
      <c r="BK46" s="232"/>
      <c r="BL46" s="232"/>
      <c r="BM46" s="232"/>
      <c r="BN46" s="232"/>
      <c r="BO46" s="241"/>
      <c r="BP46" s="241"/>
      <c r="BQ46" s="238">
        <v>40</v>
      </c>
      <c r="BR46" s="239"/>
      <c r="BS46" s="989"/>
      <c r="BT46" s="990"/>
      <c r="BU46" s="990"/>
      <c r="BV46" s="990"/>
      <c r="BW46" s="990"/>
      <c r="BX46" s="990"/>
      <c r="BY46" s="990"/>
      <c r="BZ46" s="990"/>
      <c r="CA46" s="990"/>
      <c r="CB46" s="990"/>
      <c r="CC46" s="990"/>
      <c r="CD46" s="990"/>
      <c r="CE46" s="990"/>
      <c r="CF46" s="990"/>
      <c r="CG46" s="1011"/>
      <c r="CH46" s="986"/>
      <c r="CI46" s="987"/>
      <c r="CJ46" s="987"/>
      <c r="CK46" s="987"/>
      <c r="CL46" s="988"/>
      <c r="CM46" s="986"/>
      <c r="CN46" s="987"/>
      <c r="CO46" s="987"/>
      <c r="CP46" s="987"/>
      <c r="CQ46" s="988"/>
      <c r="CR46" s="986"/>
      <c r="CS46" s="987"/>
      <c r="CT46" s="987"/>
      <c r="CU46" s="987"/>
      <c r="CV46" s="988"/>
      <c r="CW46" s="986"/>
      <c r="CX46" s="987"/>
      <c r="CY46" s="987"/>
      <c r="CZ46" s="987"/>
      <c r="DA46" s="988"/>
      <c r="DB46" s="986"/>
      <c r="DC46" s="987"/>
      <c r="DD46" s="987"/>
      <c r="DE46" s="987"/>
      <c r="DF46" s="988"/>
      <c r="DG46" s="986"/>
      <c r="DH46" s="987"/>
      <c r="DI46" s="987"/>
      <c r="DJ46" s="987"/>
      <c r="DK46" s="988"/>
      <c r="DL46" s="986"/>
      <c r="DM46" s="987"/>
      <c r="DN46" s="987"/>
      <c r="DO46" s="987"/>
      <c r="DP46" s="988"/>
      <c r="DQ46" s="986"/>
      <c r="DR46" s="987"/>
      <c r="DS46" s="987"/>
      <c r="DT46" s="987"/>
      <c r="DU46" s="988"/>
      <c r="DV46" s="989"/>
      <c r="DW46" s="990"/>
      <c r="DX46" s="990"/>
      <c r="DY46" s="990"/>
      <c r="DZ46" s="991"/>
      <c r="EA46" s="230"/>
    </row>
    <row r="47" spans="1:131" ht="26.25" hidden="1" customHeight="1" x14ac:dyDescent="0.2">
      <c r="A47" s="238">
        <v>20</v>
      </c>
      <c r="B47" s="1027"/>
      <c r="C47" s="1028"/>
      <c r="D47" s="1028"/>
      <c r="E47" s="1028"/>
      <c r="F47" s="1028"/>
      <c r="G47" s="1028"/>
      <c r="H47" s="1028"/>
      <c r="I47" s="1028"/>
      <c r="J47" s="1028"/>
      <c r="K47" s="1028"/>
      <c r="L47" s="1028"/>
      <c r="M47" s="1028"/>
      <c r="N47" s="1028"/>
      <c r="O47" s="1028"/>
      <c r="P47" s="1029"/>
      <c r="Q47" s="1035"/>
      <c r="R47" s="1036"/>
      <c r="S47" s="1036"/>
      <c r="T47" s="1036"/>
      <c r="U47" s="1036"/>
      <c r="V47" s="1036"/>
      <c r="W47" s="1036"/>
      <c r="X47" s="1036"/>
      <c r="Y47" s="1036"/>
      <c r="Z47" s="1036"/>
      <c r="AA47" s="1036"/>
      <c r="AB47" s="1036"/>
      <c r="AC47" s="1036"/>
      <c r="AD47" s="1036"/>
      <c r="AE47" s="1037"/>
      <c r="AF47" s="1032"/>
      <c r="AG47" s="1033"/>
      <c r="AH47" s="1033"/>
      <c r="AI47" s="1033"/>
      <c r="AJ47" s="1034"/>
      <c r="AK47" s="980"/>
      <c r="AL47" s="971"/>
      <c r="AM47" s="971"/>
      <c r="AN47" s="971"/>
      <c r="AO47" s="971"/>
      <c r="AP47" s="971"/>
      <c r="AQ47" s="971"/>
      <c r="AR47" s="971"/>
      <c r="AS47" s="971"/>
      <c r="AT47" s="971"/>
      <c r="AU47" s="971"/>
      <c r="AV47" s="971"/>
      <c r="AW47" s="971"/>
      <c r="AX47" s="971"/>
      <c r="AY47" s="971"/>
      <c r="AZ47" s="1038"/>
      <c r="BA47" s="1038"/>
      <c r="BB47" s="1038"/>
      <c r="BC47" s="1038"/>
      <c r="BD47" s="1038"/>
      <c r="BE47" s="972"/>
      <c r="BF47" s="972"/>
      <c r="BG47" s="972"/>
      <c r="BH47" s="972"/>
      <c r="BI47" s="973"/>
      <c r="BJ47" s="232"/>
      <c r="BK47" s="232"/>
      <c r="BL47" s="232"/>
      <c r="BM47" s="232"/>
      <c r="BN47" s="232"/>
      <c r="BO47" s="241"/>
      <c r="BP47" s="241"/>
      <c r="BQ47" s="238">
        <v>41</v>
      </c>
      <c r="BR47" s="239"/>
      <c r="BS47" s="989"/>
      <c r="BT47" s="990"/>
      <c r="BU47" s="990"/>
      <c r="BV47" s="990"/>
      <c r="BW47" s="990"/>
      <c r="BX47" s="990"/>
      <c r="BY47" s="990"/>
      <c r="BZ47" s="990"/>
      <c r="CA47" s="990"/>
      <c r="CB47" s="990"/>
      <c r="CC47" s="990"/>
      <c r="CD47" s="990"/>
      <c r="CE47" s="990"/>
      <c r="CF47" s="990"/>
      <c r="CG47" s="1011"/>
      <c r="CH47" s="986"/>
      <c r="CI47" s="987"/>
      <c r="CJ47" s="987"/>
      <c r="CK47" s="987"/>
      <c r="CL47" s="988"/>
      <c r="CM47" s="986"/>
      <c r="CN47" s="987"/>
      <c r="CO47" s="987"/>
      <c r="CP47" s="987"/>
      <c r="CQ47" s="988"/>
      <c r="CR47" s="986"/>
      <c r="CS47" s="987"/>
      <c r="CT47" s="987"/>
      <c r="CU47" s="987"/>
      <c r="CV47" s="988"/>
      <c r="CW47" s="986"/>
      <c r="CX47" s="987"/>
      <c r="CY47" s="987"/>
      <c r="CZ47" s="987"/>
      <c r="DA47" s="988"/>
      <c r="DB47" s="986"/>
      <c r="DC47" s="987"/>
      <c r="DD47" s="987"/>
      <c r="DE47" s="987"/>
      <c r="DF47" s="988"/>
      <c r="DG47" s="986"/>
      <c r="DH47" s="987"/>
      <c r="DI47" s="987"/>
      <c r="DJ47" s="987"/>
      <c r="DK47" s="988"/>
      <c r="DL47" s="986"/>
      <c r="DM47" s="987"/>
      <c r="DN47" s="987"/>
      <c r="DO47" s="987"/>
      <c r="DP47" s="988"/>
      <c r="DQ47" s="986"/>
      <c r="DR47" s="987"/>
      <c r="DS47" s="987"/>
      <c r="DT47" s="987"/>
      <c r="DU47" s="988"/>
      <c r="DV47" s="989"/>
      <c r="DW47" s="990"/>
      <c r="DX47" s="990"/>
      <c r="DY47" s="990"/>
      <c r="DZ47" s="991"/>
      <c r="EA47" s="230"/>
    </row>
    <row r="48" spans="1:131" ht="26.25" hidden="1" customHeight="1" x14ac:dyDescent="0.2">
      <c r="A48" s="238">
        <v>21</v>
      </c>
      <c r="B48" s="1027"/>
      <c r="C48" s="1028"/>
      <c r="D48" s="1028"/>
      <c r="E48" s="1028"/>
      <c r="F48" s="1028"/>
      <c r="G48" s="1028"/>
      <c r="H48" s="1028"/>
      <c r="I48" s="1028"/>
      <c r="J48" s="1028"/>
      <c r="K48" s="1028"/>
      <c r="L48" s="1028"/>
      <c r="M48" s="1028"/>
      <c r="N48" s="1028"/>
      <c r="O48" s="1028"/>
      <c r="P48" s="1029"/>
      <c r="Q48" s="1035"/>
      <c r="R48" s="1036"/>
      <c r="S48" s="1036"/>
      <c r="T48" s="1036"/>
      <c r="U48" s="1036"/>
      <c r="V48" s="1036"/>
      <c r="W48" s="1036"/>
      <c r="X48" s="1036"/>
      <c r="Y48" s="1036"/>
      <c r="Z48" s="1036"/>
      <c r="AA48" s="1036"/>
      <c r="AB48" s="1036"/>
      <c r="AC48" s="1036"/>
      <c r="AD48" s="1036"/>
      <c r="AE48" s="1037"/>
      <c r="AF48" s="1032"/>
      <c r="AG48" s="1033"/>
      <c r="AH48" s="1033"/>
      <c r="AI48" s="1033"/>
      <c r="AJ48" s="1034"/>
      <c r="AK48" s="980"/>
      <c r="AL48" s="971"/>
      <c r="AM48" s="971"/>
      <c r="AN48" s="971"/>
      <c r="AO48" s="971"/>
      <c r="AP48" s="971"/>
      <c r="AQ48" s="971"/>
      <c r="AR48" s="971"/>
      <c r="AS48" s="971"/>
      <c r="AT48" s="971"/>
      <c r="AU48" s="971"/>
      <c r="AV48" s="971"/>
      <c r="AW48" s="971"/>
      <c r="AX48" s="971"/>
      <c r="AY48" s="971"/>
      <c r="AZ48" s="1038"/>
      <c r="BA48" s="1038"/>
      <c r="BB48" s="1038"/>
      <c r="BC48" s="1038"/>
      <c r="BD48" s="1038"/>
      <c r="BE48" s="972"/>
      <c r="BF48" s="972"/>
      <c r="BG48" s="972"/>
      <c r="BH48" s="972"/>
      <c r="BI48" s="973"/>
      <c r="BJ48" s="232"/>
      <c r="BK48" s="232"/>
      <c r="BL48" s="232"/>
      <c r="BM48" s="232"/>
      <c r="BN48" s="232"/>
      <c r="BO48" s="241"/>
      <c r="BP48" s="241"/>
      <c r="BQ48" s="238">
        <v>42</v>
      </c>
      <c r="BR48" s="239"/>
      <c r="BS48" s="989"/>
      <c r="BT48" s="990"/>
      <c r="BU48" s="990"/>
      <c r="BV48" s="990"/>
      <c r="BW48" s="990"/>
      <c r="BX48" s="990"/>
      <c r="BY48" s="990"/>
      <c r="BZ48" s="990"/>
      <c r="CA48" s="990"/>
      <c r="CB48" s="990"/>
      <c r="CC48" s="990"/>
      <c r="CD48" s="990"/>
      <c r="CE48" s="990"/>
      <c r="CF48" s="990"/>
      <c r="CG48" s="1011"/>
      <c r="CH48" s="986"/>
      <c r="CI48" s="987"/>
      <c r="CJ48" s="987"/>
      <c r="CK48" s="987"/>
      <c r="CL48" s="988"/>
      <c r="CM48" s="986"/>
      <c r="CN48" s="987"/>
      <c r="CO48" s="987"/>
      <c r="CP48" s="987"/>
      <c r="CQ48" s="988"/>
      <c r="CR48" s="986"/>
      <c r="CS48" s="987"/>
      <c r="CT48" s="987"/>
      <c r="CU48" s="987"/>
      <c r="CV48" s="988"/>
      <c r="CW48" s="986"/>
      <c r="CX48" s="987"/>
      <c r="CY48" s="987"/>
      <c r="CZ48" s="987"/>
      <c r="DA48" s="988"/>
      <c r="DB48" s="986"/>
      <c r="DC48" s="987"/>
      <c r="DD48" s="987"/>
      <c r="DE48" s="987"/>
      <c r="DF48" s="988"/>
      <c r="DG48" s="986"/>
      <c r="DH48" s="987"/>
      <c r="DI48" s="987"/>
      <c r="DJ48" s="987"/>
      <c r="DK48" s="988"/>
      <c r="DL48" s="986"/>
      <c r="DM48" s="987"/>
      <c r="DN48" s="987"/>
      <c r="DO48" s="987"/>
      <c r="DP48" s="988"/>
      <c r="DQ48" s="986"/>
      <c r="DR48" s="987"/>
      <c r="DS48" s="987"/>
      <c r="DT48" s="987"/>
      <c r="DU48" s="988"/>
      <c r="DV48" s="989"/>
      <c r="DW48" s="990"/>
      <c r="DX48" s="990"/>
      <c r="DY48" s="990"/>
      <c r="DZ48" s="991"/>
      <c r="EA48" s="230"/>
    </row>
    <row r="49" spans="1:131" ht="26.25" hidden="1" customHeight="1" x14ac:dyDescent="0.2">
      <c r="A49" s="238">
        <v>22</v>
      </c>
      <c r="B49" s="1027"/>
      <c r="C49" s="1028"/>
      <c r="D49" s="1028"/>
      <c r="E49" s="1028"/>
      <c r="F49" s="1028"/>
      <c r="G49" s="1028"/>
      <c r="H49" s="1028"/>
      <c r="I49" s="1028"/>
      <c r="J49" s="1028"/>
      <c r="K49" s="1028"/>
      <c r="L49" s="1028"/>
      <c r="M49" s="1028"/>
      <c r="N49" s="1028"/>
      <c r="O49" s="1028"/>
      <c r="P49" s="1029"/>
      <c r="Q49" s="1035"/>
      <c r="R49" s="1036"/>
      <c r="S49" s="1036"/>
      <c r="T49" s="1036"/>
      <c r="U49" s="1036"/>
      <c r="V49" s="1036"/>
      <c r="W49" s="1036"/>
      <c r="X49" s="1036"/>
      <c r="Y49" s="1036"/>
      <c r="Z49" s="1036"/>
      <c r="AA49" s="1036"/>
      <c r="AB49" s="1036"/>
      <c r="AC49" s="1036"/>
      <c r="AD49" s="1036"/>
      <c r="AE49" s="1037"/>
      <c r="AF49" s="1032"/>
      <c r="AG49" s="1033"/>
      <c r="AH49" s="1033"/>
      <c r="AI49" s="1033"/>
      <c r="AJ49" s="1034"/>
      <c r="AK49" s="980"/>
      <c r="AL49" s="971"/>
      <c r="AM49" s="971"/>
      <c r="AN49" s="971"/>
      <c r="AO49" s="971"/>
      <c r="AP49" s="971"/>
      <c r="AQ49" s="971"/>
      <c r="AR49" s="971"/>
      <c r="AS49" s="971"/>
      <c r="AT49" s="971"/>
      <c r="AU49" s="971"/>
      <c r="AV49" s="971"/>
      <c r="AW49" s="971"/>
      <c r="AX49" s="971"/>
      <c r="AY49" s="971"/>
      <c r="AZ49" s="1038"/>
      <c r="BA49" s="1038"/>
      <c r="BB49" s="1038"/>
      <c r="BC49" s="1038"/>
      <c r="BD49" s="1038"/>
      <c r="BE49" s="972"/>
      <c r="BF49" s="972"/>
      <c r="BG49" s="972"/>
      <c r="BH49" s="972"/>
      <c r="BI49" s="973"/>
      <c r="BJ49" s="232"/>
      <c r="BK49" s="232"/>
      <c r="BL49" s="232"/>
      <c r="BM49" s="232"/>
      <c r="BN49" s="232"/>
      <c r="BO49" s="241"/>
      <c r="BP49" s="241"/>
      <c r="BQ49" s="238">
        <v>43</v>
      </c>
      <c r="BR49" s="239"/>
      <c r="BS49" s="989"/>
      <c r="BT49" s="990"/>
      <c r="BU49" s="990"/>
      <c r="BV49" s="990"/>
      <c r="BW49" s="990"/>
      <c r="BX49" s="990"/>
      <c r="BY49" s="990"/>
      <c r="BZ49" s="990"/>
      <c r="CA49" s="990"/>
      <c r="CB49" s="990"/>
      <c r="CC49" s="990"/>
      <c r="CD49" s="990"/>
      <c r="CE49" s="990"/>
      <c r="CF49" s="990"/>
      <c r="CG49" s="1011"/>
      <c r="CH49" s="986"/>
      <c r="CI49" s="987"/>
      <c r="CJ49" s="987"/>
      <c r="CK49" s="987"/>
      <c r="CL49" s="988"/>
      <c r="CM49" s="986"/>
      <c r="CN49" s="987"/>
      <c r="CO49" s="987"/>
      <c r="CP49" s="987"/>
      <c r="CQ49" s="988"/>
      <c r="CR49" s="986"/>
      <c r="CS49" s="987"/>
      <c r="CT49" s="987"/>
      <c r="CU49" s="987"/>
      <c r="CV49" s="988"/>
      <c r="CW49" s="986"/>
      <c r="CX49" s="987"/>
      <c r="CY49" s="987"/>
      <c r="CZ49" s="987"/>
      <c r="DA49" s="988"/>
      <c r="DB49" s="986"/>
      <c r="DC49" s="987"/>
      <c r="DD49" s="987"/>
      <c r="DE49" s="987"/>
      <c r="DF49" s="988"/>
      <c r="DG49" s="986"/>
      <c r="DH49" s="987"/>
      <c r="DI49" s="987"/>
      <c r="DJ49" s="987"/>
      <c r="DK49" s="988"/>
      <c r="DL49" s="986"/>
      <c r="DM49" s="987"/>
      <c r="DN49" s="987"/>
      <c r="DO49" s="987"/>
      <c r="DP49" s="988"/>
      <c r="DQ49" s="986"/>
      <c r="DR49" s="987"/>
      <c r="DS49" s="987"/>
      <c r="DT49" s="987"/>
      <c r="DU49" s="988"/>
      <c r="DV49" s="989"/>
      <c r="DW49" s="990"/>
      <c r="DX49" s="990"/>
      <c r="DY49" s="990"/>
      <c r="DZ49" s="991"/>
      <c r="EA49" s="230"/>
    </row>
    <row r="50" spans="1:131" ht="26.25" hidden="1" customHeight="1" x14ac:dyDescent="0.2">
      <c r="A50" s="238">
        <v>23</v>
      </c>
      <c r="B50" s="1027"/>
      <c r="C50" s="1028"/>
      <c r="D50" s="1028"/>
      <c r="E50" s="1028"/>
      <c r="F50" s="1028"/>
      <c r="G50" s="1028"/>
      <c r="H50" s="1028"/>
      <c r="I50" s="1028"/>
      <c r="J50" s="1028"/>
      <c r="K50" s="1028"/>
      <c r="L50" s="1028"/>
      <c r="M50" s="1028"/>
      <c r="N50" s="1028"/>
      <c r="O50" s="1028"/>
      <c r="P50" s="1029"/>
      <c r="Q50" s="1030"/>
      <c r="R50" s="1022"/>
      <c r="S50" s="1022"/>
      <c r="T50" s="1022"/>
      <c r="U50" s="1022"/>
      <c r="V50" s="1022"/>
      <c r="W50" s="1022"/>
      <c r="X50" s="1022"/>
      <c r="Y50" s="1022"/>
      <c r="Z50" s="1022"/>
      <c r="AA50" s="1022"/>
      <c r="AB50" s="1022"/>
      <c r="AC50" s="1022"/>
      <c r="AD50" s="1022"/>
      <c r="AE50" s="1031"/>
      <c r="AF50" s="1032"/>
      <c r="AG50" s="1033"/>
      <c r="AH50" s="1033"/>
      <c r="AI50" s="1033"/>
      <c r="AJ50" s="1034"/>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972"/>
      <c r="BF50" s="972"/>
      <c r="BG50" s="972"/>
      <c r="BH50" s="972"/>
      <c r="BI50" s="973"/>
      <c r="BJ50" s="232"/>
      <c r="BK50" s="232"/>
      <c r="BL50" s="232"/>
      <c r="BM50" s="232"/>
      <c r="BN50" s="232"/>
      <c r="BO50" s="241"/>
      <c r="BP50" s="241"/>
      <c r="BQ50" s="238">
        <v>44</v>
      </c>
      <c r="BR50" s="239"/>
      <c r="BS50" s="989"/>
      <c r="BT50" s="990"/>
      <c r="BU50" s="990"/>
      <c r="BV50" s="990"/>
      <c r="BW50" s="990"/>
      <c r="BX50" s="990"/>
      <c r="BY50" s="990"/>
      <c r="BZ50" s="990"/>
      <c r="CA50" s="990"/>
      <c r="CB50" s="990"/>
      <c r="CC50" s="990"/>
      <c r="CD50" s="990"/>
      <c r="CE50" s="990"/>
      <c r="CF50" s="990"/>
      <c r="CG50" s="1011"/>
      <c r="CH50" s="986"/>
      <c r="CI50" s="987"/>
      <c r="CJ50" s="987"/>
      <c r="CK50" s="987"/>
      <c r="CL50" s="988"/>
      <c r="CM50" s="986"/>
      <c r="CN50" s="987"/>
      <c r="CO50" s="987"/>
      <c r="CP50" s="987"/>
      <c r="CQ50" s="988"/>
      <c r="CR50" s="986"/>
      <c r="CS50" s="987"/>
      <c r="CT50" s="987"/>
      <c r="CU50" s="987"/>
      <c r="CV50" s="988"/>
      <c r="CW50" s="986"/>
      <c r="CX50" s="987"/>
      <c r="CY50" s="987"/>
      <c r="CZ50" s="987"/>
      <c r="DA50" s="988"/>
      <c r="DB50" s="986"/>
      <c r="DC50" s="987"/>
      <c r="DD50" s="987"/>
      <c r="DE50" s="987"/>
      <c r="DF50" s="988"/>
      <c r="DG50" s="986"/>
      <c r="DH50" s="987"/>
      <c r="DI50" s="987"/>
      <c r="DJ50" s="987"/>
      <c r="DK50" s="988"/>
      <c r="DL50" s="986"/>
      <c r="DM50" s="987"/>
      <c r="DN50" s="987"/>
      <c r="DO50" s="987"/>
      <c r="DP50" s="988"/>
      <c r="DQ50" s="986"/>
      <c r="DR50" s="987"/>
      <c r="DS50" s="987"/>
      <c r="DT50" s="987"/>
      <c r="DU50" s="988"/>
      <c r="DV50" s="989"/>
      <c r="DW50" s="990"/>
      <c r="DX50" s="990"/>
      <c r="DY50" s="990"/>
      <c r="DZ50" s="991"/>
      <c r="EA50" s="230"/>
    </row>
    <row r="51" spans="1:131" ht="26.25" hidden="1" customHeight="1" x14ac:dyDescent="0.2">
      <c r="A51" s="238">
        <v>24</v>
      </c>
      <c r="B51" s="1027"/>
      <c r="C51" s="1028"/>
      <c r="D51" s="1028"/>
      <c r="E51" s="1028"/>
      <c r="F51" s="1028"/>
      <c r="G51" s="1028"/>
      <c r="H51" s="1028"/>
      <c r="I51" s="1028"/>
      <c r="J51" s="1028"/>
      <c r="K51" s="1028"/>
      <c r="L51" s="1028"/>
      <c r="M51" s="1028"/>
      <c r="N51" s="1028"/>
      <c r="O51" s="1028"/>
      <c r="P51" s="1029"/>
      <c r="Q51" s="1030"/>
      <c r="R51" s="1022"/>
      <c r="S51" s="1022"/>
      <c r="T51" s="1022"/>
      <c r="U51" s="1022"/>
      <c r="V51" s="1022"/>
      <c r="W51" s="1022"/>
      <c r="X51" s="1022"/>
      <c r="Y51" s="1022"/>
      <c r="Z51" s="1022"/>
      <c r="AA51" s="1022"/>
      <c r="AB51" s="1022"/>
      <c r="AC51" s="1022"/>
      <c r="AD51" s="1022"/>
      <c r="AE51" s="1031"/>
      <c r="AF51" s="1032"/>
      <c r="AG51" s="1033"/>
      <c r="AH51" s="1033"/>
      <c r="AI51" s="1033"/>
      <c r="AJ51" s="1034"/>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972"/>
      <c r="BF51" s="972"/>
      <c r="BG51" s="972"/>
      <c r="BH51" s="972"/>
      <c r="BI51" s="973"/>
      <c r="BJ51" s="232"/>
      <c r="BK51" s="232"/>
      <c r="BL51" s="232"/>
      <c r="BM51" s="232"/>
      <c r="BN51" s="232"/>
      <c r="BO51" s="241"/>
      <c r="BP51" s="241"/>
      <c r="BQ51" s="238">
        <v>45</v>
      </c>
      <c r="BR51" s="239"/>
      <c r="BS51" s="989"/>
      <c r="BT51" s="990"/>
      <c r="BU51" s="990"/>
      <c r="BV51" s="990"/>
      <c r="BW51" s="990"/>
      <c r="BX51" s="990"/>
      <c r="BY51" s="990"/>
      <c r="BZ51" s="990"/>
      <c r="CA51" s="990"/>
      <c r="CB51" s="990"/>
      <c r="CC51" s="990"/>
      <c r="CD51" s="990"/>
      <c r="CE51" s="990"/>
      <c r="CF51" s="990"/>
      <c r="CG51" s="1011"/>
      <c r="CH51" s="986"/>
      <c r="CI51" s="987"/>
      <c r="CJ51" s="987"/>
      <c r="CK51" s="987"/>
      <c r="CL51" s="988"/>
      <c r="CM51" s="986"/>
      <c r="CN51" s="987"/>
      <c r="CO51" s="987"/>
      <c r="CP51" s="987"/>
      <c r="CQ51" s="988"/>
      <c r="CR51" s="986"/>
      <c r="CS51" s="987"/>
      <c r="CT51" s="987"/>
      <c r="CU51" s="987"/>
      <c r="CV51" s="988"/>
      <c r="CW51" s="986"/>
      <c r="CX51" s="987"/>
      <c r="CY51" s="987"/>
      <c r="CZ51" s="987"/>
      <c r="DA51" s="988"/>
      <c r="DB51" s="986"/>
      <c r="DC51" s="987"/>
      <c r="DD51" s="987"/>
      <c r="DE51" s="987"/>
      <c r="DF51" s="988"/>
      <c r="DG51" s="986"/>
      <c r="DH51" s="987"/>
      <c r="DI51" s="987"/>
      <c r="DJ51" s="987"/>
      <c r="DK51" s="988"/>
      <c r="DL51" s="986"/>
      <c r="DM51" s="987"/>
      <c r="DN51" s="987"/>
      <c r="DO51" s="987"/>
      <c r="DP51" s="988"/>
      <c r="DQ51" s="986"/>
      <c r="DR51" s="987"/>
      <c r="DS51" s="987"/>
      <c r="DT51" s="987"/>
      <c r="DU51" s="988"/>
      <c r="DV51" s="989"/>
      <c r="DW51" s="990"/>
      <c r="DX51" s="990"/>
      <c r="DY51" s="990"/>
      <c r="DZ51" s="991"/>
      <c r="EA51" s="230"/>
    </row>
    <row r="52" spans="1:131" ht="26.25" hidden="1" customHeight="1" x14ac:dyDescent="0.2">
      <c r="A52" s="238">
        <v>25</v>
      </c>
      <c r="B52" s="1027"/>
      <c r="C52" s="1028"/>
      <c r="D52" s="1028"/>
      <c r="E52" s="1028"/>
      <c r="F52" s="1028"/>
      <c r="G52" s="1028"/>
      <c r="H52" s="1028"/>
      <c r="I52" s="1028"/>
      <c r="J52" s="1028"/>
      <c r="K52" s="1028"/>
      <c r="L52" s="1028"/>
      <c r="M52" s="1028"/>
      <c r="N52" s="1028"/>
      <c r="O52" s="1028"/>
      <c r="P52" s="1029"/>
      <c r="Q52" s="1030"/>
      <c r="R52" s="1022"/>
      <c r="S52" s="1022"/>
      <c r="T52" s="1022"/>
      <c r="U52" s="1022"/>
      <c r="V52" s="1022"/>
      <c r="W52" s="1022"/>
      <c r="X52" s="1022"/>
      <c r="Y52" s="1022"/>
      <c r="Z52" s="1022"/>
      <c r="AA52" s="1022"/>
      <c r="AB52" s="1022"/>
      <c r="AC52" s="1022"/>
      <c r="AD52" s="1022"/>
      <c r="AE52" s="1031"/>
      <c r="AF52" s="1032"/>
      <c r="AG52" s="1033"/>
      <c r="AH52" s="1033"/>
      <c r="AI52" s="1033"/>
      <c r="AJ52" s="1034"/>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972"/>
      <c r="BF52" s="972"/>
      <c r="BG52" s="972"/>
      <c r="BH52" s="972"/>
      <c r="BI52" s="973"/>
      <c r="BJ52" s="232"/>
      <c r="BK52" s="232"/>
      <c r="BL52" s="232"/>
      <c r="BM52" s="232"/>
      <c r="BN52" s="232"/>
      <c r="BO52" s="241"/>
      <c r="BP52" s="241"/>
      <c r="BQ52" s="238">
        <v>46</v>
      </c>
      <c r="BR52" s="239"/>
      <c r="BS52" s="989"/>
      <c r="BT52" s="990"/>
      <c r="BU52" s="990"/>
      <c r="BV52" s="990"/>
      <c r="BW52" s="990"/>
      <c r="BX52" s="990"/>
      <c r="BY52" s="990"/>
      <c r="BZ52" s="990"/>
      <c r="CA52" s="990"/>
      <c r="CB52" s="990"/>
      <c r="CC52" s="990"/>
      <c r="CD52" s="990"/>
      <c r="CE52" s="990"/>
      <c r="CF52" s="990"/>
      <c r="CG52" s="1011"/>
      <c r="CH52" s="986"/>
      <c r="CI52" s="987"/>
      <c r="CJ52" s="987"/>
      <c r="CK52" s="987"/>
      <c r="CL52" s="988"/>
      <c r="CM52" s="986"/>
      <c r="CN52" s="987"/>
      <c r="CO52" s="987"/>
      <c r="CP52" s="987"/>
      <c r="CQ52" s="988"/>
      <c r="CR52" s="986"/>
      <c r="CS52" s="987"/>
      <c r="CT52" s="987"/>
      <c r="CU52" s="987"/>
      <c r="CV52" s="988"/>
      <c r="CW52" s="986"/>
      <c r="CX52" s="987"/>
      <c r="CY52" s="987"/>
      <c r="CZ52" s="987"/>
      <c r="DA52" s="988"/>
      <c r="DB52" s="986"/>
      <c r="DC52" s="987"/>
      <c r="DD52" s="987"/>
      <c r="DE52" s="987"/>
      <c r="DF52" s="988"/>
      <c r="DG52" s="986"/>
      <c r="DH52" s="987"/>
      <c r="DI52" s="987"/>
      <c r="DJ52" s="987"/>
      <c r="DK52" s="988"/>
      <c r="DL52" s="986"/>
      <c r="DM52" s="987"/>
      <c r="DN52" s="987"/>
      <c r="DO52" s="987"/>
      <c r="DP52" s="988"/>
      <c r="DQ52" s="986"/>
      <c r="DR52" s="987"/>
      <c r="DS52" s="987"/>
      <c r="DT52" s="987"/>
      <c r="DU52" s="988"/>
      <c r="DV52" s="989"/>
      <c r="DW52" s="990"/>
      <c r="DX52" s="990"/>
      <c r="DY52" s="990"/>
      <c r="DZ52" s="991"/>
      <c r="EA52" s="230"/>
    </row>
    <row r="53" spans="1:131" ht="26.25" hidden="1" customHeight="1" x14ac:dyDescent="0.2">
      <c r="A53" s="238">
        <v>26</v>
      </c>
      <c r="B53" s="1027"/>
      <c r="C53" s="1028"/>
      <c r="D53" s="1028"/>
      <c r="E53" s="1028"/>
      <c r="F53" s="1028"/>
      <c r="G53" s="1028"/>
      <c r="H53" s="1028"/>
      <c r="I53" s="1028"/>
      <c r="J53" s="1028"/>
      <c r="K53" s="1028"/>
      <c r="L53" s="1028"/>
      <c r="M53" s="1028"/>
      <c r="N53" s="1028"/>
      <c r="O53" s="1028"/>
      <c r="P53" s="1029"/>
      <c r="Q53" s="1030"/>
      <c r="R53" s="1022"/>
      <c r="S53" s="1022"/>
      <c r="T53" s="1022"/>
      <c r="U53" s="1022"/>
      <c r="V53" s="1022"/>
      <c r="W53" s="1022"/>
      <c r="X53" s="1022"/>
      <c r="Y53" s="1022"/>
      <c r="Z53" s="1022"/>
      <c r="AA53" s="1022"/>
      <c r="AB53" s="1022"/>
      <c r="AC53" s="1022"/>
      <c r="AD53" s="1022"/>
      <c r="AE53" s="1031"/>
      <c r="AF53" s="1032"/>
      <c r="AG53" s="1033"/>
      <c r="AH53" s="1033"/>
      <c r="AI53" s="1033"/>
      <c r="AJ53" s="1034"/>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972"/>
      <c r="BF53" s="972"/>
      <c r="BG53" s="972"/>
      <c r="BH53" s="972"/>
      <c r="BI53" s="973"/>
      <c r="BJ53" s="232"/>
      <c r="BK53" s="232"/>
      <c r="BL53" s="232"/>
      <c r="BM53" s="232"/>
      <c r="BN53" s="232"/>
      <c r="BO53" s="241"/>
      <c r="BP53" s="241"/>
      <c r="BQ53" s="238">
        <v>47</v>
      </c>
      <c r="BR53" s="239"/>
      <c r="BS53" s="989"/>
      <c r="BT53" s="990"/>
      <c r="BU53" s="990"/>
      <c r="BV53" s="990"/>
      <c r="BW53" s="990"/>
      <c r="BX53" s="990"/>
      <c r="BY53" s="990"/>
      <c r="BZ53" s="990"/>
      <c r="CA53" s="990"/>
      <c r="CB53" s="990"/>
      <c r="CC53" s="990"/>
      <c r="CD53" s="990"/>
      <c r="CE53" s="990"/>
      <c r="CF53" s="990"/>
      <c r="CG53" s="1011"/>
      <c r="CH53" s="986"/>
      <c r="CI53" s="987"/>
      <c r="CJ53" s="987"/>
      <c r="CK53" s="987"/>
      <c r="CL53" s="988"/>
      <c r="CM53" s="986"/>
      <c r="CN53" s="987"/>
      <c r="CO53" s="987"/>
      <c r="CP53" s="987"/>
      <c r="CQ53" s="988"/>
      <c r="CR53" s="986"/>
      <c r="CS53" s="987"/>
      <c r="CT53" s="987"/>
      <c r="CU53" s="987"/>
      <c r="CV53" s="988"/>
      <c r="CW53" s="986"/>
      <c r="CX53" s="987"/>
      <c r="CY53" s="987"/>
      <c r="CZ53" s="987"/>
      <c r="DA53" s="988"/>
      <c r="DB53" s="986"/>
      <c r="DC53" s="987"/>
      <c r="DD53" s="987"/>
      <c r="DE53" s="987"/>
      <c r="DF53" s="988"/>
      <c r="DG53" s="986"/>
      <c r="DH53" s="987"/>
      <c r="DI53" s="987"/>
      <c r="DJ53" s="987"/>
      <c r="DK53" s="988"/>
      <c r="DL53" s="986"/>
      <c r="DM53" s="987"/>
      <c r="DN53" s="987"/>
      <c r="DO53" s="987"/>
      <c r="DP53" s="988"/>
      <c r="DQ53" s="986"/>
      <c r="DR53" s="987"/>
      <c r="DS53" s="987"/>
      <c r="DT53" s="987"/>
      <c r="DU53" s="988"/>
      <c r="DV53" s="989"/>
      <c r="DW53" s="990"/>
      <c r="DX53" s="990"/>
      <c r="DY53" s="990"/>
      <c r="DZ53" s="991"/>
      <c r="EA53" s="230"/>
    </row>
    <row r="54" spans="1:131" ht="26.25" hidden="1" customHeight="1" x14ac:dyDescent="0.2">
      <c r="A54" s="238">
        <v>27</v>
      </c>
      <c r="B54" s="1027"/>
      <c r="C54" s="1028"/>
      <c r="D54" s="1028"/>
      <c r="E54" s="1028"/>
      <c r="F54" s="1028"/>
      <c r="G54" s="1028"/>
      <c r="H54" s="1028"/>
      <c r="I54" s="1028"/>
      <c r="J54" s="1028"/>
      <c r="K54" s="1028"/>
      <c r="L54" s="1028"/>
      <c r="M54" s="1028"/>
      <c r="N54" s="1028"/>
      <c r="O54" s="1028"/>
      <c r="P54" s="1029"/>
      <c r="Q54" s="1030"/>
      <c r="R54" s="1022"/>
      <c r="S54" s="1022"/>
      <c r="T54" s="1022"/>
      <c r="U54" s="1022"/>
      <c r="V54" s="1022"/>
      <c r="W54" s="1022"/>
      <c r="X54" s="1022"/>
      <c r="Y54" s="1022"/>
      <c r="Z54" s="1022"/>
      <c r="AA54" s="1022"/>
      <c r="AB54" s="1022"/>
      <c r="AC54" s="1022"/>
      <c r="AD54" s="1022"/>
      <c r="AE54" s="1031"/>
      <c r="AF54" s="1032"/>
      <c r="AG54" s="1033"/>
      <c r="AH54" s="1033"/>
      <c r="AI54" s="1033"/>
      <c r="AJ54" s="1034"/>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972"/>
      <c r="BF54" s="972"/>
      <c r="BG54" s="972"/>
      <c r="BH54" s="972"/>
      <c r="BI54" s="973"/>
      <c r="BJ54" s="232"/>
      <c r="BK54" s="232"/>
      <c r="BL54" s="232"/>
      <c r="BM54" s="232"/>
      <c r="BN54" s="232"/>
      <c r="BO54" s="241"/>
      <c r="BP54" s="241"/>
      <c r="BQ54" s="238">
        <v>48</v>
      </c>
      <c r="BR54" s="239"/>
      <c r="BS54" s="989"/>
      <c r="BT54" s="990"/>
      <c r="BU54" s="990"/>
      <c r="BV54" s="990"/>
      <c r="BW54" s="990"/>
      <c r="BX54" s="990"/>
      <c r="BY54" s="990"/>
      <c r="BZ54" s="990"/>
      <c r="CA54" s="990"/>
      <c r="CB54" s="990"/>
      <c r="CC54" s="990"/>
      <c r="CD54" s="990"/>
      <c r="CE54" s="990"/>
      <c r="CF54" s="990"/>
      <c r="CG54" s="1011"/>
      <c r="CH54" s="986"/>
      <c r="CI54" s="987"/>
      <c r="CJ54" s="987"/>
      <c r="CK54" s="987"/>
      <c r="CL54" s="988"/>
      <c r="CM54" s="986"/>
      <c r="CN54" s="987"/>
      <c r="CO54" s="987"/>
      <c r="CP54" s="987"/>
      <c r="CQ54" s="988"/>
      <c r="CR54" s="986"/>
      <c r="CS54" s="987"/>
      <c r="CT54" s="987"/>
      <c r="CU54" s="987"/>
      <c r="CV54" s="988"/>
      <c r="CW54" s="986"/>
      <c r="CX54" s="987"/>
      <c r="CY54" s="987"/>
      <c r="CZ54" s="987"/>
      <c r="DA54" s="988"/>
      <c r="DB54" s="986"/>
      <c r="DC54" s="987"/>
      <c r="DD54" s="987"/>
      <c r="DE54" s="987"/>
      <c r="DF54" s="988"/>
      <c r="DG54" s="986"/>
      <c r="DH54" s="987"/>
      <c r="DI54" s="987"/>
      <c r="DJ54" s="987"/>
      <c r="DK54" s="988"/>
      <c r="DL54" s="986"/>
      <c r="DM54" s="987"/>
      <c r="DN54" s="987"/>
      <c r="DO54" s="987"/>
      <c r="DP54" s="988"/>
      <c r="DQ54" s="986"/>
      <c r="DR54" s="987"/>
      <c r="DS54" s="987"/>
      <c r="DT54" s="987"/>
      <c r="DU54" s="988"/>
      <c r="DV54" s="989"/>
      <c r="DW54" s="990"/>
      <c r="DX54" s="990"/>
      <c r="DY54" s="990"/>
      <c r="DZ54" s="991"/>
      <c r="EA54" s="230"/>
    </row>
    <row r="55" spans="1:131" ht="26.25" hidden="1" customHeight="1" x14ac:dyDescent="0.2">
      <c r="A55" s="238">
        <v>28</v>
      </c>
      <c r="B55" s="1027"/>
      <c r="C55" s="1028"/>
      <c r="D55" s="1028"/>
      <c r="E55" s="1028"/>
      <c r="F55" s="1028"/>
      <c r="G55" s="1028"/>
      <c r="H55" s="1028"/>
      <c r="I55" s="1028"/>
      <c r="J55" s="1028"/>
      <c r="K55" s="1028"/>
      <c r="L55" s="1028"/>
      <c r="M55" s="1028"/>
      <c r="N55" s="1028"/>
      <c r="O55" s="1028"/>
      <c r="P55" s="1029"/>
      <c r="Q55" s="1030"/>
      <c r="R55" s="1022"/>
      <c r="S55" s="1022"/>
      <c r="T55" s="1022"/>
      <c r="U55" s="1022"/>
      <c r="V55" s="1022"/>
      <c r="W55" s="1022"/>
      <c r="X55" s="1022"/>
      <c r="Y55" s="1022"/>
      <c r="Z55" s="1022"/>
      <c r="AA55" s="1022"/>
      <c r="AB55" s="1022"/>
      <c r="AC55" s="1022"/>
      <c r="AD55" s="1022"/>
      <c r="AE55" s="1031"/>
      <c r="AF55" s="1032"/>
      <c r="AG55" s="1033"/>
      <c r="AH55" s="1033"/>
      <c r="AI55" s="1033"/>
      <c r="AJ55" s="1034"/>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972"/>
      <c r="BF55" s="972"/>
      <c r="BG55" s="972"/>
      <c r="BH55" s="972"/>
      <c r="BI55" s="973"/>
      <c r="BJ55" s="232"/>
      <c r="BK55" s="232"/>
      <c r="BL55" s="232"/>
      <c r="BM55" s="232"/>
      <c r="BN55" s="232"/>
      <c r="BO55" s="241"/>
      <c r="BP55" s="241"/>
      <c r="BQ55" s="238">
        <v>49</v>
      </c>
      <c r="BR55" s="239"/>
      <c r="BS55" s="989"/>
      <c r="BT55" s="990"/>
      <c r="BU55" s="990"/>
      <c r="BV55" s="990"/>
      <c r="BW55" s="990"/>
      <c r="BX55" s="990"/>
      <c r="BY55" s="990"/>
      <c r="BZ55" s="990"/>
      <c r="CA55" s="990"/>
      <c r="CB55" s="990"/>
      <c r="CC55" s="990"/>
      <c r="CD55" s="990"/>
      <c r="CE55" s="990"/>
      <c r="CF55" s="990"/>
      <c r="CG55" s="1011"/>
      <c r="CH55" s="986"/>
      <c r="CI55" s="987"/>
      <c r="CJ55" s="987"/>
      <c r="CK55" s="987"/>
      <c r="CL55" s="988"/>
      <c r="CM55" s="986"/>
      <c r="CN55" s="987"/>
      <c r="CO55" s="987"/>
      <c r="CP55" s="987"/>
      <c r="CQ55" s="988"/>
      <c r="CR55" s="986"/>
      <c r="CS55" s="987"/>
      <c r="CT55" s="987"/>
      <c r="CU55" s="987"/>
      <c r="CV55" s="988"/>
      <c r="CW55" s="986"/>
      <c r="CX55" s="987"/>
      <c r="CY55" s="987"/>
      <c r="CZ55" s="987"/>
      <c r="DA55" s="988"/>
      <c r="DB55" s="986"/>
      <c r="DC55" s="987"/>
      <c r="DD55" s="987"/>
      <c r="DE55" s="987"/>
      <c r="DF55" s="988"/>
      <c r="DG55" s="986"/>
      <c r="DH55" s="987"/>
      <c r="DI55" s="987"/>
      <c r="DJ55" s="987"/>
      <c r="DK55" s="988"/>
      <c r="DL55" s="986"/>
      <c r="DM55" s="987"/>
      <c r="DN55" s="987"/>
      <c r="DO55" s="987"/>
      <c r="DP55" s="988"/>
      <c r="DQ55" s="986"/>
      <c r="DR55" s="987"/>
      <c r="DS55" s="987"/>
      <c r="DT55" s="987"/>
      <c r="DU55" s="988"/>
      <c r="DV55" s="989"/>
      <c r="DW55" s="990"/>
      <c r="DX55" s="990"/>
      <c r="DY55" s="990"/>
      <c r="DZ55" s="991"/>
      <c r="EA55" s="230"/>
    </row>
    <row r="56" spans="1:131" ht="26.25" hidden="1" customHeight="1" x14ac:dyDescent="0.2">
      <c r="A56" s="238">
        <v>29</v>
      </c>
      <c r="B56" s="1027"/>
      <c r="C56" s="1028"/>
      <c r="D56" s="1028"/>
      <c r="E56" s="1028"/>
      <c r="F56" s="1028"/>
      <c r="G56" s="1028"/>
      <c r="H56" s="1028"/>
      <c r="I56" s="1028"/>
      <c r="J56" s="1028"/>
      <c r="K56" s="1028"/>
      <c r="L56" s="1028"/>
      <c r="M56" s="1028"/>
      <c r="N56" s="1028"/>
      <c r="O56" s="1028"/>
      <c r="P56" s="1029"/>
      <c r="Q56" s="1030"/>
      <c r="R56" s="1022"/>
      <c r="S56" s="1022"/>
      <c r="T56" s="1022"/>
      <c r="U56" s="1022"/>
      <c r="V56" s="1022"/>
      <c r="W56" s="1022"/>
      <c r="X56" s="1022"/>
      <c r="Y56" s="1022"/>
      <c r="Z56" s="1022"/>
      <c r="AA56" s="1022"/>
      <c r="AB56" s="1022"/>
      <c r="AC56" s="1022"/>
      <c r="AD56" s="1022"/>
      <c r="AE56" s="1031"/>
      <c r="AF56" s="1032"/>
      <c r="AG56" s="1033"/>
      <c r="AH56" s="1033"/>
      <c r="AI56" s="1033"/>
      <c r="AJ56" s="1034"/>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972"/>
      <c r="BF56" s="972"/>
      <c r="BG56" s="972"/>
      <c r="BH56" s="972"/>
      <c r="BI56" s="973"/>
      <c r="BJ56" s="232"/>
      <c r="BK56" s="232"/>
      <c r="BL56" s="232"/>
      <c r="BM56" s="232"/>
      <c r="BN56" s="232"/>
      <c r="BO56" s="241"/>
      <c r="BP56" s="241"/>
      <c r="BQ56" s="238">
        <v>50</v>
      </c>
      <c r="BR56" s="239"/>
      <c r="BS56" s="989"/>
      <c r="BT56" s="990"/>
      <c r="BU56" s="990"/>
      <c r="BV56" s="990"/>
      <c r="BW56" s="990"/>
      <c r="BX56" s="990"/>
      <c r="BY56" s="990"/>
      <c r="BZ56" s="990"/>
      <c r="CA56" s="990"/>
      <c r="CB56" s="990"/>
      <c r="CC56" s="990"/>
      <c r="CD56" s="990"/>
      <c r="CE56" s="990"/>
      <c r="CF56" s="990"/>
      <c r="CG56" s="1011"/>
      <c r="CH56" s="986"/>
      <c r="CI56" s="987"/>
      <c r="CJ56" s="987"/>
      <c r="CK56" s="987"/>
      <c r="CL56" s="988"/>
      <c r="CM56" s="986"/>
      <c r="CN56" s="987"/>
      <c r="CO56" s="987"/>
      <c r="CP56" s="987"/>
      <c r="CQ56" s="988"/>
      <c r="CR56" s="986"/>
      <c r="CS56" s="987"/>
      <c r="CT56" s="987"/>
      <c r="CU56" s="987"/>
      <c r="CV56" s="988"/>
      <c r="CW56" s="986"/>
      <c r="CX56" s="987"/>
      <c r="CY56" s="987"/>
      <c r="CZ56" s="987"/>
      <c r="DA56" s="988"/>
      <c r="DB56" s="986"/>
      <c r="DC56" s="987"/>
      <c r="DD56" s="987"/>
      <c r="DE56" s="987"/>
      <c r="DF56" s="988"/>
      <c r="DG56" s="986"/>
      <c r="DH56" s="987"/>
      <c r="DI56" s="987"/>
      <c r="DJ56" s="987"/>
      <c r="DK56" s="988"/>
      <c r="DL56" s="986"/>
      <c r="DM56" s="987"/>
      <c r="DN56" s="987"/>
      <c r="DO56" s="987"/>
      <c r="DP56" s="988"/>
      <c r="DQ56" s="986"/>
      <c r="DR56" s="987"/>
      <c r="DS56" s="987"/>
      <c r="DT56" s="987"/>
      <c r="DU56" s="988"/>
      <c r="DV56" s="989"/>
      <c r="DW56" s="990"/>
      <c r="DX56" s="990"/>
      <c r="DY56" s="990"/>
      <c r="DZ56" s="991"/>
      <c r="EA56" s="230"/>
    </row>
    <row r="57" spans="1:131" ht="26.25" hidden="1" customHeight="1" x14ac:dyDescent="0.2">
      <c r="A57" s="238">
        <v>30</v>
      </c>
      <c r="B57" s="1027"/>
      <c r="C57" s="1028"/>
      <c r="D57" s="1028"/>
      <c r="E57" s="1028"/>
      <c r="F57" s="1028"/>
      <c r="G57" s="1028"/>
      <c r="H57" s="1028"/>
      <c r="I57" s="1028"/>
      <c r="J57" s="1028"/>
      <c r="K57" s="1028"/>
      <c r="L57" s="1028"/>
      <c r="M57" s="1028"/>
      <c r="N57" s="1028"/>
      <c r="O57" s="1028"/>
      <c r="P57" s="1029"/>
      <c r="Q57" s="1030"/>
      <c r="R57" s="1022"/>
      <c r="S57" s="1022"/>
      <c r="T57" s="1022"/>
      <c r="U57" s="1022"/>
      <c r="V57" s="1022"/>
      <c r="W57" s="1022"/>
      <c r="X57" s="1022"/>
      <c r="Y57" s="1022"/>
      <c r="Z57" s="1022"/>
      <c r="AA57" s="1022"/>
      <c r="AB57" s="1022"/>
      <c r="AC57" s="1022"/>
      <c r="AD57" s="1022"/>
      <c r="AE57" s="1031"/>
      <c r="AF57" s="1032"/>
      <c r="AG57" s="1033"/>
      <c r="AH57" s="1033"/>
      <c r="AI57" s="1033"/>
      <c r="AJ57" s="1034"/>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972"/>
      <c r="BF57" s="972"/>
      <c r="BG57" s="972"/>
      <c r="BH57" s="972"/>
      <c r="BI57" s="973"/>
      <c r="BJ57" s="232"/>
      <c r="BK57" s="232"/>
      <c r="BL57" s="232"/>
      <c r="BM57" s="232"/>
      <c r="BN57" s="232"/>
      <c r="BO57" s="241"/>
      <c r="BP57" s="241"/>
      <c r="BQ57" s="238">
        <v>51</v>
      </c>
      <c r="BR57" s="239"/>
      <c r="BS57" s="989"/>
      <c r="BT57" s="990"/>
      <c r="BU57" s="990"/>
      <c r="BV57" s="990"/>
      <c r="BW57" s="990"/>
      <c r="BX57" s="990"/>
      <c r="BY57" s="990"/>
      <c r="BZ57" s="990"/>
      <c r="CA57" s="990"/>
      <c r="CB57" s="990"/>
      <c r="CC57" s="990"/>
      <c r="CD57" s="990"/>
      <c r="CE57" s="990"/>
      <c r="CF57" s="990"/>
      <c r="CG57" s="1011"/>
      <c r="CH57" s="986"/>
      <c r="CI57" s="987"/>
      <c r="CJ57" s="987"/>
      <c r="CK57" s="987"/>
      <c r="CL57" s="988"/>
      <c r="CM57" s="986"/>
      <c r="CN57" s="987"/>
      <c r="CO57" s="987"/>
      <c r="CP57" s="987"/>
      <c r="CQ57" s="988"/>
      <c r="CR57" s="986"/>
      <c r="CS57" s="987"/>
      <c r="CT57" s="987"/>
      <c r="CU57" s="987"/>
      <c r="CV57" s="988"/>
      <c r="CW57" s="986"/>
      <c r="CX57" s="987"/>
      <c r="CY57" s="987"/>
      <c r="CZ57" s="987"/>
      <c r="DA57" s="988"/>
      <c r="DB57" s="986"/>
      <c r="DC57" s="987"/>
      <c r="DD57" s="987"/>
      <c r="DE57" s="987"/>
      <c r="DF57" s="988"/>
      <c r="DG57" s="986"/>
      <c r="DH57" s="987"/>
      <c r="DI57" s="987"/>
      <c r="DJ57" s="987"/>
      <c r="DK57" s="988"/>
      <c r="DL57" s="986"/>
      <c r="DM57" s="987"/>
      <c r="DN57" s="987"/>
      <c r="DO57" s="987"/>
      <c r="DP57" s="988"/>
      <c r="DQ57" s="986"/>
      <c r="DR57" s="987"/>
      <c r="DS57" s="987"/>
      <c r="DT57" s="987"/>
      <c r="DU57" s="988"/>
      <c r="DV57" s="989"/>
      <c r="DW57" s="990"/>
      <c r="DX57" s="990"/>
      <c r="DY57" s="990"/>
      <c r="DZ57" s="991"/>
      <c r="EA57" s="230"/>
    </row>
    <row r="58" spans="1:131" ht="26.25" hidden="1" customHeight="1" x14ac:dyDescent="0.2">
      <c r="A58" s="238">
        <v>31</v>
      </c>
      <c r="B58" s="1027"/>
      <c r="C58" s="1028"/>
      <c r="D58" s="1028"/>
      <c r="E58" s="1028"/>
      <c r="F58" s="1028"/>
      <c r="G58" s="1028"/>
      <c r="H58" s="1028"/>
      <c r="I58" s="1028"/>
      <c r="J58" s="1028"/>
      <c r="K58" s="1028"/>
      <c r="L58" s="1028"/>
      <c r="M58" s="1028"/>
      <c r="N58" s="1028"/>
      <c r="O58" s="1028"/>
      <c r="P58" s="1029"/>
      <c r="Q58" s="1030"/>
      <c r="R58" s="1022"/>
      <c r="S58" s="1022"/>
      <c r="T58" s="1022"/>
      <c r="U58" s="1022"/>
      <c r="V58" s="1022"/>
      <c r="W58" s="1022"/>
      <c r="X58" s="1022"/>
      <c r="Y58" s="1022"/>
      <c r="Z58" s="1022"/>
      <c r="AA58" s="1022"/>
      <c r="AB58" s="1022"/>
      <c r="AC58" s="1022"/>
      <c r="AD58" s="1022"/>
      <c r="AE58" s="1031"/>
      <c r="AF58" s="1032"/>
      <c r="AG58" s="1033"/>
      <c r="AH58" s="1033"/>
      <c r="AI58" s="1033"/>
      <c r="AJ58" s="1034"/>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972"/>
      <c r="BF58" s="972"/>
      <c r="BG58" s="972"/>
      <c r="BH58" s="972"/>
      <c r="BI58" s="973"/>
      <c r="BJ58" s="232"/>
      <c r="BK58" s="232"/>
      <c r="BL58" s="232"/>
      <c r="BM58" s="232"/>
      <c r="BN58" s="232"/>
      <c r="BO58" s="241"/>
      <c r="BP58" s="241"/>
      <c r="BQ58" s="238">
        <v>52</v>
      </c>
      <c r="BR58" s="239"/>
      <c r="BS58" s="989"/>
      <c r="BT58" s="990"/>
      <c r="BU58" s="990"/>
      <c r="BV58" s="990"/>
      <c r="BW58" s="990"/>
      <c r="BX58" s="990"/>
      <c r="BY58" s="990"/>
      <c r="BZ58" s="990"/>
      <c r="CA58" s="990"/>
      <c r="CB58" s="990"/>
      <c r="CC58" s="990"/>
      <c r="CD58" s="990"/>
      <c r="CE58" s="990"/>
      <c r="CF58" s="990"/>
      <c r="CG58" s="1011"/>
      <c r="CH58" s="986"/>
      <c r="CI58" s="987"/>
      <c r="CJ58" s="987"/>
      <c r="CK58" s="987"/>
      <c r="CL58" s="988"/>
      <c r="CM58" s="986"/>
      <c r="CN58" s="987"/>
      <c r="CO58" s="987"/>
      <c r="CP58" s="987"/>
      <c r="CQ58" s="988"/>
      <c r="CR58" s="986"/>
      <c r="CS58" s="987"/>
      <c r="CT58" s="987"/>
      <c r="CU58" s="987"/>
      <c r="CV58" s="988"/>
      <c r="CW58" s="986"/>
      <c r="CX58" s="987"/>
      <c r="CY58" s="987"/>
      <c r="CZ58" s="987"/>
      <c r="DA58" s="988"/>
      <c r="DB58" s="986"/>
      <c r="DC58" s="987"/>
      <c r="DD58" s="987"/>
      <c r="DE58" s="987"/>
      <c r="DF58" s="988"/>
      <c r="DG58" s="986"/>
      <c r="DH58" s="987"/>
      <c r="DI58" s="987"/>
      <c r="DJ58" s="987"/>
      <c r="DK58" s="988"/>
      <c r="DL58" s="986"/>
      <c r="DM58" s="987"/>
      <c r="DN58" s="987"/>
      <c r="DO58" s="987"/>
      <c r="DP58" s="988"/>
      <c r="DQ58" s="986"/>
      <c r="DR58" s="987"/>
      <c r="DS58" s="987"/>
      <c r="DT58" s="987"/>
      <c r="DU58" s="988"/>
      <c r="DV58" s="989"/>
      <c r="DW58" s="990"/>
      <c r="DX58" s="990"/>
      <c r="DY58" s="990"/>
      <c r="DZ58" s="991"/>
      <c r="EA58" s="230"/>
    </row>
    <row r="59" spans="1:131" ht="26.25" hidden="1" customHeight="1" x14ac:dyDescent="0.2">
      <c r="A59" s="238">
        <v>32</v>
      </c>
      <c r="B59" s="1027"/>
      <c r="C59" s="1028"/>
      <c r="D59" s="1028"/>
      <c r="E59" s="1028"/>
      <c r="F59" s="1028"/>
      <c r="G59" s="1028"/>
      <c r="H59" s="1028"/>
      <c r="I59" s="1028"/>
      <c r="J59" s="1028"/>
      <c r="K59" s="1028"/>
      <c r="L59" s="1028"/>
      <c r="M59" s="1028"/>
      <c r="N59" s="1028"/>
      <c r="O59" s="1028"/>
      <c r="P59" s="1029"/>
      <c r="Q59" s="1030"/>
      <c r="R59" s="1022"/>
      <c r="S59" s="1022"/>
      <c r="T59" s="1022"/>
      <c r="U59" s="1022"/>
      <c r="V59" s="1022"/>
      <c r="W59" s="1022"/>
      <c r="X59" s="1022"/>
      <c r="Y59" s="1022"/>
      <c r="Z59" s="1022"/>
      <c r="AA59" s="1022"/>
      <c r="AB59" s="1022"/>
      <c r="AC59" s="1022"/>
      <c r="AD59" s="1022"/>
      <c r="AE59" s="1031"/>
      <c r="AF59" s="1032"/>
      <c r="AG59" s="1033"/>
      <c r="AH59" s="1033"/>
      <c r="AI59" s="1033"/>
      <c r="AJ59" s="1034"/>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972"/>
      <c r="BF59" s="972"/>
      <c r="BG59" s="972"/>
      <c r="BH59" s="972"/>
      <c r="BI59" s="973"/>
      <c r="BJ59" s="232"/>
      <c r="BK59" s="232"/>
      <c r="BL59" s="232"/>
      <c r="BM59" s="232"/>
      <c r="BN59" s="232"/>
      <c r="BO59" s="241"/>
      <c r="BP59" s="241"/>
      <c r="BQ59" s="238">
        <v>53</v>
      </c>
      <c r="BR59" s="239"/>
      <c r="BS59" s="989"/>
      <c r="BT59" s="990"/>
      <c r="BU59" s="990"/>
      <c r="BV59" s="990"/>
      <c r="BW59" s="990"/>
      <c r="BX59" s="990"/>
      <c r="BY59" s="990"/>
      <c r="BZ59" s="990"/>
      <c r="CA59" s="990"/>
      <c r="CB59" s="990"/>
      <c r="CC59" s="990"/>
      <c r="CD59" s="990"/>
      <c r="CE59" s="990"/>
      <c r="CF59" s="990"/>
      <c r="CG59" s="1011"/>
      <c r="CH59" s="986"/>
      <c r="CI59" s="987"/>
      <c r="CJ59" s="987"/>
      <c r="CK59" s="987"/>
      <c r="CL59" s="988"/>
      <c r="CM59" s="986"/>
      <c r="CN59" s="987"/>
      <c r="CO59" s="987"/>
      <c r="CP59" s="987"/>
      <c r="CQ59" s="988"/>
      <c r="CR59" s="986"/>
      <c r="CS59" s="987"/>
      <c r="CT59" s="987"/>
      <c r="CU59" s="987"/>
      <c r="CV59" s="988"/>
      <c r="CW59" s="986"/>
      <c r="CX59" s="987"/>
      <c r="CY59" s="987"/>
      <c r="CZ59" s="987"/>
      <c r="DA59" s="988"/>
      <c r="DB59" s="986"/>
      <c r="DC59" s="987"/>
      <c r="DD59" s="987"/>
      <c r="DE59" s="987"/>
      <c r="DF59" s="988"/>
      <c r="DG59" s="986"/>
      <c r="DH59" s="987"/>
      <c r="DI59" s="987"/>
      <c r="DJ59" s="987"/>
      <c r="DK59" s="988"/>
      <c r="DL59" s="986"/>
      <c r="DM59" s="987"/>
      <c r="DN59" s="987"/>
      <c r="DO59" s="987"/>
      <c r="DP59" s="988"/>
      <c r="DQ59" s="986"/>
      <c r="DR59" s="987"/>
      <c r="DS59" s="987"/>
      <c r="DT59" s="987"/>
      <c r="DU59" s="988"/>
      <c r="DV59" s="989"/>
      <c r="DW59" s="990"/>
      <c r="DX59" s="990"/>
      <c r="DY59" s="990"/>
      <c r="DZ59" s="991"/>
      <c r="EA59" s="230"/>
    </row>
    <row r="60" spans="1:131" ht="26.25" hidden="1" customHeight="1" x14ac:dyDescent="0.2">
      <c r="A60" s="238">
        <v>33</v>
      </c>
      <c r="B60" s="1027"/>
      <c r="C60" s="1028"/>
      <c r="D60" s="1028"/>
      <c r="E60" s="1028"/>
      <c r="F60" s="1028"/>
      <c r="G60" s="1028"/>
      <c r="H60" s="1028"/>
      <c r="I60" s="1028"/>
      <c r="J60" s="1028"/>
      <c r="K60" s="1028"/>
      <c r="L60" s="1028"/>
      <c r="M60" s="1028"/>
      <c r="N60" s="1028"/>
      <c r="O60" s="1028"/>
      <c r="P60" s="1029"/>
      <c r="Q60" s="1030"/>
      <c r="R60" s="1022"/>
      <c r="S60" s="1022"/>
      <c r="T60" s="1022"/>
      <c r="U60" s="1022"/>
      <c r="V60" s="1022"/>
      <c r="W60" s="1022"/>
      <c r="X60" s="1022"/>
      <c r="Y60" s="1022"/>
      <c r="Z60" s="1022"/>
      <c r="AA60" s="1022"/>
      <c r="AB60" s="1022"/>
      <c r="AC60" s="1022"/>
      <c r="AD60" s="1022"/>
      <c r="AE60" s="1031"/>
      <c r="AF60" s="1032"/>
      <c r="AG60" s="1033"/>
      <c r="AH60" s="1033"/>
      <c r="AI60" s="1033"/>
      <c r="AJ60" s="1034"/>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972"/>
      <c r="BF60" s="972"/>
      <c r="BG60" s="972"/>
      <c r="BH60" s="972"/>
      <c r="BI60" s="973"/>
      <c r="BJ60" s="232"/>
      <c r="BK60" s="232"/>
      <c r="BL60" s="232"/>
      <c r="BM60" s="232"/>
      <c r="BN60" s="232"/>
      <c r="BO60" s="241"/>
      <c r="BP60" s="241"/>
      <c r="BQ60" s="238">
        <v>54</v>
      </c>
      <c r="BR60" s="239"/>
      <c r="BS60" s="989"/>
      <c r="BT60" s="990"/>
      <c r="BU60" s="990"/>
      <c r="BV60" s="990"/>
      <c r="BW60" s="990"/>
      <c r="BX60" s="990"/>
      <c r="BY60" s="990"/>
      <c r="BZ60" s="990"/>
      <c r="CA60" s="990"/>
      <c r="CB60" s="990"/>
      <c r="CC60" s="990"/>
      <c r="CD60" s="990"/>
      <c r="CE60" s="990"/>
      <c r="CF60" s="990"/>
      <c r="CG60" s="1011"/>
      <c r="CH60" s="986"/>
      <c r="CI60" s="987"/>
      <c r="CJ60" s="987"/>
      <c r="CK60" s="987"/>
      <c r="CL60" s="988"/>
      <c r="CM60" s="986"/>
      <c r="CN60" s="987"/>
      <c r="CO60" s="987"/>
      <c r="CP60" s="987"/>
      <c r="CQ60" s="988"/>
      <c r="CR60" s="986"/>
      <c r="CS60" s="987"/>
      <c r="CT60" s="987"/>
      <c r="CU60" s="987"/>
      <c r="CV60" s="988"/>
      <c r="CW60" s="986"/>
      <c r="CX60" s="987"/>
      <c r="CY60" s="987"/>
      <c r="CZ60" s="987"/>
      <c r="DA60" s="988"/>
      <c r="DB60" s="986"/>
      <c r="DC60" s="987"/>
      <c r="DD60" s="987"/>
      <c r="DE60" s="987"/>
      <c r="DF60" s="988"/>
      <c r="DG60" s="986"/>
      <c r="DH60" s="987"/>
      <c r="DI60" s="987"/>
      <c r="DJ60" s="987"/>
      <c r="DK60" s="988"/>
      <c r="DL60" s="986"/>
      <c r="DM60" s="987"/>
      <c r="DN60" s="987"/>
      <c r="DO60" s="987"/>
      <c r="DP60" s="988"/>
      <c r="DQ60" s="986"/>
      <c r="DR60" s="987"/>
      <c r="DS60" s="987"/>
      <c r="DT60" s="987"/>
      <c r="DU60" s="988"/>
      <c r="DV60" s="989"/>
      <c r="DW60" s="990"/>
      <c r="DX60" s="990"/>
      <c r="DY60" s="990"/>
      <c r="DZ60" s="991"/>
      <c r="EA60" s="230"/>
    </row>
    <row r="61" spans="1:131" ht="26.25" hidden="1" customHeight="1" thickBot="1" x14ac:dyDescent="0.25">
      <c r="A61" s="238">
        <v>34</v>
      </c>
      <c r="B61" s="1027"/>
      <c r="C61" s="1028"/>
      <c r="D61" s="1028"/>
      <c r="E61" s="1028"/>
      <c r="F61" s="1028"/>
      <c r="G61" s="1028"/>
      <c r="H61" s="1028"/>
      <c r="I61" s="1028"/>
      <c r="J61" s="1028"/>
      <c r="K61" s="1028"/>
      <c r="L61" s="1028"/>
      <c r="M61" s="1028"/>
      <c r="N61" s="1028"/>
      <c r="O61" s="1028"/>
      <c r="P61" s="1029"/>
      <c r="Q61" s="1030"/>
      <c r="R61" s="1022"/>
      <c r="S61" s="1022"/>
      <c r="T61" s="1022"/>
      <c r="U61" s="1022"/>
      <c r="V61" s="1022"/>
      <c r="W61" s="1022"/>
      <c r="X61" s="1022"/>
      <c r="Y61" s="1022"/>
      <c r="Z61" s="1022"/>
      <c r="AA61" s="1022"/>
      <c r="AB61" s="1022"/>
      <c r="AC61" s="1022"/>
      <c r="AD61" s="1022"/>
      <c r="AE61" s="1031"/>
      <c r="AF61" s="1032"/>
      <c r="AG61" s="1033"/>
      <c r="AH61" s="1033"/>
      <c r="AI61" s="1033"/>
      <c r="AJ61" s="1034"/>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972"/>
      <c r="BF61" s="972"/>
      <c r="BG61" s="972"/>
      <c r="BH61" s="972"/>
      <c r="BI61" s="973"/>
      <c r="BJ61" s="232"/>
      <c r="BK61" s="232"/>
      <c r="BL61" s="232"/>
      <c r="BM61" s="232"/>
      <c r="BN61" s="232"/>
      <c r="BO61" s="241"/>
      <c r="BP61" s="241"/>
      <c r="BQ61" s="238">
        <v>55</v>
      </c>
      <c r="BR61" s="239"/>
      <c r="BS61" s="989"/>
      <c r="BT61" s="990"/>
      <c r="BU61" s="990"/>
      <c r="BV61" s="990"/>
      <c r="BW61" s="990"/>
      <c r="BX61" s="990"/>
      <c r="BY61" s="990"/>
      <c r="BZ61" s="990"/>
      <c r="CA61" s="990"/>
      <c r="CB61" s="990"/>
      <c r="CC61" s="990"/>
      <c r="CD61" s="990"/>
      <c r="CE61" s="990"/>
      <c r="CF61" s="990"/>
      <c r="CG61" s="1011"/>
      <c r="CH61" s="986"/>
      <c r="CI61" s="987"/>
      <c r="CJ61" s="987"/>
      <c r="CK61" s="987"/>
      <c r="CL61" s="988"/>
      <c r="CM61" s="986"/>
      <c r="CN61" s="987"/>
      <c r="CO61" s="987"/>
      <c r="CP61" s="987"/>
      <c r="CQ61" s="988"/>
      <c r="CR61" s="986"/>
      <c r="CS61" s="987"/>
      <c r="CT61" s="987"/>
      <c r="CU61" s="987"/>
      <c r="CV61" s="988"/>
      <c r="CW61" s="986"/>
      <c r="CX61" s="987"/>
      <c r="CY61" s="987"/>
      <c r="CZ61" s="987"/>
      <c r="DA61" s="988"/>
      <c r="DB61" s="986"/>
      <c r="DC61" s="987"/>
      <c r="DD61" s="987"/>
      <c r="DE61" s="987"/>
      <c r="DF61" s="988"/>
      <c r="DG61" s="986"/>
      <c r="DH61" s="987"/>
      <c r="DI61" s="987"/>
      <c r="DJ61" s="987"/>
      <c r="DK61" s="988"/>
      <c r="DL61" s="986"/>
      <c r="DM61" s="987"/>
      <c r="DN61" s="987"/>
      <c r="DO61" s="987"/>
      <c r="DP61" s="988"/>
      <c r="DQ61" s="986"/>
      <c r="DR61" s="987"/>
      <c r="DS61" s="987"/>
      <c r="DT61" s="987"/>
      <c r="DU61" s="988"/>
      <c r="DV61" s="989"/>
      <c r="DW61" s="990"/>
      <c r="DX61" s="990"/>
      <c r="DY61" s="990"/>
      <c r="DZ61" s="991"/>
      <c r="EA61" s="230"/>
    </row>
    <row r="62" spans="1:131" ht="26.25" customHeight="1" x14ac:dyDescent="0.2">
      <c r="A62" s="238">
        <v>35</v>
      </c>
      <c r="B62" s="1027"/>
      <c r="C62" s="1028"/>
      <c r="D62" s="1028"/>
      <c r="E62" s="1028"/>
      <c r="F62" s="1028"/>
      <c r="G62" s="1028"/>
      <c r="H62" s="1028"/>
      <c r="I62" s="1028"/>
      <c r="J62" s="1028"/>
      <c r="K62" s="1028"/>
      <c r="L62" s="1028"/>
      <c r="M62" s="1028"/>
      <c r="N62" s="1028"/>
      <c r="O62" s="1028"/>
      <c r="P62" s="1029"/>
      <c r="Q62" s="1030"/>
      <c r="R62" s="1022"/>
      <c r="S62" s="1022"/>
      <c r="T62" s="1022"/>
      <c r="U62" s="1022"/>
      <c r="V62" s="1022"/>
      <c r="W62" s="1022"/>
      <c r="X62" s="1022"/>
      <c r="Y62" s="1022"/>
      <c r="Z62" s="1022"/>
      <c r="AA62" s="1022"/>
      <c r="AB62" s="1022"/>
      <c r="AC62" s="1022"/>
      <c r="AD62" s="1022"/>
      <c r="AE62" s="1031"/>
      <c r="AF62" s="1032"/>
      <c r="AG62" s="1033"/>
      <c r="AH62" s="1033"/>
      <c r="AI62" s="1033"/>
      <c r="AJ62" s="1034"/>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972"/>
      <c r="BF62" s="972"/>
      <c r="BG62" s="972"/>
      <c r="BH62" s="972"/>
      <c r="BI62" s="973"/>
      <c r="BJ62" s="1024" t="s">
        <v>423</v>
      </c>
      <c r="BK62" s="1025"/>
      <c r="BL62" s="1025"/>
      <c r="BM62" s="1025"/>
      <c r="BN62" s="1026"/>
      <c r="BO62" s="241"/>
      <c r="BP62" s="241"/>
      <c r="BQ62" s="238">
        <v>56</v>
      </c>
      <c r="BR62" s="239"/>
      <c r="BS62" s="989"/>
      <c r="BT62" s="990"/>
      <c r="BU62" s="990"/>
      <c r="BV62" s="990"/>
      <c r="BW62" s="990"/>
      <c r="BX62" s="990"/>
      <c r="BY62" s="990"/>
      <c r="BZ62" s="990"/>
      <c r="CA62" s="990"/>
      <c r="CB62" s="990"/>
      <c r="CC62" s="990"/>
      <c r="CD62" s="990"/>
      <c r="CE62" s="990"/>
      <c r="CF62" s="990"/>
      <c r="CG62" s="1011"/>
      <c r="CH62" s="986"/>
      <c r="CI62" s="987"/>
      <c r="CJ62" s="987"/>
      <c r="CK62" s="987"/>
      <c r="CL62" s="988"/>
      <c r="CM62" s="986"/>
      <c r="CN62" s="987"/>
      <c r="CO62" s="987"/>
      <c r="CP62" s="987"/>
      <c r="CQ62" s="988"/>
      <c r="CR62" s="986"/>
      <c r="CS62" s="987"/>
      <c r="CT62" s="987"/>
      <c r="CU62" s="987"/>
      <c r="CV62" s="988"/>
      <c r="CW62" s="986"/>
      <c r="CX62" s="987"/>
      <c r="CY62" s="987"/>
      <c r="CZ62" s="987"/>
      <c r="DA62" s="988"/>
      <c r="DB62" s="986"/>
      <c r="DC62" s="987"/>
      <c r="DD62" s="987"/>
      <c r="DE62" s="987"/>
      <c r="DF62" s="988"/>
      <c r="DG62" s="986"/>
      <c r="DH62" s="987"/>
      <c r="DI62" s="987"/>
      <c r="DJ62" s="987"/>
      <c r="DK62" s="988"/>
      <c r="DL62" s="986"/>
      <c r="DM62" s="987"/>
      <c r="DN62" s="987"/>
      <c r="DO62" s="987"/>
      <c r="DP62" s="988"/>
      <c r="DQ62" s="986"/>
      <c r="DR62" s="987"/>
      <c r="DS62" s="987"/>
      <c r="DT62" s="987"/>
      <c r="DU62" s="988"/>
      <c r="DV62" s="989"/>
      <c r="DW62" s="990"/>
      <c r="DX62" s="990"/>
      <c r="DY62" s="990"/>
      <c r="DZ62" s="991"/>
      <c r="EA62" s="230"/>
    </row>
    <row r="63" spans="1:131" ht="26.25" customHeight="1" thickBot="1" x14ac:dyDescent="0.25">
      <c r="A63" s="240" t="s">
        <v>399</v>
      </c>
      <c r="B63" s="937" t="s">
        <v>424</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17"/>
      <c r="AF63" s="1018">
        <v>4759</v>
      </c>
      <c r="AG63" s="959"/>
      <c r="AH63" s="959"/>
      <c r="AI63" s="959"/>
      <c r="AJ63" s="1019"/>
      <c r="AK63" s="1020"/>
      <c r="AL63" s="963"/>
      <c r="AM63" s="963"/>
      <c r="AN63" s="963"/>
      <c r="AO63" s="963"/>
      <c r="AP63" s="959">
        <f>SUM(AP28:AT62)</f>
        <v>17956</v>
      </c>
      <c r="AQ63" s="959"/>
      <c r="AR63" s="959"/>
      <c r="AS63" s="959"/>
      <c r="AT63" s="959"/>
      <c r="AU63" s="959">
        <f>SUM(AU28:AY62)</f>
        <v>6021</v>
      </c>
      <c r="AV63" s="959"/>
      <c r="AW63" s="959"/>
      <c r="AX63" s="959"/>
      <c r="AY63" s="959"/>
      <c r="AZ63" s="1014"/>
      <c r="BA63" s="1014"/>
      <c r="BB63" s="1014"/>
      <c r="BC63" s="1014"/>
      <c r="BD63" s="1014"/>
      <c r="BE63" s="960" t="s">
        <v>611</v>
      </c>
      <c r="BF63" s="960"/>
      <c r="BG63" s="960"/>
      <c r="BH63" s="960"/>
      <c r="BI63" s="961"/>
      <c r="BJ63" s="1015" t="s">
        <v>425</v>
      </c>
      <c r="BK63" s="953"/>
      <c r="BL63" s="953"/>
      <c r="BM63" s="953"/>
      <c r="BN63" s="1016"/>
      <c r="BO63" s="241"/>
      <c r="BP63" s="241"/>
      <c r="BQ63" s="238">
        <v>57</v>
      </c>
      <c r="BR63" s="239"/>
      <c r="BS63" s="989"/>
      <c r="BT63" s="990"/>
      <c r="BU63" s="990"/>
      <c r="BV63" s="990"/>
      <c r="BW63" s="990"/>
      <c r="BX63" s="990"/>
      <c r="BY63" s="990"/>
      <c r="BZ63" s="990"/>
      <c r="CA63" s="990"/>
      <c r="CB63" s="990"/>
      <c r="CC63" s="990"/>
      <c r="CD63" s="990"/>
      <c r="CE63" s="990"/>
      <c r="CF63" s="990"/>
      <c r="CG63" s="1011"/>
      <c r="CH63" s="986"/>
      <c r="CI63" s="987"/>
      <c r="CJ63" s="987"/>
      <c r="CK63" s="987"/>
      <c r="CL63" s="988"/>
      <c r="CM63" s="986"/>
      <c r="CN63" s="987"/>
      <c r="CO63" s="987"/>
      <c r="CP63" s="987"/>
      <c r="CQ63" s="988"/>
      <c r="CR63" s="986"/>
      <c r="CS63" s="987"/>
      <c r="CT63" s="987"/>
      <c r="CU63" s="987"/>
      <c r="CV63" s="988"/>
      <c r="CW63" s="986"/>
      <c r="CX63" s="987"/>
      <c r="CY63" s="987"/>
      <c r="CZ63" s="987"/>
      <c r="DA63" s="988"/>
      <c r="DB63" s="986"/>
      <c r="DC63" s="987"/>
      <c r="DD63" s="987"/>
      <c r="DE63" s="987"/>
      <c r="DF63" s="988"/>
      <c r="DG63" s="986"/>
      <c r="DH63" s="987"/>
      <c r="DI63" s="987"/>
      <c r="DJ63" s="987"/>
      <c r="DK63" s="988"/>
      <c r="DL63" s="986"/>
      <c r="DM63" s="987"/>
      <c r="DN63" s="987"/>
      <c r="DO63" s="987"/>
      <c r="DP63" s="988"/>
      <c r="DQ63" s="986"/>
      <c r="DR63" s="987"/>
      <c r="DS63" s="987"/>
      <c r="DT63" s="987"/>
      <c r="DU63" s="988"/>
      <c r="DV63" s="989"/>
      <c r="DW63" s="990"/>
      <c r="DX63" s="990"/>
      <c r="DY63" s="990"/>
      <c r="DZ63" s="991"/>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89"/>
      <c r="BT64" s="990"/>
      <c r="BU64" s="990"/>
      <c r="BV64" s="990"/>
      <c r="BW64" s="990"/>
      <c r="BX64" s="990"/>
      <c r="BY64" s="990"/>
      <c r="BZ64" s="990"/>
      <c r="CA64" s="990"/>
      <c r="CB64" s="990"/>
      <c r="CC64" s="990"/>
      <c r="CD64" s="990"/>
      <c r="CE64" s="990"/>
      <c r="CF64" s="990"/>
      <c r="CG64" s="1011"/>
      <c r="CH64" s="986"/>
      <c r="CI64" s="987"/>
      <c r="CJ64" s="987"/>
      <c r="CK64" s="987"/>
      <c r="CL64" s="988"/>
      <c r="CM64" s="986"/>
      <c r="CN64" s="987"/>
      <c r="CO64" s="987"/>
      <c r="CP64" s="987"/>
      <c r="CQ64" s="988"/>
      <c r="CR64" s="986"/>
      <c r="CS64" s="987"/>
      <c r="CT64" s="987"/>
      <c r="CU64" s="987"/>
      <c r="CV64" s="988"/>
      <c r="CW64" s="986"/>
      <c r="CX64" s="987"/>
      <c r="CY64" s="987"/>
      <c r="CZ64" s="987"/>
      <c r="DA64" s="988"/>
      <c r="DB64" s="986"/>
      <c r="DC64" s="987"/>
      <c r="DD64" s="987"/>
      <c r="DE64" s="987"/>
      <c r="DF64" s="988"/>
      <c r="DG64" s="986"/>
      <c r="DH64" s="987"/>
      <c r="DI64" s="987"/>
      <c r="DJ64" s="987"/>
      <c r="DK64" s="988"/>
      <c r="DL64" s="986"/>
      <c r="DM64" s="987"/>
      <c r="DN64" s="987"/>
      <c r="DO64" s="987"/>
      <c r="DP64" s="988"/>
      <c r="DQ64" s="986"/>
      <c r="DR64" s="987"/>
      <c r="DS64" s="987"/>
      <c r="DT64" s="987"/>
      <c r="DU64" s="988"/>
      <c r="DV64" s="989"/>
      <c r="DW64" s="990"/>
      <c r="DX64" s="990"/>
      <c r="DY64" s="990"/>
      <c r="DZ64" s="991"/>
      <c r="EA64" s="230"/>
    </row>
    <row r="65" spans="1:131" ht="26.25" customHeight="1" thickBot="1" x14ac:dyDescent="0.25">
      <c r="A65" s="232" t="s">
        <v>426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89"/>
      <c r="BT65" s="990"/>
      <c r="BU65" s="990"/>
      <c r="BV65" s="990"/>
      <c r="BW65" s="990"/>
      <c r="BX65" s="990"/>
      <c r="BY65" s="990"/>
      <c r="BZ65" s="990"/>
      <c r="CA65" s="990"/>
      <c r="CB65" s="990"/>
      <c r="CC65" s="990"/>
      <c r="CD65" s="990"/>
      <c r="CE65" s="990"/>
      <c r="CF65" s="990"/>
      <c r="CG65" s="1011"/>
      <c r="CH65" s="986"/>
      <c r="CI65" s="987"/>
      <c r="CJ65" s="987"/>
      <c r="CK65" s="987"/>
      <c r="CL65" s="988"/>
      <c r="CM65" s="986"/>
      <c r="CN65" s="987"/>
      <c r="CO65" s="987"/>
      <c r="CP65" s="987"/>
      <c r="CQ65" s="988"/>
      <c r="CR65" s="986"/>
      <c r="CS65" s="987"/>
      <c r="CT65" s="987"/>
      <c r="CU65" s="987"/>
      <c r="CV65" s="988"/>
      <c r="CW65" s="986"/>
      <c r="CX65" s="987"/>
      <c r="CY65" s="987"/>
      <c r="CZ65" s="987"/>
      <c r="DA65" s="988"/>
      <c r="DB65" s="986"/>
      <c r="DC65" s="987"/>
      <c r="DD65" s="987"/>
      <c r="DE65" s="987"/>
      <c r="DF65" s="988"/>
      <c r="DG65" s="986"/>
      <c r="DH65" s="987"/>
      <c r="DI65" s="987"/>
      <c r="DJ65" s="987"/>
      <c r="DK65" s="988"/>
      <c r="DL65" s="986"/>
      <c r="DM65" s="987"/>
      <c r="DN65" s="987"/>
      <c r="DO65" s="987"/>
      <c r="DP65" s="988"/>
      <c r="DQ65" s="986"/>
      <c r="DR65" s="987"/>
      <c r="DS65" s="987"/>
      <c r="DT65" s="987"/>
      <c r="DU65" s="988"/>
      <c r="DV65" s="989"/>
      <c r="DW65" s="990"/>
      <c r="DX65" s="990"/>
      <c r="DY65" s="990"/>
      <c r="DZ65" s="991"/>
      <c r="EA65" s="230"/>
    </row>
    <row r="66" spans="1:131" ht="26.25" customHeight="1" x14ac:dyDescent="0.2">
      <c r="A66" s="992" t="s">
        <v>427</v>
      </c>
      <c r="B66" s="993"/>
      <c r="C66" s="993"/>
      <c r="D66" s="993"/>
      <c r="E66" s="993"/>
      <c r="F66" s="993"/>
      <c r="G66" s="993"/>
      <c r="H66" s="993"/>
      <c r="I66" s="993"/>
      <c r="J66" s="993"/>
      <c r="K66" s="993"/>
      <c r="L66" s="993"/>
      <c r="M66" s="993"/>
      <c r="N66" s="993"/>
      <c r="O66" s="993"/>
      <c r="P66" s="994"/>
      <c r="Q66" s="998" t="s">
        <v>404</v>
      </c>
      <c r="R66" s="999"/>
      <c r="S66" s="999"/>
      <c r="T66" s="999"/>
      <c r="U66" s="1000"/>
      <c r="V66" s="998" t="s">
        <v>428</v>
      </c>
      <c r="W66" s="999"/>
      <c r="X66" s="999"/>
      <c r="Y66" s="999"/>
      <c r="Z66" s="1000"/>
      <c r="AA66" s="998" t="s">
        <v>406</v>
      </c>
      <c r="AB66" s="999"/>
      <c r="AC66" s="999"/>
      <c r="AD66" s="999"/>
      <c r="AE66" s="1000"/>
      <c r="AF66" s="1004" t="s">
        <v>429</v>
      </c>
      <c r="AG66" s="1005"/>
      <c r="AH66" s="1005"/>
      <c r="AI66" s="1005"/>
      <c r="AJ66" s="1006"/>
      <c r="AK66" s="998" t="s">
        <v>430</v>
      </c>
      <c r="AL66" s="993"/>
      <c r="AM66" s="993"/>
      <c r="AN66" s="993"/>
      <c r="AO66" s="994"/>
      <c r="AP66" s="998" t="s">
        <v>431</v>
      </c>
      <c r="AQ66" s="999"/>
      <c r="AR66" s="999"/>
      <c r="AS66" s="999"/>
      <c r="AT66" s="1000"/>
      <c r="AU66" s="998" t="s">
        <v>432</v>
      </c>
      <c r="AV66" s="999"/>
      <c r="AW66" s="999"/>
      <c r="AX66" s="999"/>
      <c r="AY66" s="1000"/>
      <c r="AZ66" s="998" t="s">
        <v>384</v>
      </c>
      <c r="BA66" s="999"/>
      <c r="BB66" s="999"/>
      <c r="BC66" s="999"/>
      <c r="BD66" s="1012"/>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5"/>
      <c r="B67" s="996"/>
      <c r="C67" s="996"/>
      <c r="D67" s="996"/>
      <c r="E67" s="996"/>
      <c r="F67" s="996"/>
      <c r="G67" s="996"/>
      <c r="H67" s="996"/>
      <c r="I67" s="996"/>
      <c r="J67" s="996"/>
      <c r="K67" s="996"/>
      <c r="L67" s="996"/>
      <c r="M67" s="996"/>
      <c r="N67" s="996"/>
      <c r="O67" s="996"/>
      <c r="P67" s="997"/>
      <c r="Q67" s="1001"/>
      <c r="R67" s="1002"/>
      <c r="S67" s="1002"/>
      <c r="T67" s="1002"/>
      <c r="U67" s="1003"/>
      <c r="V67" s="1001"/>
      <c r="W67" s="1002"/>
      <c r="X67" s="1002"/>
      <c r="Y67" s="1002"/>
      <c r="Z67" s="1003"/>
      <c r="AA67" s="1001"/>
      <c r="AB67" s="1002"/>
      <c r="AC67" s="1002"/>
      <c r="AD67" s="1002"/>
      <c r="AE67" s="1003"/>
      <c r="AF67" s="1007"/>
      <c r="AG67" s="1008"/>
      <c r="AH67" s="1008"/>
      <c r="AI67" s="1008"/>
      <c r="AJ67" s="1009"/>
      <c r="AK67" s="1010"/>
      <c r="AL67" s="996"/>
      <c r="AM67" s="996"/>
      <c r="AN67" s="996"/>
      <c r="AO67" s="997"/>
      <c r="AP67" s="1001"/>
      <c r="AQ67" s="1002"/>
      <c r="AR67" s="1002"/>
      <c r="AS67" s="1002"/>
      <c r="AT67" s="1003"/>
      <c r="AU67" s="1001"/>
      <c r="AV67" s="1002"/>
      <c r="AW67" s="1002"/>
      <c r="AX67" s="1002"/>
      <c r="AY67" s="1003"/>
      <c r="AZ67" s="1001"/>
      <c r="BA67" s="1002"/>
      <c r="BB67" s="1002"/>
      <c r="BC67" s="1002"/>
      <c r="BD67" s="1013"/>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1099" t="s">
        <v>612</v>
      </c>
      <c r="C68" s="1100"/>
      <c r="D68" s="1100"/>
      <c r="E68" s="1100"/>
      <c r="F68" s="1100"/>
      <c r="G68" s="1100"/>
      <c r="H68" s="1100"/>
      <c r="I68" s="1100"/>
      <c r="J68" s="1100"/>
      <c r="K68" s="1100"/>
      <c r="L68" s="1100"/>
      <c r="M68" s="1100"/>
      <c r="N68" s="1100"/>
      <c r="O68" s="1100"/>
      <c r="P68" s="1101"/>
      <c r="Q68" s="985">
        <v>13398</v>
      </c>
      <c r="R68" s="982"/>
      <c r="S68" s="982"/>
      <c r="T68" s="982"/>
      <c r="U68" s="982"/>
      <c r="V68" s="982">
        <v>13130</v>
      </c>
      <c r="W68" s="982"/>
      <c r="X68" s="982"/>
      <c r="Y68" s="982"/>
      <c r="Z68" s="982"/>
      <c r="AA68" s="982">
        <v>268</v>
      </c>
      <c r="AB68" s="982"/>
      <c r="AC68" s="982"/>
      <c r="AD68" s="982"/>
      <c r="AE68" s="982"/>
      <c r="AF68" s="982">
        <v>6320</v>
      </c>
      <c r="AG68" s="982"/>
      <c r="AH68" s="982"/>
      <c r="AI68" s="982"/>
      <c r="AJ68" s="982"/>
      <c r="AK68" s="982">
        <v>1035</v>
      </c>
      <c r="AL68" s="982"/>
      <c r="AM68" s="982"/>
      <c r="AN68" s="982"/>
      <c r="AO68" s="982"/>
      <c r="AP68" s="982">
        <v>2015</v>
      </c>
      <c r="AQ68" s="982"/>
      <c r="AR68" s="982"/>
      <c r="AS68" s="982"/>
      <c r="AT68" s="982"/>
      <c r="AU68" s="982">
        <v>927</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613</v>
      </c>
      <c r="C69" s="975"/>
      <c r="D69" s="975"/>
      <c r="E69" s="975"/>
      <c r="F69" s="975"/>
      <c r="G69" s="975"/>
      <c r="H69" s="975"/>
      <c r="I69" s="975"/>
      <c r="J69" s="975"/>
      <c r="K69" s="975"/>
      <c r="L69" s="975"/>
      <c r="M69" s="975"/>
      <c r="N69" s="975"/>
      <c r="O69" s="975"/>
      <c r="P69" s="976"/>
      <c r="Q69" s="977">
        <v>91</v>
      </c>
      <c r="R69" s="971"/>
      <c r="S69" s="971"/>
      <c r="T69" s="971"/>
      <c r="U69" s="971"/>
      <c r="V69" s="971">
        <v>85</v>
      </c>
      <c r="W69" s="971"/>
      <c r="X69" s="971"/>
      <c r="Y69" s="971"/>
      <c r="Z69" s="971"/>
      <c r="AA69" s="971">
        <v>5</v>
      </c>
      <c r="AB69" s="971"/>
      <c r="AC69" s="971"/>
      <c r="AD69" s="971"/>
      <c r="AE69" s="971"/>
      <c r="AF69" s="971">
        <v>5</v>
      </c>
      <c r="AG69" s="971"/>
      <c r="AH69" s="971"/>
      <c r="AI69" s="971"/>
      <c r="AJ69" s="971"/>
      <c r="AK69" s="971">
        <v>5</v>
      </c>
      <c r="AL69" s="971"/>
      <c r="AM69" s="971"/>
      <c r="AN69" s="971"/>
      <c r="AO69" s="971"/>
      <c r="AP69" s="971" t="s">
        <v>611</v>
      </c>
      <c r="AQ69" s="971"/>
      <c r="AR69" s="971"/>
      <c r="AS69" s="971"/>
      <c r="AT69" s="971"/>
      <c r="AU69" s="971" t="s">
        <v>611</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614</v>
      </c>
      <c r="C70" s="975"/>
      <c r="D70" s="975"/>
      <c r="E70" s="975"/>
      <c r="F70" s="975"/>
      <c r="G70" s="975"/>
      <c r="H70" s="975"/>
      <c r="I70" s="975"/>
      <c r="J70" s="975"/>
      <c r="K70" s="975"/>
      <c r="L70" s="975"/>
      <c r="M70" s="975"/>
      <c r="N70" s="975"/>
      <c r="O70" s="975"/>
      <c r="P70" s="976"/>
      <c r="Q70" s="977">
        <v>258426</v>
      </c>
      <c r="R70" s="971"/>
      <c r="S70" s="971"/>
      <c r="T70" s="971"/>
      <c r="U70" s="971"/>
      <c r="V70" s="971">
        <v>253681</v>
      </c>
      <c r="W70" s="971"/>
      <c r="X70" s="971"/>
      <c r="Y70" s="971"/>
      <c r="Z70" s="971"/>
      <c r="AA70" s="971">
        <v>4745</v>
      </c>
      <c r="AB70" s="971"/>
      <c r="AC70" s="971"/>
      <c r="AD70" s="971"/>
      <c r="AE70" s="971"/>
      <c r="AF70" s="971">
        <v>4745</v>
      </c>
      <c r="AG70" s="971"/>
      <c r="AH70" s="971"/>
      <c r="AI70" s="971"/>
      <c r="AJ70" s="971"/>
      <c r="AK70" s="971">
        <v>1906</v>
      </c>
      <c r="AL70" s="971"/>
      <c r="AM70" s="971"/>
      <c r="AN70" s="971"/>
      <c r="AO70" s="971"/>
      <c r="AP70" s="971" t="s">
        <v>611</v>
      </c>
      <c r="AQ70" s="971"/>
      <c r="AR70" s="971"/>
      <c r="AS70" s="971"/>
      <c r="AT70" s="971"/>
      <c r="AU70" s="971" t="s">
        <v>611</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616</v>
      </c>
      <c r="C71" s="975"/>
      <c r="D71" s="975"/>
      <c r="E71" s="975"/>
      <c r="F71" s="975"/>
      <c r="G71" s="975"/>
      <c r="H71" s="975"/>
      <c r="I71" s="975"/>
      <c r="J71" s="975"/>
      <c r="K71" s="975"/>
      <c r="L71" s="975"/>
      <c r="M71" s="975"/>
      <c r="N71" s="975"/>
      <c r="O71" s="975"/>
      <c r="P71" s="976"/>
      <c r="Q71" s="977">
        <v>4300</v>
      </c>
      <c r="R71" s="971"/>
      <c r="S71" s="971"/>
      <c r="T71" s="971"/>
      <c r="U71" s="971"/>
      <c r="V71" s="971">
        <v>3691</v>
      </c>
      <c r="W71" s="971"/>
      <c r="X71" s="971"/>
      <c r="Y71" s="971"/>
      <c r="Z71" s="971"/>
      <c r="AA71" s="971">
        <v>609</v>
      </c>
      <c r="AB71" s="971"/>
      <c r="AC71" s="971"/>
      <c r="AD71" s="971"/>
      <c r="AE71" s="971"/>
      <c r="AF71" s="971">
        <v>609</v>
      </c>
      <c r="AG71" s="971"/>
      <c r="AH71" s="971"/>
      <c r="AI71" s="971"/>
      <c r="AJ71" s="971"/>
      <c r="AK71" s="971">
        <v>5</v>
      </c>
      <c r="AL71" s="971"/>
      <c r="AM71" s="971"/>
      <c r="AN71" s="971"/>
      <c r="AO71" s="971"/>
      <c r="AP71" s="971" t="s">
        <v>611</v>
      </c>
      <c r="AQ71" s="971"/>
      <c r="AR71" s="971"/>
      <c r="AS71" s="971"/>
      <c r="AT71" s="971"/>
      <c r="AU71" s="971" t="s">
        <v>611</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615</v>
      </c>
      <c r="C72" s="975"/>
      <c r="D72" s="975"/>
      <c r="E72" s="975"/>
      <c r="F72" s="975"/>
      <c r="G72" s="975"/>
      <c r="H72" s="975"/>
      <c r="I72" s="975"/>
      <c r="J72" s="975"/>
      <c r="K72" s="975"/>
      <c r="L72" s="975"/>
      <c r="M72" s="975"/>
      <c r="N72" s="975"/>
      <c r="O72" s="975"/>
      <c r="P72" s="976"/>
      <c r="Q72" s="977">
        <v>159</v>
      </c>
      <c r="R72" s="971"/>
      <c r="S72" s="971"/>
      <c r="T72" s="971"/>
      <c r="U72" s="971"/>
      <c r="V72" s="971">
        <v>134</v>
      </c>
      <c r="W72" s="971"/>
      <c r="X72" s="971"/>
      <c r="Y72" s="971"/>
      <c r="Z72" s="971"/>
      <c r="AA72" s="971">
        <v>24</v>
      </c>
      <c r="AB72" s="971"/>
      <c r="AC72" s="971"/>
      <c r="AD72" s="971"/>
      <c r="AE72" s="971"/>
      <c r="AF72" s="971">
        <v>24</v>
      </c>
      <c r="AG72" s="971"/>
      <c r="AH72" s="971"/>
      <c r="AI72" s="971"/>
      <c r="AJ72" s="971"/>
      <c r="AK72" s="971">
        <v>9</v>
      </c>
      <c r="AL72" s="971"/>
      <c r="AM72" s="971"/>
      <c r="AN72" s="971"/>
      <c r="AO72" s="971"/>
      <c r="AP72" s="971" t="s">
        <v>611</v>
      </c>
      <c r="AQ72" s="971"/>
      <c r="AR72" s="971"/>
      <c r="AS72" s="971"/>
      <c r="AT72" s="971"/>
      <c r="AU72" s="971" t="s">
        <v>611</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hidden="1"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hidden="1"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hidden="1"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hidden="1"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hidden="1"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hidden="1"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hidden="1"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hidden="1"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hidden="1"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hidden="1"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hidden="1"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hidden="1"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hidden="1"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hidden="1"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399</v>
      </c>
      <c r="B88" s="937" t="s">
        <v>433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f>SUM(AF68:AJ87)</f>
        <v>11703</v>
      </c>
      <c r="AG88" s="959"/>
      <c r="AH88" s="959"/>
      <c r="AI88" s="959"/>
      <c r="AJ88" s="959"/>
      <c r="AK88" s="963"/>
      <c r="AL88" s="963"/>
      <c r="AM88" s="963"/>
      <c r="AN88" s="963"/>
      <c r="AO88" s="963"/>
      <c r="AP88" s="959">
        <f t="shared" ref="AP88" si="0">SUM(AP68:AT87)</f>
        <v>2015</v>
      </c>
      <c r="AQ88" s="959"/>
      <c r="AR88" s="959"/>
      <c r="AS88" s="959"/>
      <c r="AT88" s="959"/>
      <c r="AU88" s="959">
        <f t="shared" ref="AU88" si="1">SUM(AU68:AY87)</f>
        <v>927</v>
      </c>
      <c r="AV88" s="959"/>
      <c r="AW88" s="959"/>
      <c r="AX88" s="959"/>
      <c r="AY88" s="959"/>
      <c r="AZ88" s="960" t="s">
        <v>611</v>
      </c>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399</v>
      </c>
      <c r="BR102" s="937" t="s">
        <v>434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f>SUM(CR7:CV88)</f>
        <v>419</v>
      </c>
      <c r="CS102" s="953"/>
      <c r="CT102" s="953"/>
      <c r="CU102" s="953"/>
      <c r="CV102" s="954"/>
      <c r="CW102" s="952">
        <f t="shared" ref="CW102" si="2">SUM(CW7:DA88)</f>
        <v>181</v>
      </c>
      <c r="CX102" s="953"/>
      <c r="CY102" s="953"/>
      <c r="CZ102" s="953"/>
      <c r="DA102" s="954"/>
      <c r="DB102" s="952">
        <f t="shared" ref="DB102" si="3">SUM(DB7:DF88)</f>
        <v>0</v>
      </c>
      <c r="DC102" s="953"/>
      <c r="DD102" s="953"/>
      <c r="DE102" s="953"/>
      <c r="DF102" s="954"/>
      <c r="DG102" s="952">
        <f t="shared" ref="DG102" si="4">SUM(DG7:DK88)</f>
        <v>0</v>
      </c>
      <c r="DH102" s="953"/>
      <c r="DI102" s="953"/>
      <c r="DJ102" s="953"/>
      <c r="DK102" s="954"/>
      <c r="DL102" s="952">
        <f t="shared" ref="DL102" si="5">SUM(DL7:DP88)</f>
        <v>0</v>
      </c>
      <c r="DM102" s="953"/>
      <c r="DN102" s="953"/>
      <c r="DO102" s="953"/>
      <c r="DP102" s="954"/>
      <c r="DQ102" s="952">
        <f t="shared" ref="DQ102" si="6">SUM(DQ7:DU88)</f>
        <v>0</v>
      </c>
      <c r="DR102" s="953"/>
      <c r="DS102" s="953"/>
      <c r="DT102" s="953"/>
      <c r="DU102" s="954"/>
      <c r="DV102" s="937" t="s">
        <v>611</v>
      </c>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435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436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439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440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441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442</v>
      </c>
      <c r="AB109" s="896"/>
      <c r="AC109" s="896"/>
      <c r="AD109" s="896"/>
      <c r="AE109" s="897"/>
      <c r="AF109" s="898" t="s">
        <v>443</v>
      </c>
      <c r="AG109" s="896"/>
      <c r="AH109" s="896"/>
      <c r="AI109" s="896"/>
      <c r="AJ109" s="897"/>
      <c r="AK109" s="898" t="s">
        <v>314</v>
      </c>
      <c r="AL109" s="896"/>
      <c r="AM109" s="896"/>
      <c r="AN109" s="896"/>
      <c r="AO109" s="897"/>
      <c r="AP109" s="898" t="s">
        <v>444</v>
      </c>
      <c r="AQ109" s="896"/>
      <c r="AR109" s="896"/>
      <c r="AS109" s="896"/>
      <c r="AT109" s="929"/>
      <c r="AU109" s="895" t="s">
        <v>441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442</v>
      </c>
      <c r="BR109" s="896"/>
      <c r="BS109" s="896"/>
      <c r="BT109" s="896"/>
      <c r="BU109" s="897"/>
      <c r="BV109" s="898" t="s">
        <v>443</v>
      </c>
      <c r="BW109" s="896"/>
      <c r="BX109" s="896"/>
      <c r="BY109" s="896"/>
      <c r="BZ109" s="897"/>
      <c r="CA109" s="898" t="s">
        <v>314</v>
      </c>
      <c r="CB109" s="896"/>
      <c r="CC109" s="896"/>
      <c r="CD109" s="896"/>
      <c r="CE109" s="897"/>
      <c r="CF109" s="936" t="s">
        <v>444</v>
      </c>
      <c r="CG109" s="936"/>
      <c r="CH109" s="936"/>
      <c r="CI109" s="936"/>
      <c r="CJ109" s="936"/>
      <c r="CK109" s="898" t="s">
        <v>445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442</v>
      </c>
      <c r="DH109" s="896"/>
      <c r="DI109" s="896"/>
      <c r="DJ109" s="896"/>
      <c r="DK109" s="897"/>
      <c r="DL109" s="898" t="s">
        <v>443</v>
      </c>
      <c r="DM109" s="896"/>
      <c r="DN109" s="896"/>
      <c r="DO109" s="896"/>
      <c r="DP109" s="897"/>
      <c r="DQ109" s="898" t="s">
        <v>314</v>
      </c>
      <c r="DR109" s="896"/>
      <c r="DS109" s="896"/>
      <c r="DT109" s="896"/>
      <c r="DU109" s="897"/>
      <c r="DV109" s="898" t="s">
        <v>444</v>
      </c>
      <c r="DW109" s="896"/>
      <c r="DX109" s="896"/>
      <c r="DY109" s="896"/>
      <c r="DZ109" s="929"/>
    </row>
    <row r="110" spans="1:131" s="230" customFormat="1" ht="26.25" customHeight="1" x14ac:dyDescent="0.2">
      <c r="A110" s="807" t="s">
        <v>446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3987075</v>
      </c>
      <c r="AB110" s="889"/>
      <c r="AC110" s="889"/>
      <c r="AD110" s="889"/>
      <c r="AE110" s="890"/>
      <c r="AF110" s="891">
        <v>4089648</v>
      </c>
      <c r="AG110" s="889"/>
      <c r="AH110" s="889"/>
      <c r="AI110" s="889"/>
      <c r="AJ110" s="890"/>
      <c r="AK110" s="891">
        <v>3994629</v>
      </c>
      <c r="AL110" s="889"/>
      <c r="AM110" s="889"/>
      <c r="AN110" s="889"/>
      <c r="AO110" s="890"/>
      <c r="AP110" s="892">
        <v>17.7</v>
      </c>
      <c r="AQ110" s="893"/>
      <c r="AR110" s="893"/>
      <c r="AS110" s="893"/>
      <c r="AT110" s="894"/>
      <c r="AU110" s="930" t="s">
        <v>75</v>
      </c>
      <c r="AV110" s="931"/>
      <c r="AW110" s="931"/>
      <c r="AX110" s="931"/>
      <c r="AY110" s="931"/>
      <c r="AZ110" s="860" t="s">
        <v>447</v>
      </c>
      <c r="BA110" s="808"/>
      <c r="BB110" s="808"/>
      <c r="BC110" s="808"/>
      <c r="BD110" s="808"/>
      <c r="BE110" s="808"/>
      <c r="BF110" s="808"/>
      <c r="BG110" s="808"/>
      <c r="BH110" s="808"/>
      <c r="BI110" s="808"/>
      <c r="BJ110" s="808"/>
      <c r="BK110" s="808"/>
      <c r="BL110" s="808"/>
      <c r="BM110" s="808"/>
      <c r="BN110" s="808"/>
      <c r="BO110" s="808"/>
      <c r="BP110" s="809"/>
      <c r="BQ110" s="861">
        <v>36396592</v>
      </c>
      <c r="BR110" s="842"/>
      <c r="BS110" s="842"/>
      <c r="BT110" s="842"/>
      <c r="BU110" s="842"/>
      <c r="BV110" s="842">
        <v>35460084</v>
      </c>
      <c r="BW110" s="842"/>
      <c r="BX110" s="842"/>
      <c r="BY110" s="842"/>
      <c r="BZ110" s="842"/>
      <c r="CA110" s="842">
        <v>36203774</v>
      </c>
      <c r="CB110" s="842"/>
      <c r="CC110" s="842"/>
      <c r="CD110" s="842"/>
      <c r="CE110" s="842"/>
      <c r="CF110" s="866">
        <v>160</v>
      </c>
      <c r="CG110" s="867"/>
      <c r="CH110" s="867"/>
      <c r="CI110" s="867"/>
      <c r="CJ110" s="867"/>
      <c r="CK110" s="926" t="s">
        <v>448</v>
      </c>
      <c r="CL110" s="819"/>
      <c r="CM110" s="860" t="s">
        <v>449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450</v>
      </c>
      <c r="DH110" s="842"/>
      <c r="DI110" s="842"/>
      <c r="DJ110" s="842"/>
      <c r="DK110" s="842"/>
      <c r="DL110" s="842" t="s">
        <v>451</v>
      </c>
      <c r="DM110" s="842"/>
      <c r="DN110" s="842"/>
      <c r="DO110" s="842"/>
      <c r="DP110" s="842"/>
      <c r="DQ110" s="842" t="s">
        <v>450</v>
      </c>
      <c r="DR110" s="842"/>
      <c r="DS110" s="842"/>
      <c r="DT110" s="842"/>
      <c r="DU110" s="842"/>
      <c r="DV110" s="843" t="s">
        <v>450</v>
      </c>
      <c r="DW110" s="843"/>
      <c r="DX110" s="843"/>
      <c r="DY110" s="843"/>
      <c r="DZ110" s="844"/>
    </row>
    <row r="111" spans="1:131" s="230" customFormat="1" ht="26.25" customHeight="1" x14ac:dyDescent="0.2">
      <c r="A111" s="774" t="s">
        <v>452</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453</v>
      </c>
      <c r="AB111" s="919"/>
      <c r="AC111" s="919"/>
      <c r="AD111" s="919"/>
      <c r="AE111" s="920"/>
      <c r="AF111" s="921" t="s">
        <v>453</v>
      </c>
      <c r="AG111" s="919"/>
      <c r="AH111" s="919"/>
      <c r="AI111" s="919"/>
      <c r="AJ111" s="920"/>
      <c r="AK111" s="921" t="s">
        <v>450</v>
      </c>
      <c r="AL111" s="919"/>
      <c r="AM111" s="919"/>
      <c r="AN111" s="919"/>
      <c r="AO111" s="920"/>
      <c r="AP111" s="922" t="s">
        <v>454</v>
      </c>
      <c r="AQ111" s="923"/>
      <c r="AR111" s="923"/>
      <c r="AS111" s="923"/>
      <c r="AT111" s="924"/>
      <c r="AU111" s="932"/>
      <c r="AV111" s="933"/>
      <c r="AW111" s="933"/>
      <c r="AX111" s="933"/>
      <c r="AY111" s="933"/>
      <c r="AZ111" s="815" t="s">
        <v>455</v>
      </c>
      <c r="BA111" s="752"/>
      <c r="BB111" s="752"/>
      <c r="BC111" s="752"/>
      <c r="BD111" s="752"/>
      <c r="BE111" s="752"/>
      <c r="BF111" s="752"/>
      <c r="BG111" s="752"/>
      <c r="BH111" s="752"/>
      <c r="BI111" s="752"/>
      <c r="BJ111" s="752"/>
      <c r="BK111" s="752"/>
      <c r="BL111" s="752"/>
      <c r="BM111" s="752"/>
      <c r="BN111" s="752"/>
      <c r="BO111" s="752"/>
      <c r="BP111" s="753"/>
      <c r="BQ111" s="816">
        <v>80742</v>
      </c>
      <c r="BR111" s="817"/>
      <c r="BS111" s="817"/>
      <c r="BT111" s="817"/>
      <c r="BU111" s="817"/>
      <c r="BV111" s="817">
        <v>67837</v>
      </c>
      <c r="BW111" s="817"/>
      <c r="BX111" s="817"/>
      <c r="BY111" s="817"/>
      <c r="BZ111" s="817"/>
      <c r="CA111" s="817">
        <v>54716</v>
      </c>
      <c r="CB111" s="817"/>
      <c r="CC111" s="817"/>
      <c r="CD111" s="817"/>
      <c r="CE111" s="817"/>
      <c r="CF111" s="875">
        <v>0.2</v>
      </c>
      <c r="CG111" s="876"/>
      <c r="CH111" s="876"/>
      <c r="CI111" s="876"/>
      <c r="CJ111" s="876"/>
      <c r="CK111" s="927"/>
      <c r="CL111" s="821"/>
      <c r="CM111" s="815" t="s">
        <v>456</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450</v>
      </c>
      <c r="DH111" s="817"/>
      <c r="DI111" s="817"/>
      <c r="DJ111" s="817"/>
      <c r="DK111" s="817"/>
      <c r="DL111" s="817" t="s">
        <v>453</v>
      </c>
      <c r="DM111" s="817"/>
      <c r="DN111" s="817"/>
      <c r="DO111" s="817"/>
      <c r="DP111" s="817"/>
      <c r="DQ111" s="817" t="s">
        <v>450</v>
      </c>
      <c r="DR111" s="817"/>
      <c r="DS111" s="817"/>
      <c r="DT111" s="817"/>
      <c r="DU111" s="817"/>
      <c r="DV111" s="794" t="s">
        <v>450</v>
      </c>
      <c r="DW111" s="794"/>
      <c r="DX111" s="794"/>
      <c r="DY111" s="794"/>
      <c r="DZ111" s="795"/>
    </row>
    <row r="112" spans="1:131" s="230" customFormat="1" ht="26.25" customHeight="1" x14ac:dyDescent="0.2">
      <c r="A112" s="912" t="s">
        <v>457</v>
      </c>
      <c r="B112" s="913"/>
      <c r="C112" s="752" t="s">
        <v>458</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450</v>
      </c>
      <c r="AB112" s="780"/>
      <c r="AC112" s="780"/>
      <c r="AD112" s="780"/>
      <c r="AE112" s="781"/>
      <c r="AF112" s="782" t="s">
        <v>459</v>
      </c>
      <c r="AG112" s="780"/>
      <c r="AH112" s="780"/>
      <c r="AI112" s="780"/>
      <c r="AJ112" s="781"/>
      <c r="AK112" s="782" t="s">
        <v>460</v>
      </c>
      <c r="AL112" s="780"/>
      <c r="AM112" s="780"/>
      <c r="AN112" s="780"/>
      <c r="AO112" s="781"/>
      <c r="AP112" s="824" t="s">
        <v>461</v>
      </c>
      <c r="AQ112" s="825"/>
      <c r="AR112" s="825"/>
      <c r="AS112" s="825"/>
      <c r="AT112" s="826"/>
      <c r="AU112" s="932"/>
      <c r="AV112" s="933"/>
      <c r="AW112" s="933"/>
      <c r="AX112" s="933"/>
      <c r="AY112" s="933"/>
      <c r="AZ112" s="815" t="s">
        <v>462</v>
      </c>
      <c r="BA112" s="752"/>
      <c r="BB112" s="752"/>
      <c r="BC112" s="752"/>
      <c r="BD112" s="752"/>
      <c r="BE112" s="752"/>
      <c r="BF112" s="752"/>
      <c r="BG112" s="752"/>
      <c r="BH112" s="752"/>
      <c r="BI112" s="752"/>
      <c r="BJ112" s="752"/>
      <c r="BK112" s="752"/>
      <c r="BL112" s="752"/>
      <c r="BM112" s="752"/>
      <c r="BN112" s="752"/>
      <c r="BO112" s="752"/>
      <c r="BP112" s="753"/>
      <c r="BQ112" s="816">
        <v>8478590</v>
      </c>
      <c r="BR112" s="817"/>
      <c r="BS112" s="817"/>
      <c r="BT112" s="817"/>
      <c r="BU112" s="817"/>
      <c r="BV112" s="817">
        <v>7230604</v>
      </c>
      <c r="BW112" s="817"/>
      <c r="BX112" s="817"/>
      <c r="BY112" s="817"/>
      <c r="BZ112" s="817"/>
      <c r="CA112" s="817">
        <v>6021196</v>
      </c>
      <c r="CB112" s="817"/>
      <c r="CC112" s="817"/>
      <c r="CD112" s="817"/>
      <c r="CE112" s="817"/>
      <c r="CF112" s="875">
        <v>26.6</v>
      </c>
      <c r="CG112" s="876"/>
      <c r="CH112" s="876"/>
      <c r="CI112" s="876"/>
      <c r="CJ112" s="876"/>
      <c r="CK112" s="927"/>
      <c r="CL112" s="821"/>
      <c r="CM112" s="815" t="s">
        <v>463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450</v>
      </c>
      <c r="DH112" s="817"/>
      <c r="DI112" s="817"/>
      <c r="DJ112" s="817"/>
      <c r="DK112" s="817"/>
      <c r="DL112" s="817" t="s">
        <v>460</v>
      </c>
      <c r="DM112" s="817"/>
      <c r="DN112" s="817"/>
      <c r="DO112" s="817"/>
      <c r="DP112" s="817"/>
      <c r="DQ112" s="817" t="s">
        <v>450</v>
      </c>
      <c r="DR112" s="817"/>
      <c r="DS112" s="817"/>
      <c r="DT112" s="817"/>
      <c r="DU112" s="817"/>
      <c r="DV112" s="794" t="s">
        <v>459</v>
      </c>
      <c r="DW112" s="794"/>
      <c r="DX112" s="794"/>
      <c r="DY112" s="794"/>
      <c r="DZ112" s="795"/>
    </row>
    <row r="113" spans="1:130" s="230" customFormat="1" ht="26.25" customHeight="1" x14ac:dyDescent="0.2">
      <c r="A113" s="914"/>
      <c r="B113" s="915"/>
      <c r="C113" s="752" t="s">
        <v>464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794796</v>
      </c>
      <c r="AB113" s="919"/>
      <c r="AC113" s="919"/>
      <c r="AD113" s="919"/>
      <c r="AE113" s="920"/>
      <c r="AF113" s="921">
        <v>691623</v>
      </c>
      <c r="AG113" s="919"/>
      <c r="AH113" s="919"/>
      <c r="AI113" s="919"/>
      <c r="AJ113" s="920"/>
      <c r="AK113" s="921">
        <v>692466</v>
      </c>
      <c r="AL113" s="919"/>
      <c r="AM113" s="919"/>
      <c r="AN113" s="919"/>
      <c r="AO113" s="920"/>
      <c r="AP113" s="922">
        <v>3.1</v>
      </c>
      <c r="AQ113" s="923"/>
      <c r="AR113" s="923"/>
      <c r="AS113" s="923"/>
      <c r="AT113" s="924"/>
      <c r="AU113" s="932"/>
      <c r="AV113" s="933"/>
      <c r="AW113" s="933"/>
      <c r="AX113" s="933"/>
      <c r="AY113" s="933"/>
      <c r="AZ113" s="815" t="s">
        <v>465</v>
      </c>
      <c r="BA113" s="752"/>
      <c r="BB113" s="752"/>
      <c r="BC113" s="752"/>
      <c r="BD113" s="752"/>
      <c r="BE113" s="752"/>
      <c r="BF113" s="752"/>
      <c r="BG113" s="752"/>
      <c r="BH113" s="752"/>
      <c r="BI113" s="752"/>
      <c r="BJ113" s="752"/>
      <c r="BK113" s="752"/>
      <c r="BL113" s="752"/>
      <c r="BM113" s="752"/>
      <c r="BN113" s="752"/>
      <c r="BO113" s="752"/>
      <c r="BP113" s="753"/>
      <c r="BQ113" s="816">
        <v>757471</v>
      </c>
      <c r="BR113" s="817"/>
      <c r="BS113" s="817"/>
      <c r="BT113" s="817"/>
      <c r="BU113" s="817"/>
      <c r="BV113" s="817">
        <v>1058231</v>
      </c>
      <c r="BW113" s="817"/>
      <c r="BX113" s="817"/>
      <c r="BY113" s="817"/>
      <c r="BZ113" s="817"/>
      <c r="CA113" s="817">
        <v>926822</v>
      </c>
      <c r="CB113" s="817"/>
      <c r="CC113" s="817"/>
      <c r="CD113" s="817"/>
      <c r="CE113" s="817"/>
      <c r="CF113" s="875">
        <v>4.0999999999999996</v>
      </c>
      <c r="CG113" s="876"/>
      <c r="CH113" s="876"/>
      <c r="CI113" s="876"/>
      <c r="CJ113" s="876"/>
      <c r="CK113" s="927"/>
      <c r="CL113" s="821"/>
      <c r="CM113" s="815" t="s">
        <v>466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v>80742</v>
      </c>
      <c r="DH113" s="780"/>
      <c r="DI113" s="780"/>
      <c r="DJ113" s="780"/>
      <c r="DK113" s="781"/>
      <c r="DL113" s="782">
        <v>67837</v>
      </c>
      <c r="DM113" s="780"/>
      <c r="DN113" s="780"/>
      <c r="DO113" s="780"/>
      <c r="DP113" s="781"/>
      <c r="DQ113" s="782">
        <v>54716</v>
      </c>
      <c r="DR113" s="780"/>
      <c r="DS113" s="780"/>
      <c r="DT113" s="780"/>
      <c r="DU113" s="781"/>
      <c r="DV113" s="824">
        <v>0.2</v>
      </c>
      <c r="DW113" s="825"/>
      <c r="DX113" s="825"/>
      <c r="DY113" s="825"/>
      <c r="DZ113" s="826"/>
    </row>
    <row r="114" spans="1:130" s="230" customFormat="1" ht="26.25" customHeight="1" x14ac:dyDescent="0.2">
      <c r="A114" s="914"/>
      <c r="B114" s="915"/>
      <c r="C114" s="752" t="s">
        <v>467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180477</v>
      </c>
      <c r="AB114" s="780"/>
      <c r="AC114" s="780"/>
      <c r="AD114" s="780"/>
      <c r="AE114" s="781"/>
      <c r="AF114" s="782">
        <v>176779</v>
      </c>
      <c r="AG114" s="780"/>
      <c r="AH114" s="780"/>
      <c r="AI114" s="780"/>
      <c r="AJ114" s="781"/>
      <c r="AK114" s="782">
        <v>167146</v>
      </c>
      <c r="AL114" s="780"/>
      <c r="AM114" s="780"/>
      <c r="AN114" s="780"/>
      <c r="AO114" s="781"/>
      <c r="AP114" s="824">
        <v>0.7</v>
      </c>
      <c r="AQ114" s="825"/>
      <c r="AR114" s="825"/>
      <c r="AS114" s="825"/>
      <c r="AT114" s="826"/>
      <c r="AU114" s="932"/>
      <c r="AV114" s="933"/>
      <c r="AW114" s="933"/>
      <c r="AX114" s="933"/>
      <c r="AY114" s="933"/>
      <c r="AZ114" s="815" t="s">
        <v>468</v>
      </c>
      <c r="BA114" s="752"/>
      <c r="BB114" s="752"/>
      <c r="BC114" s="752"/>
      <c r="BD114" s="752"/>
      <c r="BE114" s="752"/>
      <c r="BF114" s="752"/>
      <c r="BG114" s="752"/>
      <c r="BH114" s="752"/>
      <c r="BI114" s="752"/>
      <c r="BJ114" s="752"/>
      <c r="BK114" s="752"/>
      <c r="BL114" s="752"/>
      <c r="BM114" s="752"/>
      <c r="BN114" s="752"/>
      <c r="BO114" s="752"/>
      <c r="BP114" s="753"/>
      <c r="BQ114" s="816">
        <v>6890886</v>
      </c>
      <c r="BR114" s="817"/>
      <c r="BS114" s="817"/>
      <c r="BT114" s="817"/>
      <c r="BU114" s="817"/>
      <c r="BV114" s="817">
        <v>6865642</v>
      </c>
      <c r="BW114" s="817"/>
      <c r="BX114" s="817"/>
      <c r="BY114" s="817"/>
      <c r="BZ114" s="817"/>
      <c r="CA114" s="817">
        <v>6785363</v>
      </c>
      <c r="CB114" s="817"/>
      <c r="CC114" s="817"/>
      <c r="CD114" s="817"/>
      <c r="CE114" s="817"/>
      <c r="CF114" s="875">
        <v>30</v>
      </c>
      <c r="CG114" s="876"/>
      <c r="CH114" s="876"/>
      <c r="CI114" s="876"/>
      <c r="CJ114" s="876"/>
      <c r="CK114" s="927"/>
      <c r="CL114" s="821"/>
      <c r="CM114" s="815" t="s">
        <v>469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459</v>
      </c>
      <c r="DH114" s="780"/>
      <c r="DI114" s="780"/>
      <c r="DJ114" s="780"/>
      <c r="DK114" s="781"/>
      <c r="DL114" s="782" t="s">
        <v>461</v>
      </c>
      <c r="DM114" s="780"/>
      <c r="DN114" s="780"/>
      <c r="DO114" s="780"/>
      <c r="DP114" s="781"/>
      <c r="DQ114" s="782" t="s">
        <v>459</v>
      </c>
      <c r="DR114" s="780"/>
      <c r="DS114" s="780"/>
      <c r="DT114" s="780"/>
      <c r="DU114" s="781"/>
      <c r="DV114" s="824" t="s">
        <v>451</v>
      </c>
      <c r="DW114" s="825"/>
      <c r="DX114" s="825"/>
      <c r="DY114" s="825"/>
      <c r="DZ114" s="826"/>
    </row>
    <row r="115" spans="1:130" s="230" customFormat="1" ht="26.25" customHeight="1" x14ac:dyDescent="0.2">
      <c r="A115" s="914"/>
      <c r="B115" s="915"/>
      <c r="C115" s="752" t="s">
        <v>470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14256</v>
      </c>
      <c r="AB115" s="919"/>
      <c r="AC115" s="919"/>
      <c r="AD115" s="919"/>
      <c r="AE115" s="920"/>
      <c r="AF115" s="921">
        <v>14256</v>
      </c>
      <c r="AG115" s="919"/>
      <c r="AH115" s="919"/>
      <c r="AI115" s="919"/>
      <c r="AJ115" s="920"/>
      <c r="AK115" s="921">
        <v>14256</v>
      </c>
      <c r="AL115" s="919"/>
      <c r="AM115" s="919"/>
      <c r="AN115" s="919"/>
      <c r="AO115" s="920"/>
      <c r="AP115" s="922">
        <v>0.1</v>
      </c>
      <c r="AQ115" s="923"/>
      <c r="AR115" s="923"/>
      <c r="AS115" s="923"/>
      <c r="AT115" s="924"/>
      <c r="AU115" s="932"/>
      <c r="AV115" s="933"/>
      <c r="AW115" s="933"/>
      <c r="AX115" s="933"/>
      <c r="AY115" s="933"/>
      <c r="AZ115" s="815" t="s">
        <v>471</v>
      </c>
      <c r="BA115" s="752"/>
      <c r="BB115" s="752"/>
      <c r="BC115" s="752"/>
      <c r="BD115" s="752"/>
      <c r="BE115" s="752"/>
      <c r="BF115" s="752"/>
      <c r="BG115" s="752"/>
      <c r="BH115" s="752"/>
      <c r="BI115" s="752"/>
      <c r="BJ115" s="752"/>
      <c r="BK115" s="752"/>
      <c r="BL115" s="752"/>
      <c r="BM115" s="752"/>
      <c r="BN115" s="752"/>
      <c r="BO115" s="752"/>
      <c r="BP115" s="753"/>
      <c r="BQ115" s="816">
        <v>11421</v>
      </c>
      <c r="BR115" s="817"/>
      <c r="BS115" s="817"/>
      <c r="BT115" s="817"/>
      <c r="BU115" s="817"/>
      <c r="BV115" s="817">
        <v>7924</v>
      </c>
      <c r="BW115" s="817"/>
      <c r="BX115" s="817"/>
      <c r="BY115" s="817"/>
      <c r="BZ115" s="817"/>
      <c r="CA115" s="817">
        <v>29882</v>
      </c>
      <c r="CB115" s="817"/>
      <c r="CC115" s="817"/>
      <c r="CD115" s="817"/>
      <c r="CE115" s="817"/>
      <c r="CF115" s="875">
        <v>0.1</v>
      </c>
      <c r="CG115" s="876"/>
      <c r="CH115" s="876"/>
      <c r="CI115" s="876"/>
      <c r="CJ115" s="876"/>
      <c r="CK115" s="927"/>
      <c r="CL115" s="821"/>
      <c r="CM115" s="815" t="s">
        <v>472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450</v>
      </c>
      <c r="DH115" s="780"/>
      <c r="DI115" s="780"/>
      <c r="DJ115" s="780"/>
      <c r="DK115" s="781"/>
      <c r="DL115" s="782" t="s">
        <v>460</v>
      </c>
      <c r="DM115" s="780"/>
      <c r="DN115" s="780"/>
      <c r="DO115" s="780"/>
      <c r="DP115" s="781"/>
      <c r="DQ115" s="782" t="s">
        <v>453</v>
      </c>
      <c r="DR115" s="780"/>
      <c r="DS115" s="780"/>
      <c r="DT115" s="780"/>
      <c r="DU115" s="781"/>
      <c r="DV115" s="824" t="s">
        <v>460</v>
      </c>
      <c r="DW115" s="825"/>
      <c r="DX115" s="825"/>
      <c r="DY115" s="825"/>
      <c r="DZ115" s="826"/>
    </row>
    <row r="116" spans="1:130" s="230" customFormat="1" ht="26.25" customHeight="1" x14ac:dyDescent="0.2">
      <c r="A116" s="916"/>
      <c r="B116" s="917"/>
      <c r="C116" s="839" t="s">
        <v>473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459</v>
      </c>
      <c r="AB116" s="780"/>
      <c r="AC116" s="780"/>
      <c r="AD116" s="780"/>
      <c r="AE116" s="781"/>
      <c r="AF116" s="782" t="s">
        <v>461</v>
      </c>
      <c r="AG116" s="780"/>
      <c r="AH116" s="780"/>
      <c r="AI116" s="780"/>
      <c r="AJ116" s="781"/>
      <c r="AK116" s="782" t="s">
        <v>461</v>
      </c>
      <c r="AL116" s="780"/>
      <c r="AM116" s="780"/>
      <c r="AN116" s="780"/>
      <c r="AO116" s="781"/>
      <c r="AP116" s="824" t="s">
        <v>459</v>
      </c>
      <c r="AQ116" s="825"/>
      <c r="AR116" s="825"/>
      <c r="AS116" s="825"/>
      <c r="AT116" s="826"/>
      <c r="AU116" s="932"/>
      <c r="AV116" s="933"/>
      <c r="AW116" s="933"/>
      <c r="AX116" s="933"/>
      <c r="AY116" s="933"/>
      <c r="AZ116" s="909" t="s">
        <v>474</v>
      </c>
      <c r="BA116" s="910"/>
      <c r="BB116" s="910"/>
      <c r="BC116" s="910"/>
      <c r="BD116" s="910"/>
      <c r="BE116" s="910"/>
      <c r="BF116" s="910"/>
      <c r="BG116" s="910"/>
      <c r="BH116" s="910"/>
      <c r="BI116" s="910"/>
      <c r="BJ116" s="910"/>
      <c r="BK116" s="910"/>
      <c r="BL116" s="910"/>
      <c r="BM116" s="910"/>
      <c r="BN116" s="910"/>
      <c r="BO116" s="910"/>
      <c r="BP116" s="911"/>
      <c r="BQ116" s="816" t="s">
        <v>450</v>
      </c>
      <c r="BR116" s="817"/>
      <c r="BS116" s="817"/>
      <c r="BT116" s="817"/>
      <c r="BU116" s="817"/>
      <c r="BV116" s="817" t="s">
        <v>451</v>
      </c>
      <c r="BW116" s="817"/>
      <c r="BX116" s="817"/>
      <c r="BY116" s="817"/>
      <c r="BZ116" s="817"/>
      <c r="CA116" s="817" t="s">
        <v>461</v>
      </c>
      <c r="CB116" s="817"/>
      <c r="CC116" s="817"/>
      <c r="CD116" s="817"/>
      <c r="CE116" s="817"/>
      <c r="CF116" s="875" t="s">
        <v>450</v>
      </c>
      <c r="CG116" s="876"/>
      <c r="CH116" s="876"/>
      <c r="CI116" s="876"/>
      <c r="CJ116" s="876"/>
      <c r="CK116" s="927"/>
      <c r="CL116" s="821"/>
      <c r="CM116" s="815" t="s">
        <v>475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453</v>
      </c>
      <c r="DH116" s="780"/>
      <c r="DI116" s="780"/>
      <c r="DJ116" s="780"/>
      <c r="DK116" s="781"/>
      <c r="DL116" s="782" t="s">
        <v>453</v>
      </c>
      <c r="DM116" s="780"/>
      <c r="DN116" s="780"/>
      <c r="DO116" s="780"/>
      <c r="DP116" s="781"/>
      <c r="DQ116" s="782" t="s">
        <v>450</v>
      </c>
      <c r="DR116" s="780"/>
      <c r="DS116" s="780"/>
      <c r="DT116" s="780"/>
      <c r="DU116" s="781"/>
      <c r="DV116" s="824" t="s">
        <v>454</v>
      </c>
      <c r="DW116" s="825"/>
      <c r="DX116" s="825"/>
      <c r="DY116" s="825"/>
      <c r="DZ116" s="826"/>
    </row>
    <row r="117" spans="1:130" s="230" customFormat="1" ht="26.25" customHeight="1" x14ac:dyDescent="0.2">
      <c r="A117" s="895" t="s">
        <v>193</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476</v>
      </c>
      <c r="Z117" s="897"/>
      <c r="AA117" s="902">
        <v>4976604</v>
      </c>
      <c r="AB117" s="903"/>
      <c r="AC117" s="903"/>
      <c r="AD117" s="903"/>
      <c r="AE117" s="904"/>
      <c r="AF117" s="905">
        <v>4972306</v>
      </c>
      <c r="AG117" s="903"/>
      <c r="AH117" s="903"/>
      <c r="AI117" s="903"/>
      <c r="AJ117" s="904"/>
      <c r="AK117" s="905">
        <v>4868497</v>
      </c>
      <c r="AL117" s="903"/>
      <c r="AM117" s="903"/>
      <c r="AN117" s="903"/>
      <c r="AO117" s="904"/>
      <c r="AP117" s="906"/>
      <c r="AQ117" s="907"/>
      <c r="AR117" s="907"/>
      <c r="AS117" s="907"/>
      <c r="AT117" s="908"/>
      <c r="AU117" s="932"/>
      <c r="AV117" s="933"/>
      <c r="AW117" s="933"/>
      <c r="AX117" s="933"/>
      <c r="AY117" s="933"/>
      <c r="AZ117" s="863" t="s">
        <v>477</v>
      </c>
      <c r="BA117" s="864"/>
      <c r="BB117" s="864"/>
      <c r="BC117" s="864"/>
      <c r="BD117" s="864"/>
      <c r="BE117" s="864"/>
      <c r="BF117" s="864"/>
      <c r="BG117" s="864"/>
      <c r="BH117" s="864"/>
      <c r="BI117" s="864"/>
      <c r="BJ117" s="864"/>
      <c r="BK117" s="864"/>
      <c r="BL117" s="864"/>
      <c r="BM117" s="864"/>
      <c r="BN117" s="864"/>
      <c r="BO117" s="864"/>
      <c r="BP117" s="865"/>
      <c r="BQ117" s="816" t="s">
        <v>461</v>
      </c>
      <c r="BR117" s="817"/>
      <c r="BS117" s="817"/>
      <c r="BT117" s="817"/>
      <c r="BU117" s="817"/>
      <c r="BV117" s="817" t="s">
        <v>459</v>
      </c>
      <c r="BW117" s="817"/>
      <c r="BX117" s="817"/>
      <c r="BY117" s="817"/>
      <c r="BZ117" s="817"/>
      <c r="CA117" s="817" t="s">
        <v>461</v>
      </c>
      <c r="CB117" s="817"/>
      <c r="CC117" s="817"/>
      <c r="CD117" s="817"/>
      <c r="CE117" s="817"/>
      <c r="CF117" s="875" t="s">
        <v>459</v>
      </c>
      <c r="CG117" s="876"/>
      <c r="CH117" s="876"/>
      <c r="CI117" s="876"/>
      <c r="CJ117" s="876"/>
      <c r="CK117" s="927"/>
      <c r="CL117" s="821"/>
      <c r="CM117" s="815" t="s">
        <v>478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459</v>
      </c>
      <c r="DH117" s="780"/>
      <c r="DI117" s="780"/>
      <c r="DJ117" s="780"/>
      <c r="DK117" s="781"/>
      <c r="DL117" s="782" t="s">
        <v>461</v>
      </c>
      <c r="DM117" s="780"/>
      <c r="DN117" s="780"/>
      <c r="DO117" s="780"/>
      <c r="DP117" s="781"/>
      <c r="DQ117" s="782" t="s">
        <v>461</v>
      </c>
      <c r="DR117" s="780"/>
      <c r="DS117" s="780"/>
      <c r="DT117" s="780"/>
      <c r="DU117" s="781"/>
      <c r="DV117" s="824" t="s">
        <v>453</v>
      </c>
      <c r="DW117" s="825"/>
      <c r="DX117" s="825"/>
      <c r="DY117" s="825"/>
      <c r="DZ117" s="826"/>
    </row>
    <row r="118" spans="1:130" s="230" customFormat="1" ht="26.25" customHeight="1" x14ac:dyDescent="0.2">
      <c r="A118" s="895" t="s">
        <v>445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442</v>
      </c>
      <c r="AB118" s="896"/>
      <c r="AC118" s="896"/>
      <c r="AD118" s="896"/>
      <c r="AE118" s="897"/>
      <c r="AF118" s="898" t="s">
        <v>443</v>
      </c>
      <c r="AG118" s="896"/>
      <c r="AH118" s="896"/>
      <c r="AI118" s="896"/>
      <c r="AJ118" s="897"/>
      <c r="AK118" s="898" t="s">
        <v>314</v>
      </c>
      <c r="AL118" s="896"/>
      <c r="AM118" s="896"/>
      <c r="AN118" s="896"/>
      <c r="AO118" s="897"/>
      <c r="AP118" s="899" t="s">
        <v>444</v>
      </c>
      <c r="AQ118" s="900"/>
      <c r="AR118" s="900"/>
      <c r="AS118" s="900"/>
      <c r="AT118" s="901"/>
      <c r="AU118" s="932"/>
      <c r="AV118" s="933"/>
      <c r="AW118" s="933"/>
      <c r="AX118" s="933"/>
      <c r="AY118" s="933"/>
      <c r="AZ118" s="838" t="s">
        <v>479</v>
      </c>
      <c r="BA118" s="839"/>
      <c r="BB118" s="839"/>
      <c r="BC118" s="839"/>
      <c r="BD118" s="839"/>
      <c r="BE118" s="839"/>
      <c r="BF118" s="839"/>
      <c r="BG118" s="839"/>
      <c r="BH118" s="839"/>
      <c r="BI118" s="839"/>
      <c r="BJ118" s="839"/>
      <c r="BK118" s="839"/>
      <c r="BL118" s="839"/>
      <c r="BM118" s="839"/>
      <c r="BN118" s="839"/>
      <c r="BO118" s="839"/>
      <c r="BP118" s="840"/>
      <c r="BQ118" s="879" t="s">
        <v>461</v>
      </c>
      <c r="BR118" s="845"/>
      <c r="BS118" s="845"/>
      <c r="BT118" s="845"/>
      <c r="BU118" s="845"/>
      <c r="BV118" s="845" t="s">
        <v>450</v>
      </c>
      <c r="BW118" s="845"/>
      <c r="BX118" s="845"/>
      <c r="BY118" s="845"/>
      <c r="BZ118" s="845"/>
      <c r="CA118" s="845" t="s">
        <v>459</v>
      </c>
      <c r="CB118" s="845"/>
      <c r="CC118" s="845"/>
      <c r="CD118" s="845"/>
      <c r="CE118" s="845"/>
      <c r="CF118" s="875" t="s">
        <v>459</v>
      </c>
      <c r="CG118" s="876"/>
      <c r="CH118" s="876"/>
      <c r="CI118" s="876"/>
      <c r="CJ118" s="876"/>
      <c r="CK118" s="927"/>
      <c r="CL118" s="821"/>
      <c r="CM118" s="815" t="s">
        <v>480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459</v>
      </c>
      <c r="DH118" s="780"/>
      <c r="DI118" s="780"/>
      <c r="DJ118" s="780"/>
      <c r="DK118" s="781"/>
      <c r="DL118" s="782" t="s">
        <v>453</v>
      </c>
      <c r="DM118" s="780"/>
      <c r="DN118" s="780"/>
      <c r="DO118" s="780"/>
      <c r="DP118" s="781"/>
      <c r="DQ118" s="782" t="s">
        <v>459</v>
      </c>
      <c r="DR118" s="780"/>
      <c r="DS118" s="780"/>
      <c r="DT118" s="780"/>
      <c r="DU118" s="781"/>
      <c r="DV118" s="824" t="s">
        <v>461</v>
      </c>
      <c r="DW118" s="825"/>
      <c r="DX118" s="825"/>
      <c r="DY118" s="825"/>
      <c r="DZ118" s="826"/>
    </row>
    <row r="119" spans="1:130" s="230" customFormat="1" ht="26.25" customHeight="1" x14ac:dyDescent="0.2">
      <c r="A119" s="818" t="s">
        <v>448</v>
      </c>
      <c r="B119" s="819"/>
      <c r="C119" s="860" t="s">
        <v>449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453</v>
      </c>
      <c r="AB119" s="889"/>
      <c r="AC119" s="889"/>
      <c r="AD119" s="889"/>
      <c r="AE119" s="890"/>
      <c r="AF119" s="891" t="s">
        <v>453</v>
      </c>
      <c r="AG119" s="889"/>
      <c r="AH119" s="889"/>
      <c r="AI119" s="889"/>
      <c r="AJ119" s="890"/>
      <c r="AK119" s="891" t="s">
        <v>453</v>
      </c>
      <c r="AL119" s="889"/>
      <c r="AM119" s="889"/>
      <c r="AN119" s="889"/>
      <c r="AO119" s="890"/>
      <c r="AP119" s="892" t="s">
        <v>453</v>
      </c>
      <c r="AQ119" s="893"/>
      <c r="AR119" s="893"/>
      <c r="AS119" s="893"/>
      <c r="AT119" s="894"/>
      <c r="AU119" s="934"/>
      <c r="AV119" s="935"/>
      <c r="AW119" s="935"/>
      <c r="AX119" s="935"/>
      <c r="AY119" s="935"/>
      <c r="AZ119" s="251" t="s">
        <v>193</v>
      </c>
      <c r="BA119" s="251"/>
      <c r="BB119" s="251"/>
      <c r="BC119" s="251"/>
      <c r="BD119" s="251"/>
      <c r="BE119" s="251"/>
      <c r="BF119" s="251"/>
      <c r="BG119" s="251"/>
      <c r="BH119" s="251"/>
      <c r="BI119" s="251"/>
      <c r="BJ119" s="251"/>
      <c r="BK119" s="251"/>
      <c r="BL119" s="251"/>
      <c r="BM119" s="251"/>
      <c r="BN119" s="251"/>
      <c r="BO119" s="877" t="s">
        <v>481</v>
      </c>
      <c r="BP119" s="878"/>
      <c r="BQ119" s="879">
        <v>52615702</v>
      </c>
      <c r="BR119" s="845"/>
      <c r="BS119" s="845"/>
      <c r="BT119" s="845"/>
      <c r="BU119" s="845"/>
      <c r="BV119" s="845">
        <v>50690322</v>
      </c>
      <c r="BW119" s="845"/>
      <c r="BX119" s="845"/>
      <c r="BY119" s="845"/>
      <c r="BZ119" s="845"/>
      <c r="CA119" s="845">
        <v>50021753</v>
      </c>
      <c r="CB119" s="845"/>
      <c r="CC119" s="845"/>
      <c r="CD119" s="845"/>
      <c r="CE119" s="845"/>
      <c r="CF119" s="748"/>
      <c r="CG119" s="749"/>
      <c r="CH119" s="749"/>
      <c r="CI119" s="749"/>
      <c r="CJ119" s="834"/>
      <c r="CK119" s="928"/>
      <c r="CL119" s="823"/>
      <c r="CM119" s="838" t="s">
        <v>482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461</v>
      </c>
      <c r="DH119" s="764"/>
      <c r="DI119" s="764"/>
      <c r="DJ119" s="764"/>
      <c r="DK119" s="765"/>
      <c r="DL119" s="766" t="s">
        <v>453</v>
      </c>
      <c r="DM119" s="764"/>
      <c r="DN119" s="764"/>
      <c r="DO119" s="764"/>
      <c r="DP119" s="765"/>
      <c r="DQ119" s="766" t="s">
        <v>461</v>
      </c>
      <c r="DR119" s="764"/>
      <c r="DS119" s="764"/>
      <c r="DT119" s="764"/>
      <c r="DU119" s="765"/>
      <c r="DV119" s="848" t="s">
        <v>461</v>
      </c>
      <c r="DW119" s="849"/>
      <c r="DX119" s="849"/>
      <c r="DY119" s="849"/>
      <c r="DZ119" s="850"/>
    </row>
    <row r="120" spans="1:130" s="230" customFormat="1" ht="26.25" customHeight="1" x14ac:dyDescent="0.2">
      <c r="A120" s="820"/>
      <c r="B120" s="821"/>
      <c r="C120" s="815" t="s">
        <v>456</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461</v>
      </c>
      <c r="AB120" s="780"/>
      <c r="AC120" s="780"/>
      <c r="AD120" s="780"/>
      <c r="AE120" s="781"/>
      <c r="AF120" s="782" t="s">
        <v>453</v>
      </c>
      <c r="AG120" s="780"/>
      <c r="AH120" s="780"/>
      <c r="AI120" s="780"/>
      <c r="AJ120" s="781"/>
      <c r="AK120" s="782" t="s">
        <v>453</v>
      </c>
      <c r="AL120" s="780"/>
      <c r="AM120" s="780"/>
      <c r="AN120" s="780"/>
      <c r="AO120" s="781"/>
      <c r="AP120" s="824" t="s">
        <v>461</v>
      </c>
      <c r="AQ120" s="825"/>
      <c r="AR120" s="825"/>
      <c r="AS120" s="825"/>
      <c r="AT120" s="826"/>
      <c r="AU120" s="880" t="s">
        <v>483</v>
      </c>
      <c r="AV120" s="881"/>
      <c r="AW120" s="881"/>
      <c r="AX120" s="881"/>
      <c r="AY120" s="882"/>
      <c r="AZ120" s="860" t="s">
        <v>484</v>
      </c>
      <c r="BA120" s="808"/>
      <c r="BB120" s="808"/>
      <c r="BC120" s="808"/>
      <c r="BD120" s="808"/>
      <c r="BE120" s="808"/>
      <c r="BF120" s="808"/>
      <c r="BG120" s="808"/>
      <c r="BH120" s="808"/>
      <c r="BI120" s="808"/>
      <c r="BJ120" s="808"/>
      <c r="BK120" s="808"/>
      <c r="BL120" s="808"/>
      <c r="BM120" s="808"/>
      <c r="BN120" s="808"/>
      <c r="BO120" s="808"/>
      <c r="BP120" s="809"/>
      <c r="BQ120" s="861">
        <v>12217503</v>
      </c>
      <c r="BR120" s="842"/>
      <c r="BS120" s="842"/>
      <c r="BT120" s="842"/>
      <c r="BU120" s="842"/>
      <c r="BV120" s="842">
        <v>13120092</v>
      </c>
      <c r="BW120" s="842"/>
      <c r="BX120" s="842"/>
      <c r="BY120" s="842"/>
      <c r="BZ120" s="842"/>
      <c r="CA120" s="842">
        <v>15146266</v>
      </c>
      <c r="CB120" s="842"/>
      <c r="CC120" s="842"/>
      <c r="CD120" s="842"/>
      <c r="CE120" s="842"/>
      <c r="CF120" s="866">
        <v>66.900000000000006</v>
      </c>
      <c r="CG120" s="867"/>
      <c r="CH120" s="867"/>
      <c r="CI120" s="867"/>
      <c r="CJ120" s="867"/>
      <c r="CK120" s="868" t="s">
        <v>485</v>
      </c>
      <c r="CL120" s="852"/>
      <c r="CM120" s="852"/>
      <c r="CN120" s="852"/>
      <c r="CO120" s="853"/>
      <c r="CP120" s="872" t="s">
        <v>486</v>
      </c>
      <c r="CQ120" s="873"/>
      <c r="CR120" s="873"/>
      <c r="CS120" s="873"/>
      <c r="CT120" s="873"/>
      <c r="CU120" s="873"/>
      <c r="CV120" s="873"/>
      <c r="CW120" s="873"/>
      <c r="CX120" s="873"/>
      <c r="CY120" s="873"/>
      <c r="CZ120" s="873"/>
      <c r="DA120" s="873"/>
      <c r="DB120" s="873"/>
      <c r="DC120" s="873"/>
      <c r="DD120" s="873"/>
      <c r="DE120" s="873"/>
      <c r="DF120" s="874"/>
      <c r="DG120" s="861">
        <v>7267241</v>
      </c>
      <c r="DH120" s="842"/>
      <c r="DI120" s="842"/>
      <c r="DJ120" s="842"/>
      <c r="DK120" s="842"/>
      <c r="DL120" s="842">
        <v>6109454</v>
      </c>
      <c r="DM120" s="842"/>
      <c r="DN120" s="842"/>
      <c r="DO120" s="842"/>
      <c r="DP120" s="842"/>
      <c r="DQ120" s="842">
        <v>4985867</v>
      </c>
      <c r="DR120" s="842"/>
      <c r="DS120" s="842"/>
      <c r="DT120" s="842"/>
      <c r="DU120" s="842"/>
      <c r="DV120" s="843">
        <v>22</v>
      </c>
      <c r="DW120" s="843"/>
      <c r="DX120" s="843"/>
      <c r="DY120" s="843"/>
      <c r="DZ120" s="844"/>
    </row>
    <row r="121" spans="1:130" s="230" customFormat="1" ht="26.25" customHeight="1" x14ac:dyDescent="0.2">
      <c r="A121" s="820"/>
      <c r="B121" s="821"/>
      <c r="C121" s="863" t="s">
        <v>487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v>14256</v>
      </c>
      <c r="AB121" s="780"/>
      <c r="AC121" s="780"/>
      <c r="AD121" s="780"/>
      <c r="AE121" s="781"/>
      <c r="AF121" s="782">
        <v>14256</v>
      </c>
      <c r="AG121" s="780"/>
      <c r="AH121" s="780"/>
      <c r="AI121" s="780"/>
      <c r="AJ121" s="781"/>
      <c r="AK121" s="782">
        <v>14256</v>
      </c>
      <c r="AL121" s="780"/>
      <c r="AM121" s="780"/>
      <c r="AN121" s="780"/>
      <c r="AO121" s="781"/>
      <c r="AP121" s="824">
        <v>0.1</v>
      </c>
      <c r="AQ121" s="825"/>
      <c r="AR121" s="825"/>
      <c r="AS121" s="825"/>
      <c r="AT121" s="826"/>
      <c r="AU121" s="883"/>
      <c r="AV121" s="884"/>
      <c r="AW121" s="884"/>
      <c r="AX121" s="884"/>
      <c r="AY121" s="885"/>
      <c r="AZ121" s="815" t="s">
        <v>488</v>
      </c>
      <c r="BA121" s="752"/>
      <c r="BB121" s="752"/>
      <c r="BC121" s="752"/>
      <c r="BD121" s="752"/>
      <c r="BE121" s="752"/>
      <c r="BF121" s="752"/>
      <c r="BG121" s="752"/>
      <c r="BH121" s="752"/>
      <c r="BI121" s="752"/>
      <c r="BJ121" s="752"/>
      <c r="BK121" s="752"/>
      <c r="BL121" s="752"/>
      <c r="BM121" s="752"/>
      <c r="BN121" s="752"/>
      <c r="BO121" s="752"/>
      <c r="BP121" s="753"/>
      <c r="BQ121" s="816">
        <v>4931020</v>
      </c>
      <c r="BR121" s="817"/>
      <c r="BS121" s="817"/>
      <c r="BT121" s="817"/>
      <c r="BU121" s="817"/>
      <c r="BV121" s="817">
        <v>3883044</v>
      </c>
      <c r="BW121" s="817"/>
      <c r="BX121" s="817"/>
      <c r="BY121" s="817"/>
      <c r="BZ121" s="817"/>
      <c r="CA121" s="817">
        <v>3687391</v>
      </c>
      <c r="CB121" s="817"/>
      <c r="CC121" s="817"/>
      <c r="CD121" s="817"/>
      <c r="CE121" s="817"/>
      <c r="CF121" s="875">
        <v>16.3</v>
      </c>
      <c r="CG121" s="876"/>
      <c r="CH121" s="876"/>
      <c r="CI121" s="876"/>
      <c r="CJ121" s="876"/>
      <c r="CK121" s="869"/>
      <c r="CL121" s="855"/>
      <c r="CM121" s="855"/>
      <c r="CN121" s="855"/>
      <c r="CO121" s="856"/>
      <c r="CP121" s="835" t="s">
        <v>489</v>
      </c>
      <c r="CQ121" s="836"/>
      <c r="CR121" s="836"/>
      <c r="CS121" s="836"/>
      <c r="CT121" s="836"/>
      <c r="CU121" s="836"/>
      <c r="CV121" s="836"/>
      <c r="CW121" s="836"/>
      <c r="CX121" s="836"/>
      <c r="CY121" s="836"/>
      <c r="CZ121" s="836"/>
      <c r="DA121" s="836"/>
      <c r="DB121" s="836"/>
      <c r="DC121" s="836"/>
      <c r="DD121" s="836"/>
      <c r="DE121" s="836"/>
      <c r="DF121" s="837"/>
      <c r="DG121" s="816">
        <v>943417</v>
      </c>
      <c r="DH121" s="817"/>
      <c r="DI121" s="817"/>
      <c r="DJ121" s="817"/>
      <c r="DK121" s="817"/>
      <c r="DL121" s="817">
        <v>825699</v>
      </c>
      <c r="DM121" s="817"/>
      <c r="DN121" s="817"/>
      <c r="DO121" s="817"/>
      <c r="DP121" s="817"/>
      <c r="DQ121" s="817">
        <v>707021</v>
      </c>
      <c r="DR121" s="817"/>
      <c r="DS121" s="817"/>
      <c r="DT121" s="817"/>
      <c r="DU121" s="817"/>
      <c r="DV121" s="794">
        <v>3.1</v>
      </c>
      <c r="DW121" s="794"/>
      <c r="DX121" s="794"/>
      <c r="DY121" s="794"/>
      <c r="DZ121" s="795"/>
    </row>
    <row r="122" spans="1:130" s="230" customFormat="1" ht="26.25" customHeight="1" x14ac:dyDescent="0.2">
      <c r="A122" s="820"/>
      <c r="B122" s="821"/>
      <c r="C122" s="815" t="s">
        <v>469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453</v>
      </c>
      <c r="AB122" s="780"/>
      <c r="AC122" s="780"/>
      <c r="AD122" s="780"/>
      <c r="AE122" s="781"/>
      <c r="AF122" s="782" t="s">
        <v>453</v>
      </c>
      <c r="AG122" s="780"/>
      <c r="AH122" s="780"/>
      <c r="AI122" s="780"/>
      <c r="AJ122" s="781"/>
      <c r="AK122" s="782" t="s">
        <v>450</v>
      </c>
      <c r="AL122" s="780"/>
      <c r="AM122" s="780"/>
      <c r="AN122" s="780"/>
      <c r="AO122" s="781"/>
      <c r="AP122" s="824" t="s">
        <v>453</v>
      </c>
      <c r="AQ122" s="825"/>
      <c r="AR122" s="825"/>
      <c r="AS122" s="825"/>
      <c r="AT122" s="826"/>
      <c r="AU122" s="883"/>
      <c r="AV122" s="884"/>
      <c r="AW122" s="884"/>
      <c r="AX122" s="884"/>
      <c r="AY122" s="885"/>
      <c r="AZ122" s="838" t="s">
        <v>490</v>
      </c>
      <c r="BA122" s="839"/>
      <c r="BB122" s="839"/>
      <c r="BC122" s="839"/>
      <c r="BD122" s="839"/>
      <c r="BE122" s="839"/>
      <c r="BF122" s="839"/>
      <c r="BG122" s="839"/>
      <c r="BH122" s="839"/>
      <c r="BI122" s="839"/>
      <c r="BJ122" s="839"/>
      <c r="BK122" s="839"/>
      <c r="BL122" s="839"/>
      <c r="BM122" s="839"/>
      <c r="BN122" s="839"/>
      <c r="BO122" s="839"/>
      <c r="BP122" s="840"/>
      <c r="BQ122" s="879">
        <v>37317345</v>
      </c>
      <c r="BR122" s="845"/>
      <c r="BS122" s="845"/>
      <c r="BT122" s="845"/>
      <c r="BU122" s="845"/>
      <c r="BV122" s="845">
        <v>36701360</v>
      </c>
      <c r="BW122" s="845"/>
      <c r="BX122" s="845"/>
      <c r="BY122" s="845"/>
      <c r="BZ122" s="845"/>
      <c r="CA122" s="845">
        <v>36811844</v>
      </c>
      <c r="CB122" s="845"/>
      <c r="CC122" s="845"/>
      <c r="CD122" s="845"/>
      <c r="CE122" s="845"/>
      <c r="CF122" s="846">
        <v>162.69999999999999</v>
      </c>
      <c r="CG122" s="847"/>
      <c r="CH122" s="847"/>
      <c r="CI122" s="847"/>
      <c r="CJ122" s="847"/>
      <c r="CK122" s="869"/>
      <c r="CL122" s="855"/>
      <c r="CM122" s="855"/>
      <c r="CN122" s="855"/>
      <c r="CO122" s="856"/>
      <c r="CP122" s="835" t="s">
        <v>491</v>
      </c>
      <c r="CQ122" s="836"/>
      <c r="CR122" s="836"/>
      <c r="CS122" s="836"/>
      <c r="CT122" s="836"/>
      <c r="CU122" s="836"/>
      <c r="CV122" s="836"/>
      <c r="CW122" s="836"/>
      <c r="CX122" s="836"/>
      <c r="CY122" s="836"/>
      <c r="CZ122" s="836"/>
      <c r="DA122" s="836"/>
      <c r="DB122" s="836"/>
      <c r="DC122" s="836"/>
      <c r="DD122" s="836"/>
      <c r="DE122" s="836"/>
      <c r="DF122" s="837"/>
      <c r="DG122" s="816">
        <v>267932</v>
      </c>
      <c r="DH122" s="817"/>
      <c r="DI122" s="817"/>
      <c r="DJ122" s="817"/>
      <c r="DK122" s="817"/>
      <c r="DL122" s="817">
        <v>295451</v>
      </c>
      <c r="DM122" s="817"/>
      <c r="DN122" s="817"/>
      <c r="DO122" s="817"/>
      <c r="DP122" s="817"/>
      <c r="DQ122" s="817">
        <v>328308</v>
      </c>
      <c r="DR122" s="817"/>
      <c r="DS122" s="817"/>
      <c r="DT122" s="817"/>
      <c r="DU122" s="817"/>
      <c r="DV122" s="794">
        <v>1.5</v>
      </c>
      <c r="DW122" s="794"/>
      <c r="DX122" s="794"/>
      <c r="DY122" s="794"/>
      <c r="DZ122" s="795"/>
    </row>
    <row r="123" spans="1:130" s="230" customFormat="1" ht="26.25" customHeight="1" x14ac:dyDescent="0.2">
      <c r="A123" s="820"/>
      <c r="B123" s="821"/>
      <c r="C123" s="815" t="s">
        <v>475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450</v>
      </c>
      <c r="AB123" s="780"/>
      <c r="AC123" s="780"/>
      <c r="AD123" s="780"/>
      <c r="AE123" s="781"/>
      <c r="AF123" s="782" t="s">
        <v>450</v>
      </c>
      <c r="AG123" s="780"/>
      <c r="AH123" s="780"/>
      <c r="AI123" s="780"/>
      <c r="AJ123" s="781"/>
      <c r="AK123" s="782" t="s">
        <v>450</v>
      </c>
      <c r="AL123" s="780"/>
      <c r="AM123" s="780"/>
      <c r="AN123" s="780"/>
      <c r="AO123" s="781"/>
      <c r="AP123" s="824" t="s">
        <v>461</v>
      </c>
      <c r="AQ123" s="825"/>
      <c r="AR123" s="825"/>
      <c r="AS123" s="825"/>
      <c r="AT123" s="826"/>
      <c r="AU123" s="886"/>
      <c r="AV123" s="887"/>
      <c r="AW123" s="887"/>
      <c r="AX123" s="887"/>
      <c r="AY123" s="887"/>
      <c r="AZ123" s="251" t="s">
        <v>193</v>
      </c>
      <c r="BA123" s="251"/>
      <c r="BB123" s="251"/>
      <c r="BC123" s="251"/>
      <c r="BD123" s="251"/>
      <c r="BE123" s="251"/>
      <c r="BF123" s="251"/>
      <c r="BG123" s="251"/>
      <c r="BH123" s="251"/>
      <c r="BI123" s="251"/>
      <c r="BJ123" s="251"/>
      <c r="BK123" s="251"/>
      <c r="BL123" s="251"/>
      <c r="BM123" s="251"/>
      <c r="BN123" s="251"/>
      <c r="BO123" s="877" t="s">
        <v>492</v>
      </c>
      <c r="BP123" s="878"/>
      <c r="BQ123" s="832">
        <v>54465868</v>
      </c>
      <c r="BR123" s="833"/>
      <c r="BS123" s="833"/>
      <c r="BT123" s="833"/>
      <c r="BU123" s="833"/>
      <c r="BV123" s="833">
        <v>53704496</v>
      </c>
      <c r="BW123" s="833"/>
      <c r="BX123" s="833"/>
      <c r="BY123" s="833"/>
      <c r="BZ123" s="833"/>
      <c r="CA123" s="833">
        <v>55645501</v>
      </c>
      <c r="CB123" s="833"/>
      <c r="CC123" s="833"/>
      <c r="CD123" s="833"/>
      <c r="CE123" s="833"/>
      <c r="CF123" s="748"/>
      <c r="CG123" s="749"/>
      <c r="CH123" s="749"/>
      <c r="CI123" s="749"/>
      <c r="CJ123" s="834"/>
      <c r="CK123" s="869"/>
      <c r="CL123" s="855"/>
      <c r="CM123" s="855"/>
      <c r="CN123" s="855"/>
      <c r="CO123" s="856"/>
      <c r="CP123" s="835" t="s">
        <v>493</v>
      </c>
      <c r="CQ123" s="836"/>
      <c r="CR123" s="836"/>
      <c r="CS123" s="836"/>
      <c r="CT123" s="836"/>
      <c r="CU123" s="836"/>
      <c r="CV123" s="836"/>
      <c r="CW123" s="836"/>
      <c r="CX123" s="836"/>
      <c r="CY123" s="836"/>
      <c r="CZ123" s="836"/>
      <c r="DA123" s="836"/>
      <c r="DB123" s="836"/>
      <c r="DC123" s="836"/>
      <c r="DD123" s="836"/>
      <c r="DE123" s="836"/>
      <c r="DF123" s="837"/>
      <c r="DG123" s="779" t="s">
        <v>461</v>
      </c>
      <c r="DH123" s="780"/>
      <c r="DI123" s="780"/>
      <c r="DJ123" s="780"/>
      <c r="DK123" s="781"/>
      <c r="DL123" s="782" t="s">
        <v>453</v>
      </c>
      <c r="DM123" s="780"/>
      <c r="DN123" s="780"/>
      <c r="DO123" s="780"/>
      <c r="DP123" s="781"/>
      <c r="DQ123" s="782" t="s">
        <v>450</v>
      </c>
      <c r="DR123" s="780"/>
      <c r="DS123" s="780"/>
      <c r="DT123" s="780"/>
      <c r="DU123" s="781"/>
      <c r="DV123" s="824" t="s">
        <v>401</v>
      </c>
      <c r="DW123" s="825"/>
      <c r="DX123" s="825"/>
      <c r="DY123" s="825"/>
      <c r="DZ123" s="826"/>
    </row>
    <row r="124" spans="1:130" s="230" customFormat="1" ht="26.25" customHeight="1" thickBot="1" x14ac:dyDescent="0.25">
      <c r="A124" s="820"/>
      <c r="B124" s="821"/>
      <c r="C124" s="815" t="s">
        <v>478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494</v>
      </c>
      <c r="AB124" s="780"/>
      <c r="AC124" s="780"/>
      <c r="AD124" s="780"/>
      <c r="AE124" s="781"/>
      <c r="AF124" s="782" t="s">
        <v>425</v>
      </c>
      <c r="AG124" s="780"/>
      <c r="AH124" s="780"/>
      <c r="AI124" s="780"/>
      <c r="AJ124" s="781"/>
      <c r="AK124" s="782" t="s">
        <v>494</v>
      </c>
      <c r="AL124" s="780"/>
      <c r="AM124" s="780"/>
      <c r="AN124" s="780"/>
      <c r="AO124" s="781"/>
      <c r="AP124" s="824" t="s">
        <v>461</v>
      </c>
      <c r="AQ124" s="825"/>
      <c r="AR124" s="825"/>
      <c r="AS124" s="825"/>
      <c r="AT124" s="826"/>
      <c r="AU124" s="827" t="s">
        <v>495</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425</v>
      </c>
      <c r="BR124" s="831"/>
      <c r="BS124" s="831"/>
      <c r="BT124" s="831"/>
      <c r="BU124" s="831"/>
      <c r="BV124" s="831" t="s">
        <v>461</v>
      </c>
      <c r="BW124" s="831"/>
      <c r="BX124" s="831"/>
      <c r="BY124" s="831"/>
      <c r="BZ124" s="831"/>
      <c r="CA124" s="831" t="s">
        <v>496</v>
      </c>
      <c r="CB124" s="831"/>
      <c r="CC124" s="831"/>
      <c r="CD124" s="831"/>
      <c r="CE124" s="831"/>
      <c r="CF124" s="726"/>
      <c r="CG124" s="727"/>
      <c r="CH124" s="727"/>
      <c r="CI124" s="727"/>
      <c r="CJ124" s="862"/>
      <c r="CK124" s="870"/>
      <c r="CL124" s="870"/>
      <c r="CM124" s="870"/>
      <c r="CN124" s="870"/>
      <c r="CO124" s="871"/>
      <c r="CP124" s="835" t="s">
        <v>497</v>
      </c>
      <c r="CQ124" s="836"/>
      <c r="CR124" s="836"/>
      <c r="CS124" s="836"/>
      <c r="CT124" s="836"/>
      <c r="CU124" s="836"/>
      <c r="CV124" s="836"/>
      <c r="CW124" s="836"/>
      <c r="CX124" s="836"/>
      <c r="CY124" s="836"/>
      <c r="CZ124" s="836"/>
      <c r="DA124" s="836"/>
      <c r="DB124" s="836"/>
      <c r="DC124" s="836"/>
      <c r="DD124" s="836"/>
      <c r="DE124" s="836"/>
      <c r="DF124" s="837"/>
      <c r="DG124" s="763" t="s">
        <v>459</v>
      </c>
      <c r="DH124" s="764"/>
      <c r="DI124" s="764"/>
      <c r="DJ124" s="764"/>
      <c r="DK124" s="765"/>
      <c r="DL124" s="766" t="s">
        <v>453</v>
      </c>
      <c r="DM124" s="764"/>
      <c r="DN124" s="764"/>
      <c r="DO124" s="764"/>
      <c r="DP124" s="765"/>
      <c r="DQ124" s="766" t="s">
        <v>496</v>
      </c>
      <c r="DR124" s="764"/>
      <c r="DS124" s="764"/>
      <c r="DT124" s="764"/>
      <c r="DU124" s="765"/>
      <c r="DV124" s="848" t="s">
        <v>494</v>
      </c>
      <c r="DW124" s="849"/>
      <c r="DX124" s="849"/>
      <c r="DY124" s="849"/>
      <c r="DZ124" s="850"/>
    </row>
    <row r="125" spans="1:130" s="230" customFormat="1" ht="26.25" customHeight="1" x14ac:dyDescent="0.2">
      <c r="A125" s="820"/>
      <c r="B125" s="821"/>
      <c r="C125" s="815" t="s">
        <v>480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461</v>
      </c>
      <c r="AB125" s="780"/>
      <c r="AC125" s="780"/>
      <c r="AD125" s="780"/>
      <c r="AE125" s="781"/>
      <c r="AF125" s="782" t="s">
        <v>461</v>
      </c>
      <c r="AG125" s="780"/>
      <c r="AH125" s="780"/>
      <c r="AI125" s="780"/>
      <c r="AJ125" s="781"/>
      <c r="AK125" s="782" t="s">
        <v>461</v>
      </c>
      <c r="AL125" s="780"/>
      <c r="AM125" s="780"/>
      <c r="AN125" s="780"/>
      <c r="AO125" s="781"/>
      <c r="AP125" s="824" t="s">
        <v>498</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499</v>
      </c>
      <c r="CL125" s="852"/>
      <c r="CM125" s="852"/>
      <c r="CN125" s="852"/>
      <c r="CO125" s="853"/>
      <c r="CP125" s="860" t="s">
        <v>500</v>
      </c>
      <c r="CQ125" s="808"/>
      <c r="CR125" s="808"/>
      <c r="CS125" s="808"/>
      <c r="CT125" s="808"/>
      <c r="CU125" s="808"/>
      <c r="CV125" s="808"/>
      <c r="CW125" s="808"/>
      <c r="CX125" s="808"/>
      <c r="CY125" s="808"/>
      <c r="CZ125" s="808"/>
      <c r="DA125" s="808"/>
      <c r="DB125" s="808"/>
      <c r="DC125" s="808"/>
      <c r="DD125" s="808"/>
      <c r="DE125" s="808"/>
      <c r="DF125" s="809"/>
      <c r="DG125" s="861" t="s">
        <v>451</v>
      </c>
      <c r="DH125" s="842"/>
      <c r="DI125" s="842"/>
      <c r="DJ125" s="842"/>
      <c r="DK125" s="842"/>
      <c r="DL125" s="842" t="s">
        <v>498</v>
      </c>
      <c r="DM125" s="842"/>
      <c r="DN125" s="842"/>
      <c r="DO125" s="842"/>
      <c r="DP125" s="842"/>
      <c r="DQ125" s="842" t="s">
        <v>401</v>
      </c>
      <c r="DR125" s="842"/>
      <c r="DS125" s="842"/>
      <c r="DT125" s="842"/>
      <c r="DU125" s="842"/>
      <c r="DV125" s="843" t="s">
        <v>451</v>
      </c>
      <c r="DW125" s="843"/>
      <c r="DX125" s="843"/>
      <c r="DY125" s="843"/>
      <c r="DZ125" s="844"/>
    </row>
    <row r="126" spans="1:130" s="230" customFormat="1" ht="26.25" customHeight="1" thickBot="1" x14ac:dyDescent="0.25">
      <c r="A126" s="820"/>
      <c r="B126" s="821"/>
      <c r="C126" s="815" t="s">
        <v>482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451</v>
      </c>
      <c r="AB126" s="780"/>
      <c r="AC126" s="780"/>
      <c r="AD126" s="780"/>
      <c r="AE126" s="781"/>
      <c r="AF126" s="782" t="s">
        <v>501</v>
      </c>
      <c r="AG126" s="780"/>
      <c r="AH126" s="780"/>
      <c r="AI126" s="780"/>
      <c r="AJ126" s="781"/>
      <c r="AK126" s="782" t="s">
        <v>453</v>
      </c>
      <c r="AL126" s="780"/>
      <c r="AM126" s="780"/>
      <c r="AN126" s="780"/>
      <c r="AO126" s="781"/>
      <c r="AP126" s="824" t="s">
        <v>494</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502</v>
      </c>
      <c r="CQ126" s="752"/>
      <c r="CR126" s="752"/>
      <c r="CS126" s="752"/>
      <c r="CT126" s="752"/>
      <c r="CU126" s="752"/>
      <c r="CV126" s="752"/>
      <c r="CW126" s="752"/>
      <c r="CX126" s="752"/>
      <c r="CY126" s="752"/>
      <c r="CZ126" s="752"/>
      <c r="DA126" s="752"/>
      <c r="DB126" s="752"/>
      <c r="DC126" s="752"/>
      <c r="DD126" s="752"/>
      <c r="DE126" s="752"/>
      <c r="DF126" s="753"/>
      <c r="DG126" s="816" t="s">
        <v>451</v>
      </c>
      <c r="DH126" s="817"/>
      <c r="DI126" s="817"/>
      <c r="DJ126" s="817"/>
      <c r="DK126" s="817"/>
      <c r="DL126" s="817" t="s">
        <v>459</v>
      </c>
      <c r="DM126" s="817"/>
      <c r="DN126" s="817"/>
      <c r="DO126" s="817"/>
      <c r="DP126" s="817"/>
      <c r="DQ126" s="817" t="s">
        <v>451</v>
      </c>
      <c r="DR126" s="817"/>
      <c r="DS126" s="817"/>
      <c r="DT126" s="817"/>
      <c r="DU126" s="817"/>
      <c r="DV126" s="794" t="s">
        <v>425</v>
      </c>
      <c r="DW126" s="794"/>
      <c r="DX126" s="794"/>
      <c r="DY126" s="794"/>
      <c r="DZ126" s="795"/>
    </row>
    <row r="127" spans="1:130" s="230" customFormat="1" ht="26.25" customHeight="1" x14ac:dyDescent="0.2">
      <c r="A127" s="822"/>
      <c r="B127" s="823"/>
      <c r="C127" s="838" t="s">
        <v>503</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494</v>
      </c>
      <c r="AB127" s="780"/>
      <c r="AC127" s="780"/>
      <c r="AD127" s="780"/>
      <c r="AE127" s="781"/>
      <c r="AF127" s="782" t="s">
        <v>401</v>
      </c>
      <c r="AG127" s="780"/>
      <c r="AH127" s="780"/>
      <c r="AI127" s="780"/>
      <c r="AJ127" s="781"/>
      <c r="AK127" s="782" t="s">
        <v>504</v>
      </c>
      <c r="AL127" s="780"/>
      <c r="AM127" s="780"/>
      <c r="AN127" s="780"/>
      <c r="AO127" s="781"/>
      <c r="AP127" s="824" t="s">
        <v>498</v>
      </c>
      <c r="AQ127" s="825"/>
      <c r="AR127" s="825"/>
      <c r="AS127" s="825"/>
      <c r="AT127" s="826"/>
      <c r="AU127" s="232"/>
      <c r="AV127" s="232"/>
      <c r="AW127" s="232"/>
      <c r="AX127" s="841" t="s">
        <v>505</v>
      </c>
      <c r="AY127" s="812"/>
      <c r="AZ127" s="812"/>
      <c r="BA127" s="812"/>
      <c r="BB127" s="812"/>
      <c r="BC127" s="812"/>
      <c r="BD127" s="812"/>
      <c r="BE127" s="813"/>
      <c r="BF127" s="811" t="s">
        <v>506</v>
      </c>
      <c r="BG127" s="812"/>
      <c r="BH127" s="812"/>
      <c r="BI127" s="812"/>
      <c r="BJ127" s="812"/>
      <c r="BK127" s="812"/>
      <c r="BL127" s="813"/>
      <c r="BM127" s="811" t="s">
        <v>507</v>
      </c>
      <c r="BN127" s="812"/>
      <c r="BO127" s="812"/>
      <c r="BP127" s="812"/>
      <c r="BQ127" s="812"/>
      <c r="BR127" s="812"/>
      <c r="BS127" s="813"/>
      <c r="BT127" s="811" t="s">
        <v>508</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509</v>
      </c>
      <c r="CQ127" s="752"/>
      <c r="CR127" s="752"/>
      <c r="CS127" s="752"/>
      <c r="CT127" s="752"/>
      <c r="CU127" s="752"/>
      <c r="CV127" s="752"/>
      <c r="CW127" s="752"/>
      <c r="CX127" s="752"/>
      <c r="CY127" s="752"/>
      <c r="CZ127" s="752"/>
      <c r="DA127" s="752"/>
      <c r="DB127" s="752"/>
      <c r="DC127" s="752"/>
      <c r="DD127" s="752"/>
      <c r="DE127" s="752"/>
      <c r="DF127" s="753"/>
      <c r="DG127" s="816" t="s">
        <v>396</v>
      </c>
      <c r="DH127" s="817"/>
      <c r="DI127" s="817"/>
      <c r="DJ127" s="817"/>
      <c r="DK127" s="817"/>
      <c r="DL127" s="817" t="s">
        <v>510</v>
      </c>
      <c r="DM127" s="817"/>
      <c r="DN127" s="817"/>
      <c r="DO127" s="817"/>
      <c r="DP127" s="817"/>
      <c r="DQ127" s="817" t="s">
        <v>459</v>
      </c>
      <c r="DR127" s="817"/>
      <c r="DS127" s="817"/>
      <c r="DT127" s="817"/>
      <c r="DU127" s="817"/>
      <c r="DV127" s="794" t="s">
        <v>401</v>
      </c>
      <c r="DW127" s="794"/>
      <c r="DX127" s="794"/>
      <c r="DY127" s="794"/>
      <c r="DZ127" s="795"/>
    </row>
    <row r="128" spans="1:130" s="230" customFormat="1" ht="26.25" customHeight="1" thickBot="1" x14ac:dyDescent="0.25">
      <c r="A128" s="796" t="s">
        <v>511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512</v>
      </c>
      <c r="X128" s="798"/>
      <c r="Y128" s="798"/>
      <c r="Z128" s="799"/>
      <c r="AA128" s="800">
        <v>683728</v>
      </c>
      <c r="AB128" s="801"/>
      <c r="AC128" s="801"/>
      <c r="AD128" s="801"/>
      <c r="AE128" s="802"/>
      <c r="AF128" s="803">
        <v>570728</v>
      </c>
      <c r="AG128" s="801"/>
      <c r="AH128" s="801"/>
      <c r="AI128" s="801"/>
      <c r="AJ128" s="802"/>
      <c r="AK128" s="803">
        <v>529351</v>
      </c>
      <c r="AL128" s="801"/>
      <c r="AM128" s="801"/>
      <c r="AN128" s="801"/>
      <c r="AO128" s="802"/>
      <c r="AP128" s="804"/>
      <c r="AQ128" s="805"/>
      <c r="AR128" s="805"/>
      <c r="AS128" s="805"/>
      <c r="AT128" s="806"/>
      <c r="AU128" s="232"/>
      <c r="AV128" s="232"/>
      <c r="AW128" s="232"/>
      <c r="AX128" s="807" t="s">
        <v>513</v>
      </c>
      <c r="AY128" s="808"/>
      <c r="AZ128" s="808"/>
      <c r="BA128" s="808"/>
      <c r="BB128" s="808"/>
      <c r="BC128" s="808"/>
      <c r="BD128" s="808"/>
      <c r="BE128" s="809"/>
      <c r="BF128" s="786" t="s">
        <v>451</v>
      </c>
      <c r="BG128" s="787"/>
      <c r="BH128" s="787"/>
      <c r="BI128" s="787"/>
      <c r="BJ128" s="787"/>
      <c r="BK128" s="787"/>
      <c r="BL128" s="810"/>
      <c r="BM128" s="786">
        <v>12.02</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514</v>
      </c>
      <c r="CQ128" s="730"/>
      <c r="CR128" s="730"/>
      <c r="CS128" s="730"/>
      <c r="CT128" s="730"/>
      <c r="CU128" s="730"/>
      <c r="CV128" s="730"/>
      <c r="CW128" s="730"/>
      <c r="CX128" s="730"/>
      <c r="CY128" s="730"/>
      <c r="CZ128" s="730"/>
      <c r="DA128" s="730"/>
      <c r="DB128" s="730"/>
      <c r="DC128" s="730"/>
      <c r="DD128" s="730"/>
      <c r="DE128" s="730"/>
      <c r="DF128" s="731"/>
      <c r="DG128" s="790">
        <v>11421</v>
      </c>
      <c r="DH128" s="791"/>
      <c r="DI128" s="791"/>
      <c r="DJ128" s="791"/>
      <c r="DK128" s="791"/>
      <c r="DL128" s="791">
        <v>7924</v>
      </c>
      <c r="DM128" s="791"/>
      <c r="DN128" s="791"/>
      <c r="DO128" s="791"/>
      <c r="DP128" s="791"/>
      <c r="DQ128" s="791">
        <v>29882</v>
      </c>
      <c r="DR128" s="791"/>
      <c r="DS128" s="791"/>
      <c r="DT128" s="791"/>
      <c r="DU128" s="791"/>
      <c r="DV128" s="792">
        <v>0.1</v>
      </c>
      <c r="DW128" s="792"/>
      <c r="DX128" s="792"/>
      <c r="DY128" s="792"/>
      <c r="DZ128" s="793"/>
    </row>
    <row r="129" spans="1:131" s="230" customFormat="1" ht="26.25" customHeight="1" x14ac:dyDescent="0.2">
      <c r="A129" s="774" t="s">
        <v>110</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515</v>
      </c>
      <c r="X129" s="777"/>
      <c r="Y129" s="777"/>
      <c r="Z129" s="778"/>
      <c r="AA129" s="779">
        <v>25904172</v>
      </c>
      <c r="AB129" s="780"/>
      <c r="AC129" s="780"/>
      <c r="AD129" s="780"/>
      <c r="AE129" s="781"/>
      <c r="AF129" s="782">
        <v>26732137</v>
      </c>
      <c r="AG129" s="780"/>
      <c r="AH129" s="780"/>
      <c r="AI129" s="780"/>
      <c r="AJ129" s="781"/>
      <c r="AK129" s="782">
        <v>25914743</v>
      </c>
      <c r="AL129" s="780"/>
      <c r="AM129" s="780"/>
      <c r="AN129" s="780"/>
      <c r="AO129" s="781"/>
      <c r="AP129" s="783"/>
      <c r="AQ129" s="784"/>
      <c r="AR129" s="784"/>
      <c r="AS129" s="784"/>
      <c r="AT129" s="785"/>
      <c r="AU129" s="233"/>
      <c r="AV129" s="233"/>
      <c r="AW129" s="233"/>
      <c r="AX129" s="751" t="s">
        <v>516</v>
      </c>
      <c r="AY129" s="752"/>
      <c r="AZ129" s="752"/>
      <c r="BA129" s="752"/>
      <c r="BB129" s="752"/>
      <c r="BC129" s="752"/>
      <c r="BD129" s="752"/>
      <c r="BE129" s="753"/>
      <c r="BF129" s="770" t="s">
        <v>504</v>
      </c>
      <c r="BG129" s="771"/>
      <c r="BH129" s="771"/>
      <c r="BI129" s="771"/>
      <c r="BJ129" s="771"/>
      <c r="BK129" s="771"/>
      <c r="BL129" s="772"/>
      <c r="BM129" s="770">
        <v>17.02</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517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518</v>
      </c>
      <c r="X130" s="777"/>
      <c r="Y130" s="777"/>
      <c r="Z130" s="778"/>
      <c r="AA130" s="779">
        <v>3378448</v>
      </c>
      <c r="AB130" s="780"/>
      <c r="AC130" s="780"/>
      <c r="AD130" s="780"/>
      <c r="AE130" s="781"/>
      <c r="AF130" s="782">
        <v>3327534</v>
      </c>
      <c r="AG130" s="780"/>
      <c r="AH130" s="780"/>
      <c r="AI130" s="780"/>
      <c r="AJ130" s="781"/>
      <c r="AK130" s="782">
        <v>3291243</v>
      </c>
      <c r="AL130" s="780"/>
      <c r="AM130" s="780"/>
      <c r="AN130" s="780"/>
      <c r="AO130" s="781"/>
      <c r="AP130" s="783"/>
      <c r="AQ130" s="784"/>
      <c r="AR130" s="784"/>
      <c r="AS130" s="784"/>
      <c r="AT130" s="785"/>
      <c r="AU130" s="233"/>
      <c r="AV130" s="233"/>
      <c r="AW130" s="233"/>
      <c r="AX130" s="751" t="s">
        <v>519</v>
      </c>
      <c r="AY130" s="752"/>
      <c r="AZ130" s="752"/>
      <c r="BA130" s="752"/>
      <c r="BB130" s="752"/>
      <c r="BC130" s="752"/>
      <c r="BD130" s="752"/>
      <c r="BE130" s="753"/>
      <c r="BF130" s="754">
        <v>4.4000000000000004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520</v>
      </c>
      <c r="X131" s="761"/>
      <c r="Y131" s="761"/>
      <c r="Z131" s="762"/>
      <c r="AA131" s="763">
        <v>22525724</v>
      </c>
      <c r="AB131" s="764"/>
      <c r="AC131" s="764"/>
      <c r="AD131" s="764"/>
      <c r="AE131" s="765"/>
      <c r="AF131" s="766">
        <v>23404603</v>
      </c>
      <c r="AG131" s="764"/>
      <c r="AH131" s="764"/>
      <c r="AI131" s="764"/>
      <c r="AJ131" s="765"/>
      <c r="AK131" s="766">
        <v>22623500</v>
      </c>
      <c r="AL131" s="764"/>
      <c r="AM131" s="764"/>
      <c r="AN131" s="764"/>
      <c r="AO131" s="765"/>
      <c r="AP131" s="767"/>
      <c r="AQ131" s="768"/>
      <c r="AR131" s="768"/>
      <c r="AS131" s="768"/>
      <c r="AT131" s="769"/>
      <c r="AU131" s="233"/>
      <c r="AV131" s="233"/>
      <c r="AW131" s="233"/>
      <c r="AX131" s="729" t="s">
        <v>521</v>
      </c>
      <c r="AY131" s="730"/>
      <c r="AZ131" s="730"/>
      <c r="BA131" s="730"/>
      <c r="BB131" s="730"/>
      <c r="BC131" s="730"/>
      <c r="BD131" s="730"/>
      <c r="BE131" s="731"/>
      <c r="BF131" s="732" t="s">
        <v>425</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522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523</v>
      </c>
      <c r="W132" s="742"/>
      <c r="X132" s="742"/>
      <c r="Y132" s="742"/>
      <c r="Z132" s="743"/>
      <c r="AA132" s="744">
        <v>4.0594832820000004</v>
      </c>
      <c r="AB132" s="745"/>
      <c r="AC132" s="745"/>
      <c r="AD132" s="745"/>
      <c r="AE132" s="746"/>
      <c r="AF132" s="747">
        <v>4.5890289190000004</v>
      </c>
      <c r="AG132" s="745"/>
      <c r="AH132" s="745"/>
      <c r="AI132" s="745"/>
      <c r="AJ132" s="746"/>
      <c r="AK132" s="747">
        <v>4.6319225580000003</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524</v>
      </c>
      <c r="W133" s="721"/>
      <c r="X133" s="721"/>
      <c r="Y133" s="721"/>
      <c r="Z133" s="722"/>
      <c r="AA133" s="723">
        <v>4.5</v>
      </c>
      <c r="AB133" s="724"/>
      <c r="AC133" s="724"/>
      <c r="AD133" s="724"/>
      <c r="AE133" s="725"/>
      <c r="AF133" s="723">
        <v>4.5</v>
      </c>
      <c r="AG133" s="724"/>
      <c r="AH133" s="724"/>
      <c r="AI133" s="724"/>
      <c r="AJ133" s="725"/>
      <c r="AK133" s="723">
        <v>4.4000000000000004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eK100yT8f/ke0tn4Tfdl4sDPFmEYx5azwGREq7l90/qK8OUjfzLgOllzC6nADj1CR5Ntg5V6ckh+UD/Be6Wumg==" saltValue="G23Oc8K+Bix1GypN59d/1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BS7:CG7"/>
    <mergeCell ref="B68:P68"/>
    <mergeCell ref="B70:P70"/>
    <mergeCell ref="B69:P69"/>
    <mergeCell ref="CW7:DA7"/>
    <mergeCell ref="DB7:DF7"/>
    <mergeCell ref="DG7:DK7"/>
    <mergeCell ref="DV5:DZ6"/>
    <mergeCell ref="B7:P7"/>
    <mergeCell ref="Q7:U7"/>
    <mergeCell ref="V7:Z7"/>
    <mergeCell ref="AA7:AE7"/>
    <mergeCell ref="AF7:AJ7"/>
    <mergeCell ref="AK7:AO7"/>
    <mergeCell ref="AP7:AT7"/>
    <mergeCell ref="AU7:AY7"/>
    <mergeCell ref="CR5:CV6"/>
    <mergeCell ref="CW5:DA6"/>
    <mergeCell ref="DB5:DF6"/>
    <mergeCell ref="DG5:DK6"/>
    <mergeCell ref="DL5:DP6"/>
    <mergeCell ref="DQ5:DU6"/>
    <mergeCell ref="CH7:CL7"/>
    <mergeCell ref="CM7:CQ7"/>
    <mergeCell ref="CR7:CV7"/>
    <mergeCell ref="AK5:AO6"/>
    <mergeCell ref="AP5:AT6"/>
    <mergeCell ref="AU5:AY6"/>
    <mergeCell ref="BQ5:CG6"/>
    <mergeCell ref="CH5:CL6"/>
    <mergeCell ref="CM5:CQ6"/>
    <mergeCell ref="AP9:AT9"/>
    <mergeCell ref="AU9:AY9"/>
    <mergeCell ref="DB8:DF8"/>
    <mergeCell ref="DG8:DK8"/>
    <mergeCell ref="DL8:DP8"/>
    <mergeCell ref="DQ8:DU8"/>
    <mergeCell ref="DV8:DZ8"/>
    <mergeCell ref="B9:P9"/>
    <mergeCell ref="Q9:U9"/>
    <mergeCell ref="V9:Z9"/>
    <mergeCell ref="AA9:AE9"/>
    <mergeCell ref="AF9:AJ9"/>
    <mergeCell ref="AU8:AY8"/>
    <mergeCell ref="CW8:DA8"/>
    <mergeCell ref="BS9:CG9"/>
    <mergeCell ref="CH9:CL9"/>
    <mergeCell ref="CM9:CQ9"/>
    <mergeCell ref="BS8:CG8"/>
    <mergeCell ref="CH8:CL8"/>
    <mergeCell ref="CM8:CQ8"/>
    <mergeCell ref="CR8:CV8"/>
    <mergeCell ref="CR9:CV9"/>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W9:DA9"/>
    <mergeCell ref="DB9:DF9"/>
    <mergeCell ref="DG9:DK9"/>
    <mergeCell ref="DL9:DP9"/>
    <mergeCell ref="DQ9:DU9"/>
    <mergeCell ref="AK9:AO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B71:P71"/>
    <mergeCell ref="AP72:AT72"/>
    <mergeCell ref="AU72:AY72"/>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B72:P72"/>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3"/>
  <pageMargins left="0.59055118110236227" right="0" top="0.59055118110236227" bottom="0.59055118110236227" header="0.39370078740157483" footer="0.39370078740157483"/>
  <pageSetup paperSize="8" scale="40" fitToHeight="0"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92DF8-1564-4FE8-A4C6-568EBD575A06}">
  <sheetPr>
    <pageSetUpPr fitToPage="1"/>
  </sheetPr>
  <dimension ref="A1:DQ105"/>
  <sheetViews>
    <sheetView showGridLines="0" view="pageBreakPreview" zoomScale="54" zoomScaleNormal="85" zoomScaleSheetLayoutView="54"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525</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W0CYwD5ny5vvfNTdrCUD03ttf1zC58M84rF5MU1pTSKJ6QIIgQXA2qiQ10Wif/fZ0bGUU2WG+jrD6oNXSiya/A==" saltValue="tt0bDHZhkk6REF+LGrmTIw==" spinCount="100000" sheet="1" objects="1" scenarios="1"/>
  <dataConsolidate/>
  <phoneticPr fontId="3"/>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48fm5vhfkmHVKGkJnGiJ4Hfa93Ot2mzX9a0M5OyZ0hkXuPDZfcK0s5aYun0yO0GiGzyC8cPFIwk6rcWhzamVJQ==" saltValue="W+NpphlIB0zmhve92OQYOw==" spinCount="100000" sheet="1" objects="1" scenarios="1"/>
  <dataConsolidate/>
  <phoneticPr fontId="3"/>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526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7" t="s">
        <v>528</v>
      </c>
      <c r="AP7" s="272"/>
      <c r="AQ7" s="273" t="s">
        <v>529</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8"/>
      <c r="AP8" s="278" t="s">
        <v>530</v>
      </c>
      <c r="AQ8" s="279" t="s">
        <v>531</v>
      </c>
      <c r="AR8" s="280" t="s">
        <v>532</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9" t="s">
        <v>533</v>
      </c>
      <c r="AL9" s="1130"/>
      <c r="AM9" s="1130"/>
      <c r="AN9" s="1131"/>
      <c r="AO9" s="281">
        <v>8730362</v>
      </c>
      <c r="AP9" s="281">
        <v>83427</v>
      </c>
      <c r="AQ9" s="282">
        <v>66247</v>
      </c>
      <c r="AR9" s="283">
        <v>25.9</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9" t="s">
        <v>534</v>
      </c>
      <c r="AL10" s="1130"/>
      <c r="AM10" s="1130"/>
      <c r="AN10" s="1131"/>
      <c r="AO10" s="284">
        <v>11306</v>
      </c>
      <c r="AP10" s="284">
        <v>108</v>
      </c>
      <c r="AQ10" s="285">
        <v>4001</v>
      </c>
      <c r="AR10" s="286">
        <v>-97.3</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9" t="s">
        <v>535</v>
      </c>
      <c r="AL11" s="1130"/>
      <c r="AM11" s="1130"/>
      <c r="AN11" s="1131"/>
      <c r="AO11" s="284">
        <v>90696</v>
      </c>
      <c r="AP11" s="284">
        <v>867</v>
      </c>
      <c r="AQ11" s="285">
        <v>2117</v>
      </c>
      <c r="AR11" s="286">
        <v>-59</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9" t="s">
        <v>536</v>
      </c>
      <c r="AL12" s="1130"/>
      <c r="AM12" s="1130"/>
      <c r="AN12" s="1131"/>
      <c r="AO12" s="284" t="s">
        <v>537</v>
      </c>
      <c r="AP12" s="284" t="s">
        <v>537</v>
      </c>
      <c r="AQ12" s="285">
        <v>23</v>
      </c>
      <c r="AR12" s="286" t="s">
        <v>537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9" t="s">
        <v>538</v>
      </c>
      <c r="AL13" s="1130"/>
      <c r="AM13" s="1130"/>
      <c r="AN13" s="1131"/>
      <c r="AO13" s="284">
        <v>350163</v>
      </c>
      <c r="AP13" s="284">
        <v>3346</v>
      </c>
      <c r="AQ13" s="285">
        <v>2449</v>
      </c>
      <c r="AR13" s="286">
        <v>36.6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9" t="s">
        <v>539</v>
      </c>
      <c r="AL14" s="1130"/>
      <c r="AM14" s="1130"/>
      <c r="AN14" s="1131"/>
      <c r="AO14" s="284">
        <v>158232</v>
      </c>
      <c r="AP14" s="284">
        <v>1512</v>
      </c>
      <c r="AQ14" s="285">
        <v>1636</v>
      </c>
      <c r="AR14" s="286">
        <v>-7.6</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2" t="s">
        <v>540</v>
      </c>
      <c r="AL15" s="1133"/>
      <c r="AM15" s="1133"/>
      <c r="AN15" s="1134"/>
      <c r="AO15" s="284">
        <v>-587267</v>
      </c>
      <c r="AP15" s="284">
        <v>-5612</v>
      </c>
      <c r="AQ15" s="285">
        <v>-3889</v>
      </c>
      <c r="AR15" s="286">
        <v>44.3</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2" t="s">
        <v>193</v>
      </c>
      <c r="AL16" s="1133"/>
      <c r="AM16" s="1133"/>
      <c r="AN16" s="1134"/>
      <c r="AO16" s="284">
        <v>8753492</v>
      </c>
      <c r="AP16" s="284">
        <v>83648</v>
      </c>
      <c r="AQ16" s="285">
        <v>72585</v>
      </c>
      <c r="AR16" s="286">
        <v>15.2</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541</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542</v>
      </c>
      <c r="AP20" s="293" t="s">
        <v>543</v>
      </c>
      <c r="AQ20" s="294" t="s">
        <v>544</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5" t="s">
        <v>545</v>
      </c>
      <c r="AL21" s="1136"/>
      <c r="AM21" s="1136"/>
      <c r="AN21" s="1137"/>
      <c r="AO21" s="297">
        <v>9.1</v>
      </c>
      <c r="AP21" s="298">
        <v>6.82</v>
      </c>
      <c r="AQ21" s="299">
        <v>2.2799999999999998</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5" t="s">
        <v>546</v>
      </c>
      <c r="AL22" s="1136"/>
      <c r="AM22" s="1136"/>
      <c r="AN22" s="1137"/>
      <c r="AO22" s="302">
        <v>99.3</v>
      </c>
      <c r="AP22" s="303">
        <v>99.4</v>
      </c>
      <c r="AQ22" s="304">
        <v>-0.1</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8" t="s">
        <v>547</v>
      </c>
      <c r="B26" s="1128"/>
      <c r="C26" s="1128"/>
      <c r="D26" s="1128"/>
      <c r="E26" s="1128"/>
      <c r="F26" s="1128"/>
      <c r="G26" s="1128"/>
      <c r="H26" s="1128"/>
      <c r="I26" s="1128"/>
      <c r="J26" s="1128"/>
      <c r="K26" s="1128"/>
      <c r="L26" s="1128"/>
      <c r="M26" s="1128"/>
      <c r="N26" s="1128"/>
      <c r="O26" s="1128"/>
      <c r="P26" s="1128"/>
      <c r="Q26" s="1128"/>
      <c r="R26" s="1128"/>
      <c r="S26" s="1128"/>
      <c r="T26" s="1128"/>
      <c r="U26" s="1128"/>
      <c r="V26" s="1128"/>
      <c r="W26" s="1128"/>
      <c r="X26" s="1128"/>
      <c r="Y26" s="1128"/>
      <c r="Z26" s="1128"/>
      <c r="AA26" s="1128"/>
      <c r="AB26" s="1128"/>
      <c r="AC26" s="1128"/>
      <c r="AD26" s="1128"/>
      <c r="AE26" s="1128"/>
      <c r="AF26" s="1128"/>
      <c r="AG26" s="1128"/>
      <c r="AH26" s="1128"/>
      <c r="AI26" s="1128"/>
      <c r="AJ26" s="1128"/>
      <c r="AK26" s="1128"/>
      <c r="AL26" s="1128"/>
      <c r="AM26" s="1128"/>
      <c r="AN26" s="1128"/>
      <c r="AO26" s="1128"/>
      <c r="AP26" s="1128"/>
      <c r="AQ26" s="1128"/>
      <c r="AR26" s="1128"/>
      <c r="AS26" s="1128"/>
      <c r="AT26" s="267"/>
    </row>
    <row r="27" spans="1:46" ht="13" x14ac:dyDescent="0.2">
      <c r="A27" s="309"/>
      <c r="AO27" s="262"/>
      <c r="AP27" s="262"/>
      <c r="AQ27" s="262"/>
      <c r="AR27" s="262"/>
      <c r="AS27" s="262"/>
      <c r="AT27" s="262"/>
    </row>
    <row r="28" spans="1:46" ht="16.5" x14ac:dyDescent="0.2">
      <c r="A28" s="263" t="s">
        <v>548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7" t="s">
        <v>528</v>
      </c>
      <c r="AP30" s="272"/>
      <c r="AQ30" s="273" t="s">
        <v>529</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8"/>
      <c r="AP31" s="278" t="s">
        <v>530</v>
      </c>
      <c r="AQ31" s="279" t="s">
        <v>531</v>
      </c>
      <c r="AR31" s="280" t="s">
        <v>532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19" t="s">
        <v>550</v>
      </c>
      <c r="AL32" s="1120"/>
      <c r="AM32" s="1120"/>
      <c r="AN32" s="1121"/>
      <c r="AO32" s="312">
        <v>3994629</v>
      </c>
      <c r="AP32" s="312">
        <v>38172</v>
      </c>
      <c r="AQ32" s="313">
        <v>38122</v>
      </c>
      <c r="AR32" s="314">
        <v>0.1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19" t="s">
        <v>551</v>
      </c>
      <c r="AL33" s="1120"/>
      <c r="AM33" s="1120"/>
      <c r="AN33" s="1121"/>
      <c r="AO33" s="312" t="s">
        <v>537</v>
      </c>
      <c r="AP33" s="312" t="s">
        <v>537</v>
      </c>
      <c r="AQ33" s="313" t="s">
        <v>537</v>
      </c>
      <c r="AR33" s="314" t="s">
        <v>537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19" t="s">
        <v>552</v>
      </c>
      <c r="AL34" s="1120"/>
      <c r="AM34" s="1120"/>
      <c r="AN34" s="1121"/>
      <c r="AO34" s="312" t="s">
        <v>537</v>
      </c>
      <c r="AP34" s="312" t="s">
        <v>537</v>
      </c>
      <c r="AQ34" s="313">
        <v>19</v>
      </c>
      <c r="AR34" s="314" t="s">
        <v>537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19" t="s">
        <v>553</v>
      </c>
      <c r="AL35" s="1120"/>
      <c r="AM35" s="1120"/>
      <c r="AN35" s="1121"/>
      <c r="AO35" s="312">
        <v>692466</v>
      </c>
      <c r="AP35" s="312">
        <v>6617</v>
      </c>
      <c r="AQ35" s="313">
        <v>11292</v>
      </c>
      <c r="AR35" s="314">
        <v>-41.4</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19" t="s">
        <v>554</v>
      </c>
      <c r="AL36" s="1120"/>
      <c r="AM36" s="1120"/>
      <c r="AN36" s="1121"/>
      <c r="AO36" s="312">
        <v>167146</v>
      </c>
      <c r="AP36" s="312">
        <v>1597</v>
      </c>
      <c r="AQ36" s="313">
        <v>1617</v>
      </c>
      <c r="AR36" s="314">
        <v>-1.2</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19" t="s">
        <v>555</v>
      </c>
      <c r="AL37" s="1120"/>
      <c r="AM37" s="1120"/>
      <c r="AN37" s="1121"/>
      <c r="AO37" s="312">
        <v>14256</v>
      </c>
      <c r="AP37" s="312">
        <v>136</v>
      </c>
      <c r="AQ37" s="313">
        <v>410</v>
      </c>
      <c r="AR37" s="314">
        <v>-66.8</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2" t="s">
        <v>556</v>
      </c>
      <c r="AL38" s="1123"/>
      <c r="AM38" s="1123"/>
      <c r="AN38" s="1124"/>
      <c r="AO38" s="315" t="s">
        <v>537</v>
      </c>
      <c r="AP38" s="315" t="s">
        <v>537</v>
      </c>
      <c r="AQ38" s="316">
        <v>1</v>
      </c>
      <c r="AR38" s="304" t="s">
        <v>537</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2" t="s">
        <v>557</v>
      </c>
      <c r="AL39" s="1123"/>
      <c r="AM39" s="1123"/>
      <c r="AN39" s="1124"/>
      <c r="AO39" s="312">
        <v>-529351</v>
      </c>
      <c r="AP39" s="312">
        <v>-5058</v>
      </c>
      <c r="AQ39" s="313">
        <v>-6908</v>
      </c>
      <c r="AR39" s="314">
        <v>-26.8</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19" t="s">
        <v>558</v>
      </c>
      <c r="AL40" s="1120"/>
      <c r="AM40" s="1120"/>
      <c r="AN40" s="1121"/>
      <c r="AO40" s="312">
        <v>-3291243</v>
      </c>
      <c r="AP40" s="312">
        <v>-31451</v>
      </c>
      <c r="AQ40" s="313">
        <v>-33487</v>
      </c>
      <c r="AR40" s="314">
        <v>-6.1</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5" t="s">
        <v>307</v>
      </c>
      <c r="AL41" s="1126"/>
      <c r="AM41" s="1126"/>
      <c r="AN41" s="1127"/>
      <c r="AO41" s="312">
        <v>1047903</v>
      </c>
      <c r="AP41" s="312">
        <v>10014</v>
      </c>
      <c r="AQ41" s="313">
        <v>11065</v>
      </c>
      <c r="AR41" s="314">
        <v>-9.5</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559</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560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561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2" t="s">
        <v>528</v>
      </c>
      <c r="AN49" s="1114" t="s">
        <v>562</v>
      </c>
      <c r="AO49" s="1115"/>
      <c r="AP49" s="1115"/>
      <c r="AQ49" s="1115"/>
      <c r="AR49" s="1116"/>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3"/>
      <c r="AN50" s="328" t="s">
        <v>563</v>
      </c>
      <c r="AO50" s="329" t="s">
        <v>564</v>
      </c>
      <c r="AP50" s="330" t="s">
        <v>565</v>
      </c>
      <c r="AQ50" s="331" t="s">
        <v>566</v>
      </c>
      <c r="AR50" s="332" t="s">
        <v>567</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568</v>
      </c>
      <c r="AL51" s="325"/>
      <c r="AM51" s="333">
        <v>3448293</v>
      </c>
      <c r="AN51" s="334">
        <v>30780</v>
      </c>
      <c r="AO51" s="335">
        <v>12.7</v>
      </c>
      <c r="AP51" s="336">
        <v>46402</v>
      </c>
      <c r="AQ51" s="337">
        <v>-11.3</v>
      </c>
      <c r="AR51" s="338">
        <v>24</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569</v>
      </c>
      <c r="AM52" s="341">
        <v>2652855</v>
      </c>
      <c r="AN52" s="342">
        <v>23679</v>
      </c>
      <c r="AO52" s="343">
        <v>34.200000000000003</v>
      </c>
      <c r="AP52" s="344">
        <v>26897</v>
      </c>
      <c r="AQ52" s="345">
        <v>-6.3</v>
      </c>
      <c r="AR52" s="346">
        <v>40.5</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570</v>
      </c>
      <c r="AL53" s="325"/>
      <c r="AM53" s="333">
        <v>5446512</v>
      </c>
      <c r="AN53" s="334">
        <v>49459</v>
      </c>
      <c r="AO53" s="335">
        <v>60.7</v>
      </c>
      <c r="AP53" s="336">
        <v>66343</v>
      </c>
      <c r="AQ53" s="337">
        <v>43</v>
      </c>
      <c r="AR53" s="338">
        <v>17.7</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569</v>
      </c>
      <c r="AM54" s="341">
        <v>3831081</v>
      </c>
      <c r="AN54" s="342">
        <v>34789</v>
      </c>
      <c r="AO54" s="343">
        <v>46.9</v>
      </c>
      <c r="AP54" s="344">
        <v>34529</v>
      </c>
      <c r="AQ54" s="345">
        <v>28.4</v>
      </c>
      <c r="AR54" s="346">
        <v>18.5</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571</v>
      </c>
      <c r="AL55" s="325"/>
      <c r="AM55" s="333">
        <v>7550208</v>
      </c>
      <c r="AN55" s="334">
        <v>69696</v>
      </c>
      <c r="AO55" s="335">
        <v>40.9</v>
      </c>
      <c r="AP55" s="336">
        <v>56416</v>
      </c>
      <c r="AQ55" s="337">
        <v>-15</v>
      </c>
      <c r="AR55" s="338">
        <v>55.9</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569</v>
      </c>
      <c r="AM56" s="341">
        <v>4678399</v>
      </c>
      <c r="AN56" s="342">
        <v>43187</v>
      </c>
      <c r="AO56" s="343">
        <v>24.1</v>
      </c>
      <c r="AP56" s="344">
        <v>32623</v>
      </c>
      <c r="AQ56" s="345">
        <v>-5.5</v>
      </c>
      <c r="AR56" s="346">
        <v>29.6</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572</v>
      </c>
      <c r="AL57" s="325"/>
      <c r="AM57" s="333">
        <v>3996745</v>
      </c>
      <c r="AN57" s="334">
        <v>37571</v>
      </c>
      <c r="AO57" s="335">
        <v>-46.1</v>
      </c>
      <c r="AP57" s="336">
        <v>49217</v>
      </c>
      <c r="AQ57" s="337">
        <v>-12.8</v>
      </c>
      <c r="AR57" s="338">
        <v>-33.299999999999997</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569</v>
      </c>
      <c r="AM58" s="341">
        <v>2576562</v>
      </c>
      <c r="AN58" s="342">
        <v>24221</v>
      </c>
      <c r="AO58" s="343">
        <v>-43.9</v>
      </c>
      <c r="AP58" s="344">
        <v>27232</v>
      </c>
      <c r="AQ58" s="345">
        <v>-16.5</v>
      </c>
      <c r="AR58" s="346">
        <v>-27.4</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573</v>
      </c>
      <c r="AL59" s="325"/>
      <c r="AM59" s="333">
        <v>6235555</v>
      </c>
      <c r="AN59" s="334">
        <v>59587</v>
      </c>
      <c r="AO59" s="335">
        <v>58.6</v>
      </c>
      <c r="AP59" s="336">
        <v>49211</v>
      </c>
      <c r="AQ59" s="337">
        <v>0</v>
      </c>
      <c r="AR59" s="338">
        <v>58.6</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569</v>
      </c>
      <c r="AM60" s="341">
        <v>5367308</v>
      </c>
      <c r="AN60" s="342">
        <v>51290</v>
      </c>
      <c r="AO60" s="343">
        <v>111.8</v>
      </c>
      <c r="AP60" s="344">
        <v>28367</v>
      </c>
      <c r="AQ60" s="345">
        <v>4.2</v>
      </c>
      <c r="AR60" s="346">
        <v>107.6</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574</v>
      </c>
      <c r="AL61" s="347"/>
      <c r="AM61" s="348">
        <v>5335463</v>
      </c>
      <c r="AN61" s="349">
        <v>49419</v>
      </c>
      <c r="AO61" s="350">
        <v>25.4</v>
      </c>
      <c r="AP61" s="351">
        <v>53518</v>
      </c>
      <c r="AQ61" s="352">
        <v>0.8</v>
      </c>
      <c r="AR61" s="338">
        <v>24.6</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569</v>
      </c>
      <c r="AM62" s="341">
        <v>3821241</v>
      </c>
      <c r="AN62" s="342">
        <v>35433</v>
      </c>
      <c r="AO62" s="343">
        <v>34.6</v>
      </c>
      <c r="AP62" s="344">
        <v>29930</v>
      </c>
      <c r="AQ62" s="345">
        <v>0.9</v>
      </c>
      <c r="AR62" s="346">
        <v>33.700000000000003</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qS6OihkOZrRH6xN1ouKAjMDtEPismwWQhizOGalaqY+ZhrFQ+ol/ljoPYOw1OI/9+8MfejgLyy/JymxNd1Psuw==" saltValue="J/5k2t27ufAFiGKBOI69A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3"/>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576</v>
      </c>
    </row>
    <row r="121" spans="125:125" ht="13.5" hidden="1" customHeight="1" x14ac:dyDescent="0.2">
      <c r="DU121" s="259"/>
    </row>
  </sheetData>
  <sheetProtection algorithmName="SHA-512" hashValue="pfR3Yjjgfv/+n+SVsHv8yKzgsBOie3wKjDK5ML97mawCDKzpIhzjqaQ6VCVoK8OCPm6+w5BNWm98YPD/XF78uQ==" saltValue="zrFND73M60sxvQ7jMmrEvg==" spinCount="100000" sheet="1" objects="1" scenarios="1"/>
  <dataConsolidate/>
  <phoneticPr fontId="3"/>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577</v>
      </c>
    </row>
  </sheetData>
  <sheetProtection algorithmName="SHA-512" hashValue="PCMy45XZaTUPs6G0K0Trq9oIgWqQC/I2QOMBYL9z6Or+2PrUzAWqQ4HxhrPlqxZUFLsTn6QwATYSMKuYRNspDw==" saltValue="wyJeEbw4xwgsBvlI1yDutg==" spinCount="100000" sheet="1" objects="1" scenarios="1"/>
  <dataConsolidate/>
  <phoneticPr fontId="3"/>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578</v>
      </c>
      <c r="G46" s="8" t="s">
        <v>579</v>
      </c>
      <c r="H46" s="8" t="s">
        <v>580</v>
      </c>
      <c r="I46" s="8" t="s">
        <v>581</v>
      </c>
      <c r="J46" s="9" t="s">
        <v>582</v>
      </c>
    </row>
    <row r="47" spans="2:10" ht="57.75" customHeight="1" x14ac:dyDescent="0.2">
      <c r="B47" s="10"/>
      <c r="C47" s="1138" t="s">
        <v>3</v>
      </c>
      <c r="D47" s="1138"/>
      <c r="E47" s="1139"/>
      <c r="F47" s="11">
        <v>14.83</v>
      </c>
      <c r="G47" s="12">
        <v>14.41</v>
      </c>
      <c r="H47" s="12">
        <v>13.08</v>
      </c>
      <c r="I47" s="12">
        <v>13.34</v>
      </c>
      <c r="J47" s="13">
        <v>18.18</v>
      </c>
    </row>
    <row r="48" spans="2:10" ht="57.75" customHeight="1" x14ac:dyDescent="0.2">
      <c r="B48" s="14"/>
      <c r="C48" s="1140" t="s">
        <v>4</v>
      </c>
      <c r="D48" s="1140"/>
      <c r="E48" s="1141"/>
      <c r="F48" s="15">
        <v>9.86</v>
      </c>
      <c r="G48" s="16">
        <v>8.6199999999999992</v>
      </c>
      <c r="H48" s="16">
        <v>8.3699999999999992</v>
      </c>
      <c r="I48" s="16">
        <v>13.33</v>
      </c>
      <c r="J48" s="17">
        <v>9.98</v>
      </c>
    </row>
    <row r="49" spans="2:10" ht="57.75" customHeight="1" thickBot="1" x14ac:dyDescent="0.25">
      <c r="B49" s="18"/>
      <c r="C49" s="1142" t="s">
        <v>5</v>
      </c>
      <c r="D49" s="1142"/>
      <c r="E49" s="1143"/>
      <c r="F49" s="19" t="s">
        <v>583</v>
      </c>
      <c r="G49" s="20" t="s">
        <v>584</v>
      </c>
      <c r="H49" s="20" t="s">
        <v>585</v>
      </c>
      <c r="I49" s="20">
        <v>1.76</v>
      </c>
      <c r="J49" s="21" t="s">
        <v>586</v>
      </c>
    </row>
    <row r="50" spans="2:10" ht="13" x14ac:dyDescent="0.2"/>
  </sheetData>
  <sheetProtection algorithmName="SHA-512" hashValue="E2hTcN9+FJDMETTwhwzq3BpAi6tncBWukxKmBaGp83/o9SWfzUrh2D0jpHZ8XzxDCRUEXiV5pWAiv1J9n3FkHQ==" saltValue="tnQRiJc8Zr0sTkIphRxXQw==" spinCount="100000" sheet="1" objects="1" scenarios="1"/>
  <mergeCells count="3">
    <mergeCell ref="C47:E47"/>
    <mergeCell ref="C48:E48"/>
    <mergeCell ref="C49:E49"/>
  </mergeCells>
  <phoneticPr fontId="3"/>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578</v>
      </c>
      <c r="G33" s="29" t="s">
        <v>579</v>
      </c>
      <c r="H33" s="29" t="s">
        <v>580</v>
      </c>
      <c r="I33" s="29" t="s">
        <v>581</v>
      </c>
      <c r="J33" s="30" t="s">
        <v>582</v>
      </c>
      <c r="K33" s="22"/>
      <c r="L33" s="22"/>
      <c r="M33" s="22"/>
      <c r="N33" s="22"/>
      <c r="O33" s="22"/>
      <c r="P33" s="22"/>
    </row>
    <row r="34" spans="1:16" ht="39" customHeight="1" x14ac:dyDescent="0.2">
      <c r="A34" s="22"/>
      <c r="B34" s="31"/>
      <c r="C34" s="1150" t="s">
        <v>587</v>
      </c>
      <c r="D34" s="1150"/>
      <c r="E34" s="1151"/>
      <c r="F34" s="32">
        <v>25.06</v>
      </c>
      <c r="G34" s="33">
        <v>20.91</v>
      </c>
      <c r="H34" s="33">
        <v>15.42</v>
      </c>
      <c r="I34" s="33">
        <v>15.54</v>
      </c>
      <c r="J34" s="34">
        <v>15.49</v>
      </c>
      <c r="K34" s="22"/>
      <c r="L34" s="22"/>
      <c r="M34" s="22"/>
      <c r="N34" s="22"/>
      <c r="O34" s="22"/>
      <c r="P34" s="22"/>
    </row>
    <row r="35" spans="1:16" ht="39" customHeight="1" x14ac:dyDescent="0.2">
      <c r="A35" s="22"/>
      <c r="B35" s="35"/>
      <c r="C35" s="1144" t="s">
        <v>588</v>
      </c>
      <c r="D35" s="1145"/>
      <c r="E35" s="1146"/>
      <c r="F35" s="36">
        <v>9.8000000000000007</v>
      </c>
      <c r="G35" s="37">
        <v>8.5399999999999991</v>
      </c>
      <c r="H35" s="37">
        <v>8.3000000000000007</v>
      </c>
      <c r="I35" s="37">
        <v>13.32</v>
      </c>
      <c r="J35" s="38">
        <v>9.9499999999999993</v>
      </c>
      <c r="K35" s="22"/>
      <c r="L35" s="22"/>
      <c r="M35" s="22"/>
      <c r="N35" s="22"/>
      <c r="O35" s="22"/>
      <c r="P35" s="22"/>
    </row>
    <row r="36" spans="1:16" ht="39" customHeight="1" x14ac:dyDescent="0.2">
      <c r="A36" s="22"/>
      <c r="B36" s="35"/>
      <c r="C36" s="1144" t="s">
        <v>589</v>
      </c>
      <c r="D36" s="1145"/>
      <c r="E36" s="1146"/>
      <c r="F36" s="36">
        <v>1.41</v>
      </c>
      <c r="G36" s="37">
        <v>1.22</v>
      </c>
      <c r="H36" s="37">
        <v>1.8</v>
      </c>
      <c r="I36" s="37">
        <v>1.53</v>
      </c>
      <c r="J36" s="38">
        <v>1.33</v>
      </c>
      <c r="K36" s="22"/>
      <c r="L36" s="22"/>
      <c r="M36" s="22"/>
      <c r="N36" s="22"/>
      <c r="O36" s="22"/>
      <c r="P36" s="22"/>
    </row>
    <row r="37" spans="1:16" ht="39" customHeight="1" x14ac:dyDescent="0.2">
      <c r="A37" s="22"/>
      <c r="B37" s="35"/>
      <c r="C37" s="1144" t="s">
        <v>590</v>
      </c>
      <c r="D37" s="1145"/>
      <c r="E37" s="1146"/>
      <c r="F37" s="36" t="s">
        <v>537</v>
      </c>
      <c r="G37" s="37" t="s">
        <v>537</v>
      </c>
      <c r="H37" s="37">
        <v>0.31</v>
      </c>
      <c r="I37" s="37">
        <v>0.87</v>
      </c>
      <c r="J37" s="38">
        <v>1.21</v>
      </c>
      <c r="K37" s="22"/>
      <c r="L37" s="22"/>
      <c r="M37" s="22"/>
      <c r="N37" s="22"/>
      <c r="O37" s="22"/>
      <c r="P37" s="22"/>
    </row>
    <row r="38" spans="1:16" ht="39" customHeight="1" x14ac:dyDescent="0.2">
      <c r="A38" s="22"/>
      <c r="B38" s="35"/>
      <c r="C38" s="1144" t="s">
        <v>591</v>
      </c>
      <c r="D38" s="1145"/>
      <c r="E38" s="1146"/>
      <c r="F38" s="36">
        <v>0.67</v>
      </c>
      <c r="G38" s="37">
        <v>0.56000000000000005</v>
      </c>
      <c r="H38" s="37">
        <v>0.7</v>
      </c>
      <c r="I38" s="37">
        <v>0.89</v>
      </c>
      <c r="J38" s="38">
        <v>0.24</v>
      </c>
      <c r="K38" s="22"/>
      <c r="L38" s="22"/>
      <c r="M38" s="22"/>
      <c r="N38" s="22"/>
      <c r="O38" s="22"/>
      <c r="P38" s="22"/>
    </row>
    <row r="39" spans="1:16" ht="39" customHeight="1" x14ac:dyDescent="0.2">
      <c r="A39" s="22"/>
      <c r="B39" s="35"/>
      <c r="C39" s="1144" t="s">
        <v>592</v>
      </c>
      <c r="D39" s="1145"/>
      <c r="E39" s="1146"/>
      <c r="F39" s="36">
        <v>0.17</v>
      </c>
      <c r="G39" s="37">
        <v>0.28000000000000003</v>
      </c>
      <c r="H39" s="37">
        <v>0.19</v>
      </c>
      <c r="I39" s="37">
        <v>0.15</v>
      </c>
      <c r="J39" s="38">
        <v>0.04</v>
      </c>
      <c r="K39" s="22"/>
      <c r="L39" s="22"/>
      <c r="M39" s="22"/>
      <c r="N39" s="22"/>
      <c r="O39" s="22"/>
      <c r="P39" s="22"/>
    </row>
    <row r="40" spans="1:16" ht="39" customHeight="1" x14ac:dyDescent="0.2">
      <c r="A40" s="22"/>
      <c r="B40" s="35"/>
      <c r="C40" s="1144" t="s">
        <v>593</v>
      </c>
      <c r="D40" s="1145"/>
      <c r="E40" s="1146"/>
      <c r="F40" s="36">
        <v>0.01</v>
      </c>
      <c r="G40" s="37">
        <v>0.01</v>
      </c>
      <c r="H40" s="37">
        <v>0</v>
      </c>
      <c r="I40" s="37">
        <v>0</v>
      </c>
      <c r="J40" s="38">
        <v>0.02</v>
      </c>
      <c r="K40" s="22"/>
      <c r="L40" s="22"/>
      <c r="M40" s="22"/>
      <c r="N40" s="22"/>
      <c r="O40" s="22"/>
      <c r="P40" s="22"/>
    </row>
    <row r="41" spans="1:16" ht="39" customHeight="1" x14ac:dyDescent="0.2">
      <c r="A41" s="22"/>
      <c r="B41" s="35"/>
      <c r="C41" s="1144" t="s">
        <v>594</v>
      </c>
      <c r="D41" s="1145"/>
      <c r="E41" s="1146"/>
      <c r="F41" s="36">
        <v>0</v>
      </c>
      <c r="G41" s="37">
        <v>0</v>
      </c>
      <c r="H41" s="37">
        <v>0</v>
      </c>
      <c r="I41" s="37">
        <v>0.01</v>
      </c>
      <c r="J41" s="38">
        <v>0.01</v>
      </c>
      <c r="K41" s="22"/>
      <c r="L41" s="22"/>
      <c r="M41" s="22"/>
      <c r="N41" s="22"/>
      <c r="O41" s="22"/>
      <c r="P41" s="22"/>
    </row>
    <row r="42" spans="1:16" ht="39" customHeight="1" x14ac:dyDescent="0.2">
      <c r="A42" s="22"/>
      <c r="B42" s="39"/>
      <c r="C42" s="1144" t="s">
        <v>595</v>
      </c>
      <c r="D42" s="1145"/>
      <c r="E42" s="1146"/>
      <c r="F42" s="36" t="s">
        <v>537</v>
      </c>
      <c r="G42" s="37" t="s">
        <v>537</v>
      </c>
      <c r="H42" s="37" t="s">
        <v>537</v>
      </c>
      <c r="I42" s="37" t="s">
        <v>537</v>
      </c>
      <c r="J42" s="38" t="s">
        <v>537</v>
      </c>
      <c r="K42" s="22"/>
      <c r="L42" s="22"/>
      <c r="M42" s="22"/>
      <c r="N42" s="22"/>
      <c r="O42" s="22"/>
      <c r="P42" s="22"/>
    </row>
    <row r="43" spans="1:16" ht="39" customHeight="1" thickBot="1" x14ac:dyDescent="0.25">
      <c r="A43" s="22"/>
      <c r="B43" s="40"/>
      <c r="C43" s="1147" t="s">
        <v>596</v>
      </c>
      <c r="D43" s="1148"/>
      <c r="E43" s="1149"/>
      <c r="F43" s="41">
        <v>0.04</v>
      </c>
      <c r="G43" s="42">
        <v>0.25</v>
      </c>
      <c r="H43" s="42">
        <v>0.06</v>
      </c>
      <c r="I43" s="42">
        <v>0</v>
      </c>
      <c r="J43" s="43">
        <v>0.01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zz+iaKTN2TXoBj2MbGwYoM9x8Be6i5YdxCHrgmJnQcg/Kgp/RlFEhRf/L9rrcreaGrqFRTyujhWROhDrwccUtw==" saltValue="bNYqz2++ecmyk2bwFLPUB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3"/>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578</v>
      </c>
      <c r="L44" s="56" t="s">
        <v>579</v>
      </c>
      <c r="M44" s="56" t="s">
        <v>580</v>
      </c>
      <c r="N44" s="56" t="s">
        <v>581</v>
      </c>
      <c r="O44" s="57" t="s">
        <v>582</v>
      </c>
      <c r="P44" s="48"/>
      <c r="Q44" s="48"/>
      <c r="R44" s="48"/>
      <c r="S44" s="48"/>
      <c r="T44" s="48"/>
      <c r="U44" s="48"/>
    </row>
    <row r="45" spans="1:21" ht="30.75" customHeight="1" x14ac:dyDescent="0.2">
      <c r="A45" s="48"/>
      <c r="B45" s="1175" t="s">
        <v>11</v>
      </c>
      <c r="C45" s="1176"/>
      <c r="D45" s="58"/>
      <c r="E45" s="1181" t="s">
        <v>12</v>
      </c>
      <c r="F45" s="1181"/>
      <c r="G45" s="1181"/>
      <c r="H45" s="1181"/>
      <c r="I45" s="1181"/>
      <c r="J45" s="1182"/>
      <c r="K45" s="59">
        <v>3829</v>
      </c>
      <c r="L45" s="60">
        <v>3874</v>
      </c>
      <c r="M45" s="60">
        <v>3987</v>
      </c>
      <c r="N45" s="60">
        <v>4090</v>
      </c>
      <c r="O45" s="61">
        <v>3995</v>
      </c>
      <c r="P45" s="48"/>
      <c r="Q45" s="48"/>
      <c r="R45" s="48"/>
      <c r="S45" s="48"/>
      <c r="T45" s="48"/>
      <c r="U45" s="48"/>
    </row>
    <row r="46" spans="1:21" ht="30.75" customHeight="1" x14ac:dyDescent="0.2">
      <c r="A46" s="48"/>
      <c r="B46" s="1177"/>
      <c r="C46" s="1178"/>
      <c r="D46" s="62"/>
      <c r="E46" s="1154" t="s">
        <v>13</v>
      </c>
      <c r="F46" s="1154"/>
      <c r="G46" s="1154"/>
      <c r="H46" s="1154"/>
      <c r="I46" s="1154"/>
      <c r="J46" s="1155"/>
      <c r="K46" s="63" t="s">
        <v>537</v>
      </c>
      <c r="L46" s="64" t="s">
        <v>537</v>
      </c>
      <c r="M46" s="64" t="s">
        <v>537</v>
      </c>
      <c r="N46" s="64" t="s">
        <v>537</v>
      </c>
      <c r="O46" s="65" t="s">
        <v>537</v>
      </c>
      <c r="P46" s="48"/>
      <c r="Q46" s="48"/>
      <c r="R46" s="48"/>
      <c r="S46" s="48"/>
      <c r="T46" s="48"/>
      <c r="U46" s="48"/>
    </row>
    <row r="47" spans="1:21" ht="30.75" customHeight="1" x14ac:dyDescent="0.2">
      <c r="A47" s="48"/>
      <c r="B47" s="1177"/>
      <c r="C47" s="1178"/>
      <c r="D47" s="62"/>
      <c r="E47" s="1154" t="s">
        <v>14</v>
      </c>
      <c r="F47" s="1154"/>
      <c r="G47" s="1154"/>
      <c r="H47" s="1154"/>
      <c r="I47" s="1154"/>
      <c r="J47" s="1155"/>
      <c r="K47" s="63" t="s">
        <v>537</v>
      </c>
      <c r="L47" s="64" t="s">
        <v>537</v>
      </c>
      <c r="M47" s="64" t="s">
        <v>537</v>
      </c>
      <c r="N47" s="64" t="s">
        <v>537</v>
      </c>
      <c r="O47" s="65" t="s">
        <v>537</v>
      </c>
      <c r="P47" s="48"/>
      <c r="Q47" s="48"/>
      <c r="R47" s="48"/>
      <c r="S47" s="48"/>
      <c r="T47" s="48"/>
      <c r="U47" s="48"/>
    </row>
    <row r="48" spans="1:21" ht="30.75" customHeight="1" x14ac:dyDescent="0.2">
      <c r="A48" s="48"/>
      <c r="B48" s="1177"/>
      <c r="C48" s="1178"/>
      <c r="D48" s="62"/>
      <c r="E48" s="1154" t="s">
        <v>15</v>
      </c>
      <c r="F48" s="1154"/>
      <c r="G48" s="1154"/>
      <c r="H48" s="1154"/>
      <c r="I48" s="1154"/>
      <c r="J48" s="1155"/>
      <c r="K48" s="63">
        <v>965</v>
      </c>
      <c r="L48" s="64">
        <v>1024</v>
      </c>
      <c r="M48" s="64">
        <v>795</v>
      </c>
      <c r="N48" s="64">
        <v>692</v>
      </c>
      <c r="O48" s="65">
        <v>692</v>
      </c>
      <c r="P48" s="48"/>
      <c r="Q48" s="48"/>
      <c r="R48" s="48"/>
      <c r="S48" s="48"/>
      <c r="T48" s="48"/>
      <c r="U48" s="48"/>
    </row>
    <row r="49" spans="1:21" ht="30.75" customHeight="1" x14ac:dyDescent="0.2">
      <c r="A49" s="48"/>
      <c r="B49" s="1177"/>
      <c r="C49" s="1178"/>
      <c r="D49" s="62"/>
      <c r="E49" s="1154" t="s">
        <v>16</v>
      </c>
      <c r="F49" s="1154"/>
      <c r="G49" s="1154"/>
      <c r="H49" s="1154"/>
      <c r="I49" s="1154"/>
      <c r="J49" s="1155"/>
      <c r="K49" s="63">
        <v>465</v>
      </c>
      <c r="L49" s="64">
        <v>385</v>
      </c>
      <c r="M49" s="64">
        <v>180</v>
      </c>
      <c r="N49" s="64">
        <v>177</v>
      </c>
      <c r="O49" s="65">
        <v>167</v>
      </c>
      <c r="P49" s="48"/>
      <c r="Q49" s="48"/>
      <c r="R49" s="48"/>
      <c r="S49" s="48"/>
      <c r="T49" s="48"/>
      <c r="U49" s="48"/>
    </row>
    <row r="50" spans="1:21" ht="30.75" customHeight="1" x14ac:dyDescent="0.2">
      <c r="A50" s="48"/>
      <c r="B50" s="1177"/>
      <c r="C50" s="1178"/>
      <c r="D50" s="62"/>
      <c r="E50" s="1154" t="s">
        <v>17</v>
      </c>
      <c r="F50" s="1154"/>
      <c r="G50" s="1154"/>
      <c r="H50" s="1154"/>
      <c r="I50" s="1154"/>
      <c r="J50" s="1155"/>
      <c r="K50" s="63">
        <v>14</v>
      </c>
      <c r="L50" s="64">
        <v>14</v>
      </c>
      <c r="M50" s="64">
        <v>14</v>
      </c>
      <c r="N50" s="64">
        <v>14</v>
      </c>
      <c r="O50" s="65">
        <v>14</v>
      </c>
      <c r="P50" s="48"/>
      <c r="Q50" s="48"/>
      <c r="R50" s="48"/>
      <c r="S50" s="48"/>
      <c r="T50" s="48"/>
      <c r="U50" s="48"/>
    </row>
    <row r="51" spans="1:21" ht="30.75" customHeight="1" x14ac:dyDescent="0.2">
      <c r="A51" s="48"/>
      <c r="B51" s="1179"/>
      <c r="C51" s="1180"/>
      <c r="D51" s="66"/>
      <c r="E51" s="1154" t="s">
        <v>18</v>
      </c>
      <c r="F51" s="1154"/>
      <c r="G51" s="1154"/>
      <c r="H51" s="1154"/>
      <c r="I51" s="1154"/>
      <c r="J51" s="1155"/>
      <c r="K51" s="63" t="s">
        <v>537</v>
      </c>
      <c r="L51" s="64" t="s">
        <v>537</v>
      </c>
      <c r="M51" s="64" t="s">
        <v>537</v>
      </c>
      <c r="N51" s="64" t="s">
        <v>537</v>
      </c>
      <c r="O51" s="65" t="s">
        <v>537</v>
      </c>
      <c r="P51" s="48"/>
      <c r="Q51" s="48"/>
      <c r="R51" s="48"/>
      <c r="S51" s="48"/>
      <c r="T51" s="48"/>
      <c r="U51" s="48"/>
    </row>
    <row r="52" spans="1:21" ht="30.75" customHeight="1" x14ac:dyDescent="0.2">
      <c r="A52" s="48"/>
      <c r="B52" s="1152" t="s">
        <v>19</v>
      </c>
      <c r="C52" s="1153"/>
      <c r="D52" s="66"/>
      <c r="E52" s="1154" t="s">
        <v>20</v>
      </c>
      <c r="F52" s="1154"/>
      <c r="G52" s="1154"/>
      <c r="H52" s="1154"/>
      <c r="I52" s="1154"/>
      <c r="J52" s="1155"/>
      <c r="K52" s="63">
        <v>4248</v>
      </c>
      <c r="L52" s="64">
        <v>4184</v>
      </c>
      <c r="M52" s="64">
        <v>4063</v>
      </c>
      <c r="N52" s="64">
        <v>3899</v>
      </c>
      <c r="O52" s="65">
        <v>3820</v>
      </c>
      <c r="P52" s="48"/>
      <c r="Q52" s="48"/>
      <c r="R52" s="48"/>
      <c r="S52" s="48"/>
      <c r="T52" s="48"/>
      <c r="U52" s="48"/>
    </row>
    <row r="53" spans="1:21" ht="30.75" customHeight="1" thickBot="1" x14ac:dyDescent="0.25">
      <c r="A53" s="48"/>
      <c r="B53" s="1156" t="s">
        <v>21</v>
      </c>
      <c r="C53" s="1157"/>
      <c r="D53" s="67"/>
      <c r="E53" s="1158" t="s">
        <v>22</v>
      </c>
      <c r="F53" s="1158"/>
      <c r="G53" s="1158"/>
      <c r="H53" s="1158"/>
      <c r="I53" s="1158"/>
      <c r="J53" s="1159"/>
      <c r="K53" s="68">
        <v>1025</v>
      </c>
      <c r="L53" s="69">
        <v>1113</v>
      </c>
      <c r="M53" s="69">
        <v>913</v>
      </c>
      <c r="N53" s="69">
        <v>1074</v>
      </c>
      <c r="O53" s="70">
        <v>1048</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25</v>
      </c>
      <c r="C56" s="73"/>
      <c r="D56" s="73"/>
      <c r="E56" s="73"/>
      <c r="F56" s="73"/>
      <c r="G56" s="73"/>
      <c r="H56" s="73"/>
      <c r="I56" s="73"/>
      <c r="J56" s="73"/>
      <c r="K56" s="74"/>
      <c r="L56" s="74"/>
      <c r="M56" s="74"/>
      <c r="N56" s="74"/>
      <c r="O56" s="75" t="s">
        <v>597</v>
      </c>
      <c r="P56" s="48"/>
      <c r="Q56" s="48"/>
      <c r="R56" s="48"/>
      <c r="S56" s="48"/>
      <c r="T56" s="48"/>
      <c r="U56" s="48"/>
    </row>
    <row r="57" spans="1:21" ht="31.5" customHeight="1" thickBot="1" x14ac:dyDescent="0.3">
      <c r="A57" s="48"/>
      <c r="B57" s="76"/>
      <c r="C57" s="77"/>
      <c r="D57" s="77"/>
      <c r="E57" s="78"/>
      <c r="F57" s="78"/>
      <c r="G57" s="78"/>
      <c r="H57" s="78"/>
      <c r="I57" s="78"/>
      <c r="J57" s="79" t="s">
        <v>2</v>
      </c>
      <c r="K57" s="80" t="s">
        <v>598</v>
      </c>
      <c r="L57" s="81" t="s">
        <v>599</v>
      </c>
      <c r="M57" s="81" t="s">
        <v>600</v>
      </c>
      <c r="N57" s="81" t="s">
        <v>601</v>
      </c>
      <c r="O57" s="82" t="s">
        <v>602</v>
      </c>
      <c r="P57" s="48"/>
      <c r="Q57" s="48"/>
      <c r="R57" s="48"/>
      <c r="S57" s="48"/>
      <c r="T57" s="48"/>
      <c r="U57" s="48"/>
    </row>
    <row r="58" spans="1:21" ht="31.5" customHeight="1" x14ac:dyDescent="0.2">
      <c r="B58" s="1160" t="s">
        <v>26</v>
      </c>
      <c r="C58" s="1161"/>
      <c r="D58" s="1166" t="s">
        <v>27</v>
      </c>
      <c r="E58" s="1167"/>
      <c r="F58" s="1167"/>
      <c r="G58" s="1167"/>
      <c r="H58" s="1167"/>
      <c r="I58" s="1167"/>
      <c r="J58" s="1168"/>
      <c r="K58" s="83"/>
      <c r="L58" s="84"/>
      <c r="M58" s="84"/>
      <c r="N58" s="84"/>
      <c r="O58" s="85"/>
    </row>
    <row r="59" spans="1:21" ht="31.5" customHeight="1" x14ac:dyDescent="0.2">
      <c r="B59" s="1162"/>
      <c r="C59" s="1163"/>
      <c r="D59" s="1169" t="s">
        <v>28</v>
      </c>
      <c r="E59" s="1170"/>
      <c r="F59" s="1170"/>
      <c r="G59" s="1170"/>
      <c r="H59" s="1170"/>
      <c r="I59" s="1170"/>
      <c r="J59" s="1171"/>
      <c r="K59" s="86"/>
      <c r="L59" s="87"/>
      <c r="M59" s="87"/>
      <c r="N59" s="87"/>
      <c r="O59" s="88"/>
    </row>
    <row r="60" spans="1:21" ht="31.5" customHeight="1" thickBot="1" x14ac:dyDescent="0.25">
      <c r="B60" s="1164"/>
      <c r="C60" s="1165"/>
      <c r="D60" s="1172" t="s">
        <v>29</v>
      </c>
      <c r="E60" s="1173"/>
      <c r="F60" s="1173"/>
      <c r="G60" s="1173"/>
      <c r="H60" s="1173"/>
      <c r="I60" s="1173"/>
      <c r="J60" s="1174"/>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gd+bPKTbnbNfJvA5nOC5+W14I9l7ntsf5VD6pEm4qBKOW2JxEHJrsFASDEDsfnEFXKx3MKVoPIbkFn67AvJWDA==" saltValue="aBYgXh/DEnLCZWn09Rlii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3"/>
  <printOptions horizontalCentered="1"/>
  <pageMargins left="0" right="0" top="0.19685039370078741" bottom="0.23622047244094491" header="0" footer="0"/>
  <pageSetup paperSize="9" scale="50"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s="96" customFormat="1" ht="15" customHeight="1" x14ac:dyDescent="0.2"/>
    <row r="12" s="96" customFormat="1" ht="15" customHeight="1" x14ac:dyDescent="0.2"/>
    <row r="13" s="96" customFormat="1" ht="15" customHeight="1" x14ac:dyDescent="0.2"/>
    <row r="14" s="96" customFormat="1" ht="15" customHeight="1" x14ac:dyDescent="0.2"/>
    <row r="15" s="96" customFormat="1" ht="15" customHeight="1" x14ac:dyDescent="0.2"/>
    <row r="16" s="96" customFormat="1" ht="15" customHeight="1" x14ac:dyDescent="0.2"/>
    <row r="17" s="96" customFormat="1" ht="15" customHeight="1" x14ac:dyDescent="0.2"/>
    <row r="18" s="96" customFormat="1" ht="15" customHeight="1" x14ac:dyDescent="0.2"/>
    <row r="19" s="96" customFormat="1" ht="15" customHeight="1" x14ac:dyDescent="0.2"/>
    <row r="20" s="96" customFormat="1" ht="15" customHeight="1" x14ac:dyDescent="0.2"/>
    <row r="21" s="96" customFormat="1" ht="15" customHeight="1" x14ac:dyDescent="0.2"/>
    <row r="22" s="96" customFormat="1" ht="15" customHeight="1" x14ac:dyDescent="0.2"/>
    <row r="23" s="96" customFormat="1" ht="15" customHeight="1" x14ac:dyDescent="0.2"/>
    <row r="24" s="96" customFormat="1" ht="15" customHeight="1" x14ac:dyDescent="0.2"/>
    <row r="25" s="96" customFormat="1" ht="15" customHeight="1" x14ac:dyDescent="0.2"/>
    <row r="26" s="96" customFormat="1" ht="15" customHeight="1" x14ac:dyDescent="0.2"/>
    <row r="27" s="96" customFormat="1" ht="15" customHeight="1" x14ac:dyDescent="0.2"/>
    <row r="28" s="96" customFormat="1" ht="15" customHeight="1" x14ac:dyDescent="0.2"/>
    <row r="29" s="96" customFormat="1" ht="15" customHeight="1" x14ac:dyDescent="0.2"/>
    <row r="30" s="96" customFormat="1" ht="15" customHeight="1" x14ac:dyDescent="0.2"/>
    <row r="31" s="96" customFormat="1" ht="15" customHeight="1" x14ac:dyDescent="0.2"/>
    <row r="32" s="96" customFormat="1"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3">
      <c r="B40" s="98" t="s">
        <v>10</v>
      </c>
      <c r="C40" s="99"/>
      <c r="D40" s="99"/>
      <c r="E40" s="100"/>
      <c r="F40" s="100"/>
      <c r="G40" s="100"/>
      <c r="H40" s="101" t="s">
        <v>2</v>
      </c>
      <c r="I40" s="102" t="s">
        <v>578</v>
      </c>
      <c r="J40" s="103" t="s">
        <v>579</v>
      </c>
      <c r="K40" s="103" t="s">
        <v>580</v>
      </c>
      <c r="L40" s="103" t="s">
        <v>581</v>
      </c>
      <c r="M40" s="104" t="s">
        <v>582</v>
      </c>
    </row>
    <row r="41" spans="2:13" ht="27.75" customHeight="1" x14ac:dyDescent="0.2">
      <c r="B41" s="1195" t="s">
        <v>32</v>
      </c>
      <c r="C41" s="1196"/>
      <c r="D41" s="105"/>
      <c r="E41" s="1197" t="s">
        <v>33</v>
      </c>
      <c r="F41" s="1197"/>
      <c r="G41" s="1197"/>
      <c r="H41" s="1198"/>
      <c r="I41" s="355">
        <v>34470</v>
      </c>
      <c r="J41" s="356">
        <v>34518</v>
      </c>
      <c r="K41" s="356">
        <v>36397</v>
      </c>
      <c r="L41" s="356">
        <v>35460</v>
      </c>
      <c r="M41" s="357">
        <v>36204</v>
      </c>
    </row>
    <row r="42" spans="2:13" ht="27.75" customHeight="1" x14ac:dyDescent="0.2">
      <c r="B42" s="1185"/>
      <c r="C42" s="1186"/>
      <c r="D42" s="106"/>
      <c r="E42" s="1189" t="s">
        <v>34</v>
      </c>
      <c r="F42" s="1189"/>
      <c r="G42" s="1189"/>
      <c r="H42" s="1190"/>
      <c r="I42" s="358">
        <v>106</v>
      </c>
      <c r="J42" s="359">
        <v>93</v>
      </c>
      <c r="K42" s="359">
        <v>81</v>
      </c>
      <c r="L42" s="359">
        <v>68</v>
      </c>
      <c r="M42" s="360">
        <v>55</v>
      </c>
    </row>
    <row r="43" spans="2:13" ht="27.75" customHeight="1" x14ac:dyDescent="0.2">
      <c r="B43" s="1185"/>
      <c r="C43" s="1186"/>
      <c r="D43" s="106"/>
      <c r="E43" s="1189" t="s">
        <v>35</v>
      </c>
      <c r="F43" s="1189"/>
      <c r="G43" s="1189"/>
      <c r="H43" s="1190"/>
      <c r="I43" s="358">
        <v>10685</v>
      </c>
      <c r="J43" s="359">
        <v>9783</v>
      </c>
      <c r="K43" s="359">
        <v>8479</v>
      </c>
      <c r="L43" s="359">
        <v>7231</v>
      </c>
      <c r="M43" s="360">
        <v>6021</v>
      </c>
    </row>
    <row r="44" spans="2:13" ht="27.75" customHeight="1" x14ac:dyDescent="0.2">
      <c r="B44" s="1185"/>
      <c r="C44" s="1186"/>
      <c r="D44" s="106"/>
      <c r="E44" s="1189" t="s">
        <v>36</v>
      </c>
      <c r="F44" s="1189"/>
      <c r="G44" s="1189"/>
      <c r="H44" s="1190"/>
      <c r="I44" s="358">
        <v>1209</v>
      </c>
      <c r="J44" s="359">
        <v>889</v>
      </c>
      <c r="K44" s="359">
        <v>757</v>
      </c>
      <c r="L44" s="359">
        <v>1058</v>
      </c>
      <c r="M44" s="360">
        <v>927</v>
      </c>
    </row>
    <row r="45" spans="2:13" ht="27.75" customHeight="1" x14ac:dyDescent="0.2">
      <c r="B45" s="1185"/>
      <c r="C45" s="1186"/>
      <c r="D45" s="106"/>
      <c r="E45" s="1189" t="s">
        <v>37</v>
      </c>
      <c r="F45" s="1189"/>
      <c r="G45" s="1189"/>
      <c r="H45" s="1190"/>
      <c r="I45" s="358">
        <v>6894</v>
      </c>
      <c r="J45" s="359">
        <v>6938</v>
      </c>
      <c r="K45" s="359">
        <v>6891</v>
      </c>
      <c r="L45" s="359">
        <v>6866</v>
      </c>
      <c r="M45" s="360">
        <v>6785</v>
      </c>
    </row>
    <row r="46" spans="2:13" ht="27.75" customHeight="1" x14ac:dyDescent="0.2">
      <c r="B46" s="1185"/>
      <c r="C46" s="1186"/>
      <c r="D46" s="107"/>
      <c r="E46" s="1189" t="s">
        <v>38</v>
      </c>
      <c r="F46" s="1189"/>
      <c r="G46" s="1189"/>
      <c r="H46" s="1190"/>
      <c r="I46" s="358">
        <v>57</v>
      </c>
      <c r="J46" s="359">
        <v>70</v>
      </c>
      <c r="K46" s="359">
        <v>11</v>
      </c>
      <c r="L46" s="359">
        <v>8</v>
      </c>
      <c r="M46" s="360">
        <v>30</v>
      </c>
    </row>
    <row r="47" spans="2:13" ht="27.75" customHeight="1" x14ac:dyDescent="0.2">
      <c r="B47" s="1185"/>
      <c r="C47" s="1186"/>
      <c r="D47" s="108"/>
      <c r="E47" s="1199" t="s">
        <v>39</v>
      </c>
      <c r="F47" s="1200"/>
      <c r="G47" s="1200"/>
      <c r="H47" s="1201"/>
      <c r="I47" s="358" t="s">
        <v>537</v>
      </c>
      <c r="J47" s="359" t="s">
        <v>537</v>
      </c>
      <c r="K47" s="359" t="s">
        <v>537</v>
      </c>
      <c r="L47" s="359" t="s">
        <v>537</v>
      </c>
      <c r="M47" s="360" t="s">
        <v>537</v>
      </c>
    </row>
    <row r="48" spans="2:13" ht="27.75" customHeight="1" x14ac:dyDescent="0.2">
      <c r="B48" s="1185"/>
      <c r="C48" s="1186"/>
      <c r="D48" s="106"/>
      <c r="E48" s="1189" t="s">
        <v>40</v>
      </c>
      <c r="F48" s="1189"/>
      <c r="G48" s="1189"/>
      <c r="H48" s="1190"/>
      <c r="I48" s="358" t="s">
        <v>537</v>
      </c>
      <c r="J48" s="359" t="s">
        <v>537</v>
      </c>
      <c r="K48" s="359" t="s">
        <v>537</v>
      </c>
      <c r="L48" s="359" t="s">
        <v>537</v>
      </c>
      <c r="M48" s="360" t="s">
        <v>537</v>
      </c>
    </row>
    <row r="49" spans="2:13" ht="27.75" customHeight="1" x14ac:dyDescent="0.2">
      <c r="B49" s="1187"/>
      <c r="C49" s="1188"/>
      <c r="D49" s="106"/>
      <c r="E49" s="1189" t="s">
        <v>41</v>
      </c>
      <c r="F49" s="1189"/>
      <c r="G49" s="1189"/>
      <c r="H49" s="1190"/>
      <c r="I49" s="358" t="s">
        <v>537</v>
      </c>
      <c r="J49" s="359" t="s">
        <v>537</v>
      </c>
      <c r="K49" s="359" t="s">
        <v>537</v>
      </c>
      <c r="L49" s="359" t="s">
        <v>537</v>
      </c>
      <c r="M49" s="360" t="s">
        <v>537</v>
      </c>
    </row>
    <row r="50" spans="2:13" ht="27.75" customHeight="1" x14ac:dyDescent="0.2">
      <c r="B50" s="1183" t="s">
        <v>42</v>
      </c>
      <c r="C50" s="1184"/>
      <c r="D50" s="109"/>
      <c r="E50" s="1189" t="s">
        <v>43</v>
      </c>
      <c r="F50" s="1189"/>
      <c r="G50" s="1189"/>
      <c r="H50" s="1190"/>
      <c r="I50" s="358">
        <v>12741</v>
      </c>
      <c r="J50" s="359">
        <v>12298</v>
      </c>
      <c r="K50" s="359">
        <v>12218</v>
      </c>
      <c r="L50" s="359">
        <v>13120</v>
      </c>
      <c r="M50" s="360">
        <v>15146</v>
      </c>
    </row>
    <row r="51" spans="2:13" ht="27.75" customHeight="1" x14ac:dyDescent="0.2">
      <c r="B51" s="1185"/>
      <c r="C51" s="1186"/>
      <c r="D51" s="106"/>
      <c r="E51" s="1189" t="s">
        <v>44</v>
      </c>
      <c r="F51" s="1189"/>
      <c r="G51" s="1189"/>
      <c r="H51" s="1190"/>
      <c r="I51" s="358">
        <v>4518</v>
      </c>
      <c r="J51" s="359">
        <v>4220</v>
      </c>
      <c r="K51" s="359">
        <v>4931</v>
      </c>
      <c r="L51" s="359">
        <v>3883</v>
      </c>
      <c r="M51" s="360">
        <v>3687</v>
      </c>
    </row>
    <row r="52" spans="2:13" ht="27.75" customHeight="1" x14ac:dyDescent="0.2">
      <c r="B52" s="1187"/>
      <c r="C52" s="1188"/>
      <c r="D52" s="106"/>
      <c r="E52" s="1189" t="s">
        <v>45</v>
      </c>
      <c r="F52" s="1189"/>
      <c r="G52" s="1189"/>
      <c r="H52" s="1190"/>
      <c r="I52" s="358">
        <v>36459</v>
      </c>
      <c r="J52" s="359">
        <v>36290</v>
      </c>
      <c r="K52" s="359">
        <v>37317</v>
      </c>
      <c r="L52" s="359">
        <v>36701</v>
      </c>
      <c r="M52" s="360">
        <v>36812</v>
      </c>
    </row>
    <row r="53" spans="2:13" ht="27.75" customHeight="1" thickBot="1" x14ac:dyDescent="0.25">
      <c r="B53" s="1191" t="s">
        <v>46</v>
      </c>
      <c r="C53" s="1192"/>
      <c r="D53" s="110"/>
      <c r="E53" s="1193" t="s">
        <v>47</v>
      </c>
      <c r="F53" s="1193"/>
      <c r="G53" s="1193"/>
      <c r="H53" s="1194"/>
      <c r="I53" s="361">
        <v>-297</v>
      </c>
      <c r="J53" s="362">
        <v>-516</v>
      </c>
      <c r="K53" s="362">
        <v>-1850</v>
      </c>
      <c r="L53" s="362">
        <v>-3014</v>
      </c>
      <c r="M53" s="363">
        <v>-5624</v>
      </c>
    </row>
    <row r="54" spans="2:13" ht="27.75" customHeight="1" x14ac:dyDescent="0.25">
      <c r="B54" s="111" t="s">
        <v>48</v>
      </c>
      <c r="C54" s="112"/>
      <c r="D54" s="112"/>
      <c r="E54" s="113"/>
      <c r="F54" s="113"/>
      <c r="G54" s="113"/>
      <c r="H54" s="113"/>
      <c r="I54" s="114"/>
      <c r="J54" s="114"/>
      <c r="K54" s="114"/>
      <c r="L54" s="114"/>
      <c r="M54" s="114"/>
    </row>
    <row r="55" spans="2:13" ht="13" x14ac:dyDescent="0.2"/>
  </sheetData>
  <sheetProtection algorithmName="SHA-512" hashValue="Zqt+2dnI74aUVIq+//EsRqk3TC1CXW40qufp0AHkECMNzuY5bXfoGGiZMWnPmAW0aFP76DH+FkPRe6sqoM/6Ow==" saltValue="stov9yKnVe7h4W3q/mpY6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3"/>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0"/>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49</v>
      </c>
    </row>
    <row r="54" spans="2:8" ht="29.25" customHeight="1" thickBot="1" x14ac:dyDescent="0.35">
      <c r="B54" s="116" t="s">
        <v>1</v>
      </c>
      <c r="C54" s="117"/>
      <c r="D54" s="117"/>
      <c r="E54" s="118" t="s">
        <v>2</v>
      </c>
      <c r="F54" s="119" t="s">
        <v>580</v>
      </c>
      <c r="G54" s="119" t="s">
        <v>581</v>
      </c>
      <c r="H54" s="120" t="s">
        <v>582</v>
      </c>
    </row>
    <row r="55" spans="2:8" ht="52.5" customHeight="1" x14ac:dyDescent="0.2">
      <c r="B55" s="121"/>
      <c r="C55" s="1210" t="s">
        <v>50</v>
      </c>
      <c r="D55" s="1210"/>
      <c r="E55" s="1211"/>
      <c r="F55" s="122">
        <v>3388</v>
      </c>
      <c r="G55" s="122">
        <v>3566</v>
      </c>
      <c r="H55" s="123">
        <v>4711</v>
      </c>
    </row>
    <row r="56" spans="2:8" ht="52.5" customHeight="1" x14ac:dyDescent="0.2">
      <c r="B56" s="124"/>
      <c r="C56" s="1212" t="s">
        <v>51</v>
      </c>
      <c r="D56" s="1212"/>
      <c r="E56" s="1213"/>
      <c r="F56" s="125">
        <v>274</v>
      </c>
      <c r="G56" s="125">
        <v>724</v>
      </c>
      <c r="H56" s="126">
        <v>724</v>
      </c>
    </row>
    <row r="57" spans="2:8" ht="53.25" customHeight="1" x14ac:dyDescent="0.2">
      <c r="B57" s="124"/>
      <c r="C57" s="1214" t="s">
        <v>52</v>
      </c>
      <c r="D57" s="1214"/>
      <c r="E57" s="1215"/>
      <c r="F57" s="127">
        <v>5031</v>
      </c>
      <c r="G57" s="127">
        <v>5150</v>
      </c>
      <c r="H57" s="128">
        <v>5917</v>
      </c>
    </row>
    <row r="58" spans="2:8" ht="45.75" customHeight="1" x14ac:dyDescent="0.2">
      <c r="B58" s="129"/>
      <c r="C58" s="1202" t="s">
        <v>603</v>
      </c>
      <c r="D58" s="1203"/>
      <c r="E58" s="1204"/>
      <c r="F58" s="130">
        <v>1228</v>
      </c>
      <c r="G58" s="130">
        <v>1534</v>
      </c>
      <c r="H58" s="131">
        <v>1759</v>
      </c>
    </row>
    <row r="59" spans="2:8" ht="45.75" customHeight="1" x14ac:dyDescent="0.2">
      <c r="B59" s="129"/>
      <c r="C59" s="1202" t="s">
        <v>604</v>
      </c>
      <c r="D59" s="1203"/>
      <c r="E59" s="1204"/>
      <c r="F59" s="130">
        <v>1313</v>
      </c>
      <c r="G59" s="130">
        <v>1328</v>
      </c>
      <c r="H59" s="131">
        <v>1471</v>
      </c>
    </row>
    <row r="60" spans="2:8" ht="45.75" customHeight="1" x14ac:dyDescent="0.2">
      <c r="B60" s="129"/>
      <c r="C60" s="1202" t="s">
        <v>605</v>
      </c>
      <c r="D60" s="1203"/>
      <c r="E60" s="1204"/>
      <c r="F60" s="130">
        <v>689</v>
      </c>
      <c r="G60" s="130">
        <v>588</v>
      </c>
      <c r="H60" s="131">
        <v>1093</v>
      </c>
    </row>
    <row r="61" spans="2:8" ht="45.75" customHeight="1" x14ac:dyDescent="0.2">
      <c r="B61" s="129"/>
      <c r="C61" s="1202" t="s">
        <v>606</v>
      </c>
      <c r="D61" s="1203"/>
      <c r="E61" s="1204"/>
      <c r="F61" s="130">
        <v>1162</v>
      </c>
      <c r="G61" s="130">
        <v>1052</v>
      </c>
      <c r="H61" s="131">
        <v>887</v>
      </c>
    </row>
    <row r="62" spans="2:8" ht="45.75" customHeight="1" thickBot="1" x14ac:dyDescent="0.25">
      <c r="B62" s="132"/>
      <c r="C62" s="1205" t="s">
        <v>607</v>
      </c>
      <c r="D62" s="1206"/>
      <c r="E62" s="1207"/>
      <c r="F62" s="133">
        <v>49</v>
      </c>
      <c r="G62" s="133">
        <v>82</v>
      </c>
      <c r="H62" s="134">
        <v>120</v>
      </c>
    </row>
    <row r="63" spans="2:8" ht="52.5" customHeight="1" thickBot="1" x14ac:dyDescent="0.25">
      <c r="B63" s="135"/>
      <c r="C63" s="1208" t="s">
        <v>53</v>
      </c>
      <c r="D63" s="1208"/>
      <c r="E63" s="1209"/>
      <c r="F63" s="136">
        <v>8692</v>
      </c>
      <c r="G63" s="136">
        <v>9439</v>
      </c>
      <c r="H63" s="137">
        <v>11352</v>
      </c>
    </row>
    <row r="64" spans="2:8" ht="13" x14ac:dyDescent="0.2"/>
    <row r="65" s="1" customFormat="1" ht="13.5" hidden="1" customHeight="1" x14ac:dyDescent="0.2"/>
    <row r="66" s="1" customFormat="1" ht="13.5" hidden="1" customHeight="1" x14ac:dyDescent="0.2"/>
    <row r="67" s="1" customFormat="1" ht="13.5" hidden="1" customHeight="1" x14ac:dyDescent="0.2"/>
    <row r="68" s="1" customFormat="1" ht="13.5" hidden="1" customHeight="1" x14ac:dyDescent="0.2"/>
    <row r="69" s="1" customFormat="1" ht="13.5" hidden="1" customHeight="1" x14ac:dyDescent="0.2"/>
    <row r="70" s="1" customFormat="1" ht="13.5" hidden="1" customHeight="1" x14ac:dyDescent="0.2"/>
  </sheetData>
  <sheetProtection algorithmName="SHA-512" hashValue="QYOb6G10Dh9mTOR8grVbkmXA7ldg3B1CndZMYPaDSQ8XH52diFCkmuQF4ABMan6303vOK1LE2lHow0J01Kvf9w==" saltValue="EFI5EWjqdqUEDC98eOtwvg==" spinCount="100000" sheet="1" objects="1" scenarios="1"/>
  <mergeCells count="9">
    <mergeCell ref="C61:E61"/>
    <mergeCell ref="C62:E62"/>
    <mergeCell ref="C63:E63"/>
    <mergeCell ref="C55:E55"/>
    <mergeCell ref="C56:E56"/>
    <mergeCell ref="C57:E57"/>
    <mergeCell ref="C58:E58"/>
    <mergeCell ref="C59:E59"/>
    <mergeCell ref="C60:E60"/>
  </mergeCells>
  <phoneticPr fontId="3"/>
  <printOptions horizontalCentered="1"/>
  <pageMargins left="0" right="0" top="0.19685039370078741" bottom="0" header="0" footer="0"/>
  <pageSetup paperSize="9" scale="41"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2717C-5F8D-476E-834F-25F149B80408}">
  <sheetPr>
    <pageSetUpPr fitToPage="1"/>
  </sheetPr>
  <dimension ref="A1:DE85"/>
  <sheetViews>
    <sheetView showGridLines="0" zoomScale="80" zoomScaleNormal="100" zoomScaleSheetLayoutView="55" workbookViewId="0">
      <selection activeCell="AN43" sqref="AN43:DC47"/>
    </sheetView>
  </sheetViews>
  <sheetFormatPr defaultColWidth="0" defaultRowHeight="0" customHeight="1" zeroHeight="1" x14ac:dyDescent="0.2"/>
  <cols>
    <col min="1" max="1" width="6.36328125" style="1216" customWidth="1"/>
    <col min="2" max="107" width="2.453125" style="1216" customWidth="1"/>
    <col min="108" max="108" width="6.08984375" style="1218" customWidth="1"/>
    <col min="109" max="109" width="5.90625" style="1217" customWidth="1"/>
    <col min="110" max="16384" width="8.6328125" style="1216" hidden="1"/>
  </cols>
  <sheetData>
    <row r="1" spans="1:109" ht="42.75" customHeight="1" x14ac:dyDescent="0.2">
      <c r="A1" s="1274"/>
      <c r="B1" s="1273"/>
      <c r="DD1" s="1216"/>
      <c r="DE1" s="1216"/>
    </row>
    <row r="2" spans="1:109" ht="25.5" customHeight="1" x14ac:dyDescent="0.2">
      <c r="A2" s="1272"/>
      <c r="C2" s="1272"/>
      <c r="O2" s="1272"/>
      <c r="P2" s="1272"/>
      <c r="Q2" s="1272"/>
      <c r="R2" s="1272"/>
      <c r="S2" s="1272"/>
      <c r="T2" s="1272"/>
      <c r="U2" s="1272"/>
      <c r="V2" s="1272"/>
      <c r="W2" s="1272"/>
      <c r="X2" s="1272"/>
      <c r="Y2" s="1272"/>
      <c r="Z2" s="1272"/>
      <c r="AA2" s="1272"/>
      <c r="AB2" s="1272"/>
      <c r="AC2" s="1272"/>
      <c r="AD2" s="1272"/>
      <c r="AE2" s="1272"/>
      <c r="AF2" s="1272"/>
      <c r="AG2" s="1272"/>
      <c r="AH2" s="1272"/>
      <c r="AI2" s="1272"/>
      <c r="AU2" s="1272"/>
      <c r="BG2" s="1272"/>
      <c r="BS2" s="1272"/>
      <c r="CE2" s="1272"/>
      <c r="CQ2" s="1272"/>
      <c r="DD2" s="1216"/>
      <c r="DE2" s="1216"/>
    </row>
    <row r="3" spans="1:109" ht="25.5" customHeight="1" x14ac:dyDescent="0.2">
      <c r="A3" s="1272"/>
      <c r="C3" s="1272"/>
      <c r="O3" s="1272"/>
      <c r="P3" s="1272"/>
      <c r="Q3" s="1272"/>
      <c r="R3" s="1272"/>
      <c r="S3" s="1272"/>
      <c r="T3" s="1272"/>
      <c r="U3" s="1272"/>
      <c r="V3" s="1272"/>
      <c r="W3" s="1272"/>
      <c r="X3" s="1272"/>
      <c r="Y3" s="1272"/>
      <c r="Z3" s="1272"/>
      <c r="AA3" s="1272"/>
      <c r="AB3" s="1272"/>
      <c r="AC3" s="1272"/>
      <c r="AD3" s="1272"/>
      <c r="AE3" s="1272"/>
      <c r="AF3" s="1272"/>
      <c r="AG3" s="1272"/>
      <c r="AH3" s="1272"/>
      <c r="AI3" s="1272"/>
      <c r="AU3" s="1272"/>
      <c r="BG3" s="1272"/>
      <c r="BS3" s="1272"/>
      <c r="CE3" s="1272"/>
      <c r="CQ3" s="1272"/>
      <c r="DD3" s="1216"/>
      <c r="DE3" s="1216"/>
    </row>
    <row r="4" spans="1:109" s="259" customFormat="1" ht="13" x14ac:dyDescent="0.2">
      <c r="A4" s="1272"/>
      <c r="B4" s="1272"/>
      <c r="C4" s="1272"/>
      <c r="D4" s="1272"/>
      <c r="E4" s="1272"/>
      <c r="F4" s="1272"/>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2"/>
      <c r="BC4" s="1272"/>
      <c r="BD4" s="1272"/>
      <c r="BE4" s="1272"/>
      <c r="BF4" s="1272"/>
      <c r="BG4" s="1272"/>
      <c r="BH4" s="1272"/>
      <c r="BI4" s="1272"/>
      <c r="BJ4" s="1272"/>
      <c r="BK4" s="1272"/>
      <c r="BL4" s="1272"/>
      <c r="BM4" s="1272"/>
      <c r="BN4" s="1272"/>
      <c r="BO4" s="1272"/>
      <c r="BP4" s="1272"/>
      <c r="BQ4" s="1272"/>
      <c r="BR4" s="1272"/>
      <c r="BS4" s="1272"/>
      <c r="BT4" s="1272"/>
      <c r="BU4" s="1272"/>
      <c r="BV4" s="1272"/>
      <c r="BW4" s="1272"/>
      <c r="BX4" s="1272"/>
      <c r="BY4" s="1272"/>
      <c r="BZ4" s="1272"/>
      <c r="CA4" s="1272"/>
      <c r="CB4" s="1272"/>
      <c r="CC4" s="1272"/>
      <c r="CD4" s="1272"/>
      <c r="CE4" s="1272"/>
      <c r="CF4" s="1272"/>
      <c r="CG4" s="1272"/>
      <c r="CH4" s="1272"/>
      <c r="CI4" s="1272"/>
      <c r="CJ4" s="1272"/>
      <c r="CK4" s="1272"/>
      <c r="CL4" s="1272"/>
      <c r="CM4" s="1272"/>
      <c r="CN4" s="1272"/>
      <c r="CO4" s="1272"/>
      <c r="CP4" s="1272"/>
      <c r="CQ4" s="1272"/>
      <c r="CR4" s="1272"/>
      <c r="CS4" s="1272"/>
      <c r="CT4" s="1272"/>
      <c r="CU4" s="1272"/>
      <c r="CV4" s="1272"/>
      <c r="CW4" s="1272"/>
      <c r="CX4" s="1272"/>
      <c r="CY4" s="1272"/>
      <c r="CZ4" s="1272"/>
      <c r="DA4" s="1272"/>
      <c r="DB4" s="1272"/>
      <c r="DC4" s="1272"/>
      <c r="DD4" s="1272"/>
      <c r="DE4" s="1272"/>
    </row>
    <row r="5" spans="1:109" s="259" customFormat="1" ht="13" x14ac:dyDescent="0.2">
      <c r="A5" s="1272"/>
      <c r="B5" s="1272"/>
      <c r="C5" s="1272"/>
      <c r="D5" s="1272"/>
      <c r="E5" s="1272"/>
      <c r="F5" s="1272"/>
      <c r="G5" s="1272"/>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2"/>
      <c r="AI5" s="1272"/>
      <c r="AJ5" s="1272"/>
      <c r="AK5" s="1272"/>
      <c r="AL5" s="1272"/>
      <c r="AM5" s="1272"/>
      <c r="AN5" s="1272"/>
      <c r="AO5" s="1272"/>
      <c r="AP5" s="1272"/>
      <c r="AQ5" s="1272"/>
      <c r="AR5" s="1272"/>
      <c r="AS5" s="1272"/>
      <c r="AT5" s="1272"/>
      <c r="AU5" s="1272"/>
      <c r="AV5" s="1272"/>
      <c r="AW5" s="1272"/>
      <c r="AX5" s="1272"/>
      <c r="AY5" s="1272"/>
      <c r="AZ5" s="1272"/>
      <c r="BA5" s="1272"/>
      <c r="BB5" s="1272"/>
      <c r="BC5" s="1272"/>
      <c r="BD5" s="1272"/>
      <c r="BE5" s="1272"/>
      <c r="BF5" s="1272"/>
      <c r="BG5" s="1272"/>
      <c r="BH5" s="1272"/>
      <c r="BI5" s="1272"/>
      <c r="BJ5" s="1272"/>
      <c r="BK5" s="1272"/>
      <c r="BL5" s="1272"/>
      <c r="BM5" s="1272"/>
      <c r="BN5" s="1272"/>
      <c r="BO5" s="1272"/>
      <c r="BP5" s="1272"/>
      <c r="BQ5" s="1272"/>
      <c r="BR5" s="1272"/>
      <c r="BS5" s="1272"/>
      <c r="BT5" s="1272"/>
      <c r="BU5" s="1272"/>
      <c r="BV5" s="1272"/>
      <c r="BW5" s="1272"/>
      <c r="BX5" s="1272"/>
      <c r="BY5" s="1272"/>
      <c r="BZ5" s="1272"/>
      <c r="CA5" s="1272"/>
      <c r="CB5" s="1272"/>
      <c r="CC5" s="1272"/>
      <c r="CD5" s="1272"/>
      <c r="CE5" s="1272"/>
      <c r="CF5" s="1272"/>
      <c r="CG5" s="1272"/>
      <c r="CH5" s="1272"/>
      <c r="CI5" s="1272"/>
      <c r="CJ5" s="1272"/>
      <c r="CK5" s="1272"/>
      <c r="CL5" s="1272"/>
      <c r="CM5" s="1272"/>
      <c r="CN5" s="1272"/>
      <c r="CO5" s="1272"/>
      <c r="CP5" s="1272"/>
      <c r="CQ5" s="1272"/>
      <c r="CR5" s="1272"/>
      <c r="CS5" s="1272"/>
      <c r="CT5" s="1272"/>
      <c r="CU5" s="1272"/>
      <c r="CV5" s="1272"/>
      <c r="CW5" s="1272"/>
      <c r="CX5" s="1272"/>
      <c r="CY5" s="1272"/>
      <c r="CZ5" s="1272"/>
      <c r="DA5" s="1272"/>
      <c r="DB5" s="1272"/>
      <c r="DC5" s="1272"/>
      <c r="DD5" s="1272"/>
      <c r="DE5" s="1272"/>
    </row>
    <row r="6" spans="1:109" s="259" customFormat="1" ht="13" x14ac:dyDescent="0.2">
      <c r="A6" s="1272"/>
      <c r="B6" s="1272"/>
      <c r="C6" s="1272"/>
      <c r="D6" s="1272"/>
      <c r="E6" s="1272"/>
      <c r="F6" s="1272"/>
      <c r="G6" s="1272"/>
      <c r="H6" s="1272"/>
      <c r="I6" s="1272"/>
      <c r="J6" s="1272"/>
      <c r="K6" s="1272"/>
      <c r="L6" s="1272"/>
      <c r="M6" s="1272"/>
      <c r="N6" s="1272"/>
      <c r="O6" s="1272"/>
      <c r="P6" s="1272"/>
      <c r="Q6" s="1272"/>
      <c r="R6" s="1272"/>
      <c r="S6" s="1272"/>
      <c r="T6" s="1272"/>
      <c r="U6" s="1272"/>
      <c r="V6" s="1272"/>
      <c r="W6" s="1272"/>
      <c r="X6" s="1272"/>
      <c r="Y6" s="1272"/>
      <c r="Z6" s="1272"/>
      <c r="AA6" s="1272"/>
      <c r="AB6" s="1272"/>
      <c r="AC6" s="1272"/>
      <c r="AD6" s="1272"/>
      <c r="AE6" s="1272"/>
      <c r="AF6" s="1272"/>
      <c r="AG6" s="1272"/>
      <c r="AH6" s="1272"/>
      <c r="AI6" s="1272"/>
      <c r="AJ6" s="1272"/>
      <c r="AK6" s="1272"/>
      <c r="AL6" s="1272"/>
      <c r="AM6" s="1272"/>
      <c r="AN6" s="1272"/>
      <c r="AO6" s="1272"/>
      <c r="AP6" s="1272"/>
      <c r="AQ6" s="1272"/>
      <c r="AR6" s="1272"/>
      <c r="AS6" s="1272"/>
      <c r="AT6" s="1272"/>
      <c r="AU6" s="1272"/>
      <c r="AV6" s="1272"/>
      <c r="AW6" s="1272"/>
      <c r="AX6" s="1272"/>
      <c r="AY6" s="1272"/>
      <c r="AZ6" s="1272"/>
      <c r="BA6" s="1272"/>
      <c r="BB6" s="1272"/>
      <c r="BC6" s="1272"/>
      <c r="BD6" s="1272"/>
      <c r="BE6" s="1272"/>
      <c r="BF6" s="1272"/>
      <c r="BG6" s="1272"/>
      <c r="BH6" s="1272"/>
      <c r="BI6" s="1272"/>
      <c r="BJ6" s="1272"/>
      <c r="BK6" s="1272"/>
      <c r="BL6" s="1272"/>
      <c r="BM6" s="1272"/>
      <c r="BN6" s="1272"/>
      <c r="BO6" s="1272"/>
      <c r="BP6" s="1272"/>
      <c r="BQ6" s="1272"/>
      <c r="BR6" s="1272"/>
      <c r="BS6" s="1272"/>
      <c r="BT6" s="1272"/>
      <c r="BU6" s="1272"/>
      <c r="BV6" s="1272"/>
      <c r="BW6" s="1272"/>
      <c r="BX6" s="1272"/>
      <c r="BY6" s="1272"/>
      <c r="BZ6" s="1272"/>
      <c r="CA6" s="1272"/>
      <c r="CB6" s="1272"/>
      <c r="CC6" s="1272"/>
      <c r="CD6" s="1272"/>
      <c r="CE6" s="1272"/>
      <c r="CF6" s="1272"/>
      <c r="CG6" s="1272"/>
      <c r="CH6" s="1272"/>
      <c r="CI6" s="1272"/>
      <c r="CJ6" s="1272"/>
      <c r="CK6" s="1272"/>
      <c r="CL6" s="1272"/>
      <c r="CM6" s="1272"/>
      <c r="CN6" s="1272"/>
      <c r="CO6" s="1272"/>
      <c r="CP6" s="1272"/>
      <c r="CQ6" s="1272"/>
      <c r="CR6" s="1272"/>
      <c r="CS6" s="1272"/>
      <c r="CT6" s="1272"/>
      <c r="CU6" s="1272"/>
      <c r="CV6" s="1272"/>
      <c r="CW6" s="1272"/>
      <c r="CX6" s="1272"/>
      <c r="CY6" s="1272"/>
      <c r="CZ6" s="1272"/>
      <c r="DA6" s="1272"/>
      <c r="DB6" s="1272"/>
      <c r="DC6" s="1272"/>
      <c r="DD6" s="1272"/>
      <c r="DE6" s="1272"/>
    </row>
    <row r="7" spans="1:109" s="259" customFormat="1" ht="13" x14ac:dyDescent="0.2">
      <c r="A7" s="1272"/>
      <c r="B7" s="1272"/>
      <c r="C7" s="1272"/>
      <c r="D7" s="1272"/>
      <c r="E7" s="1272"/>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1272"/>
      <c r="AK7" s="1272"/>
      <c r="AL7" s="1272"/>
      <c r="AM7" s="1272"/>
      <c r="AN7" s="1272"/>
      <c r="AO7" s="1272"/>
      <c r="AP7" s="1272"/>
      <c r="AQ7" s="1272"/>
      <c r="AR7" s="1272"/>
      <c r="AS7" s="1272"/>
      <c r="AT7" s="1272"/>
      <c r="AU7" s="1272"/>
      <c r="AV7" s="1272"/>
      <c r="AW7" s="1272"/>
      <c r="AX7" s="1272"/>
      <c r="AY7" s="1272"/>
      <c r="AZ7" s="1272"/>
      <c r="BA7" s="1272"/>
      <c r="BB7" s="1272"/>
      <c r="BC7" s="1272"/>
      <c r="BD7" s="1272"/>
      <c r="BE7" s="1272"/>
      <c r="BF7" s="1272"/>
      <c r="BG7" s="1272"/>
      <c r="BH7" s="1272"/>
      <c r="BI7" s="1272"/>
      <c r="BJ7" s="1272"/>
      <c r="BK7" s="1272"/>
      <c r="BL7" s="1272"/>
      <c r="BM7" s="1272"/>
      <c r="BN7" s="1272"/>
      <c r="BO7" s="1272"/>
      <c r="BP7" s="1272"/>
      <c r="BQ7" s="1272"/>
      <c r="BR7" s="1272"/>
      <c r="BS7" s="1272"/>
      <c r="BT7" s="1272"/>
      <c r="BU7" s="1272"/>
      <c r="BV7" s="1272"/>
      <c r="BW7" s="1272"/>
      <c r="BX7" s="1272"/>
      <c r="BY7" s="1272"/>
      <c r="BZ7" s="1272"/>
      <c r="CA7" s="1272"/>
      <c r="CB7" s="1272"/>
      <c r="CC7" s="1272"/>
      <c r="CD7" s="1272"/>
      <c r="CE7" s="1272"/>
      <c r="CF7" s="1272"/>
      <c r="CG7" s="1272"/>
      <c r="CH7" s="1272"/>
      <c r="CI7" s="1272"/>
      <c r="CJ7" s="1272"/>
      <c r="CK7" s="1272"/>
      <c r="CL7" s="1272"/>
      <c r="CM7" s="1272"/>
      <c r="CN7" s="1272"/>
      <c r="CO7" s="1272"/>
      <c r="CP7" s="1272"/>
      <c r="CQ7" s="1272"/>
      <c r="CR7" s="1272"/>
      <c r="CS7" s="1272"/>
      <c r="CT7" s="1272"/>
      <c r="CU7" s="1272"/>
      <c r="CV7" s="1272"/>
      <c r="CW7" s="1272"/>
      <c r="CX7" s="1272"/>
      <c r="CY7" s="1272"/>
      <c r="CZ7" s="1272"/>
      <c r="DA7" s="1272"/>
      <c r="DB7" s="1272"/>
      <c r="DC7" s="1272"/>
      <c r="DD7" s="1272"/>
      <c r="DE7" s="1272"/>
    </row>
    <row r="8" spans="1:109" s="259" customFormat="1" ht="13" x14ac:dyDescent="0.2">
      <c r="A8" s="1272"/>
      <c r="B8" s="1272"/>
      <c r="C8" s="1272"/>
      <c r="D8" s="1272"/>
      <c r="E8" s="1272"/>
      <c r="F8" s="1272"/>
      <c r="G8" s="1272"/>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272"/>
      <c r="AK8" s="1272"/>
      <c r="AL8" s="1272"/>
      <c r="AM8" s="1272"/>
      <c r="AN8" s="1272"/>
      <c r="AO8" s="1272"/>
      <c r="AP8" s="1272"/>
      <c r="AQ8" s="1272"/>
      <c r="AR8" s="1272"/>
      <c r="AS8" s="1272"/>
      <c r="AT8" s="1272"/>
      <c r="AU8" s="1272"/>
      <c r="AV8" s="1272"/>
      <c r="AW8" s="1272"/>
      <c r="AX8" s="1272"/>
      <c r="AY8" s="1272"/>
      <c r="AZ8" s="1272"/>
      <c r="BA8" s="1272"/>
      <c r="BB8" s="1272"/>
      <c r="BC8" s="1272"/>
      <c r="BD8" s="1272"/>
      <c r="BE8" s="1272"/>
      <c r="BF8" s="1272"/>
      <c r="BG8" s="1272"/>
      <c r="BH8" s="1272"/>
      <c r="BI8" s="1272"/>
      <c r="BJ8" s="1272"/>
      <c r="BK8" s="1272"/>
      <c r="BL8" s="1272"/>
      <c r="BM8" s="1272"/>
      <c r="BN8" s="1272"/>
      <c r="BO8" s="1272"/>
      <c r="BP8" s="1272"/>
      <c r="BQ8" s="1272"/>
      <c r="BR8" s="1272"/>
      <c r="BS8" s="1272"/>
      <c r="BT8" s="1272"/>
      <c r="BU8" s="1272"/>
      <c r="BV8" s="1272"/>
      <c r="BW8" s="1272"/>
      <c r="BX8" s="1272"/>
      <c r="BY8" s="1272"/>
      <c r="BZ8" s="1272"/>
      <c r="CA8" s="1272"/>
      <c r="CB8" s="1272"/>
      <c r="CC8" s="1272"/>
      <c r="CD8" s="1272"/>
      <c r="CE8" s="1272"/>
      <c r="CF8" s="1272"/>
      <c r="CG8" s="1272"/>
      <c r="CH8" s="1272"/>
      <c r="CI8" s="1272"/>
      <c r="CJ8" s="1272"/>
      <c r="CK8" s="1272"/>
      <c r="CL8" s="1272"/>
      <c r="CM8" s="1272"/>
      <c r="CN8" s="1272"/>
      <c r="CO8" s="1272"/>
      <c r="CP8" s="1272"/>
      <c r="CQ8" s="1272"/>
      <c r="CR8" s="1272"/>
      <c r="CS8" s="1272"/>
      <c r="CT8" s="1272"/>
      <c r="CU8" s="1272"/>
      <c r="CV8" s="1272"/>
      <c r="CW8" s="1272"/>
      <c r="CX8" s="1272"/>
      <c r="CY8" s="1272"/>
      <c r="CZ8" s="1272"/>
      <c r="DA8" s="1272"/>
      <c r="DB8" s="1272"/>
      <c r="DC8" s="1272"/>
      <c r="DD8" s="1272"/>
      <c r="DE8" s="1272"/>
    </row>
    <row r="9" spans="1:109" s="259" customFormat="1" ht="13" x14ac:dyDescent="0.2">
      <c r="A9" s="1272"/>
      <c r="B9" s="1272"/>
      <c r="C9" s="1272"/>
      <c r="D9" s="127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2"/>
      <c r="AL9" s="1272"/>
      <c r="AM9" s="1272"/>
      <c r="AN9" s="1272"/>
      <c r="AO9" s="1272"/>
      <c r="AP9" s="1272"/>
      <c r="AQ9" s="1272"/>
      <c r="AR9" s="1272"/>
      <c r="AS9" s="1272"/>
      <c r="AT9" s="1272"/>
      <c r="AU9" s="1272"/>
      <c r="AV9" s="1272"/>
      <c r="AW9" s="1272"/>
      <c r="AX9" s="1272"/>
      <c r="AY9" s="1272"/>
      <c r="AZ9" s="1272"/>
      <c r="BA9" s="1272"/>
      <c r="BB9" s="1272"/>
      <c r="BC9" s="1272"/>
      <c r="BD9" s="1272"/>
      <c r="BE9" s="1272"/>
      <c r="BF9" s="1272"/>
      <c r="BG9" s="1272"/>
      <c r="BH9" s="1272"/>
      <c r="BI9" s="1272"/>
      <c r="BJ9" s="1272"/>
      <c r="BK9" s="1272"/>
      <c r="BL9" s="1272"/>
      <c r="BM9" s="1272"/>
      <c r="BN9" s="1272"/>
      <c r="BO9" s="1272"/>
      <c r="BP9" s="1272"/>
      <c r="BQ9" s="1272"/>
      <c r="BR9" s="1272"/>
      <c r="BS9" s="1272"/>
      <c r="BT9" s="1272"/>
      <c r="BU9" s="1272"/>
      <c r="BV9" s="1272"/>
      <c r="BW9" s="1272"/>
      <c r="BX9" s="1272"/>
      <c r="BY9" s="1272"/>
      <c r="BZ9" s="1272"/>
      <c r="CA9" s="1272"/>
      <c r="CB9" s="1272"/>
      <c r="CC9" s="1272"/>
      <c r="CD9" s="1272"/>
      <c r="CE9" s="1272"/>
      <c r="CF9" s="1272"/>
      <c r="CG9" s="1272"/>
      <c r="CH9" s="1272"/>
      <c r="CI9" s="1272"/>
      <c r="CJ9" s="1272"/>
      <c r="CK9" s="1272"/>
      <c r="CL9" s="1272"/>
      <c r="CM9" s="1272"/>
      <c r="CN9" s="1272"/>
      <c r="CO9" s="1272"/>
      <c r="CP9" s="1272"/>
      <c r="CQ9" s="1272"/>
      <c r="CR9" s="1272"/>
      <c r="CS9" s="1272"/>
      <c r="CT9" s="1272"/>
      <c r="CU9" s="1272"/>
      <c r="CV9" s="1272"/>
      <c r="CW9" s="1272"/>
      <c r="CX9" s="1272"/>
      <c r="CY9" s="1272"/>
      <c r="CZ9" s="1272"/>
      <c r="DA9" s="1272"/>
      <c r="DB9" s="1272"/>
      <c r="DC9" s="1272"/>
      <c r="DD9" s="1272"/>
      <c r="DE9" s="1272"/>
    </row>
    <row r="10" spans="1:109" s="259" customFormat="1" ht="13" x14ac:dyDescent="0.2">
      <c r="A10" s="1272"/>
      <c r="B10" s="1272"/>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1272"/>
      <c r="AQ10" s="1272"/>
      <c r="AR10" s="1272"/>
      <c r="AS10" s="1272"/>
      <c r="AT10" s="1272"/>
      <c r="AU10" s="1272"/>
      <c r="AV10" s="1272"/>
      <c r="AW10" s="1272"/>
      <c r="AX10" s="1272"/>
      <c r="AY10" s="1272"/>
      <c r="AZ10" s="1272"/>
      <c r="BA10" s="1272"/>
      <c r="BB10" s="1272"/>
      <c r="BC10" s="1272"/>
      <c r="BD10" s="1272"/>
      <c r="BE10" s="1272"/>
      <c r="BF10" s="1272"/>
      <c r="BG10" s="1272"/>
      <c r="BH10" s="1272"/>
      <c r="BI10" s="1272"/>
      <c r="BJ10" s="1272"/>
      <c r="BK10" s="1272"/>
      <c r="BL10" s="1272"/>
      <c r="BM10" s="1272"/>
      <c r="BN10" s="1272"/>
      <c r="BO10" s="1272"/>
      <c r="BP10" s="1272"/>
      <c r="BQ10" s="1272"/>
      <c r="BR10" s="1272"/>
      <c r="BS10" s="1272"/>
      <c r="BT10" s="1272"/>
      <c r="BU10" s="1272"/>
      <c r="BV10" s="1272"/>
      <c r="BW10" s="1272"/>
      <c r="BX10" s="1272"/>
      <c r="BY10" s="1272"/>
      <c r="BZ10" s="1272"/>
      <c r="CA10" s="1272"/>
      <c r="CB10" s="1272"/>
      <c r="CC10" s="1272"/>
      <c r="CD10" s="1272"/>
      <c r="CE10" s="1272"/>
      <c r="CF10" s="1272"/>
      <c r="CG10" s="1272"/>
      <c r="CH10" s="1272"/>
      <c r="CI10" s="1272"/>
      <c r="CJ10" s="1272"/>
      <c r="CK10" s="1272"/>
      <c r="CL10" s="1272"/>
      <c r="CM10" s="1272"/>
      <c r="CN10" s="1272"/>
      <c r="CO10" s="1272"/>
      <c r="CP10" s="1272"/>
      <c r="CQ10" s="1272"/>
      <c r="CR10" s="1272"/>
      <c r="CS10" s="1272"/>
      <c r="CT10" s="1272"/>
      <c r="CU10" s="1272"/>
      <c r="CV10" s="1272"/>
      <c r="CW10" s="1272"/>
      <c r="CX10" s="1272"/>
      <c r="CY10" s="1272"/>
      <c r="CZ10" s="1272"/>
      <c r="DA10" s="1272"/>
      <c r="DB10" s="1272"/>
      <c r="DC10" s="1272"/>
      <c r="DD10" s="1272"/>
      <c r="DE10" s="1272"/>
    </row>
    <row r="11" spans="1:109" s="259" customFormat="1" ht="13" x14ac:dyDescent="0.2">
      <c r="A11" s="1272"/>
      <c r="B11" s="1272"/>
      <c r="C11" s="1272"/>
      <c r="D11" s="1272"/>
      <c r="E11" s="1272"/>
      <c r="F11" s="1272"/>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row>
    <row r="12" spans="1:109" s="259" customFormat="1" ht="13" x14ac:dyDescent="0.2">
      <c r="A12" s="1272"/>
      <c r="B12" s="1272"/>
      <c r="C12" s="1272"/>
      <c r="D12" s="1272"/>
      <c r="E12" s="1272"/>
      <c r="F12" s="1272"/>
      <c r="G12" s="1272"/>
      <c r="H12" s="1272"/>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c r="AU12" s="1272"/>
      <c r="AV12" s="1272"/>
      <c r="AW12" s="1272"/>
      <c r="AX12" s="1272"/>
      <c r="AY12" s="1272"/>
      <c r="AZ12" s="1272"/>
      <c r="BA12" s="1272"/>
      <c r="BB12" s="1272"/>
      <c r="BC12" s="1272"/>
      <c r="BD12" s="1272"/>
      <c r="BE12" s="1272"/>
      <c r="BF12" s="1272"/>
      <c r="BG12" s="1272"/>
      <c r="BH12" s="1272"/>
      <c r="BI12" s="1272"/>
      <c r="BJ12" s="1272"/>
      <c r="BK12" s="1272"/>
      <c r="BL12" s="1272"/>
      <c r="BM12" s="1272"/>
      <c r="BN12" s="1272"/>
      <c r="BO12" s="1272"/>
      <c r="BP12" s="1272"/>
      <c r="BQ12" s="1272"/>
      <c r="BR12" s="1272"/>
      <c r="BS12" s="1272"/>
      <c r="BT12" s="1272"/>
      <c r="BU12" s="1272"/>
      <c r="BV12" s="1272"/>
      <c r="BW12" s="1272"/>
      <c r="BX12" s="1272"/>
      <c r="BY12" s="1272"/>
      <c r="BZ12" s="1272"/>
      <c r="CA12" s="1272"/>
      <c r="CB12" s="1272"/>
      <c r="CC12" s="1272"/>
      <c r="CD12" s="1272"/>
      <c r="CE12" s="1272"/>
      <c r="CF12" s="1272"/>
      <c r="CG12" s="1272"/>
      <c r="CH12" s="1272"/>
      <c r="CI12" s="1272"/>
      <c r="CJ12" s="1272"/>
      <c r="CK12" s="1272"/>
      <c r="CL12" s="1272"/>
      <c r="CM12" s="1272"/>
      <c r="CN12" s="1272"/>
      <c r="CO12" s="1272"/>
      <c r="CP12" s="1272"/>
      <c r="CQ12" s="1272"/>
      <c r="CR12" s="1272"/>
      <c r="CS12" s="1272"/>
      <c r="CT12" s="1272"/>
      <c r="CU12" s="1272"/>
      <c r="CV12" s="1272"/>
      <c r="CW12" s="1272"/>
      <c r="CX12" s="1272"/>
      <c r="CY12" s="1272"/>
      <c r="CZ12" s="1272"/>
      <c r="DA12" s="1272"/>
      <c r="DB12" s="1272"/>
      <c r="DC12" s="1272"/>
      <c r="DD12" s="1272"/>
      <c r="DE12" s="1272"/>
    </row>
    <row r="13" spans="1:109" s="259" customFormat="1" ht="13" x14ac:dyDescent="0.2">
      <c r="A13" s="1272"/>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1272"/>
      <c r="AV13" s="1272"/>
      <c r="AW13" s="1272"/>
      <c r="AX13" s="1272"/>
      <c r="AY13" s="1272"/>
      <c r="AZ13" s="1272"/>
      <c r="BA13" s="1272"/>
      <c r="BB13" s="1272"/>
      <c r="BC13" s="1272"/>
      <c r="BD13" s="1272"/>
      <c r="BE13" s="1272"/>
      <c r="BF13" s="1272"/>
      <c r="BG13" s="1272"/>
      <c r="BH13" s="1272"/>
      <c r="BI13" s="1272"/>
      <c r="BJ13" s="1272"/>
      <c r="BK13" s="1272"/>
      <c r="BL13" s="1272"/>
      <c r="BM13" s="1272"/>
      <c r="BN13" s="1272"/>
      <c r="BO13" s="1272"/>
      <c r="BP13" s="1272"/>
      <c r="BQ13" s="1272"/>
      <c r="BR13" s="1272"/>
      <c r="BS13" s="1272"/>
      <c r="BT13" s="1272"/>
      <c r="BU13" s="1272"/>
      <c r="BV13" s="1272"/>
      <c r="BW13" s="1272"/>
      <c r="BX13" s="1272"/>
      <c r="BY13" s="1272"/>
      <c r="BZ13" s="1272"/>
      <c r="CA13" s="1272"/>
      <c r="CB13" s="1272"/>
      <c r="CC13" s="1272"/>
      <c r="CD13" s="1272"/>
      <c r="CE13" s="1272"/>
      <c r="CF13" s="1272"/>
      <c r="CG13" s="1272"/>
      <c r="CH13" s="1272"/>
      <c r="CI13" s="1272"/>
      <c r="CJ13" s="1272"/>
      <c r="CK13" s="1272"/>
      <c r="CL13" s="1272"/>
      <c r="CM13" s="1272"/>
      <c r="CN13" s="1272"/>
      <c r="CO13" s="1272"/>
      <c r="CP13" s="1272"/>
      <c r="CQ13" s="1272"/>
      <c r="CR13" s="1272"/>
      <c r="CS13" s="1272"/>
      <c r="CT13" s="1272"/>
      <c r="CU13" s="1272"/>
      <c r="CV13" s="1272"/>
      <c r="CW13" s="1272"/>
      <c r="CX13" s="1272"/>
      <c r="CY13" s="1272"/>
      <c r="CZ13" s="1272"/>
      <c r="DA13" s="1272"/>
      <c r="DB13" s="1272"/>
      <c r="DC13" s="1272"/>
      <c r="DD13" s="1272"/>
      <c r="DE13" s="1272"/>
    </row>
    <row r="14" spans="1:109" s="259" customFormat="1" ht="13" x14ac:dyDescent="0.2">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1272"/>
      <c r="AV14" s="1272"/>
      <c r="AW14" s="1272"/>
      <c r="AX14" s="1272"/>
      <c r="AY14" s="1272"/>
      <c r="AZ14" s="1272"/>
      <c r="BA14" s="1272"/>
      <c r="BB14" s="1272"/>
      <c r="BC14" s="1272"/>
      <c r="BD14" s="1272"/>
      <c r="BE14" s="1272"/>
      <c r="BF14" s="1272"/>
      <c r="BG14" s="1272"/>
      <c r="BH14" s="1272"/>
      <c r="BI14" s="1272"/>
      <c r="BJ14" s="1272"/>
      <c r="BK14" s="1272"/>
      <c r="BL14" s="1272"/>
      <c r="BM14" s="1272"/>
      <c r="BN14" s="1272"/>
      <c r="BO14" s="1272"/>
      <c r="BP14" s="1272"/>
      <c r="BQ14" s="1272"/>
      <c r="BR14" s="1272"/>
      <c r="BS14" s="1272"/>
      <c r="BT14" s="1272"/>
      <c r="BU14" s="1272"/>
      <c r="BV14" s="1272"/>
      <c r="BW14" s="1272"/>
      <c r="BX14" s="1272"/>
      <c r="BY14" s="1272"/>
      <c r="BZ14" s="1272"/>
      <c r="CA14" s="1272"/>
      <c r="CB14" s="1272"/>
      <c r="CC14" s="1272"/>
      <c r="CD14" s="1272"/>
      <c r="CE14" s="1272"/>
      <c r="CF14" s="1272"/>
      <c r="CG14" s="1272"/>
      <c r="CH14" s="1272"/>
      <c r="CI14" s="1272"/>
      <c r="CJ14" s="1272"/>
      <c r="CK14" s="1272"/>
      <c r="CL14" s="1272"/>
      <c r="CM14" s="1272"/>
      <c r="CN14" s="1272"/>
      <c r="CO14" s="1272"/>
      <c r="CP14" s="1272"/>
      <c r="CQ14" s="1272"/>
      <c r="CR14" s="1272"/>
      <c r="CS14" s="1272"/>
      <c r="CT14" s="1272"/>
      <c r="CU14" s="1272"/>
      <c r="CV14" s="1272"/>
      <c r="CW14" s="1272"/>
      <c r="CX14" s="1272"/>
      <c r="CY14" s="1272"/>
      <c r="CZ14" s="1272"/>
      <c r="DA14" s="1272"/>
      <c r="DB14" s="1272"/>
      <c r="DC14" s="1272"/>
      <c r="DD14" s="1272"/>
      <c r="DE14" s="1272"/>
    </row>
    <row r="15" spans="1:109" s="259" customFormat="1" ht="13" x14ac:dyDescent="0.2">
      <c r="A15" s="1216"/>
      <c r="B15" s="1272"/>
      <c r="C15" s="1272"/>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1272"/>
      <c r="BB15" s="1272"/>
      <c r="BC15" s="1272"/>
      <c r="BD15" s="1272"/>
      <c r="BE15" s="1272"/>
      <c r="BF15" s="1272"/>
      <c r="BG15" s="1272"/>
      <c r="BH15" s="1272"/>
      <c r="BI15" s="1272"/>
      <c r="BJ15" s="1272"/>
      <c r="BK15" s="1272"/>
      <c r="BL15" s="1272"/>
      <c r="BM15" s="1272"/>
      <c r="BN15" s="1272"/>
      <c r="BO15" s="1272"/>
      <c r="BP15" s="1272"/>
      <c r="BQ15" s="1272"/>
      <c r="BR15" s="1272"/>
      <c r="BS15" s="1272"/>
      <c r="BT15" s="1272"/>
      <c r="BU15" s="1272"/>
      <c r="BV15" s="1272"/>
      <c r="BW15" s="1272"/>
      <c r="BX15" s="1272"/>
      <c r="BY15" s="1272"/>
      <c r="BZ15" s="1272"/>
      <c r="CA15" s="1272"/>
      <c r="CB15" s="1272"/>
      <c r="CC15" s="1272"/>
      <c r="CD15" s="1272"/>
      <c r="CE15" s="1272"/>
      <c r="CF15" s="1272"/>
      <c r="CG15" s="1272"/>
      <c r="CH15" s="1272"/>
      <c r="CI15" s="1272"/>
      <c r="CJ15" s="1272"/>
      <c r="CK15" s="1272"/>
      <c r="CL15" s="1272"/>
      <c r="CM15" s="1272"/>
      <c r="CN15" s="1272"/>
      <c r="CO15" s="1272"/>
      <c r="CP15" s="1272"/>
      <c r="CQ15" s="1272"/>
      <c r="CR15" s="1272"/>
      <c r="CS15" s="1272"/>
      <c r="CT15" s="1272"/>
      <c r="CU15" s="1272"/>
      <c r="CV15" s="1272"/>
      <c r="CW15" s="1272"/>
      <c r="CX15" s="1272"/>
      <c r="CY15" s="1272"/>
      <c r="CZ15" s="1272"/>
      <c r="DA15" s="1272"/>
      <c r="DB15" s="1272"/>
      <c r="DC15" s="1272"/>
      <c r="DD15" s="1272"/>
      <c r="DE15" s="1272"/>
    </row>
    <row r="16" spans="1:109" s="259" customFormat="1" ht="13" x14ac:dyDescent="0.2">
      <c r="A16" s="1216"/>
      <c r="B16" s="1272"/>
      <c r="C16" s="1272"/>
      <c r="D16" s="1272"/>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1272"/>
      <c r="BA16" s="1272"/>
      <c r="BB16" s="1272"/>
      <c r="BC16" s="1272"/>
      <c r="BD16" s="1272"/>
      <c r="BE16" s="1272"/>
      <c r="BF16" s="1272"/>
      <c r="BG16" s="1272"/>
      <c r="BH16" s="1272"/>
      <c r="BI16" s="1272"/>
      <c r="BJ16" s="1272"/>
      <c r="BK16" s="1272"/>
      <c r="BL16" s="1272"/>
      <c r="BM16" s="1272"/>
      <c r="BN16" s="1272"/>
      <c r="BO16" s="1272"/>
      <c r="BP16" s="1272"/>
      <c r="BQ16" s="1272"/>
      <c r="BR16" s="1272"/>
      <c r="BS16" s="1272"/>
      <c r="BT16" s="1272"/>
      <c r="BU16" s="1272"/>
      <c r="BV16" s="1272"/>
      <c r="BW16" s="1272"/>
      <c r="BX16" s="1272"/>
      <c r="BY16" s="1272"/>
      <c r="BZ16" s="1272"/>
      <c r="CA16" s="1272"/>
      <c r="CB16" s="1272"/>
      <c r="CC16" s="1272"/>
      <c r="CD16" s="1272"/>
      <c r="CE16" s="1272"/>
      <c r="CF16" s="1272"/>
      <c r="CG16" s="1272"/>
      <c r="CH16" s="1272"/>
      <c r="CI16" s="1272"/>
      <c r="CJ16" s="1272"/>
      <c r="CK16" s="1272"/>
      <c r="CL16" s="1272"/>
      <c r="CM16" s="1272"/>
      <c r="CN16" s="1272"/>
      <c r="CO16" s="1272"/>
      <c r="CP16" s="1272"/>
      <c r="CQ16" s="1272"/>
      <c r="CR16" s="1272"/>
      <c r="CS16" s="1272"/>
      <c r="CT16" s="1272"/>
      <c r="CU16" s="1272"/>
      <c r="CV16" s="1272"/>
      <c r="CW16" s="1272"/>
      <c r="CX16" s="1272"/>
      <c r="CY16" s="1272"/>
      <c r="CZ16" s="1272"/>
      <c r="DA16" s="1272"/>
      <c r="DB16" s="1272"/>
      <c r="DC16" s="1272"/>
      <c r="DD16" s="1272"/>
      <c r="DE16" s="1272"/>
    </row>
    <row r="17" spans="1:109" s="259" customFormat="1" ht="13" x14ac:dyDescent="0.2">
      <c r="A17" s="1216"/>
      <c r="B17" s="1272"/>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1272"/>
      <c r="AQ17" s="1272"/>
      <c r="AR17" s="1272"/>
      <c r="AS17" s="1272"/>
      <c r="AT17" s="1272"/>
      <c r="AU17" s="1272"/>
      <c r="AV17" s="1272"/>
      <c r="AW17" s="1272"/>
      <c r="AX17" s="1272"/>
      <c r="AY17" s="1272"/>
      <c r="AZ17" s="1272"/>
      <c r="BA17" s="1272"/>
      <c r="BB17" s="1272"/>
      <c r="BC17" s="1272"/>
      <c r="BD17" s="1272"/>
      <c r="BE17" s="1272"/>
      <c r="BF17" s="1272"/>
      <c r="BG17" s="1272"/>
      <c r="BH17" s="1272"/>
      <c r="BI17" s="1272"/>
      <c r="BJ17" s="1272"/>
      <c r="BK17" s="1272"/>
      <c r="BL17" s="1272"/>
      <c r="BM17" s="1272"/>
      <c r="BN17" s="1272"/>
      <c r="BO17" s="1272"/>
      <c r="BP17" s="1272"/>
      <c r="BQ17" s="1272"/>
      <c r="BR17" s="1272"/>
      <c r="BS17" s="1272"/>
      <c r="BT17" s="1272"/>
      <c r="BU17" s="1272"/>
      <c r="BV17" s="1272"/>
      <c r="BW17" s="1272"/>
      <c r="BX17" s="1272"/>
      <c r="BY17" s="1272"/>
      <c r="BZ17" s="1272"/>
      <c r="CA17" s="1272"/>
      <c r="CB17" s="1272"/>
      <c r="CC17" s="1272"/>
      <c r="CD17" s="1272"/>
      <c r="CE17" s="1272"/>
      <c r="CF17" s="1272"/>
      <c r="CG17" s="1272"/>
      <c r="CH17" s="1272"/>
      <c r="CI17" s="1272"/>
      <c r="CJ17" s="1272"/>
      <c r="CK17" s="1272"/>
      <c r="CL17" s="1272"/>
      <c r="CM17" s="1272"/>
      <c r="CN17" s="1272"/>
      <c r="CO17" s="1272"/>
      <c r="CP17" s="1272"/>
      <c r="CQ17" s="1272"/>
      <c r="CR17" s="1272"/>
      <c r="CS17" s="1272"/>
      <c r="CT17" s="1272"/>
      <c r="CU17" s="1272"/>
      <c r="CV17" s="1272"/>
      <c r="CW17" s="1272"/>
      <c r="CX17" s="1272"/>
      <c r="CY17" s="1272"/>
      <c r="CZ17" s="1272"/>
      <c r="DA17" s="1272"/>
      <c r="DB17" s="1272"/>
      <c r="DC17" s="1272"/>
      <c r="DD17" s="1272"/>
      <c r="DE17" s="1272"/>
    </row>
    <row r="18" spans="1:109" s="259" customFormat="1" ht="13" x14ac:dyDescent="0.2">
      <c r="A18" s="1216"/>
      <c r="B18" s="1272"/>
      <c r="C18" s="1272"/>
      <c r="D18" s="1272"/>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2"/>
      <c r="BU18" s="1272"/>
      <c r="BV18" s="1272"/>
      <c r="BW18" s="1272"/>
      <c r="BX18" s="1272"/>
      <c r="BY18" s="1272"/>
      <c r="BZ18" s="1272"/>
      <c r="CA18" s="1272"/>
      <c r="CB18" s="1272"/>
      <c r="CC18" s="1272"/>
      <c r="CD18" s="1272"/>
      <c r="CE18" s="1272"/>
      <c r="CF18" s="1272"/>
      <c r="CG18" s="1272"/>
      <c r="CH18" s="1272"/>
      <c r="CI18" s="1272"/>
      <c r="CJ18" s="1272"/>
      <c r="CK18" s="1272"/>
      <c r="CL18" s="1272"/>
      <c r="CM18" s="1272"/>
      <c r="CN18" s="1272"/>
      <c r="CO18" s="1272"/>
      <c r="CP18" s="1272"/>
      <c r="CQ18" s="1272"/>
      <c r="CR18" s="1272"/>
      <c r="CS18" s="1272"/>
      <c r="CT18" s="1272"/>
      <c r="CU18" s="1272"/>
      <c r="CV18" s="1272"/>
      <c r="CW18" s="1272"/>
      <c r="CX18" s="1272"/>
      <c r="CY18" s="1272"/>
      <c r="CZ18" s="1272"/>
      <c r="DA18" s="1272"/>
      <c r="DB18" s="1272"/>
      <c r="DC18" s="1272"/>
      <c r="DD18" s="1272"/>
      <c r="DE18" s="1272"/>
    </row>
    <row r="19" spans="1:109" ht="13" x14ac:dyDescent="0.2">
      <c r="DD19" s="1216"/>
      <c r="DE19" s="1216"/>
    </row>
    <row r="20" spans="1:109" ht="13" x14ac:dyDescent="0.2">
      <c r="DD20" s="1216"/>
      <c r="DE20" s="1216"/>
    </row>
    <row r="21" spans="1:109" ht="17.25" customHeight="1" x14ac:dyDescent="0.2">
      <c r="B21" s="1271"/>
      <c r="C21" s="1268"/>
      <c r="D21" s="1268"/>
      <c r="E21" s="1268"/>
      <c r="F21" s="1268"/>
      <c r="G21" s="1268"/>
      <c r="H21" s="1268"/>
      <c r="I21" s="1268"/>
      <c r="J21" s="1268"/>
      <c r="K21" s="1268"/>
      <c r="L21" s="1268"/>
      <c r="M21" s="1268"/>
      <c r="N21" s="1270"/>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68"/>
      <c r="AS21" s="1268"/>
      <c r="AT21" s="1270"/>
      <c r="AU21" s="1268"/>
      <c r="AV21" s="1268"/>
      <c r="AW21" s="1268"/>
      <c r="AX21" s="1268"/>
      <c r="AY21" s="1268"/>
      <c r="AZ21" s="1268"/>
      <c r="BA21" s="1268"/>
      <c r="BB21" s="1268"/>
      <c r="BC21" s="1268"/>
      <c r="BD21" s="1268"/>
      <c r="BE21" s="1268"/>
      <c r="BF21" s="1270"/>
      <c r="BG21" s="1268"/>
      <c r="BH21" s="1268"/>
      <c r="BI21" s="1268"/>
      <c r="BJ21" s="1268"/>
      <c r="BK21" s="1268"/>
      <c r="BL21" s="1268"/>
      <c r="BM21" s="1268"/>
      <c r="BN21" s="1268"/>
      <c r="BO21" s="1268"/>
      <c r="BP21" s="1268"/>
      <c r="BQ21" s="1268"/>
      <c r="BR21" s="1270"/>
      <c r="BS21" s="1268"/>
      <c r="BT21" s="1268"/>
      <c r="BU21" s="1268"/>
      <c r="BV21" s="1268"/>
      <c r="BW21" s="1268"/>
      <c r="BX21" s="1268"/>
      <c r="BY21" s="1268"/>
      <c r="BZ21" s="1268"/>
      <c r="CA21" s="1268"/>
      <c r="CB21" s="1268"/>
      <c r="CC21" s="1268"/>
      <c r="CD21" s="1270"/>
      <c r="CE21" s="1268"/>
      <c r="CF21" s="1268"/>
      <c r="CG21" s="1268"/>
      <c r="CH21" s="1268"/>
      <c r="CI21" s="1268"/>
      <c r="CJ21" s="1268"/>
      <c r="CK21" s="1268"/>
      <c r="CL21" s="1268"/>
      <c r="CM21" s="1268"/>
      <c r="CN21" s="1268"/>
      <c r="CO21" s="1268"/>
      <c r="CP21" s="1270"/>
      <c r="CQ21" s="1268"/>
      <c r="CR21" s="1268"/>
      <c r="CS21" s="1268"/>
      <c r="CT21" s="1268"/>
      <c r="CU21" s="1268"/>
      <c r="CV21" s="1268"/>
      <c r="CW21" s="1268"/>
      <c r="CX21" s="1268"/>
      <c r="CY21" s="1268"/>
      <c r="CZ21" s="1268"/>
      <c r="DA21" s="1268"/>
      <c r="DB21" s="1270"/>
      <c r="DC21" s="1268"/>
      <c r="DD21" s="1267"/>
      <c r="DE21" s="1216"/>
    </row>
    <row r="22" spans="1:109" ht="17.25" customHeight="1" x14ac:dyDescent="0.2">
      <c r="B22" s="1217"/>
    </row>
    <row r="23" spans="1:109" ht="13" x14ac:dyDescent="0.2">
      <c r="B23" s="1217"/>
    </row>
    <row r="24" spans="1:109" ht="13" x14ac:dyDescent="0.2">
      <c r="B24" s="1217"/>
    </row>
    <row r="25" spans="1:109" ht="13" x14ac:dyDescent="0.2">
      <c r="B25" s="1217"/>
    </row>
    <row r="26" spans="1:109" ht="13" x14ac:dyDescent="0.2">
      <c r="B26" s="1217"/>
    </row>
    <row r="27" spans="1:109" ht="13" x14ac:dyDescent="0.2">
      <c r="B27" s="1217"/>
    </row>
    <row r="28" spans="1:109" ht="13" x14ac:dyDescent="0.2">
      <c r="B28" s="1217"/>
    </row>
    <row r="29" spans="1:109" ht="13" x14ac:dyDescent="0.2">
      <c r="B29" s="1217"/>
    </row>
    <row r="30" spans="1:109" ht="13" x14ac:dyDescent="0.2">
      <c r="B30" s="1217"/>
    </row>
    <row r="31" spans="1:109" ht="13" x14ac:dyDescent="0.2">
      <c r="B31" s="1217"/>
    </row>
    <row r="32" spans="1:109" ht="13" x14ac:dyDescent="0.2">
      <c r="B32" s="1217"/>
    </row>
    <row r="33" spans="2:109" ht="13" x14ac:dyDescent="0.2">
      <c r="B33" s="1217"/>
    </row>
    <row r="34" spans="2:109" ht="13" x14ac:dyDescent="0.2">
      <c r="B34" s="1217"/>
    </row>
    <row r="35" spans="2:109" ht="13" x14ac:dyDescent="0.2">
      <c r="B35" s="1217"/>
    </row>
    <row r="36" spans="2:109" ht="13" x14ac:dyDescent="0.2">
      <c r="B36" s="1217"/>
    </row>
    <row r="37" spans="2:109" ht="13" x14ac:dyDescent="0.2">
      <c r="B37" s="1217"/>
    </row>
    <row r="38" spans="2:109" ht="13" x14ac:dyDescent="0.2">
      <c r="B38" s="1217"/>
    </row>
    <row r="39" spans="2:109" ht="13" x14ac:dyDescent="0.2">
      <c r="B39" s="1221"/>
      <c r="C39" s="1220"/>
      <c r="D39" s="1220"/>
      <c r="E39" s="1220"/>
      <c r="F39" s="1220"/>
      <c r="G39" s="1220"/>
      <c r="H39" s="1220"/>
      <c r="I39" s="1220"/>
      <c r="J39" s="1220"/>
      <c r="K39" s="1220"/>
      <c r="L39" s="1220"/>
      <c r="M39" s="1220"/>
      <c r="N39" s="1220"/>
      <c r="O39" s="1220"/>
      <c r="P39" s="1220"/>
      <c r="Q39" s="1220"/>
      <c r="R39" s="1220"/>
      <c r="S39" s="1220"/>
      <c r="T39" s="1220"/>
      <c r="U39" s="1220"/>
      <c r="V39" s="1220"/>
      <c r="W39" s="1220"/>
      <c r="X39" s="1220"/>
      <c r="Y39" s="1220"/>
      <c r="Z39" s="1220"/>
      <c r="AA39" s="1220"/>
      <c r="AB39" s="1220"/>
      <c r="AC39" s="1220"/>
      <c r="AD39" s="1220"/>
      <c r="AE39" s="1220"/>
      <c r="AF39" s="1220"/>
      <c r="AG39" s="1220"/>
      <c r="AH39" s="1220"/>
      <c r="AI39" s="1220"/>
      <c r="AJ39" s="1220"/>
      <c r="AK39" s="1220"/>
      <c r="AL39" s="1220"/>
      <c r="AM39" s="1220"/>
      <c r="AN39" s="1220"/>
      <c r="AO39" s="1220"/>
      <c r="AP39" s="1220"/>
      <c r="AQ39" s="1220"/>
      <c r="AR39" s="1220"/>
      <c r="AS39" s="1220"/>
      <c r="AT39" s="1220"/>
      <c r="AU39" s="1220"/>
      <c r="AV39" s="1220"/>
      <c r="AW39" s="1220"/>
      <c r="AX39" s="1220"/>
      <c r="AY39" s="1220"/>
      <c r="AZ39" s="1220"/>
      <c r="BA39" s="1220"/>
      <c r="BB39" s="1220"/>
      <c r="BC39" s="1220"/>
      <c r="BD39" s="1220"/>
      <c r="BE39" s="1220"/>
      <c r="BF39" s="1220"/>
      <c r="BG39" s="1220"/>
      <c r="BH39" s="1220"/>
      <c r="BI39" s="1220"/>
      <c r="BJ39" s="1220"/>
      <c r="BK39" s="1220"/>
      <c r="BL39" s="1220"/>
      <c r="BM39" s="1220"/>
      <c r="BN39" s="1220"/>
      <c r="BO39" s="1220"/>
      <c r="BP39" s="1220"/>
      <c r="BQ39" s="1220"/>
      <c r="BR39" s="1220"/>
      <c r="BS39" s="1220"/>
      <c r="BT39" s="1220"/>
      <c r="BU39" s="1220"/>
      <c r="BV39" s="1220"/>
      <c r="BW39" s="1220"/>
      <c r="BX39" s="1220"/>
      <c r="BY39" s="1220"/>
      <c r="BZ39" s="1220"/>
      <c r="CA39" s="1220"/>
      <c r="CB39" s="1220"/>
      <c r="CC39" s="1220"/>
      <c r="CD39" s="1220"/>
      <c r="CE39" s="1220"/>
      <c r="CF39" s="1220"/>
      <c r="CG39" s="1220"/>
      <c r="CH39" s="1220"/>
      <c r="CI39" s="1220"/>
      <c r="CJ39" s="1220"/>
      <c r="CK39" s="1220"/>
      <c r="CL39" s="1220"/>
      <c r="CM39" s="1220"/>
      <c r="CN39" s="1220"/>
      <c r="CO39" s="1220"/>
      <c r="CP39" s="1220"/>
      <c r="CQ39" s="1220"/>
      <c r="CR39" s="1220"/>
      <c r="CS39" s="1220"/>
      <c r="CT39" s="1220"/>
      <c r="CU39" s="1220"/>
      <c r="CV39" s="1220"/>
      <c r="CW39" s="1220"/>
      <c r="CX39" s="1220"/>
      <c r="CY39" s="1220"/>
      <c r="CZ39" s="1220"/>
      <c r="DA39" s="1220"/>
      <c r="DB39" s="1220"/>
      <c r="DC39" s="1220"/>
      <c r="DD39" s="1219"/>
    </row>
    <row r="40" spans="2:109" ht="13" x14ac:dyDescent="0.2">
      <c r="B40" s="1257"/>
      <c r="DD40" s="1257"/>
      <c r="DE40" s="1216"/>
    </row>
    <row r="41" spans="2:109" ht="16.5" x14ac:dyDescent="0.2">
      <c r="B41" s="1269" t="s">
        <v>627</v>
      </c>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1268"/>
      <c r="AV41" s="1268"/>
      <c r="AW41" s="1268"/>
      <c r="AX41" s="1268"/>
      <c r="AY41" s="1268"/>
      <c r="AZ41" s="1268"/>
      <c r="BA41" s="1268"/>
      <c r="BB41" s="1268"/>
      <c r="BC41" s="1268"/>
      <c r="BD41" s="1268"/>
      <c r="BE41" s="1268"/>
      <c r="BF41" s="1268"/>
      <c r="BG41" s="1268"/>
      <c r="BH41" s="1268"/>
      <c r="BI41" s="1268"/>
      <c r="BJ41" s="1268"/>
      <c r="BK41" s="1268"/>
      <c r="BL41" s="1268"/>
      <c r="BM41" s="1268"/>
      <c r="BN41" s="1268"/>
      <c r="BO41" s="1268"/>
      <c r="BP41" s="1268"/>
      <c r="BQ41" s="1268"/>
      <c r="BR41" s="1268"/>
      <c r="BS41" s="1268"/>
      <c r="BT41" s="1268"/>
      <c r="BU41" s="1268"/>
      <c r="BV41" s="1268"/>
      <c r="BW41" s="1268"/>
      <c r="BX41" s="1268"/>
      <c r="BY41" s="1268"/>
      <c r="BZ41" s="1268"/>
      <c r="CA41" s="1268"/>
      <c r="CB41" s="1268"/>
      <c r="CC41" s="1268"/>
      <c r="CD41" s="1268"/>
      <c r="CE41" s="1268"/>
      <c r="CF41" s="1268"/>
      <c r="CG41" s="1268"/>
      <c r="CH41" s="1268"/>
      <c r="CI41" s="1268"/>
      <c r="CJ41" s="1268"/>
      <c r="CK41" s="1268"/>
      <c r="CL41" s="1268"/>
      <c r="CM41" s="1268"/>
      <c r="CN41" s="1268"/>
      <c r="CO41" s="1268"/>
      <c r="CP41" s="1268"/>
      <c r="CQ41" s="1268"/>
      <c r="CR41" s="1268"/>
      <c r="CS41" s="1268"/>
      <c r="CT41" s="1268"/>
      <c r="CU41" s="1268"/>
      <c r="CV41" s="1268"/>
      <c r="CW41" s="1268"/>
      <c r="CX41" s="1268"/>
      <c r="CY41" s="1268"/>
      <c r="CZ41" s="1268"/>
      <c r="DA41" s="1268"/>
      <c r="DB41" s="1268"/>
      <c r="DC41" s="1268"/>
      <c r="DD41" s="1267"/>
    </row>
    <row r="42" spans="2:109" ht="13" x14ac:dyDescent="0.2">
      <c r="B42" s="1217"/>
      <c r="G42" s="1253"/>
      <c r="I42" s="1252"/>
      <c r="J42" s="1252"/>
      <c r="K42" s="1252"/>
      <c r="AM42" s="1253"/>
      <c r="AN42" s="1253" t="s">
        <v>623</v>
      </c>
      <c r="AP42" s="1252"/>
      <c r="AQ42" s="1252"/>
      <c r="AR42" s="1252"/>
      <c r="AY42" s="1253"/>
      <c r="BA42" s="1252"/>
      <c r="BB42" s="1252"/>
      <c r="BC42" s="1252"/>
      <c r="BK42" s="1253"/>
      <c r="BM42" s="1252"/>
      <c r="BN42" s="1252"/>
      <c r="BO42" s="1252"/>
      <c r="BW42" s="1253"/>
      <c r="BY42" s="1252"/>
      <c r="BZ42" s="1252"/>
      <c r="CA42" s="1252"/>
      <c r="CI42" s="1253"/>
      <c r="CK42" s="1252"/>
      <c r="CL42" s="1252"/>
      <c r="CM42" s="1252"/>
      <c r="CU42" s="1253"/>
      <c r="CW42" s="1252"/>
      <c r="CX42" s="1252"/>
      <c r="CY42" s="1252"/>
    </row>
    <row r="43" spans="2:109" ht="13.5" customHeight="1" x14ac:dyDescent="0.2">
      <c r="B43" s="1217"/>
      <c r="AN43" s="1251" t="s">
        <v>626</v>
      </c>
      <c r="AO43" s="1250"/>
      <c r="AP43" s="1250"/>
      <c r="AQ43" s="1250"/>
      <c r="AR43" s="1250"/>
      <c r="AS43" s="1250"/>
      <c r="AT43" s="1250"/>
      <c r="AU43" s="1250"/>
      <c r="AV43" s="1250"/>
      <c r="AW43" s="1250"/>
      <c r="AX43" s="1250"/>
      <c r="AY43" s="1250"/>
      <c r="AZ43" s="1250"/>
      <c r="BA43" s="1250"/>
      <c r="BB43" s="1250"/>
      <c r="BC43" s="1250"/>
      <c r="BD43" s="1250"/>
      <c r="BE43" s="1250"/>
      <c r="BF43" s="1250"/>
      <c r="BG43" s="1250"/>
      <c r="BH43" s="1250"/>
      <c r="BI43" s="1250"/>
      <c r="BJ43" s="1250"/>
      <c r="BK43" s="1250"/>
      <c r="BL43" s="1250"/>
      <c r="BM43" s="1250"/>
      <c r="BN43" s="1250"/>
      <c r="BO43" s="1250"/>
      <c r="BP43" s="1250"/>
      <c r="BQ43" s="1250"/>
      <c r="BR43" s="1250"/>
      <c r="BS43" s="1250"/>
      <c r="BT43" s="1250"/>
      <c r="BU43" s="1250"/>
      <c r="BV43" s="1250"/>
      <c r="BW43" s="1250"/>
      <c r="BX43" s="1250"/>
      <c r="BY43" s="1250"/>
      <c r="BZ43" s="1250"/>
      <c r="CA43" s="1250"/>
      <c r="CB43" s="1250"/>
      <c r="CC43" s="1250"/>
      <c r="CD43" s="1250"/>
      <c r="CE43" s="1250"/>
      <c r="CF43" s="1250"/>
      <c r="CG43" s="1250"/>
      <c r="CH43" s="1250"/>
      <c r="CI43" s="1250"/>
      <c r="CJ43" s="1250"/>
      <c r="CK43" s="1250"/>
      <c r="CL43" s="1250"/>
      <c r="CM43" s="1250"/>
      <c r="CN43" s="1250"/>
      <c r="CO43" s="1250"/>
      <c r="CP43" s="1250"/>
      <c r="CQ43" s="1250"/>
      <c r="CR43" s="1250"/>
      <c r="CS43" s="1250"/>
      <c r="CT43" s="1250"/>
      <c r="CU43" s="1250"/>
      <c r="CV43" s="1250"/>
      <c r="CW43" s="1250"/>
      <c r="CX43" s="1250"/>
      <c r="CY43" s="1250"/>
      <c r="CZ43" s="1250"/>
      <c r="DA43" s="1250"/>
      <c r="DB43" s="1250"/>
      <c r="DC43" s="1249"/>
    </row>
    <row r="44" spans="2:109" ht="13" x14ac:dyDescent="0.2">
      <c r="B44" s="1217"/>
      <c r="AN44" s="1248"/>
      <c r="AO44" s="1247"/>
      <c r="AP44" s="1247"/>
      <c r="AQ44" s="1247"/>
      <c r="AR44" s="1247"/>
      <c r="AS44" s="1247"/>
      <c r="AT44" s="1247"/>
      <c r="AU44" s="1247"/>
      <c r="AV44" s="1247"/>
      <c r="AW44" s="1247"/>
      <c r="AX44" s="1247"/>
      <c r="AY44" s="1247"/>
      <c r="AZ44" s="1247"/>
      <c r="BA44" s="1247"/>
      <c r="BB44" s="1247"/>
      <c r="BC44" s="1247"/>
      <c r="BD44" s="1247"/>
      <c r="BE44" s="1247"/>
      <c r="BF44" s="1247"/>
      <c r="BG44" s="1247"/>
      <c r="BH44" s="1247"/>
      <c r="BI44" s="1247"/>
      <c r="BJ44" s="1247"/>
      <c r="BK44" s="1247"/>
      <c r="BL44" s="1247"/>
      <c r="BM44" s="1247"/>
      <c r="BN44" s="1247"/>
      <c r="BO44" s="1247"/>
      <c r="BP44" s="1247"/>
      <c r="BQ44" s="1247"/>
      <c r="BR44" s="1247"/>
      <c r="BS44" s="1247"/>
      <c r="BT44" s="1247"/>
      <c r="BU44" s="1247"/>
      <c r="BV44" s="1247"/>
      <c r="BW44" s="1247"/>
      <c r="BX44" s="1247"/>
      <c r="BY44" s="1247"/>
      <c r="BZ44" s="1247"/>
      <c r="CA44" s="1247"/>
      <c r="CB44" s="1247"/>
      <c r="CC44" s="1247"/>
      <c r="CD44" s="1247"/>
      <c r="CE44" s="1247"/>
      <c r="CF44" s="1247"/>
      <c r="CG44" s="1247"/>
      <c r="CH44" s="1247"/>
      <c r="CI44" s="1247"/>
      <c r="CJ44" s="1247"/>
      <c r="CK44" s="1247"/>
      <c r="CL44" s="1247"/>
      <c r="CM44" s="1247"/>
      <c r="CN44" s="1247"/>
      <c r="CO44" s="1247"/>
      <c r="CP44" s="1247"/>
      <c r="CQ44" s="1247"/>
      <c r="CR44" s="1247"/>
      <c r="CS44" s="1247"/>
      <c r="CT44" s="1247"/>
      <c r="CU44" s="1247"/>
      <c r="CV44" s="1247"/>
      <c r="CW44" s="1247"/>
      <c r="CX44" s="1247"/>
      <c r="CY44" s="1247"/>
      <c r="CZ44" s="1247"/>
      <c r="DA44" s="1247"/>
      <c r="DB44" s="1247"/>
      <c r="DC44" s="1246"/>
    </row>
    <row r="45" spans="2:109" ht="13" x14ac:dyDescent="0.2">
      <c r="B45" s="1217"/>
      <c r="AN45" s="1248"/>
      <c r="AO45" s="1247"/>
      <c r="AP45" s="1247"/>
      <c r="AQ45" s="1247"/>
      <c r="AR45" s="1247"/>
      <c r="AS45" s="1247"/>
      <c r="AT45" s="1247"/>
      <c r="AU45" s="1247"/>
      <c r="AV45" s="1247"/>
      <c r="AW45" s="1247"/>
      <c r="AX45" s="1247"/>
      <c r="AY45" s="1247"/>
      <c r="AZ45" s="1247"/>
      <c r="BA45" s="1247"/>
      <c r="BB45" s="1247"/>
      <c r="BC45" s="1247"/>
      <c r="BD45" s="1247"/>
      <c r="BE45" s="1247"/>
      <c r="BF45" s="1247"/>
      <c r="BG45" s="1247"/>
      <c r="BH45" s="1247"/>
      <c r="BI45" s="1247"/>
      <c r="BJ45" s="1247"/>
      <c r="BK45" s="1247"/>
      <c r="BL45" s="1247"/>
      <c r="BM45" s="1247"/>
      <c r="BN45" s="1247"/>
      <c r="BO45" s="1247"/>
      <c r="BP45" s="1247"/>
      <c r="BQ45" s="1247"/>
      <c r="BR45" s="1247"/>
      <c r="BS45" s="1247"/>
      <c r="BT45" s="1247"/>
      <c r="BU45" s="1247"/>
      <c r="BV45" s="1247"/>
      <c r="BW45" s="1247"/>
      <c r="BX45" s="1247"/>
      <c r="BY45" s="1247"/>
      <c r="BZ45" s="1247"/>
      <c r="CA45" s="1247"/>
      <c r="CB45" s="1247"/>
      <c r="CC45" s="1247"/>
      <c r="CD45" s="1247"/>
      <c r="CE45" s="1247"/>
      <c r="CF45" s="1247"/>
      <c r="CG45" s="1247"/>
      <c r="CH45" s="1247"/>
      <c r="CI45" s="1247"/>
      <c r="CJ45" s="1247"/>
      <c r="CK45" s="1247"/>
      <c r="CL45" s="1247"/>
      <c r="CM45" s="1247"/>
      <c r="CN45" s="1247"/>
      <c r="CO45" s="1247"/>
      <c r="CP45" s="1247"/>
      <c r="CQ45" s="1247"/>
      <c r="CR45" s="1247"/>
      <c r="CS45" s="1247"/>
      <c r="CT45" s="1247"/>
      <c r="CU45" s="1247"/>
      <c r="CV45" s="1247"/>
      <c r="CW45" s="1247"/>
      <c r="CX45" s="1247"/>
      <c r="CY45" s="1247"/>
      <c r="CZ45" s="1247"/>
      <c r="DA45" s="1247"/>
      <c r="DB45" s="1247"/>
      <c r="DC45" s="1246"/>
    </row>
    <row r="46" spans="2:109" ht="13" x14ac:dyDescent="0.2">
      <c r="B46" s="1217"/>
      <c r="AN46" s="1248"/>
      <c r="AO46" s="1247"/>
      <c r="AP46" s="1247"/>
      <c r="AQ46" s="1247"/>
      <c r="AR46" s="1247"/>
      <c r="AS46" s="1247"/>
      <c r="AT46" s="1247"/>
      <c r="AU46" s="1247"/>
      <c r="AV46" s="1247"/>
      <c r="AW46" s="1247"/>
      <c r="AX46" s="1247"/>
      <c r="AY46" s="1247"/>
      <c r="AZ46" s="1247"/>
      <c r="BA46" s="1247"/>
      <c r="BB46" s="1247"/>
      <c r="BC46" s="1247"/>
      <c r="BD46" s="1247"/>
      <c r="BE46" s="1247"/>
      <c r="BF46" s="1247"/>
      <c r="BG46" s="1247"/>
      <c r="BH46" s="1247"/>
      <c r="BI46" s="1247"/>
      <c r="BJ46" s="1247"/>
      <c r="BK46" s="1247"/>
      <c r="BL46" s="1247"/>
      <c r="BM46" s="1247"/>
      <c r="BN46" s="1247"/>
      <c r="BO46" s="1247"/>
      <c r="BP46" s="1247"/>
      <c r="BQ46" s="1247"/>
      <c r="BR46" s="1247"/>
      <c r="BS46" s="1247"/>
      <c r="BT46" s="1247"/>
      <c r="BU46" s="1247"/>
      <c r="BV46" s="1247"/>
      <c r="BW46" s="1247"/>
      <c r="BX46" s="1247"/>
      <c r="BY46" s="1247"/>
      <c r="BZ46" s="1247"/>
      <c r="CA46" s="1247"/>
      <c r="CB46" s="1247"/>
      <c r="CC46" s="1247"/>
      <c r="CD46" s="1247"/>
      <c r="CE46" s="1247"/>
      <c r="CF46" s="1247"/>
      <c r="CG46" s="1247"/>
      <c r="CH46" s="1247"/>
      <c r="CI46" s="1247"/>
      <c r="CJ46" s="1247"/>
      <c r="CK46" s="1247"/>
      <c r="CL46" s="1247"/>
      <c r="CM46" s="1247"/>
      <c r="CN46" s="1247"/>
      <c r="CO46" s="1247"/>
      <c r="CP46" s="1247"/>
      <c r="CQ46" s="1247"/>
      <c r="CR46" s="1247"/>
      <c r="CS46" s="1247"/>
      <c r="CT46" s="1247"/>
      <c r="CU46" s="1247"/>
      <c r="CV46" s="1247"/>
      <c r="CW46" s="1247"/>
      <c r="CX46" s="1247"/>
      <c r="CY46" s="1247"/>
      <c r="CZ46" s="1247"/>
      <c r="DA46" s="1247"/>
      <c r="DB46" s="1247"/>
      <c r="DC46" s="1246"/>
    </row>
    <row r="47" spans="2:109" ht="13" x14ac:dyDescent="0.2">
      <c r="B47" s="1217"/>
      <c r="AN47" s="1245"/>
      <c r="AO47" s="1244"/>
      <c r="AP47" s="1244"/>
      <c r="AQ47" s="1244"/>
      <c r="AR47" s="1244"/>
      <c r="AS47" s="1244"/>
      <c r="AT47" s="1244"/>
      <c r="AU47" s="1244"/>
      <c r="AV47" s="1244"/>
      <c r="AW47" s="1244"/>
      <c r="AX47" s="1244"/>
      <c r="AY47" s="1244"/>
      <c r="AZ47" s="1244"/>
      <c r="BA47" s="1244"/>
      <c r="BB47" s="1244"/>
      <c r="BC47" s="1244"/>
      <c r="BD47" s="1244"/>
      <c r="BE47" s="1244"/>
      <c r="BF47" s="1244"/>
      <c r="BG47" s="1244"/>
      <c r="BH47" s="1244"/>
      <c r="BI47" s="1244"/>
      <c r="BJ47" s="1244"/>
      <c r="BK47" s="1244"/>
      <c r="BL47" s="1244"/>
      <c r="BM47" s="1244"/>
      <c r="BN47" s="1244"/>
      <c r="BO47" s="1244"/>
      <c r="BP47" s="1244"/>
      <c r="BQ47" s="1244"/>
      <c r="BR47" s="1244"/>
      <c r="BS47" s="1244"/>
      <c r="BT47" s="1244"/>
      <c r="BU47" s="1244"/>
      <c r="BV47" s="1244"/>
      <c r="BW47" s="1244"/>
      <c r="BX47" s="1244"/>
      <c r="BY47" s="1244"/>
      <c r="BZ47" s="1244"/>
      <c r="CA47" s="1244"/>
      <c r="CB47" s="1244"/>
      <c r="CC47" s="1244"/>
      <c r="CD47" s="1244"/>
      <c r="CE47" s="1244"/>
      <c r="CF47" s="1244"/>
      <c r="CG47" s="1244"/>
      <c r="CH47" s="1244"/>
      <c r="CI47" s="1244"/>
      <c r="CJ47" s="1244"/>
      <c r="CK47" s="1244"/>
      <c r="CL47" s="1244"/>
      <c r="CM47" s="1244"/>
      <c r="CN47" s="1244"/>
      <c r="CO47" s="1244"/>
      <c r="CP47" s="1244"/>
      <c r="CQ47" s="1244"/>
      <c r="CR47" s="1244"/>
      <c r="CS47" s="1244"/>
      <c r="CT47" s="1244"/>
      <c r="CU47" s="1244"/>
      <c r="CV47" s="1244"/>
      <c r="CW47" s="1244"/>
      <c r="CX47" s="1244"/>
      <c r="CY47" s="1244"/>
      <c r="CZ47" s="1244"/>
      <c r="DA47" s="1244"/>
      <c r="DB47" s="1244"/>
      <c r="DC47" s="1243"/>
    </row>
    <row r="48" spans="2:109" ht="13" x14ac:dyDescent="0.2">
      <c r="B48" s="1217"/>
      <c r="H48" s="1230"/>
      <c r="I48" s="1230"/>
      <c r="J48" s="1230"/>
      <c r="AN48" s="1230"/>
      <c r="AO48" s="1230"/>
      <c r="AP48" s="1230"/>
      <c r="AZ48" s="1230"/>
      <c r="BA48" s="1230"/>
      <c r="BB48" s="1230"/>
      <c r="BL48" s="1230"/>
      <c r="BM48" s="1230"/>
      <c r="BN48" s="1230"/>
      <c r="BX48" s="1230"/>
      <c r="BY48" s="1230"/>
      <c r="BZ48" s="1230"/>
      <c r="CJ48" s="1230"/>
      <c r="CK48" s="1230"/>
      <c r="CL48" s="1230"/>
      <c r="CV48" s="1230"/>
      <c r="CW48" s="1230"/>
      <c r="CX48" s="1230"/>
    </row>
    <row r="49" spans="1:109" ht="13" x14ac:dyDescent="0.2">
      <c r="B49" s="1217"/>
      <c r="AN49" s="1216" t="s">
        <v>621</v>
      </c>
    </row>
    <row r="50" spans="1:109" ht="13" x14ac:dyDescent="0.2">
      <c r="B50" s="1217"/>
      <c r="G50" s="1228"/>
      <c r="H50" s="1228"/>
      <c r="I50" s="1228"/>
      <c r="J50" s="1228"/>
      <c r="K50" s="1237"/>
      <c r="L50" s="1237"/>
      <c r="M50" s="1236"/>
      <c r="N50" s="1236"/>
      <c r="AN50" s="1235"/>
      <c r="AO50" s="1234"/>
      <c r="AP50" s="1234"/>
      <c r="AQ50" s="1234"/>
      <c r="AR50" s="1234"/>
      <c r="AS50" s="1234"/>
      <c r="AT50" s="1234"/>
      <c r="AU50" s="1234"/>
      <c r="AV50" s="1234"/>
      <c r="AW50" s="1234"/>
      <c r="AX50" s="1234"/>
      <c r="AY50" s="1234"/>
      <c r="AZ50" s="1234"/>
      <c r="BA50" s="1234"/>
      <c r="BB50" s="1234"/>
      <c r="BC50" s="1234"/>
      <c r="BD50" s="1234"/>
      <c r="BE50" s="1234"/>
      <c r="BF50" s="1234"/>
      <c r="BG50" s="1234"/>
      <c r="BH50" s="1234"/>
      <c r="BI50" s="1234"/>
      <c r="BJ50" s="1234"/>
      <c r="BK50" s="1234"/>
      <c r="BL50" s="1234"/>
      <c r="BM50" s="1234"/>
      <c r="BN50" s="1234"/>
      <c r="BO50" s="1233"/>
      <c r="BP50" s="1225" t="s">
        <v>578</v>
      </c>
      <c r="BQ50" s="1225"/>
      <c r="BR50" s="1225"/>
      <c r="BS50" s="1225"/>
      <c r="BT50" s="1225"/>
      <c r="BU50" s="1225"/>
      <c r="BV50" s="1225"/>
      <c r="BW50" s="1225"/>
      <c r="BX50" s="1225" t="s">
        <v>579</v>
      </c>
      <c r="BY50" s="1225"/>
      <c r="BZ50" s="1225"/>
      <c r="CA50" s="1225"/>
      <c r="CB50" s="1225"/>
      <c r="CC50" s="1225"/>
      <c r="CD50" s="1225"/>
      <c r="CE50" s="1225"/>
      <c r="CF50" s="1225" t="s">
        <v>580</v>
      </c>
      <c r="CG50" s="1225"/>
      <c r="CH50" s="1225"/>
      <c r="CI50" s="1225"/>
      <c r="CJ50" s="1225"/>
      <c r="CK50" s="1225"/>
      <c r="CL50" s="1225"/>
      <c r="CM50" s="1225"/>
      <c r="CN50" s="1225" t="s">
        <v>581</v>
      </c>
      <c r="CO50" s="1225"/>
      <c r="CP50" s="1225"/>
      <c r="CQ50" s="1225"/>
      <c r="CR50" s="1225"/>
      <c r="CS50" s="1225"/>
      <c r="CT50" s="1225"/>
      <c r="CU50" s="1225"/>
      <c r="CV50" s="1225" t="s">
        <v>582</v>
      </c>
      <c r="CW50" s="1225"/>
      <c r="CX50" s="1225"/>
      <c r="CY50" s="1225"/>
      <c r="CZ50" s="1225"/>
      <c r="DA50" s="1225"/>
      <c r="DB50" s="1225"/>
      <c r="DC50" s="1225"/>
    </row>
    <row r="51" spans="1:109" ht="13.5" customHeight="1" x14ac:dyDescent="0.2">
      <c r="B51" s="1217"/>
      <c r="G51" s="1232"/>
      <c r="H51" s="1232"/>
      <c r="I51" s="1266"/>
      <c r="J51" s="1266"/>
      <c r="K51" s="1231"/>
      <c r="L51" s="1231"/>
      <c r="M51" s="1231"/>
      <c r="N51" s="1231"/>
      <c r="AM51" s="1230"/>
      <c r="AN51" s="1224" t="s">
        <v>620</v>
      </c>
      <c r="AO51" s="1224"/>
      <c r="AP51" s="1224"/>
      <c r="AQ51" s="1224"/>
      <c r="AR51" s="1224"/>
      <c r="AS51" s="1224"/>
      <c r="AT51" s="1224"/>
      <c r="AU51" s="1224"/>
      <c r="AV51" s="1224"/>
      <c r="AW51" s="1224"/>
      <c r="AX51" s="1224"/>
      <c r="AY51" s="1224"/>
      <c r="AZ51" s="1224"/>
      <c r="BA51" s="1224"/>
      <c r="BB51" s="1224" t="s">
        <v>618</v>
      </c>
      <c r="BC51" s="1224"/>
      <c r="BD51" s="1224"/>
      <c r="BE51" s="1224"/>
      <c r="BF51" s="1224"/>
      <c r="BG51" s="1224"/>
      <c r="BH51" s="1224"/>
      <c r="BI51" s="1224"/>
      <c r="BJ51" s="1224"/>
      <c r="BK51" s="1224"/>
      <c r="BL51" s="1224"/>
      <c r="BM51" s="1224"/>
      <c r="BN51" s="1224"/>
      <c r="BO51" s="1224"/>
      <c r="BP51" s="1265"/>
      <c r="BQ51" s="1223"/>
      <c r="BR51" s="1223"/>
      <c r="BS51" s="1223"/>
      <c r="BT51" s="1223"/>
      <c r="BU51" s="1223"/>
      <c r="BV51" s="1223"/>
      <c r="BW51" s="1223"/>
      <c r="BX51" s="1265"/>
      <c r="BY51" s="1223"/>
      <c r="BZ51" s="1223"/>
      <c r="CA51" s="1223"/>
      <c r="CB51" s="1223"/>
      <c r="CC51" s="1223"/>
      <c r="CD51" s="1223"/>
      <c r="CE51" s="1223"/>
      <c r="CF51" s="1223"/>
      <c r="CG51" s="1223"/>
      <c r="CH51" s="1223"/>
      <c r="CI51" s="1223"/>
      <c r="CJ51" s="1223"/>
      <c r="CK51" s="1223"/>
      <c r="CL51" s="1223"/>
      <c r="CM51" s="1223"/>
      <c r="CN51" s="1223"/>
      <c r="CO51" s="1223"/>
      <c r="CP51" s="1223"/>
      <c r="CQ51" s="1223"/>
      <c r="CR51" s="1223"/>
      <c r="CS51" s="1223"/>
      <c r="CT51" s="1223"/>
      <c r="CU51" s="1223"/>
      <c r="CV51" s="1223"/>
      <c r="CW51" s="1223"/>
      <c r="CX51" s="1223"/>
      <c r="CY51" s="1223"/>
      <c r="CZ51" s="1223"/>
      <c r="DA51" s="1223"/>
      <c r="DB51" s="1223"/>
      <c r="DC51" s="1223"/>
    </row>
    <row r="52" spans="1:109" ht="13" x14ac:dyDescent="0.2">
      <c r="B52" s="1217"/>
      <c r="G52" s="1232"/>
      <c r="H52" s="1232"/>
      <c r="I52" s="1266"/>
      <c r="J52" s="1266"/>
      <c r="K52" s="1231"/>
      <c r="L52" s="1231"/>
      <c r="M52" s="1231"/>
      <c r="N52" s="1231"/>
      <c r="AM52" s="1230"/>
      <c r="AN52" s="1224"/>
      <c r="AO52" s="1224"/>
      <c r="AP52" s="1224"/>
      <c r="AQ52" s="1224"/>
      <c r="AR52" s="1224"/>
      <c r="AS52" s="1224"/>
      <c r="AT52" s="1224"/>
      <c r="AU52" s="1224"/>
      <c r="AV52" s="1224"/>
      <c r="AW52" s="1224"/>
      <c r="AX52" s="1224"/>
      <c r="AY52" s="1224"/>
      <c r="AZ52" s="1224"/>
      <c r="BA52" s="1224"/>
      <c r="BB52" s="1224"/>
      <c r="BC52" s="1224"/>
      <c r="BD52" s="1224"/>
      <c r="BE52" s="1224"/>
      <c r="BF52" s="1224"/>
      <c r="BG52" s="1224"/>
      <c r="BH52" s="1224"/>
      <c r="BI52" s="1224"/>
      <c r="BJ52" s="1224"/>
      <c r="BK52" s="1224"/>
      <c r="BL52" s="1224"/>
      <c r="BM52" s="1224"/>
      <c r="BN52" s="1224"/>
      <c r="BO52" s="1224"/>
      <c r="BP52" s="1223"/>
      <c r="BQ52" s="1223"/>
      <c r="BR52" s="1223"/>
      <c r="BS52" s="1223"/>
      <c r="BT52" s="1223"/>
      <c r="BU52" s="1223"/>
      <c r="BV52" s="1223"/>
      <c r="BW52" s="1223"/>
      <c r="BX52" s="1223"/>
      <c r="BY52" s="1223"/>
      <c r="BZ52" s="1223"/>
      <c r="CA52" s="1223"/>
      <c r="CB52" s="1223"/>
      <c r="CC52" s="1223"/>
      <c r="CD52" s="1223"/>
      <c r="CE52" s="1223"/>
      <c r="CF52" s="1223"/>
      <c r="CG52" s="1223"/>
      <c r="CH52" s="1223"/>
      <c r="CI52" s="1223"/>
      <c r="CJ52" s="1223"/>
      <c r="CK52" s="1223"/>
      <c r="CL52" s="1223"/>
      <c r="CM52" s="1223"/>
      <c r="CN52" s="1223"/>
      <c r="CO52" s="1223"/>
      <c r="CP52" s="1223"/>
      <c r="CQ52" s="1223"/>
      <c r="CR52" s="1223"/>
      <c r="CS52" s="1223"/>
      <c r="CT52" s="1223"/>
      <c r="CU52" s="1223"/>
      <c r="CV52" s="1223"/>
      <c r="CW52" s="1223"/>
      <c r="CX52" s="1223"/>
      <c r="CY52" s="1223"/>
      <c r="CZ52" s="1223"/>
      <c r="DA52" s="1223"/>
      <c r="DB52" s="1223"/>
      <c r="DC52" s="1223"/>
    </row>
    <row r="53" spans="1:109" ht="13" x14ac:dyDescent="0.2">
      <c r="A53" s="1252"/>
      <c r="B53" s="1217"/>
      <c r="G53" s="1232"/>
      <c r="H53" s="1232"/>
      <c r="I53" s="1228"/>
      <c r="J53" s="1228"/>
      <c r="K53" s="1231"/>
      <c r="L53" s="1231"/>
      <c r="M53" s="1231"/>
      <c r="N53" s="1231"/>
      <c r="AM53" s="1230"/>
      <c r="AN53" s="1224"/>
      <c r="AO53" s="1224"/>
      <c r="AP53" s="1224"/>
      <c r="AQ53" s="1224"/>
      <c r="AR53" s="1224"/>
      <c r="AS53" s="1224"/>
      <c r="AT53" s="1224"/>
      <c r="AU53" s="1224"/>
      <c r="AV53" s="1224"/>
      <c r="AW53" s="1224"/>
      <c r="AX53" s="1224"/>
      <c r="AY53" s="1224"/>
      <c r="AZ53" s="1224"/>
      <c r="BA53" s="1224"/>
      <c r="BB53" s="1224" t="s">
        <v>625</v>
      </c>
      <c r="BC53" s="1224"/>
      <c r="BD53" s="1224"/>
      <c r="BE53" s="1224"/>
      <c r="BF53" s="1224"/>
      <c r="BG53" s="1224"/>
      <c r="BH53" s="1224"/>
      <c r="BI53" s="1224"/>
      <c r="BJ53" s="1224"/>
      <c r="BK53" s="1224"/>
      <c r="BL53" s="1224"/>
      <c r="BM53" s="1224"/>
      <c r="BN53" s="1224"/>
      <c r="BO53" s="1224"/>
      <c r="BP53" s="1265"/>
      <c r="BQ53" s="1223"/>
      <c r="BR53" s="1223"/>
      <c r="BS53" s="1223"/>
      <c r="BT53" s="1223"/>
      <c r="BU53" s="1223"/>
      <c r="BV53" s="1223"/>
      <c r="BW53" s="1223"/>
      <c r="BX53" s="1265"/>
      <c r="BY53" s="1223"/>
      <c r="BZ53" s="1223"/>
      <c r="CA53" s="1223"/>
      <c r="CB53" s="1223"/>
      <c r="CC53" s="1223"/>
      <c r="CD53" s="1223"/>
      <c r="CE53" s="1223"/>
      <c r="CF53" s="1223">
        <v>66.7</v>
      </c>
      <c r="CG53" s="1223"/>
      <c r="CH53" s="1223"/>
      <c r="CI53" s="1223"/>
      <c r="CJ53" s="1223"/>
      <c r="CK53" s="1223"/>
      <c r="CL53" s="1223"/>
      <c r="CM53" s="1223"/>
      <c r="CN53" s="1223">
        <v>67.599999999999994</v>
      </c>
      <c r="CO53" s="1223"/>
      <c r="CP53" s="1223"/>
      <c r="CQ53" s="1223"/>
      <c r="CR53" s="1223"/>
      <c r="CS53" s="1223"/>
      <c r="CT53" s="1223"/>
      <c r="CU53" s="1223"/>
      <c r="CV53" s="1223">
        <v>69.2</v>
      </c>
      <c r="CW53" s="1223"/>
      <c r="CX53" s="1223"/>
      <c r="CY53" s="1223"/>
      <c r="CZ53" s="1223"/>
      <c r="DA53" s="1223"/>
      <c r="DB53" s="1223"/>
      <c r="DC53" s="1223"/>
    </row>
    <row r="54" spans="1:109" ht="13" x14ac:dyDescent="0.2">
      <c r="A54" s="1252"/>
      <c r="B54" s="1217"/>
      <c r="G54" s="1232"/>
      <c r="H54" s="1232"/>
      <c r="I54" s="1228"/>
      <c r="J54" s="1228"/>
      <c r="K54" s="1231"/>
      <c r="L54" s="1231"/>
      <c r="M54" s="1231"/>
      <c r="N54" s="1231"/>
      <c r="AM54" s="1230"/>
      <c r="AN54" s="1224"/>
      <c r="AO54" s="1224"/>
      <c r="AP54" s="1224"/>
      <c r="AQ54" s="1224"/>
      <c r="AR54" s="1224"/>
      <c r="AS54" s="1224"/>
      <c r="AT54" s="1224"/>
      <c r="AU54" s="1224"/>
      <c r="AV54" s="1224"/>
      <c r="AW54" s="1224"/>
      <c r="AX54" s="1224"/>
      <c r="AY54" s="1224"/>
      <c r="AZ54" s="1224"/>
      <c r="BA54" s="1224"/>
      <c r="BB54" s="1224"/>
      <c r="BC54" s="1224"/>
      <c r="BD54" s="1224"/>
      <c r="BE54" s="1224"/>
      <c r="BF54" s="1224"/>
      <c r="BG54" s="1224"/>
      <c r="BH54" s="1224"/>
      <c r="BI54" s="1224"/>
      <c r="BJ54" s="1224"/>
      <c r="BK54" s="1224"/>
      <c r="BL54" s="1224"/>
      <c r="BM54" s="1224"/>
      <c r="BN54" s="1224"/>
      <c r="BO54" s="1224"/>
      <c r="BP54" s="1223"/>
      <c r="BQ54" s="1223"/>
      <c r="BR54" s="1223"/>
      <c r="BS54" s="1223"/>
      <c r="BT54" s="1223"/>
      <c r="BU54" s="1223"/>
      <c r="BV54" s="1223"/>
      <c r="BW54" s="1223"/>
      <c r="BX54" s="1223"/>
      <c r="BY54" s="1223"/>
      <c r="BZ54" s="1223"/>
      <c r="CA54" s="1223"/>
      <c r="CB54" s="1223"/>
      <c r="CC54" s="1223"/>
      <c r="CD54" s="1223"/>
      <c r="CE54" s="1223"/>
      <c r="CF54" s="1223"/>
      <c r="CG54" s="1223"/>
      <c r="CH54" s="1223"/>
      <c r="CI54" s="1223"/>
      <c r="CJ54" s="1223"/>
      <c r="CK54" s="1223"/>
      <c r="CL54" s="1223"/>
      <c r="CM54" s="1223"/>
      <c r="CN54" s="1223"/>
      <c r="CO54" s="1223"/>
      <c r="CP54" s="1223"/>
      <c r="CQ54" s="1223"/>
      <c r="CR54" s="1223"/>
      <c r="CS54" s="1223"/>
      <c r="CT54" s="1223"/>
      <c r="CU54" s="1223"/>
      <c r="CV54" s="1223"/>
      <c r="CW54" s="1223"/>
      <c r="CX54" s="1223"/>
      <c r="CY54" s="1223"/>
      <c r="CZ54" s="1223"/>
      <c r="DA54" s="1223"/>
      <c r="DB54" s="1223"/>
      <c r="DC54" s="1223"/>
    </row>
    <row r="55" spans="1:109" ht="13" x14ac:dyDescent="0.2">
      <c r="A55" s="1252"/>
      <c r="B55" s="1217"/>
      <c r="G55" s="1228"/>
      <c r="H55" s="1228"/>
      <c r="I55" s="1228"/>
      <c r="J55" s="1228"/>
      <c r="K55" s="1231"/>
      <c r="L55" s="1231"/>
      <c r="M55" s="1231"/>
      <c r="N55" s="1231"/>
      <c r="AN55" s="1225" t="s">
        <v>619</v>
      </c>
      <c r="AO55" s="1225"/>
      <c r="AP55" s="1225"/>
      <c r="AQ55" s="1225"/>
      <c r="AR55" s="1225"/>
      <c r="AS55" s="1225"/>
      <c r="AT55" s="1225"/>
      <c r="AU55" s="1225"/>
      <c r="AV55" s="1225"/>
      <c r="AW55" s="1225"/>
      <c r="AX55" s="1225"/>
      <c r="AY55" s="1225"/>
      <c r="AZ55" s="1225"/>
      <c r="BA55" s="1225"/>
      <c r="BB55" s="1224" t="s">
        <v>618</v>
      </c>
      <c r="BC55" s="1224"/>
      <c r="BD55" s="1224"/>
      <c r="BE55" s="1224"/>
      <c r="BF55" s="1224"/>
      <c r="BG55" s="1224"/>
      <c r="BH55" s="1224"/>
      <c r="BI55" s="1224"/>
      <c r="BJ55" s="1224"/>
      <c r="BK55" s="1224"/>
      <c r="BL55" s="1224"/>
      <c r="BM55" s="1224"/>
      <c r="BN55" s="1224"/>
      <c r="BO55" s="1224"/>
      <c r="BP55" s="1265"/>
      <c r="BQ55" s="1223"/>
      <c r="BR55" s="1223"/>
      <c r="BS55" s="1223"/>
      <c r="BT55" s="1223"/>
      <c r="BU55" s="1223"/>
      <c r="BV55" s="1223"/>
      <c r="BW55" s="1223"/>
      <c r="BX55" s="1265"/>
      <c r="BY55" s="1223"/>
      <c r="BZ55" s="1223"/>
      <c r="CA55" s="1223"/>
      <c r="CB55" s="1223"/>
      <c r="CC55" s="1223"/>
      <c r="CD55" s="1223"/>
      <c r="CE55" s="1223"/>
      <c r="CF55" s="1223">
        <v>5.9</v>
      </c>
      <c r="CG55" s="1223"/>
      <c r="CH55" s="1223"/>
      <c r="CI55" s="1223"/>
      <c r="CJ55" s="1223"/>
      <c r="CK55" s="1223"/>
      <c r="CL55" s="1223"/>
      <c r="CM55" s="1223"/>
      <c r="CN55" s="1223">
        <v>4.0999999999999996</v>
      </c>
      <c r="CO55" s="1223"/>
      <c r="CP55" s="1223"/>
      <c r="CQ55" s="1223"/>
      <c r="CR55" s="1223"/>
      <c r="CS55" s="1223"/>
      <c r="CT55" s="1223"/>
      <c r="CU55" s="1223"/>
      <c r="CV55" s="1223">
        <v>0</v>
      </c>
      <c r="CW55" s="1223"/>
      <c r="CX55" s="1223"/>
      <c r="CY55" s="1223"/>
      <c r="CZ55" s="1223"/>
      <c r="DA55" s="1223"/>
      <c r="DB55" s="1223"/>
      <c r="DC55" s="1223"/>
    </row>
    <row r="56" spans="1:109" ht="13" x14ac:dyDescent="0.2">
      <c r="A56" s="1252"/>
      <c r="B56" s="1217"/>
      <c r="G56" s="1228"/>
      <c r="H56" s="1228"/>
      <c r="I56" s="1228"/>
      <c r="J56" s="1228"/>
      <c r="K56" s="1231"/>
      <c r="L56" s="1231"/>
      <c r="M56" s="1231"/>
      <c r="N56" s="1231"/>
      <c r="AN56" s="1225"/>
      <c r="AO56" s="1225"/>
      <c r="AP56" s="1225"/>
      <c r="AQ56" s="1225"/>
      <c r="AR56" s="1225"/>
      <c r="AS56" s="1225"/>
      <c r="AT56" s="1225"/>
      <c r="AU56" s="1225"/>
      <c r="AV56" s="1225"/>
      <c r="AW56" s="1225"/>
      <c r="AX56" s="1225"/>
      <c r="AY56" s="1225"/>
      <c r="AZ56" s="1225"/>
      <c r="BA56" s="1225"/>
      <c r="BB56" s="1224"/>
      <c r="BC56" s="1224"/>
      <c r="BD56" s="1224"/>
      <c r="BE56" s="1224"/>
      <c r="BF56" s="1224"/>
      <c r="BG56" s="1224"/>
      <c r="BH56" s="1224"/>
      <c r="BI56" s="1224"/>
      <c r="BJ56" s="1224"/>
      <c r="BK56" s="1224"/>
      <c r="BL56" s="1224"/>
      <c r="BM56" s="1224"/>
      <c r="BN56" s="1224"/>
      <c r="BO56" s="1224"/>
      <c r="BP56" s="1223"/>
      <c r="BQ56" s="1223"/>
      <c r="BR56" s="1223"/>
      <c r="BS56" s="1223"/>
      <c r="BT56" s="1223"/>
      <c r="BU56" s="1223"/>
      <c r="BV56" s="1223"/>
      <c r="BW56" s="1223"/>
      <c r="BX56" s="1223"/>
      <c r="BY56" s="1223"/>
      <c r="BZ56" s="1223"/>
      <c r="CA56" s="1223"/>
      <c r="CB56" s="1223"/>
      <c r="CC56" s="1223"/>
      <c r="CD56" s="1223"/>
      <c r="CE56" s="1223"/>
      <c r="CF56" s="1223"/>
      <c r="CG56" s="1223"/>
      <c r="CH56" s="1223"/>
      <c r="CI56" s="1223"/>
      <c r="CJ56" s="1223"/>
      <c r="CK56" s="1223"/>
      <c r="CL56" s="1223"/>
      <c r="CM56" s="1223"/>
      <c r="CN56" s="1223"/>
      <c r="CO56" s="1223"/>
      <c r="CP56" s="1223"/>
      <c r="CQ56" s="1223"/>
      <c r="CR56" s="1223"/>
      <c r="CS56" s="1223"/>
      <c r="CT56" s="1223"/>
      <c r="CU56" s="1223"/>
      <c r="CV56" s="1223"/>
      <c r="CW56" s="1223"/>
      <c r="CX56" s="1223"/>
      <c r="CY56" s="1223"/>
      <c r="CZ56" s="1223"/>
      <c r="DA56" s="1223"/>
      <c r="DB56" s="1223"/>
      <c r="DC56" s="1223"/>
    </row>
    <row r="57" spans="1:109" s="1252" customFormat="1" ht="13" x14ac:dyDescent="0.2">
      <c r="B57" s="1258"/>
      <c r="G57" s="1228"/>
      <c r="H57" s="1228"/>
      <c r="I57" s="1227"/>
      <c r="J57" s="1227"/>
      <c r="K57" s="1231"/>
      <c r="L57" s="1231"/>
      <c r="M57" s="1231"/>
      <c r="N57" s="1231"/>
      <c r="AM57" s="1216"/>
      <c r="AN57" s="1225"/>
      <c r="AO57" s="1225"/>
      <c r="AP57" s="1225"/>
      <c r="AQ57" s="1225"/>
      <c r="AR57" s="1225"/>
      <c r="AS57" s="1225"/>
      <c r="AT57" s="1225"/>
      <c r="AU57" s="1225"/>
      <c r="AV57" s="1225"/>
      <c r="AW57" s="1225"/>
      <c r="AX57" s="1225"/>
      <c r="AY57" s="1225"/>
      <c r="AZ57" s="1225"/>
      <c r="BA57" s="1225"/>
      <c r="BB57" s="1224" t="s">
        <v>625</v>
      </c>
      <c r="BC57" s="1224"/>
      <c r="BD57" s="1224"/>
      <c r="BE57" s="1224"/>
      <c r="BF57" s="1224"/>
      <c r="BG57" s="1224"/>
      <c r="BH57" s="1224"/>
      <c r="BI57" s="1224"/>
      <c r="BJ57" s="1224"/>
      <c r="BK57" s="1224"/>
      <c r="BL57" s="1224"/>
      <c r="BM57" s="1224"/>
      <c r="BN57" s="1224"/>
      <c r="BO57" s="1224"/>
      <c r="BP57" s="1265"/>
      <c r="BQ57" s="1223"/>
      <c r="BR57" s="1223"/>
      <c r="BS57" s="1223"/>
      <c r="BT57" s="1223"/>
      <c r="BU57" s="1223"/>
      <c r="BV57" s="1223"/>
      <c r="BW57" s="1223"/>
      <c r="BX57" s="1265"/>
      <c r="BY57" s="1223"/>
      <c r="BZ57" s="1223"/>
      <c r="CA57" s="1223"/>
      <c r="CB57" s="1223"/>
      <c r="CC57" s="1223"/>
      <c r="CD57" s="1223"/>
      <c r="CE57" s="1223"/>
      <c r="CF57" s="1223">
        <v>61.9</v>
      </c>
      <c r="CG57" s="1223"/>
      <c r="CH57" s="1223"/>
      <c r="CI57" s="1223"/>
      <c r="CJ57" s="1223"/>
      <c r="CK57" s="1223"/>
      <c r="CL57" s="1223"/>
      <c r="CM57" s="1223"/>
      <c r="CN57" s="1223">
        <v>63</v>
      </c>
      <c r="CO57" s="1223"/>
      <c r="CP57" s="1223"/>
      <c r="CQ57" s="1223"/>
      <c r="CR57" s="1223"/>
      <c r="CS57" s="1223"/>
      <c r="CT57" s="1223"/>
      <c r="CU57" s="1223"/>
      <c r="CV57" s="1223">
        <v>64.2</v>
      </c>
      <c r="CW57" s="1223"/>
      <c r="CX57" s="1223"/>
      <c r="CY57" s="1223"/>
      <c r="CZ57" s="1223"/>
      <c r="DA57" s="1223"/>
      <c r="DB57" s="1223"/>
      <c r="DC57" s="1223"/>
      <c r="DD57" s="1263"/>
      <c r="DE57" s="1258"/>
    </row>
    <row r="58" spans="1:109" s="1252" customFormat="1" ht="13" x14ac:dyDescent="0.2">
      <c r="A58" s="1216"/>
      <c r="B58" s="1258"/>
      <c r="G58" s="1228"/>
      <c r="H58" s="1228"/>
      <c r="I58" s="1227"/>
      <c r="J58" s="1227"/>
      <c r="K58" s="1231"/>
      <c r="L58" s="1231"/>
      <c r="M58" s="1231"/>
      <c r="N58" s="1231"/>
      <c r="AM58" s="1216"/>
      <c r="AN58" s="1225"/>
      <c r="AO58" s="1225"/>
      <c r="AP58" s="1225"/>
      <c r="AQ58" s="1225"/>
      <c r="AR58" s="1225"/>
      <c r="AS58" s="1225"/>
      <c r="AT58" s="1225"/>
      <c r="AU58" s="1225"/>
      <c r="AV58" s="1225"/>
      <c r="AW58" s="1225"/>
      <c r="AX58" s="1225"/>
      <c r="AY58" s="1225"/>
      <c r="AZ58" s="1225"/>
      <c r="BA58" s="1225"/>
      <c r="BB58" s="1224"/>
      <c r="BC58" s="1224"/>
      <c r="BD58" s="1224"/>
      <c r="BE58" s="1224"/>
      <c r="BF58" s="1224"/>
      <c r="BG58" s="1224"/>
      <c r="BH58" s="1224"/>
      <c r="BI58" s="1224"/>
      <c r="BJ58" s="1224"/>
      <c r="BK58" s="1224"/>
      <c r="BL58" s="1224"/>
      <c r="BM58" s="1224"/>
      <c r="BN58" s="1224"/>
      <c r="BO58" s="1224"/>
      <c r="BP58" s="1223"/>
      <c r="BQ58" s="1223"/>
      <c r="BR58" s="1223"/>
      <c r="BS58" s="1223"/>
      <c r="BT58" s="1223"/>
      <c r="BU58" s="1223"/>
      <c r="BV58" s="1223"/>
      <c r="BW58" s="1223"/>
      <c r="BX58" s="1223"/>
      <c r="BY58" s="1223"/>
      <c r="BZ58" s="1223"/>
      <c r="CA58" s="1223"/>
      <c r="CB58" s="1223"/>
      <c r="CC58" s="1223"/>
      <c r="CD58" s="1223"/>
      <c r="CE58" s="1223"/>
      <c r="CF58" s="1223"/>
      <c r="CG58" s="1223"/>
      <c r="CH58" s="1223"/>
      <c r="CI58" s="1223"/>
      <c r="CJ58" s="1223"/>
      <c r="CK58" s="1223"/>
      <c r="CL58" s="1223"/>
      <c r="CM58" s="1223"/>
      <c r="CN58" s="1223"/>
      <c r="CO58" s="1223"/>
      <c r="CP58" s="1223"/>
      <c r="CQ58" s="1223"/>
      <c r="CR58" s="1223"/>
      <c r="CS58" s="1223"/>
      <c r="CT58" s="1223"/>
      <c r="CU58" s="1223"/>
      <c r="CV58" s="1223"/>
      <c r="CW58" s="1223"/>
      <c r="CX58" s="1223"/>
      <c r="CY58" s="1223"/>
      <c r="CZ58" s="1223"/>
      <c r="DA58" s="1223"/>
      <c r="DB58" s="1223"/>
      <c r="DC58" s="1223"/>
      <c r="DD58" s="1263"/>
      <c r="DE58" s="1258"/>
    </row>
    <row r="59" spans="1:109" s="1252" customFormat="1" ht="13" x14ac:dyDescent="0.2">
      <c r="A59" s="1216"/>
      <c r="B59" s="1258"/>
      <c r="K59" s="1264"/>
      <c r="L59" s="1264"/>
      <c r="M59" s="1264"/>
      <c r="N59" s="1264"/>
      <c r="AQ59" s="1264"/>
      <c r="AR59" s="1264"/>
      <c r="AS59" s="1264"/>
      <c r="AT59" s="1264"/>
      <c r="BC59" s="1264"/>
      <c r="BD59" s="1264"/>
      <c r="BE59" s="1264"/>
      <c r="BF59" s="1264"/>
      <c r="BO59" s="1264"/>
      <c r="BP59" s="1264"/>
      <c r="BQ59" s="1264"/>
      <c r="BR59" s="1264"/>
      <c r="CA59" s="1264"/>
      <c r="CB59" s="1264"/>
      <c r="CC59" s="1264"/>
      <c r="CD59" s="1264"/>
      <c r="CM59" s="1264"/>
      <c r="CN59" s="1264"/>
      <c r="CO59" s="1264"/>
      <c r="CP59" s="1264"/>
      <c r="CY59" s="1264"/>
      <c r="CZ59" s="1264"/>
      <c r="DA59" s="1264"/>
      <c r="DB59" s="1264"/>
      <c r="DC59" s="1264"/>
      <c r="DD59" s="1263"/>
      <c r="DE59" s="1258"/>
    </row>
    <row r="60" spans="1:109" s="1252" customFormat="1" ht="13" x14ac:dyDescent="0.2">
      <c r="A60" s="1216"/>
      <c r="B60" s="1258"/>
      <c r="K60" s="1264"/>
      <c r="L60" s="1264"/>
      <c r="M60" s="1264"/>
      <c r="N60" s="1264"/>
      <c r="AQ60" s="1264"/>
      <c r="AR60" s="1264"/>
      <c r="AS60" s="1264"/>
      <c r="AT60" s="1264"/>
      <c r="BC60" s="1264"/>
      <c r="BD60" s="1264"/>
      <c r="BE60" s="1264"/>
      <c r="BF60" s="1264"/>
      <c r="BO60" s="1264"/>
      <c r="BP60" s="1264"/>
      <c r="BQ60" s="1264"/>
      <c r="BR60" s="1264"/>
      <c r="CA60" s="1264"/>
      <c r="CB60" s="1264"/>
      <c r="CC60" s="1264"/>
      <c r="CD60" s="1264"/>
      <c r="CM60" s="1264"/>
      <c r="CN60" s="1264"/>
      <c r="CO60" s="1264"/>
      <c r="CP60" s="1264"/>
      <c r="CY60" s="1264"/>
      <c r="CZ60" s="1264"/>
      <c r="DA60" s="1264"/>
      <c r="DB60" s="1264"/>
      <c r="DC60" s="1264"/>
      <c r="DD60" s="1263"/>
      <c r="DE60" s="1258"/>
    </row>
    <row r="61" spans="1:109" s="1252" customFormat="1" ht="13" x14ac:dyDescent="0.2">
      <c r="A61" s="1216"/>
      <c r="B61" s="1262"/>
      <c r="C61" s="1261"/>
      <c r="D61" s="1261"/>
      <c r="E61" s="1261"/>
      <c r="F61" s="1261"/>
      <c r="G61" s="1261"/>
      <c r="H61" s="1261"/>
      <c r="I61" s="1261"/>
      <c r="J61" s="1261"/>
      <c r="K61" s="1261"/>
      <c r="L61" s="1261"/>
      <c r="M61" s="1260"/>
      <c r="N61" s="1260"/>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0"/>
      <c r="AT61" s="1260"/>
      <c r="AU61" s="1261"/>
      <c r="AV61" s="1261"/>
      <c r="AW61" s="1261"/>
      <c r="AX61" s="1261"/>
      <c r="AY61" s="1261"/>
      <c r="AZ61" s="1261"/>
      <c r="BA61" s="1261"/>
      <c r="BB61" s="1261"/>
      <c r="BC61" s="1261"/>
      <c r="BD61" s="1261"/>
      <c r="BE61" s="1260"/>
      <c r="BF61" s="1260"/>
      <c r="BG61" s="1261"/>
      <c r="BH61" s="1261"/>
      <c r="BI61" s="1261"/>
      <c r="BJ61" s="1261"/>
      <c r="BK61" s="1261"/>
      <c r="BL61" s="1261"/>
      <c r="BM61" s="1261"/>
      <c r="BN61" s="1261"/>
      <c r="BO61" s="1261"/>
      <c r="BP61" s="1261"/>
      <c r="BQ61" s="1260"/>
      <c r="BR61" s="1260"/>
      <c r="BS61" s="1261"/>
      <c r="BT61" s="1261"/>
      <c r="BU61" s="1261"/>
      <c r="BV61" s="1261"/>
      <c r="BW61" s="1261"/>
      <c r="BX61" s="1261"/>
      <c r="BY61" s="1261"/>
      <c r="BZ61" s="1261"/>
      <c r="CA61" s="1261"/>
      <c r="CB61" s="1261"/>
      <c r="CC61" s="1260"/>
      <c r="CD61" s="1260"/>
      <c r="CE61" s="1261"/>
      <c r="CF61" s="1261"/>
      <c r="CG61" s="1261"/>
      <c r="CH61" s="1261"/>
      <c r="CI61" s="1261"/>
      <c r="CJ61" s="1261"/>
      <c r="CK61" s="1261"/>
      <c r="CL61" s="1261"/>
      <c r="CM61" s="1261"/>
      <c r="CN61" s="1261"/>
      <c r="CO61" s="1260"/>
      <c r="CP61" s="1260"/>
      <c r="CQ61" s="1261"/>
      <c r="CR61" s="1261"/>
      <c r="CS61" s="1261"/>
      <c r="CT61" s="1261"/>
      <c r="CU61" s="1261"/>
      <c r="CV61" s="1261"/>
      <c r="CW61" s="1261"/>
      <c r="CX61" s="1261"/>
      <c r="CY61" s="1261"/>
      <c r="CZ61" s="1261"/>
      <c r="DA61" s="1260"/>
      <c r="DB61" s="1260"/>
      <c r="DC61" s="1260"/>
      <c r="DD61" s="1259"/>
      <c r="DE61" s="1258"/>
    </row>
    <row r="62" spans="1:109" ht="13" x14ac:dyDescent="0.2">
      <c r="B62" s="1257"/>
      <c r="C62" s="1257"/>
      <c r="D62" s="1257"/>
      <c r="E62" s="1257"/>
      <c r="F62" s="1257"/>
      <c r="G62" s="1257"/>
      <c r="H62" s="1257"/>
      <c r="I62" s="1257"/>
      <c r="J62" s="1257"/>
      <c r="K62" s="1257"/>
      <c r="L62" s="1257"/>
      <c r="M62" s="1257"/>
      <c r="N62" s="1257"/>
      <c r="O62" s="1257"/>
      <c r="P62" s="1257"/>
      <c r="Q62" s="1257"/>
      <c r="R62" s="1257"/>
      <c r="S62" s="1257"/>
      <c r="T62" s="1257"/>
      <c r="U62" s="1257"/>
      <c r="V62" s="1257"/>
      <c r="W62" s="1257"/>
      <c r="X62" s="1257"/>
      <c r="Y62" s="1257"/>
      <c r="Z62" s="1257"/>
      <c r="AA62" s="1257"/>
      <c r="AB62" s="1257"/>
      <c r="AC62" s="1257"/>
      <c r="AD62" s="1257"/>
      <c r="AE62" s="1257"/>
      <c r="AF62" s="1257"/>
      <c r="AG62" s="1257"/>
      <c r="AH62" s="1257"/>
      <c r="AI62" s="1257"/>
      <c r="AJ62" s="1257"/>
      <c r="AK62" s="1257"/>
      <c r="AL62" s="1257"/>
      <c r="AM62" s="1257"/>
      <c r="AN62" s="1257"/>
      <c r="AO62" s="1257"/>
      <c r="AP62" s="1257"/>
      <c r="AQ62" s="1257"/>
      <c r="AR62" s="1257"/>
      <c r="AS62" s="1257"/>
      <c r="AT62" s="1257"/>
      <c r="AU62" s="1257"/>
      <c r="AV62" s="1257"/>
      <c r="AW62" s="1257"/>
      <c r="AX62" s="1257"/>
      <c r="AY62" s="1257"/>
      <c r="AZ62" s="1257"/>
      <c r="BA62" s="1257"/>
      <c r="BB62" s="1257"/>
      <c r="BC62" s="1257"/>
      <c r="BD62" s="1257"/>
      <c r="BE62" s="1257"/>
      <c r="BF62" s="1257"/>
      <c r="BG62" s="1257"/>
      <c r="BH62" s="1257"/>
      <c r="BI62" s="1257"/>
      <c r="BJ62" s="1257"/>
      <c r="BK62" s="1257"/>
      <c r="BL62" s="1257"/>
      <c r="BM62" s="1257"/>
      <c r="BN62" s="1257"/>
      <c r="BO62" s="1257"/>
      <c r="BP62" s="1257"/>
      <c r="BQ62" s="1257"/>
      <c r="BR62" s="1257"/>
      <c r="BS62" s="1257"/>
      <c r="BT62" s="1257"/>
      <c r="BU62" s="1257"/>
      <c r="BV62" s="1257"/>
      <c r="BW62" s="1257"/>
      <c r="BX62" s="1257"/>
      <c r="BY62" s="1257"/>
      <c r="BZ62" s="1257"/>
      <c r="CA62" s="1257"/>
      <c r="CB62" s="1257"/>
      <c r="CC62" s="1257"/>
      <c r="CD62" s="1257"/>
      <c r="CE62" s="1257"/>
      <c r="CF62" s="1257"/>
      <c r="CG62" s="1257"/>
      <c r="CH62" s="1257"/>
      <c r="CI62" s="1257"/>
      <c r="CJ62" s="1257"/>
      <c r="CK62" s="1257"/>
      <c r="CL62" s="1257"/>
      <c r="CM62" s="1257"/>
      <c r="CN62" s="1257"/>
      <c r="CO62" s="1257"/>
      <c r="CP62" s="1257"/>
      <c r="CQ62" s="1257"/>
      <c r="CR62" s="1257"/>
      <c r="CS62" s="1257"/>
      <c r="CT62" s="1257"/>
      <c r="CU62" s="1257"/>
      <c r="CV62" s="1257"/>
      <c r="CW62" s="1257"/>
      <c r="CX62" s="1257"/>
      <c r="CY62" s="1257"/>
      <c r="CZ62" s="1257"/>
      <c r="DA62" s="1257"/>
      <c r="DB62" s="1257"/>
      <c r="DC62" s="1257"/>
      <c r="DD62" s="1257"/>
      <c r="DE62" s="1216"/>
    </row>
    <row r="63" spans="1:109" ht="16.5" x14ac:dyDescent="0.2">
      <c r="B63" s="1256" t="s">
        <v>624</v>
      </c>
    </row>
    <row r="64" spans="1:109" ht="13" x14ac:dyDescent="0.2">
      <c r="B64" s="1217"/>
      <c r="G64" s="1253"/>
      <c r="I64" s="1255"/>
      <c r="J64" s="1255"/>
      <c r="K64" s="1255"/>
      <c r="L64" s="1255"/>
      <c r="M64" s="1255"/>
      <c r="N64" s="1254"/>
      <c r="AM64" s="1253"/>
      <c r="AN64" s="1253" t="s">
        <v>623</v>
      </c>
      <c r="AP64" s="1252"/>
      <c r="AQ64" s="1252"/>
      <c r="AR64" s="1252"/>
      <c r="AY64" s="1253"/>
      <c r="BA64" s="1252"/>
      <c r="BB64" s="1252"/>
      <c r="BC64" s="1252"/>
      <c r="BK64" s="1253"/>
      <c r="BM64" s="1252"/>
      <c r="BN64" s="1252"/>
      <c r="BO64" s="1252"/>
      <c r="BW64" s="1253"/>
      <c r="BY64" s="1252"/>
      <c r="BZ64" s="1252"/>
      <c r="CA64" s="1252"/>
      <c r="CI64" s="1253"/>
      <c r="CK64" s="1252"/>
      <c r="CL64" s="1252"/>
      <c r="CM64" s="1252"/>
      <c r="CU64" s="1253"/>
      <c r="CW64" s="1252"/>
      <c r="CX64" s="1252"/>
      <c r="CY64" s="1252"/>
    </row>
    <row r="65" spans="2:107" ht="13.5" customHeight="1" x14ac:dyDescent="0.2">
      <c r="B65" s="1217"/>
      <c r="AN65" s="1251" t="s">
        <v>622</v>
      </c>
      <c r="AO65" s="1250"/>
      <c r="AP65" s="1250"/>
      <c r="AQ65" s="1250"/>
      <c r="AR65" s="1250"/>
      <c r="AS65" s="1250"/>
      <c r="AT65" s="1250"/>
      <c r="AU65" s="1250"/>
      <c r="AV65" s="1250"/>
      <c r="AW65" s="1250"/>
      <c r="AX65" s="1250"/>
      <c r="AY65" s="1250"/>
      <c r="AZ65" s="1250"/>
      <c r="BA65" s="1250"/>
      <c r="BB65" s="1250"/>
      <c r="BC65" s="1250"/>
      <c r="BD65" s="1250"/>
      <c r="BE65" s="1250"/>
      <c r="BF65" s="1250"/>
      <c r="BG65" s="1250"/>
      <c r="BH65" s="1250"/>
      <c r="BI65" s="1250"/>
      <c r="BJ65" s="1250"/>
      <c r="BK65" s="1250"/>
      <c r="BL65" s="1250"/>
      <c r="BM65" s="1250"/>
      <c r="BN65" s="1250"/>
      <c r="BO65" s="1250"/>
      <c r="BP65" s="1250"/>
      <c r="BQ65" s="1250"/>
      <c r="BR65" s="1250"/>
      <c r="BS65" s="1250"/>
      <c r="BT65" s="1250"/>
      <c r="BU65" s="1250"/>
      <c r="BV65" s="1250"/>
      <c r="BW65" s="1250"/>
      <c r="BX65" s="1250"/>
      <c r="BY65" s="1250"/>
      <c r="BZ65" s="1250"/>
      <c r="CA65" s="1250"/>
      <c r="CB65" s="1250"/>
      <c r="CC65" s="1250"/>
      <c r="CD65" s="1250"/>
      <c r="CE65" s="1250"/>
      <c r="CF65" s="1250"/>
      <c r="CG65" s="1250"/>
      <c r="CH65" s="1250"/>
      <c r="CI65" s="1250"/>
      <c r="CJ65" s="1250"/>
      <c r="CK65" s="1250"/>
      <c r="CL65" s="1250"/>
      <c r="CM65" s="1250"/>
      <c r="CN65" s="1250"/>
      <c r="CO65" s="1250"/>
      <c r="CP65" s="1250"/>
      <c r="CQ65" s="1250"/>
      <c r="CR65" s="1250"/>
      <c r="CS65" s="1250"/>
      <c r="CT65" s="1250"/>
      <c r="CU65" s="1250"/>
      <c r="CV65" s="1250"/>
      <c r="CW65" s="1250"/>
      <c r="CX65" s="1250"/>
      <c r="CY65" s="1250"/>
      <c r="CZ65" s="1250"/>
      <c r="DA65" s="1250"/>
      <c r="DB65" s="1250"/>
      <c r="DC65" s="1249"/>
    </row>
    <row r="66" spans="2:107" ht="13" x14ac:dyDescent="0.2">
      <c r="B66" s="1217"/>
      <c r="AN66" s="1248"/>
      <c r="AO66" s="1247"/>
      <c r="AP66" s="1247"/>
      <c r="AQ66" s="1247"/>
      <c r="AR66" s="1247"/>
      <c r="AS66" s="1247"/>
      <c r="AT66" s="1247"/>
      <c r="AU66" s="1247"/>
      <c r="AV66" s="1247"/>
      <c r="AW66" s="1247"/>
      <c r="AX66" s="1247"/>
      <c r="AY66" s="1247"/>
      <c r="AZ66" s="1247"/>
      <c r="BA66" s="1247"/>
      <c r="BB66" s="1247"/>
      <c r="BC66" s="1247"/>
      <c r="BD66" s="1247"/>
      <c r="BE66" s="1247"/>
      <c r="BF66" s="1247"/>
      <c r="BG66" s="1247"/>
      <c r="BH66" s="1247"/>
      <c r="BI66" s="1247"/>
      <c r="BJ66" s="1247"/>
      <c r="BK66" s="1247"/>
      <c r="BL66" s="1247"/>
      <c r="BM66" s="1247"/>
      <c r="BN66" s="1247"/>
      <c r="BO66" s="1247"/>
      <c r="BP66" s="1247"/>
      <c r="BQ66" s="1247"/>
      <c r="BR66" s="1247"/>
      <c r="BS66" s="1247"/>
      <c r="BT66" s="1247"/>
      <c r="BU66" s="1247"/>
      <c r="BV66" s="1247"/>
      <c r="BW66" s="1247"/>
      <c r="BX66" s="1247"/>
      <c r="BY66" s="1247"/>
      <c r="BZ66" s="1247"/>
      <c r="CA66" s="1247"/>
      <c r="CB66" s="1247"/>
      <c r="CC66" s="1247"/>
      <c r="CD66" s="1247"/>
      <c r="CE66" s="1247"/>
      <c r="CF66" s="1247"/>
      <c r="CG66" s="1247"/>
      <c r="CH66" s="1247"/>
      <c r="CI66" s="1247"/>
      <c r="CJ66" s="1247"/>
      <c r="CK66" s="1247"/>
      <c r="CL66" s="1247"/>
      <c r="CM66" s="1247"/>
      <c r="CN66" s="1247"/>
      <c r="CO66" s="1247"/>
      <c r="CP66" s="1247"/>
      <c r="CQ66" s="1247"/>
      <c r="CR66" s="1247"/>
      <c r="CS66" s="1247"/>
      <c r="CT66" s="1247"/>
      <c r="CU66" s="1247"/>
      <c r="CV66" s="1247"/>
      <c r="CW66" s="1247"/>
      <c r="CX66" s="1247"/>
      <c r="CY66" s="1247"/>
      <c r="CZ66" s="1247"/>
      <c r="DA66" s="1247"/>
      <c r="DB66" s="1247"/>
      <c r="DC66" s="1246"/>
    </row>
    <row r="67" spans="2:107" ht="13" x14ac:dyDescent="0.2">
      <c r="B67" s="1217"/>
      <c r="AN67" s="1248"/>
      <c r="AO67" s="1247"/>
      <c r="AP67" s="1247"/>
      <c r="AQ67" s="1247"/>
      <c r="AR67" s="1247"/>
      <c r="AS67" s="1247"/>
      <c r="AT67" s="1247"/>
      <c r="AU67" s="1247"/>
      <c r="AV67" s="1247"/>
      <c r="AW67" s="1247"/>
      <c r="AX67" s="1247"/>
      <c r="AY67" s="1247"/>
      <c r="AZ67" s="1247"/>
      <c r="BA67" s="1247"/>
      <c r="BB67" s="1247"/>
      <c r="BC67" s="1247"/>
      <c r="BD67" s="1247"/>
      <c r="BE67" s="1247"/>
      <c r="BF67" s="1247"/>
      <c r="BG67" s="1247"/>
      <c r="BH67" s="1247"/>
      <c r="BI67" s="1247"/>
      <c r="BJ67" s="1247"/>
      <c r="BK67" s="1247"/>
      <c r="BL67" s="1247"/>
      <c r="BM67" s="1247"/>
      <c r="BN67" s="1247"/>
      <c r="BO67" s="1247"/>
      <c r="BP67" s="1247"/>
      <c r="BQ67" s="1247"/>
      <c r="BR67" s="1247"/>
      <c r="BS67" s="1247"/>
      <c r="BT67" s="1247"/>
      <c r="BU67" s="1247"/>
      <c r="BV67" s="1247"/>
      <c r="BW67" s="1247"/>
      <c r="BX67" s="1247"/>
      <c r="BY67" s="1247"/>
      <c r="BZ67" s="1247"/>
      <c r="CA67" s="1247"/>
      <c r="CB67" s="1247"/>
      <c r="CC67" s="1247"/>
      <c r="CD67" s="1247"/>
      <c r="CE67" s="1247"/>
      <c r="CF67" s="1247"/>
      <c r="CG67" s="1247"/>
      <c r="CH67" s="1247"/>
      <c r="CI67" s="1247"/>
      <c r="CJ67" s="1247"/>
      <c r="CK67" s="1247"/>
      <c r="CL67" s="1247"/>
      <c r="CM67" s="1247"/>
      <c r="CN67" s="1247"/>
      <c r="CO67" s="1247"/>
      <c r="CP67" s="1247"/>
      <c r="CQ67" s="1247"/>
      <c r="CR67" s="1247"/>
      <c r="CS67" s="1247"/>
      <c r="CT67" s="1247"/>
      <c r="CU67" s="1247"/>
      <c r="CV67" s="1247"/>
      <c r="CW67" s="1247"/>
      <c r="CX67" s="1247"/>
      <c r="CY67" s="1247"/>
      <c r="CZ67" s="1247"/>
      <c r="DA67" s="1247"/>
      <c r="DB67" s="1247"/>
      <c r="DC67" s="1246"/>
    </row>
    <row r="68" spans="2:107" ht="13" x14ac:dyDescent="0.2">
      <c r="B68" s="1217"/>
      <c r="AN68" s="1248"/>
      <c r="AO68" s="1247"/>
      <c r="AP68" s="1247"/>
      <c r="AQ68" s="1247"/>
      <c r="AR68" s="1247"/>
      <c r="AS68" s="1247"/>
      <c r="AT68" s="1247"/>
      <c r="AU68" s="1247"/>
      <c r="AV68" s="1247"/>
      <c r="AW68" s="1247"/>
      <c r="AX68" s="1247"/>
      <c r="AY68" s="1247"/>
      <c r="AZ68" s="1247"/>
      <c r="BA68" s="1247"/>
      <c r="BB68" s="1247"/>
      <c r="BC68" s="1247"/>
      <c r="BD68" s="1247"/>
      <c r="BE68" s="1247"/>
      <c r="BF68" s="1247"/>
      <c r="BG68" s="1247"/>
      <c r="BH68" s="1247"/>
      <c r="BI68" s="1247"/>
      <c r="BJ68" s="1247"/>
      <c r="BK68" s="1247"/>
      <c r="BL68" s="1247"/>
      <c r="BM68" s="1247"/>
      <c r="BN68" s="1247"/>
      <c r="BO68" s="1247"/>
      <c r="BP68" s="1247"/>
      <c r="BQ68" s="1247"/>
      <c r="BR68" s="1247"/>
      <c r="BS68" s="1247"/>
      <c r="BT68" s="1247"/>
      <c r="BU68" s="1247"/>
      <c r="BV68" s="1247"/>
      <c r="BW68" s="1247"/>
      <c r="BX68" s="1247"/>
      <c r="BY68" s="1247"/>
      <c r="BZ68" s="1247"/>
      <c r="CA68" s="1247"/>
      <c r="CB68" s="1247"/>
      <c r="CC68" s="1247"/>
      <c r="CD68" s="1247"/>
      <c r="CE68" s="1247"/>
      <c r="CF68" s="1247"/>
      <c r="CG68" s="1247"/>
      <c r="CH68" s="1247"/>
      <c r="CI68" s="1247"/>
      <c r="CJ68" s="1247"/>
      <c r="CK68" s="1247"/>
      <c r="CL68" s="1247"/>
      <c r="CM68" s="1247"/>
      <c r="CN68" s="1247"/>
      <c r="CO68" s="1247"/>
      <c r="CP68" s="1247"/>
      <c r="CQ68" s="1247"/>
      <c r="CR68" s="1247"/>
      <c r="CS68" s="1247"/>
      <c r="CT68" s="1247"/>
      <c r="CU68" s="1247"/>
      <c r="CV68" s="1247"/>
      <c r="CW68" s="1247"/>
      <c r="CX68" s="1247"/>
      <c r="CY68" s="1247"/>
      <c r="CZ68" s="1247"/>
      <c r="DA68" s="1247"/>
      <c r="DB68" s="1247"/>
      <c r="DC68" s="1246"/>
    </row>
    <row r="69" spans="2:107" ht="13" x14ac:dyDescent="0.2">
      <c r="B69" s="1217"/>
      <c r="AN69" s="1245"/>
      <c r="AO69" s="1244"/>
      <c r="AP69" s="1244"/>
      <c r="AQ69" s="1244"/>
      <c r="AR69" s="1244"/>
      <c r="AS69" s="1244"/>
      <c r="AT69" s="1244"/>
      <c r="AU69" s="1244"/>
      <c r="AV69" s="1244"/>
      <c r="AW69" s="1244"/>
      <c r="AX69" s="1244"/>
      <c r="AY69" s="1244"/>
      <c r="AZ69" s="1244"/>
      <c r="BA69" s="1244"/>
      <c r="BB69" s="1244"/>
      <c r="BC69" s="1244"/>
      <c r="BD69" s="1244"/>
      <c r="BE69" s="1244"/>
      <c r="BF69" s="1244"/>
      <c r="BG69" s="1244"/>
      <c r="BH69" s="1244"/>
      <c r="BI69" s="1244"/>
      <c r="BJ69" s="1244"/>
      <c r="BK69" s="1244"/>
      <c r="BL69" s="1244"/>
      <c r="BM69" s="1244"/>
      <c r="BN69" s="1244"/>
      <c r="BO69" s="1244"/>
      <c r="BP69" s="1244"/>
      <c r="BQ69" s="1244"/>
      <c r="BR69" s="1244"/>
      <c r="BS69" s="1244"/>
      <c r="BT69" s="1244"/>
      <c r="BU69" s="1244"/>
      <c r="BV69" s="1244"/>
      <c r="BW69" s="1244"/>
      <c r="BX69" s="1244"/>
      <c r="BY69" s="1244"/>
      <c r="BZ69" s="1244"/>
      <c r="CA69" s="1244"/>
      <c r="CB69" s="1244"/>
      <c r="CC69" s="1244"/>
      <c r="CD69" s="1244"/>
      <c r="CE69" s="1244"/>
      <c r="CF69" s="1244"/>
      <c r="CG69" s="1244"/>
      <c r="CH69" s="1244"/>
      <c r="CI69" s="1244"/>
      <c r="CJ69" s="1244"/>
      <c r="CK69" s="1244"/>
      <c r="CL69" s="1244"/>
      <c r="CM69" s="1244"/>
      <c r="CN69" s="1244"/>
      <c r="CO69" s="1244"/>
      <c r="CP69" s="1244"/>
      <c r="CQ69" s="1244"/>
      <c r="CR69" s="1244"/>
      <c r="CS69" s="1244"/>
      <c r="CT69" s="1244"/>
      <c r="CU69" s="1244"/>
      <c r="CV69" s="1244"/>
      <c r="CW69" s="1244"/>
      <c r="CX69" s="1244"/>
      <c r="CY69" s="1244"/>
      <c r="CZ69" s="1244"/>
      <c r="DA69" s="1244"/>
      <c r="DB69" s="1244"/>
      <c r="DC69" s="1243"/>
    </row>
    <row r="70" spans="2:107" ht="13" x14ac:dyDescent="0.2">
      <c r="B70" s="1217"/>
      <c r="H70" s="1242"/>
      <c r="I70" s="1242"/>
      <c r="J70" s="1240"/>
      <c r="K70" s="1240"/>
      <c r="L70" s="1239"/>
      <c r="M70" s="1240"/>
      <c r="N70" s="1239"/>
      <c r="AN70" s="1230"/>
      <c r="AO70" s="1230"/>
      <c r="AP70" s="1230"/>
      <c r="AZ70" s="1230"/>
      <c r="BA70" s="1230"/>
      <c r="BB70" s="1230"/>
      <c r="BL70" s="1230"/>
      <c r="BM70" s="1230"/>
      <c r="BN70" s="1230"/>
      <c r="BX70" s="1230"/>
      <c r="BY70" s="1230"/>
      <c r="BZ70" s="1230"/>
      <c r="CJ70" s="1230"/>
      <c r="CK70" s="1230"/>
      <c r="CL70" s="1230"/>
      <c r="CV70" s="1230"/>
      <c r="CW70" s="1230"/>
      <c r="CX70" s="1230"/>
    </row>
    <row r="71" spans="2:107" ht="13" x14ac:dyDescent="0.2">
      <c r="B71" s="1217"/>
      <c r="G71" s="1238"/>
      <c r="I71" s="1241"/>
      <c r="J71" s="1240"/>
      <c r="K71" s="1240"/>
      <c r="L71" s="1239"/>
      <c r="M71" s="1240"/>
      <c r="N71" s="1239"/>
      <c r="AM71" s="1238"/>
      <c r="AN71" s="1216" t="s">
        <v>621</v>
      </c>
    </row>
    <row r="72" spans="2:107" ht="13" x14ac:dyDescent="0.2">
      <c r="B72" s="1217"/>
      <c r="G72" s="1228"/>
      <c r="H72" s="1228"/>
      <c r="I72" s="1228"/>
      <c r="J72" s="1228"/>
      <c r="K72" s="1237"/>
      <c r="L72" s="1237"/>
      <c r="M72" s="1236"/>
      <c r="N72" s="1236"/>
      <c r="AN72" s="1235"/>
      <c r="AO72" s="1234"/>
      <c r="AP72" s="1234"/>
      <c r="AQ72" s="1234"/>
      <c r="AR72" s="1234"/>
      <c r="AS72" s="1234"/>
      <c r="AT72" s="1234"/>
      <c r="AU72" s="1234"/>
      <c r="AV72" s="1234"/>
      <c r="AW72" s="1234"/>
      <c r="AX72" s="1234"/>
      <c r="AY72" s="1234"/>
      <c r="AZ72" s="1234"/>
      <c r="BA72" s="1234"/>
      <c r="BB72" s="1234"/>
      <c r="BC72" s="1234"/>
      <c r="BD72" s="1234"/>
      <c r="BE72" s="1234"/>
      <c r="BF72" s="1234"/>
      <c r="BG72" s="1234"/>
      <c r="BH72" s="1234"/>
      <c r="BI72" s="1234"/>
      <c r="BJ72" s="1234"/>
      <c r="BK72" s="1234"/>
      <c r="BL72" s="1234"/>
      <c r="BM72" s="1234"/>
      <c r="BN72" s="1234"/>
      <c r="BO72" s="1233"/>
      <c r="BP72" s="1225" t="s">
        <v>578</v>
      </c>
      <c r="BQ72" s="1225"/>
      <c r="BR72" s="1225"/>
      <c r="BS72" s="1225"/>
      <c r="BT72" s="1225"/>
      <c r="BU72" s="1225"/>
      <c r="BV72" s="1225"/>
      <c r="BW72" s="1225"/>
      <c r="BX72" s="1225" t="s">
        <v>579</v>
      </c>
      <c r="BY72" s="1225"/>
      <c r="BZ72" s="1225"/>
      <c r="CA72" s="1225"/>
      <c r="CB72" s="1225"/>
      <c r="CC72" s="1225"/>
      <c r="CD72" s="1225"/>
      <c r="CE72" s="1225"/>
      <c r="CF72" s="1225" t="s">
        <v>580</v>
      </c>
      <c r="CG72" s="1225"/>
      <c r="CH72" s="1225"/>
      <c r="CI72" s="1225"/>
      <c r="CJ72" s="1225"/>
      <c r="CK72" s="1225"/>
      <c r="CL72" s="1225"/>
      <c r="CM72" s="1225"/>
      <c r="CN72" s="1225" t="s">
        <v>581</v>
      </c>
      <c r="CO72" s="1225"/>
      <c r="CP72" s="1225"/>
      <c r="CQ72" s="1225"/>
      <c r="CR72" s="1225"/>
      <c r="CS72" s="1225"/>
      <c r="CT72" s="1225"/>
      <c r="CU72" s="1225"/>
      <c r="CV72" s="1225" t="s">
        <v>582</v>
      </c>
      <c r="CW72" s="1225"/>
      <c r="CX72" s="1225"/>
      <c r="CY72" s="1225"/>
      <c r="CZ72" s="1225"/>
      <c r="DA72" s="1225"/>
      <c r="DB72" s="1225"/>
      <c r="DC72" s="1225"/>
    </row>
    <row r="73" spans="2:107" ht="13" x14ac:dyDescent="0.2">
      <c r="B73" s="1217"/>
      <c r="G73" s="1232"/>
      <c r="H73" s="1232"/>
      <c r="I73" s="1232"/>
      <c r="J73" s="1232"/>
      <c r="K73" s="1229"/>
      <c r="L73" s="1229"/>
      <c r="M73" s="1229"/>
      <c r="N73" s="1229"/>
      <c r="AM73" s="1230"/>
      <c r="AN73" s="1224" t="s">
        <v>620</v>
      </c>
      <c r="AO73" s="1224"/>
      <c r="AP73" s="1224"/>
      <c r="AQ73" s="1224"/>
      <c r="AR73" s="1224"/>
      <c r="AS73" s="1224"/>
      <c r="AT73" s="1224"/>
      <c r="AU73" s="1224"/>
      <c r="AV73" s="1224"/>
      <c r="AW73" s="1224"/>
      <c r="AX73" s="1224"/>
      <c r="AY73" s="1224"/>
      <c r="AZ73" s="1224"/>
      <c r="BA73" s="1224"/>
      <c r="BB73" s="1224" t="s">
        <v>618</v>
      </c>
      <c r="BC73" s="1224"/>
      <c r="BD73" s="1224"/>
      <c r="BE73" s="1224"/>
      <c r="BF73" s="1224"/>
      <c r="BG73" s="1224"/>
      <c r="BH73" s="1224"/>
      <c r="BI73" s="1224"/>
      <c r="BJ73" s="1224"/>
      <c r="BK73" s="1224"/>
      <c r="BL73" s="1224"/>
      <c r="BM73" s="1224"/>
      <c r="BN73" s="1224"/>
      <c r="BO73" s="1224"/>
      <c r="BP73" s="1223"/>
      <c r="BQ73" s="1223"/>
      <c r="BR73" s="1223"/>
      <c r="BS73" s="1223"/>
      <c r="BT73" s="1223"/>
      <c r="BU73" s="1223"/>
      <c r="BV73" s="1223"/>
      <c r="BW73" s="1223"/>
      <c r="BX73" s="1223"/>
      <c r="BY73" s="1223"/>
      <c r="BZ73" s="1223"/>
      <c r="CA73" s="1223"/>
      <c r="CB73" s="1223"/>
      <c r="CC73" s="1223"/>
      <c r="CD73" s="1223"/>
      <c r="CE73" s="1223"/>
      <c r="CF73" s="1223"/>
      <c r="CG73" s="1223"/>
      <c r="CH73" s="1223"/>
      <c r="CI73" s="1223"/>
      <c r="CJ73" s="1223"/>
      <c r="CK73" s="1223"/>
      <c r="CL73" s="1223"/>
      <c r="CM73" s="1223"/>
      <c r="CN73" s="1223"/>
      <c r="CO73" s="1223"/>
      <c r="CP73" s="1223"/>
      <c r="CQ73" s="1223"/>
      <c r="CR73" s="1223"/>
      <c r="CS73" s="1223"/>
      <c r="CT73" s="1223"/>
      <c r="CU73" s="1223"/>
      <c r="CV73" s="1223"/>
      <c r="CW73" s="1223"/>
      <c r="CX73" s="1223"/>
      <c r="CY73" s="1223"/>
      <c r="CZ73" s="1223"/>
      <c r="DA73" s="1223"/>
      <c r="DB73" s="1223"/>
      <c r="DC73" s="1223"/>
    </row>
    <row r="74" spans="2:107" ht="13" x14ac:dyDescent="0.2">
      <c r="B74" s="1217"/>
      <c r="G74" s="1232"/>
      <c r="H74" s="1232"/>
      <c r="I74" s="1232"/>
      <c r="J74" s="1232"/>
      <c r="K74" s="1229"/>
      <c r="L74" s="1229"/>
      <c r="M74" s="1229"/>
      <c r="N74" s="1229"/>
      <c r="AM74" s="1230"/>
      <c r="AN74" s="1224"/>
      <c r="AO74" s="1224"/>
      <c r="AP74" s="1224"/>
      <c r="AQ74" s="1224"/>
      <c r="AR74" s="1224"/>
      <c r="AS74" s="1224"/>
      <c r="AT74" s="1224"/>
      <c r="AU74" s="1224"/>
      <c r="AV74" s="1224"/>
      <c r="AW74" s="1224"/>
      <c r="AX74" s="1224"/>
      <c r="AY74" s="1224"/>
      <c r="AZ74" s="1224"/>
      <c r="BA74" s="1224"/>
      <c r="BB74" s="1224"/>
      <c r="BC74" s="1224"/>
      <c r="BD74" s="1224"/>
      <c r="BE74" s="1224"/>
      <c r="BF74" s="1224"/>
      <c r="BG74" s="1224"/>
      <c r="BH74" s="1224"/>
      <c r="BI74" s="1224"/>
      <c r="BJ74" s="1224"/>
      <c r="BK74" s="1224"/>
      <c r="BL74" s="1224"/>
      <c r="BM74" s="1224"/>
      <c r="BN74" s="1224"/>
      <c r="BO74" s="1224"/>
      <c r="BP74" s="1223"/>
      <c r="BQ74" s="1223"/>
      <c r="BR74" s="1223"/>
      <c r="BS74" s="1223"/>
      <c r="BT74" s="1223"/>
      <c r="BU74" s="1223"/>
      <c r="BV74" s="1223"/>
      <c r="BW74" s="1223"/>
      <c r="BX74" s="1223"/>
      <c r="BY74" s="1223"/>
      <c r="BZ74" s="1223"/>
      <c r="CA74" s="1223"/>
      <c r="CB74" s="1223"/>
      <c r="CC74" s="1223"/>
      <c r="CD74" s="1223"/>
      <c r="CE74" s="1223"/>
      <c r="CF74" s="1223"/>
      <c r="CG74" s="1223"/>
      <c r="CH74" s="1223"/>
      <c r="CI74" s="1223"/>
      <c r="CJ74" s="1223"/>
      <c r="CK74" s="1223"/>
      <c r="CL74" s="1223"/>
      <c r="CM74" s="1223"/>
      <c r="CN74" s="1223"/>
      <c r="CO74" s="1223"/>
      <c r="CP74" s="1223"/>
      <c r="CQ74" s="1223"/>
      <c r="CR74" s="1223"/>
      <c r="CS74" s="1223"/>
      <c r="CT74" s="1223"/>
      <c r="CU74" s="1223"/>
      <c r="CV74" s="1223"/>
      <c r="CW74" s="1223"/>
      <c r="CX74" s="1223"/>
      <c r="CY74" s="1223"/>
      <c r="CZ74" s="1223"/>
      <c r="DA74" s="1223"/>
      <c r="DB74" s="1223"/>
      <c r="DC74" s="1223"/>
    </row>
    <row r="75" spans="2:107" ht="13" x14ac:dyDescent="0.2">
      <c r="B75" s="1217"/>
      <c r="G75" s="1232"/>
      <c r="H75" s="1232"/>
      <c r="I75" s="1228"/>
      <c r="J75" s="1228"/>
      <c r="K75" s="1231"/>
      <c r="L75" s="1231"/>
      <c r="M75" s="1231"/>
      <c r="N75" s="1231"/>
      <c r="AM75" s="1230"/>
      <c r="AN75" s="1224"/>
      <c r="AO75" s="1224"/>
      <c r="AP75" s="1224"/>
      <c r="AQ75" s="1224"/>
      <c r="AR75" s="1224"/>
      <c r="AS75" s="1224"/>
      <c r="AT75" s="1224"/>
      <c r="AU75" s="1224"/>
      <c r="AV75" s="1224"/>
      <c r="AW75" s="1224"/>
      <c r="AX75" s="1224"/>
      <c r="AY75" s="1224"/>
      <c r="AZ75" s="1224"/>
      <c r="BA75" s="1224"/>
      <c r="BB75" s="1224" t="s">
        <v>617</v>
      </c>
      <c r="BC75" s="1224"/>
      <c r="BD75" s="1224"/>
      <c r="BE75" s="1224"/>
      <c r="BF75" s="1224"/>
      <c r="BG75" s="1224"/>
      <c r="BH75" s="1224"/>
      <c r="BI75" s="1224"/>
      <c r="BJ75" s="1224"/>
      <c r="BK75" s="1224"/>
      <c r="BL75" s="1224"/>
      <c r="BM75" s="1224"/>
      <c r="BN75" s="1224"/>
      <c r="BO75" s="1224"/>
      <c r="BP75" s="1223">
        <v>4.9000000000000004</v>
      </c>
      <c r="BQ75" s="1223"/>
      <c r="BR75" s="1223"/>
      <c r="BS75" s="1223"/>
      <c r="BT75" s="1223"/>
      <c r="BU75" s="1223"/>
      <c r="BV75" s="1223"/>
      <c r="BW75" s="1223"/>
      <c r="BX75" s="1223">
        <v>4.8</v>
      </c>
      <c r="BY75" s="1223"/>
      <c r="BZ75" s="1223"/>
      <c r="CA75" s="1223"/>
      <c r="CB75" s="1223"/>
      <c r="CC75" s="1223"/>
      <c r="CD75" s="1223"/>
      <c r="CE75" s="1223"/>
      <c r="CF75" s="1223">
        <v>4.5</v>
      </c>
      <c r="CG75" s="1223"/>
      <c r="CH75" s="1223"/>
      <c r="CI75" s="1223"/>
      <c r="CJ75" s="1223"/>
      <c r="CK75" s="1223"/>
      <c r="CL75" s="1223"/>
      <c r="CM75" s="1223"/>
      <c r="CN75" s="1223">
        <v>4.5</v>
      </c>
      <c r="CO75" s="1223"/>
      <c r="CP75" s="1223"/>
      <c r="CQ75" s="1223"/>
      <c r="CR75" s="1223"/>
      <c r="CS75" s="1223"/>
      <c r="CT75" s="1223"/>
      <c r="CU75" s="1223"/>
      <c r="CV75" s="1223">
        <v>4.4000000000000004</v>
      </c>
      <c r="CW75" s="1223"/>
      <c r="CX75" s="1223"/>
      <c r="CY75" s="1223"/>
      <c r="CZ75" s="1223"/>
      <c r="DA75" s="1223"/>
      <c r="DB75" s="1223"/>
      <c r="DC75" s="1223"/>
    </row>
    <row r="76" spans="2:107" ht="13" x14ac:dyDescent="0.2">
      <c r="B76" s="1217"/>
      <c r="G76" s="1232"/>
      <c r="H76" s="1232"/>
      <c r="I76" s="1228"/>
      <c r="J76" s="1228"/>
      <c r="K76" s="1231"/>
      <c r="L76" s="1231"/>
      <c r="M76" s="1231"/>
      <c r="N76" s="1231"/>
      <c r="AM76" s="1230"/>
      <c r="AN76" s="1224"/>
      <c r="AO76" s="1224"/>
      <c r="AP76" s="1224"/>
      <c r="AQ76" s="1224"/>
      <c r="AR76" s="1224"/>
      <c r="AS76" s="1224"/>
      <c r="AT76" s="1224"/>
      <c r="AU76" s="1224"/>
      <c r="AV76" s="1224"/>
      <c r="AW76" s="1224"/>
      <c r="AX76" s="1224"/>
      <c r="AY76" s="1224"/>
      <c r="AZ76" s="1224"/>
      <c r="BA76" s="1224"/>
      <c r="BB76" s="1224"/>
      <c r="BC76" s="1224"/>
      <c r="BD76" s="1224"/>
      <c r="BE76" s="1224"/>
      <c r="BF76" s="1224"/>
      <c r="BG76" s="1224"/>
      <c r="BH76" s="1224"/>
      <c r="BI76" s="1224"/>
      <c r="BJ76" s="1224"/>
      <c r="BK76" s="1224"/>
      <c r="BL76" s="1224"/>
      <c r="BM76" s="1224"/>
      <c r="BN76" s="1224"/>
      <c r="BO76" s="1224"/>
      <c r="BP76" s="1223"/>
      <c r="BQ76" s="1223"/>
      <c r="BR76" s="1223"/>
      <c r="BS76" s="1223"/>
      <c r="BT76" s="1223"/>
      <c r="BU76" s="1223"/>
      <c r="BV76" s="1223"/>
      <c r="BW76" s="1223"/>
      <c r="BX76" s="1223"/>
      <c r="BY76" s="1223"/>
      <c r="BZ76" s="1223"/>
      <c r="CA76" s="1223"/>
      <c r="CB76" s="1223"/>
      <c r="CC76" s="1223"/>
      <c r="CD76" s="1223"/>
      <c r="CE76" s="1223"/>
      <c r="CF76" s="1223"/>
      <c r="CG76" s="1223"/>
      <c r="CH76" s="1223"/>
      <c r="CI76" s="1223"/>
      <c r="CJ76" s="1223"/>
      <c r="CK76" s="1223"/>
      <c r="CL76" s="1223"/>
      <c r="CM76" s="1223"/>
      <c r="CN76" s="1223"/>
      <c r="CO76" s="1223"/>
      <c r="CP76" s="1223"/>
      <c r="CQ76" s="1223"/>
      <c r="CR76" s="1223"/>
      <c r="CS76" s="1223"/>
      <c r="CT76" s="1223"/>
      <c r="CU76" s="1223"/>
      <c r="CV76" s="1223"/>
      <c r="CW76" s="1223"/>
      <c r="CX76" s="1223"/>
      <c r="CY76" s="1223"/>
      <c r="CZ76" s="1223"/>
      <c r="DA76" s="1223"/>
      <c r="DB76" s="1223"/>
      <c r="DC76" s="1223"/>
    </row>
    <row r="77" spans="2:107" ht="13" x14ac:dyDescent="0.2">
      <c r="B77" s="1217"/>
      <c r="G77" s="1228"/>
      <c r="H77" s="1228"/>
      <c r="I77" s="1228"/>
      <c r="J77" s="1228"/>
      <c r="K77" s="1229"/>
      <c r="L77" s="1229"/>
      <c r="M77" s="1229"/>
      <c r="N77" s="1229"/>
      <c r="AN77" s="1225" t="s">
        <v>619</v>
      </c>
      <c r="AO77" s="1225"/>
      <c r="AP77" s="1225"/>
      <c r="AQ77" s="1225"/>
      <c r="AR77" s="1225"/>
      <c r="AS77" s="1225"/>
      <c r="AT77" s="1225"/>
      <c r="AU77" s="1225"/>
      <c r="AV77" s="1225"/>
      <c r="AW77" s="1225"/>
      <c r="AX77" s="1225"/>
      <c r="AY77" s="1225"/>
      <c r="AZ77" s="1225"/>
      <c r="BA77" s="1225"/>
      <c r="BB77" s="1224" t="s">
        <v>618</v>
      </c>
      <c r="BC77" s="1224"/>
      <c r="BD77" s="1224"/>
      <c r="BE77" s="1224"/>
      <c r="BF77" s="1224"/>
      <c r="BG77" s="1224"/>
      <c r="BH77" s="1224"/>
      <c r="BI77" s="1224"/>
      <c r="BJ77" s="1224"/>
      <c r="BK77" s="1224"/>
      <c r="BL77" s="1224"/>
      <c r="BM77" s="1224"/>
      <c r="BN77" s="1224"/>
      <c r="BO77" s="1224"/>
      <c r="BP77" s="1223">
        <v>2.7</v>
      </c>
      <c r="BQ77" s="1223"/>
      <c r="BR77" s="1223"/>
      <c r="BS77" s="1223"/>
      <c r="BT77" s="1223"/>
      <c r="BU77" s="1223"/>
      <c r="BV77" s="1223"/>
      <c r="BW77" s="1223"/>
      <c r="BX77" s="1223">
        <v>0.5</v>
      </c>
      <c r="BY77" s="1223"/>
      <c r="BZ77" s="1223"/>
      <c r="CA77" s="1223"/>
      <c r="CB77" s="1223"/>
      <c r="CC77" s="1223"/>
      <c r="CD77" s="1223"/>
      <c r="CE77" s="1223"/>
      <c r="CF77" s="1223">
        <v>5.9</v>
      </c>
      <c r="CG77" s="1223"/>
      <c r="CH77" s="1223"/>
      <c r="CI77" s="1223"/>
      <c r="CJ77" s="1223"/>
      <c r="CK77" s="1223"/>
      <c r="CL77" s="1223"/>
      <c r="CM77" s="1223"/>
      <c r="CN77" s="1223">
        <v>4.0999999999999996</v>
      </c>
      <c r="CO77" s="1223"/>
      <c r="CP77" s="1223"/>
      <c r="CQ77" s="1223"/>
      <c r="CR77" s="1223"/>
      <c r="CS77" s="1223"/>
      <c r="CT77" s="1223"/>
      <c r="CU77" s="1223"/>
      <c r="CV77" s="1223">
        <v>0</v>
      </c>
      <c r="CW77" s="1223"/>
      <c r="CX77" s="1223"/>
      <c r="CY77" s="1223"/>
      <c r="CZ77" s="1223"/>
      <c r="DA77" s="1223"/>
      <c r="DB77" s="1223"/>
      <c r="DC77" s="1223"/>
    </row>
    <row r="78" spans="2:107" ht="13" x14ac:dyDescent="0.2">
      <c r="B78" s="1217"/>
      <c r="G78" s="1228"/>
      <c r="H78" s="1228"/>
      <c r="I78" s="1228"/>
      <c r="J78" s="1228"/>
      <c r="K78" s="1229"/>
      <c r="L78" s="1229"/>
      <c r="M78" s="1229"/>
      <c r="N78" s="1229"/>
      <c r="AN78" s="1225"/>
      <c r="AO78" s="1225"/>
      <c r="AP78" s="1225"/>
      <c r="AQ78" s="1225"/>
      <c r="AR78" s="1225"/>
      <c r="AS78" s="1225"/>
      <c r="AT78" s="1225"/>
      <c r="AU78" s="1225"/>
      <c r="AV78" s="1225"/>
      <c r="AW78" s="1225"/>
      <c r="AX78" s="1225"/>
      <c r="AY78" s="1225"/>
      <c r="AZ78" s="1225"/>
      <c r="BA78" s="1225"/>
      <c r="BB78" s="1224"/>
      <c r="BC78" s="1224"/>
      <c r="BD78" s="1224"/>
      <c r="BE78" s="1224"/>
      <c r="BF78" s="1224"/>
      <c r="BG78" s="1224"/>
      <c r="BH78" s="1224"/>
      <c r="BI78" s="1224"/>
      <c r="BJ78" s="1224"/>
      <c r="BK78" s="1224"/>
      <c r="BL78" s="1224"/>
      <c r="BM78" s="1224"/>
      <c r="BN78" s="1224"/>
      <c r="BO78" s="1224"/>
      <c r="BP78" s="1223"/>
      <c r="BQ78" s="1223"/>
      <c r="BR78" s="1223"/>
      <c r="BS78" s="1223"/>
      <c r="BT78" s="1223"/>
      <c r="BU78" s="1223"/>
      <c r="BV78" s="1223"/>
      <c r="BW78" s="1223"/>
      <c r="BX78" s="1223"/>
      <c r="BY78" s="1223"/>
      <c r="BZ78" s="1223"/>
      <c r="CA78" s="1223"/>
      <c r="CB78" s="1223"/>
      <c r="CC78" s="1223"/>
      <c r="CD78" s="1223"/>
      <c r="CE78" s="1223"/>
      <c r="CF78" s="1223"/>
      <c r="CG78" s="1223"/>
      <c r="CH78" s="1223"/>
      <c r="CI78" s="1223"/>
      <c r="CJ78" s="1223"/>
      <c r="CK78" s="1223"/>
      <c r="CL78" s="1223"/>
      <c r="CM78" s="1223"/>
      <c r="CN78" s="1223"/>
      <c r="CO78" s="1223"/>
      <c r="CP78" s="1223"/>
      <c r="CQ78" s="1223"/>
      <c r="CR78" s="1223"/>
      <c r="CS78" s="1223"/>
      <c r="CT78" s="1223"/>
      <c r="CU78" s="1223"/>
      <c r="CV78" s="1223"/>
      <c r="CW78" s="1223"/>
      <c r="CX78" s="1223"/>
      <c r="CY78" s="1223"/>
      <c r="CZ78" s="1223"/>
      <c r="DA78" s="1223"/>
      <c r="DB78" s="1223"/>
      <c r="DC78" s="1223"/>
    </row>
    <row r="79" spans="2:107" ht="13" x14ac:dyDescent="0.2">
      <c r="B79" s="1217"/>
      <c r="G79" s="1228"/>
      <c r="H79" s="1228"/>
      <c r="I79" s="1227"/>
      <c r="J79" s="1227"/>
      <c r="K79" s="1226"/>
      <c r="L79" s="1226"/>
      <c r="M79" s="1226"/>
      <c r="N79" s="1226"/>
      <c r="AN79" s="1225"/>
      <c r="AO79" s="1225"/>
      <c r="AP79" s="1225"/>
      <c r="AQ79" s="1225"/>
      <c r="AR79" s="1225"/>
      <c r="AS79" s="1225"/>
      <c r="AT79" s="1225"/>
      <c r="AU79" s="1225"/>
      <c r="AV79" s="1225"/>
      <c r="AW79" s="1225"/>
      <c r="AX79" s="1225"/>
      <c r="AY79" s="1225"/>
      <c r="AZ79" s="1225"/>
      <c r="BA79" s="1225"/>
      <c r="BB79" s="1224" t="s">
        <v>617</v>
      </c>
      <c r="BC79" s="1224"/>
      <c r="BD79" s="1224"/>
      <c r="BE79" s="1224"/>
      <c r="BF79" s="1224"/>
      <c r="BG79" s="1224"/>
      <c r="BH79" s="1224"/>
      <c r="BI79" s="1224"/>
      <c r="BJ79" s="1224"/>
      <c r="BK79" s="1224"/>
      <c r="BL79" s="1224"/>
      <c r="BM79" s="1224"/>
      <c r="BN79" s="1224"/>
      <c r="BO79" s="1224"/>
      <c r="BP79" s="1223">
        <v>5</v>
      </c>
      <c r="BQ79" s="1223"/>
      <c r="BR79" s="1223"/>
      <c r="BS79" s="1223"/>
      <c r="BT79" s="1223"/>
      <c r="BU79" s="1223"/>
      <c r="BV79" s="1223"/>
      <c r="BW79" s="1223"/>
      <c r="BX79" s="1223">
        <v>5.0999999999999996</v>
      </c>
      <c r="BY79" s="1223"/>
      <c r="BZ79" s="1223"/>
      <c r="CA79" s="1223"/>
      <c r="CB79" s="1223"/>
      <c r="CC79" s="1223"/>
      <c r="CD79" s="1223"/>
      <c r="CE79" s="1223"/>
      <c r="CF79" s="1223">
        <v>5.2</v>
      </c>
      <c r="CG79" s="1223"/>
      <c r="CH79" s="1223"/>
      <c r="CI79" s="1223"/>
      <c r="CJ79" s="1223"/>
      <c r="CK79" s="1223"/>
      <c r="CL79" s="1223"/>
      <c r="CM79" s="1223"/>
      <c r="CN79" s="1223">
        <v>5.0999999999999996</v>
      </c>
      <c r="CO79" s="1223"/>
      <c r="CP79" s="1223"/>
      <c r="CQ79" s="1223"/>
      <c r="CR79" s="1223"/>
      <c r="CS79" s="1223"/>
      <c r="CT79" s="1223"/>
      <c r="CU79" s="1223"/>
      <c r="CV79" s="1223">
        <v>5.2</v>
      </c>
      <c r="CW79" s="1223"/>
      <c r="CX79" s="1223"/>
      <c r="CY79" s="1223"/>
      <c r="CZ79" s="1223"/>
      <c r="DA79" s="1223"/>
      <c r="DB79" s="1223"/>
      <c r="DC79" s="1223"/>
    </row>
    <row r="80" spans="2:107" ht="13" x14ac:dyDescent="0.2">
      <c r="B80" s="1217"/>
      <c r="G80" s="1228"/>
      <c r="H80" s="1228"/>
      <c r="I80" s="1227"/>
      <c r="J80" s="1227"/>
      <c r="K80" s="1226"/>
      <c r="L80" s="1226"/>
      <c r="M80" s="1226"/>
      <c r="N80" s="1226"/>
      <c r="AN80" s="1225"/>
      <c r="AO80" s="1225"/>
      <c r="AP80" s="1225"/>
      <c r="AQ80" s="1225"/>
      <c r="AR80" s="1225"/>
      <c r="AS80" s="1225"/>
      <c r="AT80" s="1225"/>
      <c r="AU80" s="1225"/>
      <c r="AV80" s="1225"/>
      <c r="AW80" s="1225"/>
      <c r="AX80" s="1225"/>
      <c r="AY80" s="1225"/>
      <c r="AZ80" s="1225"/>
      <c r="BA80" s="1225"/>
      <c r="BB80" s="1224"/>
      <c r="BC80" s="1224"/>
      <c r="BD80" s="1224"/>
      <c r="BE80" s="1224"/>
      <c r="BF80" s="1224"/>
      <c r="BG80" s="1224"/>
      <c r="BH80" s="1224"/>
      <c r="BI80" s="1224"/>
      <c r="BJ80" s="1224"/>
      <c r="BK80" s="1224"/>
      <c r="BL80" s="1224"/>
      <c r="BM80" s="1224"/>
      <c r="BN80" s="1224"/>
      <c r="BO80" s="1224"/>
      <c r="BP80" s="1223"/>
      <c r="BQ80" s="1223"/>
      <c r="BR80" s="1223"/>
      <c r="BS80" s="1223"/>
      <c r="BT80" s="1223"/>
      <c r="BU80" s="1223"/>
      <c r="BV80" s="1223"/>
      <c r="BW80" s="1223"/>
      <c r="BX80" s="1223"/>
      <c r="BY80" s="1223"/>
      <c r="BZ80" s="1223"/>
      <c r="CA80" s="1223"/>
      <c r="CB80" s="1223"/>
      <c r="CC80" s="1223"/>
      <c r="CD80" s="1223"/>
      <c r="CE80" s="1223"/>
      <c r="CF80" s="1223"/>
      <c r="CG80" s="1223"/>
      <c r="CH80" s="1223"/>
      <c r="CI80" s="1223"/>
      <c r="CJ80" s="1223"/>
      <c r="CK80" s="1223"/>
      <c r="CL80" s="1223"/>
      <c r="CM80" s="1223"/>
      <c r="CN80" s="1223"/>
      <c r="CO80" s="1223"/>
      <c r="CP80" s="1223"/>
      <c r="CQ80" s="1223"/>
      <c r="CR80" s="1223"/>
      <c r="CS80" s="1223"/>
      <c r="CT80" s="1223"/>
      <c r="CU80" s="1223"/>
      <c r="CV80" s="1223"/>
      <c r="CW80" s="1223"/>
      <c r="CX80" s="1223"/>
      <c r="CY80" s="1223"/>
      <c r="CZ80" s="1223"/>
      <c r="DA80" s="1223"/>
      <c r="DB80" s="1223"/>
      <c r="DC80" s="1223"/>
    </row>
    <row r="81" spans="2:109" ht="13" x14ac:dyDescent="0.2">
      <c r="B81" s="1217"/>
    </row>
    <row r="82" spans="2:109" ht="16.5" x14ac:dyDescent="0.2">
      <c r="B82" s="1217"/>
      <c r="K82" s="1222"/>
      <c r="L82" s="1222"/>
      <c r="M82" s="1222"/>
      <c r="N82" s="1222"/>
      <c r="AQ82" s="1222"/>
      <c r="AR82" s="1222"/>
      <c r="AS82" s="1222"/>
      <c r="AT82" s="1222"/>
      <c r="BC82" s="1222"/>
      <c r="BD82" s="1222"/>
      <c r="BE82" s="1222"/>
      <c r="BF82" s="1222"/>
      <c r="BO82" s="1222"/>
      <c r="BP82" s="1222"/>
      <c r="BQ82" s="1222"/>
      <c r="BR82" s="1222"/>
      <c r="CA82" s="1222"/>
      <c r="CB82" s="1222"/>
      <c r="CC82" s="1222"/>
      <c r="CD82" s="1222"/>
      <c r="CM82" s="1222"/>
      <c r="CN82" s="1222"/>
      <c r="CO82" s="1222"/>
      <c r="CP82" s="1222"/>
      <c r="CY82" s="1222"/>
      <c r="CZ82" s="1222"/>
      <c r="DA82" s="1222"/>
      <c r="DB82" s="1222"/>
      <c r="DC82" s="1222"/>
    </row>
    <row r="83" spans="2:109" ht="13" x14ac:dyDescent="0.2">
      <c r="B83" s="1221"/>
      <c r="C83" s="1220"/>
      <c r="D83" s="1220"/>
      <c r="E83" s="1220"/>
      <c r="F83" s="1220"/>
      <c r="G83" s="1220"/>
      <c r="H83" s="1220"/>
      <c r="I83" s="1220"/>
      <c r="J83" s="1220"/>
      <c r="K83" s="1220"/>
      <c r="L83" s="1220"/>
      <c r="M83" s="1220"/>
      <c r="N83" s="1220"/>
      <c r="O83" s="1220"/>
      <c r="P83" s="1220"/>
      <c r="Q83" s="1220"/>
      <c r="R83" s="1220"/>
      <c r="S83" s="1220"/>
      <c r="T83" s="1220"/>
      <c r="U83" s="1220"/>
      <c r="V83" s="1220"/>
      <c r="W83" s="1220"/>
      <c r="X83" s="1220"/>
      <c r="Y83" s="1220"/>
      <c r="Z83" s="1220"/>
      <c r="AA83" s="1220"/>
      <c r="AB83" s="1220"/>
      <c r="AC83" s="1220"/>
      <c r="AD83" s="1220"/>
      <c r="AE83" s="1220"/>
      <c r="AF83" s="1220"/>
      <c r="AG83" s="1220"/>
      <c r="AH83" s="1220"/>
      <c r="AI83" s="1220"/>
      <c r="AJ83" s="1220"/>
      <c r="AK83" s="1220"/>
      <c r="AL83" s="1220"/>
      <c r="AM83" s="1220"/>
      <c r="AN83" s="1220"/>
      <c r="AO83" s="1220"/>
      <c r="AP83" s="1220"/>
      <c r="AQ83" s="1220"/>
      <c r="AR83" s="1220"/>
      <c r="AS83" s="1220"/>
      <c r="AT83" s="1220"/>
      <c r="AU83" s="1220"/>
      <c r="AV83" s="1220"/>
      <c r="AW83" s="1220"/>
      <c r="AX83" s="1220"/>
      <c r="AY83" s="1220"/>
      <c r="AZ83" s="1220"/>
      <c r="BA83" s="1220"/>
      <c r="BB83" s="1220"/>
      <c r="BC83" s="1220"/>
      <c r="BD83" s="1220"/>
      <c r="BE83" s="1220"/>
      <c r="BF83" s="1220"/>
      <c r="BG83" s="1220"/>
      <c r="BH83" s="1220"/>
      <c r="BI83" s="1220"/>
      <c r="BJ83" s="1220"/>
      <c r="BK83" s="1220"/>
      <c r="BL83" s="1220"/>
      <c r="BM83" s="1220"/>
      <c r="BN83" s="1220"/>
      <c r="BO83" s="1220"/>
      <c r="BP83" s="1220"/>
      <c r="BQ83" s="1220"/>
      <c r="BR83" s="1220"/>
      <c r="BS83" s="1220"/>
      <c r="BT83" s="1220"/>
      <c r="BU83" s="1220"/>
      <c r="BV83" s="1220"/>
      <c r="BW83" s="1220"/>
      <c r="BX83" s="1220"/>
      <c r="BY83" s="1220"/>
      <c r="BZ83" s="1220"/>
      <c r="CA83" s="1220"/>
      <c r="CB83" s="1220"/>
      <c r="CC83" s="1220"/>
      <c r="CD83" s="1220"/>
      <c r="CE83" s="1220"/>
      <c r="CF83" s="1220"/>
      <c r="CG83" s="1220"/>
      <c r="CH83" s="1220"/>
      <c r="CI83" s="1220"/>
      <c r="CJ83" s="1220"/>
      <c r="CK83" s="1220"/>
      <c r="CL83" s="1220"/>
      <c r="CM83" s="1220"/>
      <c r="CN83" s="1220"/>
      <c r="CO83" s="1220"/>
      <c r="CP83" s="1220"/>
      <c r="CQ83" s="1220"/>
      <c r="CR83" s="1220"/>
      <c r="CS83" s="1220"/>
      <c r="CT83" s="1220"/>
      <c r="CU83" s="1220"/>
      <c r="CV83" s="1220"/>
      <c r="CW83" s="1220"/>
      <c r="CX83" s="1220"/>
      <c r="CY83" s="1220"/>
      <c r="CZ83" s="1220"/>
      <c r="DA83" s="1220"/>
      <c r="DB83" s="1220"/>
      <c r="DC83" s="1220"/>
      <c r="DD83" s="1219"/>
    </row>
    <row r="84" spans="2:109" ht="13" x14ac:dyDescent="0.2">
      <c r="DD84" s="1216"/>
      <c r="DE84" s="1216"/>
    </row>
    <row r="85" spans="2:109" ht="13" x14ac:dyDescent="0.2">
      <c r="DD85" s="1216"/>
      <c r="DE85" s="1216"/>
    </row>
  </sheetData>
  <sheetProtection algorithmName="SHA-512" hashValue="piQPMy7Pt4LVSCVyhBzhnxXSnqyfg59P9FOWx1Jud8xVZIhLGxJSmksN+AvRM4lXo7O8v8L7UWN+qfEqQSEUNg==" saltValue="n5cr6RI7hYjuq+0aDY8wO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3"/>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11A7F-8F3B-407B-9762-892DAF15F5AB}">
  <sheetPr>
    <pageSetUpPr fitToPage="1"/>
  </sheetPr>
  <dimension ref="A1:DR125"/>
  <sheetViews>
    <sheetView showGridLines="0" zoomScale="79" zoomScaleNormal="100" zoomScaleSheetLayoutView="70"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525</v>
      </c>
    </row>
  </sheetData>
  <sheetProtection algorithmName="SHA-512" hashValue="bgWlcWwVvegdTuN/sMUWwL5l5kNZIehGBkslhKhEjNE5cWRooQfay2nj5X0o0tMFogIZv0AlEf1SCe8CdcvR8g==" saltValue="2HAY6VLohQPZxJuNgJ5JXw==" spinCount="100000" sheet="1" objects="1" scenarios="1"/>
  <dataConsolidate/>
  <phoneticPr fontId="3"/>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F2675-7B1E-4059-B198-9553D919D671}">
  <sheetPr>
    <pageSetUpPr fitToPage="1"/>
  </sheetPr>
  <dimension ref="A1:DR125"/>
  <sheetViews>
    <sheetView showGridLines="0" tabSelected="1" zoomScale="85" zoomScaleNormal="100" zoomScaleSheetLayoutView="55" workbookViewId="0">
      <selection activeCell="AN43" sqref="AN43:DC47"/>
    </sheetView>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525</v>
      </c>
    </row>
  </sheetData>
  <sheetProtection algorithmName="SHA-512" hashValue="o1jDKy4SyLVKDpcjFBMMszHbzERIb5tlHyTzwuWlC/6zKPZEN7Whz5g7rw4zz6D+U1Be+WJrhvfPsJY9/KiyqA==" saltValue="IPwqNl4lcXSaV7G2VU4Uaw==" spinCount="100000" sheet="1" objects="1" scenarios="1"/>
  <dataConsolidate/>
  <phoneticPr fontId="3"/>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54</v>
      </c>
      <c r="E2" s="149"/>
      <c r="F2" s="150" t="s">
        <v>575</v>
      </c>
      <c r="G2" s="151"/>
      <c r="H2" s="152"/>
    </row>
    <row r="3" spans="1:8" x14ac:dyDescent="0.2">
      <c r="A3" s="148" t="s">
        <v>568</v>
      </c>
      <c r="B3" s="153"/>
      <c r="C3" s="154"/>
      <c r="D3" s="155">
        <v>30780</v>
      </c>
      <c r="E3" s="156"/>
      <c r="F3" s="157">
        <v>46402</v>
      </c>
      <c r="G3" s="158"/>
      <c r="H3" s="159"/>
    </row>
    <row r="4" spans="1:8" x14ac:dyDescent="0.2">
      <c r="A4" s="160"/>
      <c r="B4" s="161"/>
      <c r="C4" s="162"/>
      <c r="D4" s="163">
        <v>23679</v>
      </c>
      <c r="E4" s="164"/>
      <c r="F4" s="165">
        <v>26897</v>
      </c>
      <c r="G4" s="166"/>
      <c r="H4" s="167"/>
    </row>
    <row r="5" spans="1:8" x14ac:dyDescent="0.2">
      <c r="A5" s="148" t="s">
        <v>570</v>
      </c>
      <c r="B5" s="153"/>
      <c r="C5" s="154"/>
      <c r="D5" s="155">
        <v>49459</v>
      </c>
      <c r="E5" s="156"/>
      <c r="F5" s="157">
        <v>66343</v>
      </c>
      <c r="G5" s="158"/>
      <c r="H5" s="159"/>
    </row>
    <row r="6" spans="1:8" x14ac:dyDescent="0.2">
      <c r="A6" s="160"/>
      <c r="B6" s="161"/>
      <c r="C6" s="162"/>
      <c r="D6" s="163">
        <v>34789</v>
      </c>
      <c r="E6" s="164"/>
      <c r="F6" s="165">
        <v>34529</v>
      </c>
      <c r="G6" s="166"/>
      <c r="H6" s="167"/>
    </row>
    <row r="7" spans="1:8" x14ac:dyDescent="0.2">
      <c r="A7" s="148" t="s">
        <v>571</v>
      </c>
      <c r="B7" s="153"/>
      <c r="C7" s="154"/>
      <c r="D7" s="155">
        <v>69696</v>
      </c>
      <c r="E7" s="156"/>
      <c r="F7" s="157">
        <v>56416</v>
      </c>
      <c r="G7" s="158"/>
      <c r="H7" s="159"/>
    </row>
    <row r="8" spans="1:8" x14ac:dyDescent="0.2">
      <c r="A8" s="160"/>
      <c r="B8" s="161"/>
      <c r="C8" s="162"/>
      <c r="D8" s="163">
        <v>43187</v>
      </c>
      <c r="E8" s="164"/>
      <c r="F8" s="165">
        <v>32623</v>
      </c>
      <c r="G8" s="166"/>
      <c r="H8" s="167"/>
    </row>
    <row r="9" spans="1:8" x14ac:dyDescent="0.2">
      <c r="A9" s="148" t="s">
        <v>572</v>
      </c>
      <c r="B9" s="153"/>
      <c r="C9" s="154"/>
      <c r="D9" s="155">
        <v>37571</v>
      </c>
      <c r="E9" s="156"/>
      <c r="F9" s="157">
        <v>49217</v>
      </c>
      <c r="G9" s="158"/>
      <c r="H9" s="159"/>
    </row>
    <row r="10" spans="1:8" x14ac:dyDescent="0.2">
      <c r="A10" s="160"/>
      <c r="B10" s="161"/>
      <c r="C10" s="162"/>
      <c r="D10" s="163">
        <v>24221</v>
      </c>
      <c r="E10" s="164"/>
      <c r="F10" s="165">
        <v>27232</v>
      </c>
      <c r="G10" s="166"/>
      <c r="H10" s="167"/>
    </row>
    <row r="11" spans="1:8" x14ac:dyDescent="0.2">
      <c r="A11" s="148" t="s">
        <v>573</v>
      </c>
      <c r="B11" s="153"/>
      <c r="C11" s="154"/>
      <c r="D11" s="155">
        <v>59587</v>
      </c>
      <c r="E11" s="156"/>
      <c r="F11" s="157">
        <v>49211</v>
      </c>
      <c r="G11" s="158"/>
      <c r="H11" s="159"/>
    </row>
    <row r="12" spans="1:8" x14ac:dyDescent="0.2">
      <c r="A12" s="160"/>
      <c r="B12" s="161"/>
      <c r="C12" s="168"/>
      <c r="D12" s="163">
        <v>51290</v>
      </c>
      <c r="E12" s="164"/>
      <c r="F12" s="165">
        <v>28367</v>
      </c>
      <c r="G12" s="166"/>
      <c r="H12" s="167"/>
    </row>
    <row r="13" spans="1:8" x14ac:dyDescent="0.2">
      <c r="A13" s="148"/>
      <c r="B13" s="153"/>
      <c r="C13" s="169"/>
      <c r="D13" s="170">
        <v>49419</v>
      </c>
      <c r="E13" s="171"/>
      <c r="F13" s="172">
        <v>53518</v>
      </c>
      <c r="G13" s="173"/>
      <c r="H13" s="159"/>
    </row>
    <row r="14" spans="1:8" x14ac:dyDescent="0.2">
      <c r="A14" s="160"/>
      <c r="B14" s="161"/>
      <c r="C14" s="162"/>
      <c r="D14" s="163">
        <v>35433</v>
      </c>
      <c r="E14" s="164"/>
      <c r="F14" s="165">
        <v>29930</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9.86</v>
      </c>
      <c r="C19" s="174">
        <f>ROUND(VALUE(SUBSTITUTE(実質収支比率等に係る経年分析!G$48,"▲","-")),2)</f>
        <v>8.6199999999999992</v>
      </c>
      <c r="D19" s="174">
        <f>ROUND(VALUE(SUBSTITUTE(実質収支比率等に係る経年分析!H$48,"▲","-")),2)</f>
        <v>8.3699999999999992</v>
      </c>
      <c r="E19" s="174">
        <f>ROUND(VALUE(SUBSTITUTE(実質収支比率等に係る経年分析!I$48,"▲","-")),2)</f>
        <v>13.33</v>
      </c>
      <c r="F19" s="174">
        <f>ROUND(VALUE(SUBSTITUTE(実質収支比率等に係る経年分析!J$48,"▲","-")),2)</f>
        <v>9.98</v>
      </c>
    </row>
    <row r="20" spans="1:11" x14ac:dyDescent="0.2">
      <c r="A20" s="174" t="s">
        <v>57</v>
      </c>
      <c r="B20" s="174">
        <f>ROUND(VALUE(SUBSTITUTE(実質収支比率等に係る経年分析!F$47,"▲","-")),2)</f>
        <v>14.83</v>
      </c>
      <c r="C20" s="174">
        <f>ROUND(VALUE(SUBSTITUTE(実質収支比率等に係る経年分析!G$47,"▲","-")),2)</f>
        <v>14.41</v>
      </c>
      <c r="D20" s="174">
        <f>ROUND(VALUE(SUBSTITUTE(実質収支比率等に係る経年分析!H$47,"▲","-")),2)</f>
        <v>13.08</v>
      </c>
      <c r="E20" s="174">
        <f>ROUND(VALUE(SUBSTITUTE(実質収支比率等に係る経年分析!I$47,"▲","-")),2)</f>
        <v>13.34</v>
      </c>
      <c r="F20" s="174">
        <f>ROUND(VALUE(SUBSTITUTE(実質収支比率等に係る経年分析!J$47,"▲","-")),2)</f>
        <v>18.18</v>
      </c>
    </row>
    <row r="21" spans="1:11" x14ac:dyDescent="0.2">
      <c r="A21" s="174" t="s">
        <v>58</v>
      </c>
      <c r="B21" s="174">
        <f>IF(ISNUMBER(VALUE(SUBSTITUTE(実質収支比率等に係る経年分析!F$49,"▲","-"))),ROUND(VALUE(SUBSTITUTE(実質収支比率等に係る経年分析!F$49,"▲","-")),2),NA())</f>
        <v>-2.97</v>
      </c>
      <c r="C21" s="174">
        <f>IF(ISNUMBER(VALUE(SUBSTITUTE(実質収支比率等に係る経年分析!G$49,"▲","-"))),ROUND(VALUE(SUBSTITUTE(実質収支比率等に係る経年分析!G$49,"▲","-")),2),NA())</f>
        <v>-7.26</v>
      </c>
      <c r="D21" s="174">
        <f>IF(ISNUMBER(VALUE(SUBSTITUTE(実質収支比率等に係る経年分析!H$49,"▲","-"))),ROUND(VALUE(SUBSTITUTE(実質収支比率等に係る経年分析!H$49,"▲","-")),2),NA())</f>
        <v>-5.59</v>
      </c>
      <c r="E21" s="174">
        <f>IF(ISNUMBER(VALUE(SUBSTITUTE(実質収支比率等に係る経年分析!I$49,"▲","-"))),ROUND(VALUE(SUBSTITUTE(実質収支比率等に係る経年分析!I$49,"▲","-")),2),NA())</f>
        <v>1.76</v>
      </c>
      <c r="F21" s="174">
        <f>IF(ISNUMBER(VALUE(SUBSTITUTE(実質収支比率等に係る経年分析!J$49,"▲","-"))),ROUND(VALUE(SUBSTITUTE(実質収支比率等に係る経年分析!J$49,"▲","-")),2),NA())</f>
        <v>-6.54</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0.04</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0.25</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0.06</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0.01</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後期高齢者医療事業特別会計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2">
      <c r="A30" s="175" t="str">
        <f>IF(連結実質赤字比率に係る赤字・黒字の構成分析!C$40="",NA(),連結実質赤字比率に係る赤字・黒字の構成分析!C$40)</f>
        <v>新里温水プール事業特別会計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2">
      <c r="A31" s="175" t="str">
        <f>IF(連結実質赤字比率に係る赤字・黒字の構成分析!C$39="",NA(),連結実質赤字比率に係る赤字・黒字の構成分析!C$39)</f>
        <v>発電事業特別会計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0.17</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0.28000000000000003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0.04</v>
      </c>
    </row>
    <row r="32" spans="1:11" x14ac:dyDescent="0.2">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0.67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0.56000000000000005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0.89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0.24</v>
      </c>
    </row>
    <row r="33" spans="1:16" x14ac:dyDescent="0.2">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0.87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1.21</v>
      </c>
    </row>
    <row r="34" spans="1:16" x14ac:dyDescent="0.2">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1.41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1.22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1.53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1.33</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9.8000000000000007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8.5399999999999991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8.3000000000000007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13.32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9.9499999999999993</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25.06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20.91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15.42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15.54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15.49</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4248</v>
      </c>
      <c r="E42" s="176"/>
      <c r="F42" s="176"/>
      <c r="G42" s="176">
        <f>'実質公債費比率（分子）の構造'!L$52</f>
        <v>4184</v>
      </c>
      <c r="H42" s="176"/>
      <c r="I42" s="176"/>
      <c r="J42" s="176">
        <f>'実質公債費比率（分子）の構造'!M$52</f>
        <v>4063</v>
      </c>
      <c r="K42" s="176"/>
      <c r="L42" s="176"/>
      <c r="M42" s="176">
        <f>'実質公債費比率（分子）の構造'!N$52</f>
        <v>3899</v>
      </c>
      <c r="N42" s="176"/>
      <c r="O42" s="176"/>
      <c r="P42" s="176">
        <f>'実質公債費比率（分子）の構造'!O$52</f>
        <v>3820</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14</v>
      </c>
      <c r="C44" s="176"/>
      <c r="D44" s="176"/>
      <c r="E44" s="176">
        <f>'実質公債費比率（分子）の構造'!L$50</f>
        <v>14</v>
      </c>
      <c r="F44" s="176"/>
      <c r="G44" s="176"/>
      <c r="H44" s="176">
        <f>'実質公債費比率（分子）の構造'!M$50</f>
        <v>14</v>
      </c>
      <c r="I44" s="176"/>
      <c r="J44" s="176"/>
      <c r="K44" s="176">
        <f>'実質公債費比率（分子）の構造'!N$50</f>
        <v>14</v>
      </c>
      <c r="L44" s="176"/>
      <c r="M44" s="176"/>
      <c r="N44" s="176">
        <f>'実質公債費比率（分子）の構造'!O$50</f>
        <v>14</v>
      </c>
      <c r="O44" s="176"/>
      <c r="P44" s="176"/>
    </row>
    <row r="45" spans="1:16" x14ac:dyDescent="0.2">
      <c r="A45" s="176" t="s">
        <v>68</v>
      </c>
      <c r="B45" s="176">
        <f>'実質公債費比率（分子）の構造'!K$49</f>
        <v>465</v>
      </c>
      <c r="C45" s="176"/>
      <c r="D45" s="176"/>
      <c r="E45" s="176">
        <f>'実質公債費比率（分子）の構造'!L$49</f>
        <v>385</v>
      </c>
      <c r="F45" s="176"/>
      <c r="G45" s="176"/>
      <c r="H45" s="176">
        <f>'実質公債費比率（分子）の構造'!M$49</f>
        <v>180</v>
      </c>
      <c r="I45" s="176"/>
      <c r="J45" s="176"/>
      <c r="K45" s="176">
        <f>'実質公債費比率（分子）の構造'!N$49</f>
        <v>177</v>
      </c>
      <c r="L45" s="176"/>
      <c r="M45" s="176"/>
      <c r="N45" s="176">
        <f>'実質公債費比率（分子）の構造'!O$49</f>
        <v>167</v>
      </c>
      <c r="O45" s="176"/>
      <c r="P45" s="176"/>
    </row>
    <row r="46" spans="1:16" x14ac:dyDescent="0.2">
      <c r="A46" s="176" t="s">
        <v>69</v>
      </c>
      <c r="B46" s="176">
        <f>'実質公債費比率（分子）の構造'!K$48</f>
        <v>965</v>
      </c>
      <c r="C46" s="176"/>
      <c r="D46" s="176"/>
      <c r="E46" s="176">
        <f>'実質公債費比率（分子）の構造'!L$48</f>
        <v>1024</v>
      </c>
      <c r="F46" s="176"/>
      <c r="G46" s="176"/>
      <c r="H46" s="176">
        <f>'実質公債費比率（分子）の構造'!M$48</f>
        <v>795</v>
      </c>
      <c r="I46" s="176"/>
      <c r="J46" s="176"/>
      <c r="K46" s="176">
        <f>'実質公債費比率（分子）の構造'!N$48</f>
        <v>692</v>
      </c>
      <c r="L46" s="176"/>
      <c r="M46" s="176"/>
      <c r="N46" s="176">
        <f>'実質公債費比率（分子）の構造'!O$48</f>
        <v>692</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3829</v>
      </c>
      <c r="C49" s="176"/>
      <c r="D49" s="176"/>
      <c r="E49" s="176">
        <f>'実質公債費比率（分子）の構造'!L$45</f>
        <v>3874</v>
      </c>
      <c r="F49" s="176"/>
      <c r="G49" s="176"/>
      <c r="H49" s="176">
        <f>'実質公債費比率（分子）の構造'!M$45</f>
        <v>3987</v>
      </c>
      <c r="I49" s="176"/>
      <c r="J49" s="176"/>
      <c r="K49" s="176">
        <f>'実質公債費比率（分子）の構造'!N$45</f>
        <v>4090</v>
      </c>
      <c r="L49" s="176"/>
      <c r="M49" s="176"/>
      <c r="N49" s="176">
        <f>'実質公債費比率（分子）の構造'!O$45</f>
        <v>3995</v>
      </c>
      <c r="O49" s="176"/>
      <c r="P49" s="176"/>
    </row>
    <row r="50" spans="1:16" x14ac:dyDescent="0.2">
      <c r="A50" s="176" t="s">
        <v>73</v>
      </c>
      <c r="B50" s="176" t="e">
        <f>NA()</f>
        <v>#N/A</v>
      </c>
      <c r="C50" s="176">
        <f>IF(ISNUMBER('実質公債費比率（分子）の構造'!K$53),'実質公債費比率（分子）の構造'!K$53,NA())</f>
        <v>1025</v>
      </c>
      <c r="D50" s="176" t="e">
        <f>NA()</f>
        <v>#N/A</v>
      </c>
      <c r="E50" s="176" t="e">
        <f>NA()</f>
        <v>#N/A</v>
      </c>
      <c r="F50" s="176">
        <f>IF(ISNUMBER('実質公債費比率（分子）の構造'!L$53),'実質公債費比率（分子）の構造'!L$53,NA())</f>
        <v>1113</v>
      </c>
      <c r="G50" s="176" t="e">
        <f>NA()</f>
        <v>#N/A</v>
      </c>
      <c r="H50" s="176" t="e">
        <f>NA()</f>
        <v>#N/A</v>
      </c>
      <c r="I50" s="176">
        <f>IF(ISNUMBER('実質公債費比率（分子）の構造'!M$53),'実質公債費比率（分子）の構造'!M$53,NA())</f>
        <v>913</v>
      </c>
      <c r="J50" s="176" t="e">
        <f>NA()</f>
        <v>#N/A</v>
      </c>
      <c r="K50" s="176" t="e">
        <f>NA()</f>
        <v>#N/A</v>
      </c>
      <c r="L50" s="176">
        <f>IF(ISNUMBER('実質公債費比率（分子）の構造'!N$53),'実質公債費比率（分子）の構造'!N$53,NA())</f>
        <v>1074</v>
      </c>
      <c r="M50" s="176" t="e">
        <f>NA()</f>
        <v>#N/A</v>
      </c>
      <c r="N50" s="176" t="e">
        <f>NA()</f>
        <v>#N/A</v>
      </c>
      <c r="O50" s="176">
        <f>IF(ISNUMBER('実質公債費比率（分子）の構造'!O$53),'実質公債費比率（分子）の構造'!O$53,NA())</f>
        <v>1048</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36459</v>
      </c>
      <c r="E56" s="175"/>
      <c r="F56" s="175"/>
      <c r="G56" s="175">
        <f>'将来負担比率（分子）の構造'!J$52</f>
        <v>36290</v>
      </c>
      <c r="H56" s="175"/>
      <c r="I56" s="175"/>
      <c r="J56" s="175">
        <f>'将来負担比率（分子）の構造'!K$52</f>
        <v>37317</v>
      </c>
      <c r="K56" s="175"/>
      <c r="L56" s="175"/>
      <c r="M56" s="175">
        <f>'将来負担比率（分子）の構造'!L$52</f>
        <v>36701</v>
      </c>
      <c r="N56" s="175"/>
      <c r="O56" s="175"/>
      <c r="P56" s="175">
        <f>'将来負担比率（分子）の構造'!M$52</f>
        <v>36812</v>
      </c>
    </row>
    <row r="57" spans="1:16" x14ac:dyDescent="0.2">
      <c r="A57" s="175" t="s">
        <v>44</v>
      </c>
      <c r="B57" s="175"/>
      <c r="C57" s="175"/>
      <c r="D57" s="175">
        <f>'将来負担比率（分子）の構造'!I$51</f>
        <v>4518</v>
      </c>
      <c r="E57" s="175"/>
      <c r="F57" s="175"/>
      <c r="G57" s="175">
        <f>'将来負担比率（分子）の構造'!J$51</f>
        <v>4220</v>
      </c>
      <c r="H57" s="175"/>
      <c r="I57" s="175"/>
      <c r="J57" s="175">
        <f>'将来負担比率（分子）の構造'!K$51</f>
        <v>4931</v>
      </c>
      <c r="K57" s="175"/>
      <c r="L57" s="175"/>
      <c r="M57" s="175">
        <f>'将来負担比率（分子）の構造'!L$51</f>
        <v>3883</v>
      </c>
      <c r="N57" s="175"/>
      <c r="O57" s="175"/>
      <c r="P57" s="175">
        <f>'将来負担比率（分子）の構造'!M$51</f>
        <v>3687</v>
      </c>
    </row>
    <row r="58" spans="1:16" x14ac:dyDescent="0.2">
      <c r="A58" s="175" t="s">
        <v>43</v>
      </c>
      <c r="B58" s="175"/>
      <c r="C58" s="175"/>
      <c r="D58" s="175">
        <f>'将来負担比率（分子）の構造'!I$50</f>
        <v>12741</v>
      </c>
      <c r="E58" s="175"/>
      <c r="F58" s="175"/>
      <c r="G58" s="175">
        <f>'将来負担比率（分子）の構造'!J$50</f>
        <v>12298</v>
      </c>
      <c r="H58" s="175"/>
      <c r="I58" s="175"/>
      <c r="J58" s="175">
        <f>'将来負担比率（分子）の構造'!K$50</f>
        <v>12218</v>
      </c>
      <c r="K58" s="175"/>
      <c r="L58" s="175"/>
      <c r="M58" s="175">
        <f>'将来負担比率（分子）の構造'!L$50</f>
        <v>13120</v>
      </c>
      <c r="N58" s="175"/>
      <c r="O58" s="175"/>
      <c r="P58" s="175">
        <f>'将来負担比率（分子）の構造'!M$50</f>
        <v>15146</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f>'将来負担比率（分子）の構造'!I$46</f>
        <v>57</v>
      </c>
      <c r="C61" s="175"/>
      <c r="D61" s="175"/>
      <c r="E61" s="175">
        <f>'将来負担比率（分子）の構造'!J$46</f>
        <v>70</v>
      </c>
      <c r="F61" s="175"/>
      <c r="G61" s="175"/>
      <c r="H61" s="175">
        <f>'将来負担比率（分子）の構造'!K$46</f>
        <v>11</v>
      </c>
      <c r="I61" s="175"/>
      <c r="J61" s="175"/>
      <c r="K61" s="175">
        <f>'将来負担比率（分子）の構造'!L$46</f>
        <v>8</v>
      </c>
      <c r="L61" s="175"/>
      <c r="M61" s="175"/>
      <c r="N61" s="175">
        <f>'将来負担比率（分子）の構造'!M$46</f>
        <v>30</v>
      </c>
      <c r="O61" s="175"/>
      <c r="P61" s="175"/>
    </row>
    <row r="62" spans="1:16" x14ac:dyDescent="0.2">
      <c r="A62" s="175" t="s">
        <v>37</v>
      </c>
      <c r="B62" s="175">
        <f>'将来負担比率（分子）の構造'!I$45</f>
        <v>6894</v>
      </c>
      <c r="C62" s="175"/>
      <c r="D62" s="175"/>
      <c r="E62" s="175">
        <f>'将来負担比率（分子）の構造'!J$45</f>
        <v>6938</v>
      </c>
      <c r="F62" s="175"/>
      <c r="G62" s="175"/>
      <c r="H62" s="175">
        <f>'将来負担比率（分子）の構造'!K$45</f>
        <v>6891</v>
      </c>
      <c r="I62" s="175"/>
      <c r="J62" s="175"/>
      <c r="K62" s="175">
        <f>'将来負担比率（分子）の構造'!L$45</f>
        <v>6866</v>
      </c>
      <c r="L62" s="175"/>
      <c r="M62" s="175"/>
      <c r="N62" s="175">
        <f>'将来負担比率（分子）の構造'!M$45</f>
        <v>6785</v>
      </c>
      <c r="O62" s="175"/>
      <c r="P62" s="175"/>
    </row>
    <row r="63" spans="1:16" x14ac:dyDescent="0.2">
      <c r="A63" s="175" t="s">
        <v>36</v>
      </c>
      <c r="B63" s="175">
        <f>'将来負担比率（分子）の構造'!I$44</f>
        <v>1209</v>
      </c>
      <c r="C63" s="175"/>
      <c r="D63" s="175"/>
      <c r="E63" s="175">
        <f>'将来負担比率（分子）の構造'!J$44</f>
        <v>889</v>
      </c>
      <c r="F63" s="175"/>
      <c r="G63" s="175"/>
      <c r="H63" s="175">
        <f>'将来負担比率（分子）の構造'!K$44</f>
        <v>757</v>
      </c>
      <c r="I63" s="175"/>
      <c r="J63" s="175"/>
      <c r="K63" s="175">
        <f>'将来負担比率（分子）の構造'!L$44</f>
        <v>1058</v>
      </c>
      <c r="L63" s="175"/>
      <c r="M63" s="175"/>
      <c r="N63" s="175">
        <f>'将来負担比率（分子）の構造'!M$44</f>
        <v>927</v>
      </c>
      <c r="O63" s="175"/>
      <c r="P63" s="175"/>
    </row>
    <row r="64" spans="1:16" x14ac:dyDescent="0.2">
      <c r="A64" s="175" t="s">
        <v>35</v>
      </c>
      <c r="B64" s="175">
        <f>'将来負担比率（分子）の構造'!I$43</f>
        <v>10685</v>
      </c>
      <c r="C64" s="175"/>
      <c r="D64" s="175"/>
      <c r="E64" s="175">
        <f>'将来負担比率（分子）の構造'!J$43</f>
        <v>9783</v>
      </c>
      <c r="F64" s="175"/>
      <c r="G64" s="175"/>
      <c r="H64" s="175">
        <f>'将来負担比率（分子）の構造'!K$43</f>
        <v>8479</v>
      </c>
      <c r="I64" s="175"/>
      <c r="J64" s="175"/>
      <c r="K64" s="175">
        <f>'将来負担比率（分子）の構造'!L$43</f>
        <v>7231</v>
      </c>
      <c r="L64" s="175"/>
      <c r="M64" s="175"/>
      <c r="N64" s="175">
        <f>'将来負担比率（分子）の構造'!M$43</f>
        <v>6021</v>
      </c>
      <c r="O64" s="175"/>
      <c r="P64" s="175"/>
    </row>
    <row r="65" spans="1:16" x14ac:dyDescent="0.2">
      <c r="A65" s="175" t="s">
        <v>34</v>
      </c>
      <c r="B65" s="175">
        <f>'将来負担比率（分子）の構造'!I$42</f>
        <v>106</v>
      </c>
      <c r="C65" s="175"/>
      <c r="D65" s="175"/>
      <c r="E65" s="175">
        <f>'将来負担比率（分子）の構造'!J$42</f>
        <v>93</v>
      </c>
      <c r="F65" s="175"/>
      <c r="G65" s="175"/>
      <c r="H65" s="175">
        <f>'将来負担比率（分子）の構造'!K$42</f>
        <v>81</v>
      </c>
      <c r="I65" s="175"/>
      <c r="J65" s="175"/>
      <c r="K65" s="175">
        <f>'将来負担比率（分子）の構造'!L$42</f>
        <v>68</v>
      </c>
      <c r="L65" s="175"/>
      <c r="M65" s="175"/>
      <c r="N65" s="175">
        <f>'将来負担比率（分子）の構造'!M$42</f>
        <v>55</v>
      </c>
      <c r="O65" s="175"/>
      <c r="P65" s="175"/>
    </row>
    <row r="66" spans="1:16" x14ac:dyDescent="0.2">
      <c r="A66" s="175" t="s">
        <v>33</v>
      </c>
      <c r="B66" s="175">
        <f>'将来負担比率（分子）の構造'!I$41</f>
        <v>34470</v>
      </c>
      <c r="C66" s="175"/>
      <c r="D66" s="175"/>
      <c r="E66" s="175">
        <f>'将来負担比率（分子）の構造'!J$41</f>
        <v>34518</v>
      </c>
      <c r="F66" s="175"/>
      <c r="G66" s="175"/>
      <c r="H66" s="175">
        <f>'将来負担比率（分子）の構造'!K$41</f>
        <v>36397</v>
      </c>
      <c r="I66" s="175"/>
      <c r="J66" s="175"/>
      <c r="K66" s="175">
        <f>'将来負担比率（分子）の構造'!L$41</f>
        <v>35460</v>
      </c>
      <c r="L66" s="175"/>
      <c r="M66" s="175"/>
      <c r="N66" s="175">
        <f>'将来負担比率（分子）の構造'!M$41</f>
        <v>36204</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3388</v>
      </c>
      <c r="C72" s="179">
        <f>基金残高に係る経年分析!G55</f>
        <v>3566</v>
      </c>
      <c r="D72" s="179">
        <f>基金残高に係る経年分析!H55</f>
        <v>4711</v>
      </c>
    </row>
    <row r="73" spans="1:16" x14ac:dyDescent="0.2">
      <c r="A73" s="178" t="s">
        <v>80</v>
      </c>
      <c r="B73" s="179">
        <f>基金残高に係る経年分析!F56</f>
        <v>274</v>
      </c>
      <c r="C73" s="179">
        <f>基金残高に係る経年分析!G56</f>
        <v>724</v>
      </c>
      <c r="D73" s="179">
        <f>基金残高に係る経年分析!H56</f>
        <v>724</v>
      </c>
    </row>
    <row r="74" spans="1:16" x14ac:dyDescent="0.2">
      <c r="A74" s="178" t="s">
        <v>81</v>
      </c>
      <c r="B74" s="179">
        <f>基金残高に係る経年分析!F57</f>
        <v>5031</v>
      </c>
      <c r="C74" s="179">
        <f>基金残高に係る経年分析!G57</f>
        <v>5150</v>
      </c>
      <c r="D74" s="179">
        <f>基金残高に係る経年分析!H57</f>
        <v>5917</v>
      </c>
    </row>
  </sheetData>
  <sheetProtection algorithmName="SHA-512" hashValue="NWXYVX54RogoGBBjI6/6J5CBUdvaX/dTPcQKjONfa8lDHaG/73GB/SA3p7JSuCpuDhUz0gxGkwoiMGCqwI2rPg==" saltValue="nB1tec4H4sR/5gW5u9G0qQ==" spinCount="100000" sheet="1" objects="1" scenarios="1"/>
  <phoneticPr fontId="3"/>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077ad1fd1e23f8459e1bc86153651884">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e13c999c60dc4d3585d81a7b8420cdc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2B75D0-E26A-47EC-8AF4-016D95E8C51F}">
  <ds:schemaRefs>
    <ds:schemaRef ds:uri="http://schemas.microsoft.com/sharepoint/v3/contenttype/forms"/>
  </ds:schemaRefs>
</ds:datastoreItem>
</file>

<file path=customXml/itemProps2.xml><?xml version="1.0" encoding="utf-8"?>
<ds:datastoreItem xmlns:ds="http://schemas.openxmlformats.org/officeDocument/2006/customXml" ds:itemID="{6C199ED0-2DB7-46A2-B670-4C75F754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2024-03-19T00:30:27Z</cp:lastPrinted>
  <dcterms:created xsi:type="dcterms:W3CDTF">2024-02-05T00:27:59Z</dcterms:created>
  <dcterms:modified xsi:type="dcterms:W3CDTF">2024-09-26T02:37:32Z</dcterms:modified>
  <cp:category/>
</cp:coreProperties>
</file>