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14_公会計/01_照会/02_ストック情報調査/R06年度/HP更新用/"/>
    </mc:Choice>
  </mc:AlternateContent>
  <xr:revisionPtr revIDLastSave="1" documentId="13_ncr:1_{EEC62B9C-8E5E-49B4-AE9A-12222D0594EC}" xr6:coauthVersionLast="47" xr6:coauthVersionMax="47" xr10:uidLastSave="{7FB7F60A-DC4D-4185-AAC2-2D5A8F13B0BA}"/>
  <bookViews>
    <workbookView xWindow="720" yWindow="720" windowWidth="14400" windowHeight="9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C36" i="10"/>
  <c r="BE35"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l="1"/>
  <c r="BW35" i="10" s="1"/>
  <c r="BW36" i="10" s="1"/>
  <c r="BW37" i="10" s="1"/>
  <c r="BW38" i="10" s="1"/>
  <c r="BW39" i="10" s="1"/>
  <c r="CO34" i="10" s="1"/>
  <c r="CO35" i="10" s="1"/>
  <c r="CO36" i="10" s="1"/>
  <c r="CO37" i="10" s="1"/>
  <c r="CO38" i="10" s="1"/>
  <c r="CO39" i="10" s="1"/>
  <c r="CO40" i="10" s="1"/>
  <c r="CO41" i="10" s="1"/>
  <c r="CO42" i="10" s="1"/>
</calcChain>
</file>

<file path=xl/sharedStrings.xml><?xml version="1.0" encoding="utf-8"?>
<sst xmlns="http://schemas.openxmlformats.org/spreadsheetml/2006/main" count="1133" uniqueCount="631">
  <si>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</si>
  <si>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</si>
  <si>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</si>
  <si>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</si>
  <si>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</si>
  <si>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</si>
  <si>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</si>
  <si>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</si>
  <si>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</si>
  <si>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</si>
  <si>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</si>
  <si>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</si>
  <si>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</si>
  <si>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</si>
  <si>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</si>
  <si>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</si>
  <si>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</si>
  <si>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</si>
  <si>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</si>
  <si>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</si>
  <si>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</si>
  <si>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</si>
  <si>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</si>
  <si>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</si>
  <si>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</si>
  <si>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</si>
  <si>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</si>
  <si>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</si>
  <si>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</si>
  <si>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</si>
  <si>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</si>
  <si>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</si>
  <si>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</si>
  <si>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</si>
  <si>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</si>
  <si>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</si>
  <si>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</si>
  <si>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</si>
  <si>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</si>
  <si>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</si>
  <si>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</si>
  <si>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</si>
  <si>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</si>
  <si>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</si>
  <si>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</si>
  <si>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</si>
  <si>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</si>
  <si>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</si>
  <si>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</si>
  <si>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</si>
  <si>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</si>
  <si>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</si>
  <si>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</si>
  <si>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</si>
  <si>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</si>
  <si>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</si>
  <si>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</si>
  <si>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</si>
  <si>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</si>
  <si>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</si>
  <si>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</si>
  <si>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</si>
  <si>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</si>
  <si>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</si>
  <si>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</si>
  <si>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</si>
  <si>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</si>
  <si>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</si>
  <si>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</si>
  <si>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</si>
  <si>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</si>
  <si>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</si>
  <si>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</si>
  <si>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</si>
  <si>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</si>
  <si>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</si>
  <si>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</si>
  <si>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</si>
  <si>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</si>
  <si>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</si>
  <si>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</si>
  <si>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</si>
  <si>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</si>
  <si>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</si>
  <si>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</si>
  <si>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</si>
  <si>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</si>
  <si>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施行時特例市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</si>
  <si>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</si>
  <si>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</si>
  <si>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</si>
  <si>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</si>
  <si>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</si>
  <si>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</si>
  <si>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</si>
  <si>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</si>
  <si>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</si>
  <si>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</si>
  <si>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</si>
  <si>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</si>
  <si>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</si>
  <si>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</si>
  <si>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</si>
  <si>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</si>
  <si>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</si>
  <si>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</si>
  <si>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</si>
  <si>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</si>
  <si>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</si>
  <si>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</si>
  <si>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</si>
  <si>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</si>
  <si>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</si>
  <si>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</si>
  <si>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</si>
  <si>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</si>
  <si>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</si>
  <si>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</si>
  <si>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</si>
  <si>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</si>
  <si>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</si>
  <si>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</si>
  <si>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</si>
  <si>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</si>
  <si>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</si>
  <si>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</si>
  <si>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</si>
  <si>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</si>
  <si>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</si>
  <si>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</si>
  <si>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</si>
  <si>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</si>
  <si>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</si>
  <si>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</si>
  <si>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</si>
  <si>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</si>
  <si>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</si>
  <si>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</si>
  <si>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</si>
  <si>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</si>
  <si>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</si>
  <si>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</si>
  <si>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</si>
  <si>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</si>
  <si>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</si>
  <si>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</si>
  <si>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</si>
  <si>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</si>
  <si>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</si>
  <si>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</si>
  <si>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</si>
  <si>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</si>
  <si>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</si>
  <si>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</si>
  <si>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</si>
  <si>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</si>
  <si>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</si>
  <si>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</si>
  <si>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</si>
  <si>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</si>
  <si>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</si>
  <si>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</si>
  <si>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</si>
  <si>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</si>
  <si>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</si>
  <si>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</si>
  <si>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</si>
  <si>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</si>
  <si>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</si>
  <si>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</si>
  <si>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</si>
  <si>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</si>
  <si>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</si>
  <si>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</si>
  <si>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</si>
  <si>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</si>
  <si>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</si>
  <si>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</si>
  <si>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</si>
  <si>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</si>
  <si>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</si>
  <si>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</si>
  <si>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</si>
  <si>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</si>
  <si>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</si>
  <si>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</si>
  <si>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</si>
  <si>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</si>
  <si>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</si>
  <si>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</si>
  <si>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</si>
  <si>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</si>
  <si>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</si>
  <si>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</si>
  <si>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</si>
  <si>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</si>
  <si>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</si>
  <si>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</si>
  <si>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</si>
  <si>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</si>
  <si>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</si>
  <si>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</si>
  <si>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</si>
  <si>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</si>
  <si>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</si>
  <si>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</si>
  <si>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</si>
  <si>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</si>
  <si>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</si>
  <si>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</si>
  <si>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</si>
  <si>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</si>
  <si>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</si>
  <si>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</si>
  <si>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</si>
  <si>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</si>
  <si>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</si>
  <si>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群馬県太田市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</si>
  <si>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</si>
  <si>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</si>
  <si>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</si>
  <si>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</si>
  <si>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</si>
  <si>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</si>
  <si>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</si>
  <si>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</si>
  <si>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</si>
  <si>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</si>
  <si>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</si>
  <si>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</si>
  <si>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</si>
  <si>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</si>
  <si>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</si>
  <si>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</si>
  <si>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</si>
  <si>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</si>
  <si>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</si>
  <si>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</si>
  <si>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</si>
  <si>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</si>
  <si>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</si>
  <si>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</si>
  <si>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</si>
  <si>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</si>
  <si>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</si>
  <si>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</si>
  <si>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</si>
  <si>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</si>
  <si>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</si>
  <si>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</si>
  <si>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</si>
  <si>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</si>
  <si>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</si>
  <si>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</si>
  <si>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</si>
  <si>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</si>
  <si>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</si>
  <si>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</si>
  <si>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</si>
  <si>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</si>
  <si>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</si>
  <si>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</si>
  <si>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</si>
  <si>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</si>
  <si>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</si>
  <si>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</si>
  <si>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</si>
  <si>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</si>
  <si>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</si>
  <si>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</si>
  <si>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</si>
  <si>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</si>
  <si>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</si>
  <si>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</si>
  <si>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</si>
  <si>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</si>
  <si>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</si>
  <si>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</si>
  <si>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</si>
  <si>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</si>
  <si>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</si>
  <si>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</si>
  <si>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</si>
  <si>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</si>
  <si>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</si>
  <si>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</si>
  <si>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</si>
  <si>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</si>
  <si>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</si>
  <si>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</si>
  <si>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</si>
  <si>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</si>
  <si>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</si>
  <si>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</si>
  <si>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</si>
  <si>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</si>
  <si>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</si>
  <si>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</si>
  <si>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</si>
  <si>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</si>
  <si>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</si>
  <si>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</si>
  <si>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</si>
  <si>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</si>
  <si>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</si>
  <si>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</si>
  <si>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</si>
  <si>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</si>
  <si>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</si>
  <si>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</si>
  <si>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</si>
  <si>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</si>
  <si>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</si>
  <si>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</si>
  <si>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</si>
  <si>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</si>
  <si>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</si>
  <si>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</si>
  <si>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</si>
  <si>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</si>
  <si>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</si>
  <si>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</si>
  <si>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</si>
  <si>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</si>
  <si>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</si>
  <si>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</si>
  <si>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</si>
  <si>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</si>
  <si>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</si>
  <si>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</si>
  <si>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</si>
  <si>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</si>
  <si>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</si>
  <si>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</si>
  <si>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</si>
  <si>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</si>
  <si>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</si>
  <si>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</si>
  <si>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</si>
  <si>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</si>
  <si>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</si>
  <si>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</si>
  <si>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</si>
  <si>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</si>
  <si>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</si>
  <si>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</si>
  <si>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</si>
  <si>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</si>
  <si>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</si>
  <si>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</si>
  <si>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</si>
  <si>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</si>
  <si>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</si>
  <si>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</si>
  <si>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</si>
  <si>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</si>
  <si>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</si>
  <si>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</si>
  <si>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</si>
  <si>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</si>
  <si>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</si>
  <si>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</si>
  <si>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</si>
  <si>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</si>
  <si>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</si>
  <si>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</si>
  <si>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</si>
  <si>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</si>
  <si>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</si>
  <si>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</si>
  <si>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群馬県太田市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</si>
  <si>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</si>
  <si>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</si>
  <si>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</si>
  <si>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</si>
  <si>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</si>
  <si>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</si>
  <si>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</si>
  <si>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</si>
  <si>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</si>
  <si>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</si>
  <si>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</si>
  <si>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</si>
  <si>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</si>
  <si>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</si>
  <si>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</si>
  <si>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</si>
  <si>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</si>
  <si>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</si>
  <si>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</si>
  <si>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</si>
  <si>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八王子山墓園特別会計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</si>
  <si>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</si>
  <si>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</si>
  <si>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</si>
  <si>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</si>
  <si>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</si>
  <si>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</si>
  <si>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</si>
  <si>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</si>
  <si>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</si>
  <si>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</si>
  <si>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</si>
  <si>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</si>
  <si>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</si>
  <si>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</si>
  <si>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</si>
  <si>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</si>
  <si>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</si>
  <si>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下水道事業等会計</t>
    <phoneticPr fontId="5"/>
  </si>
  <si>
    <t>法適用企業</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</si>
  <si>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</si>
  <si>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</si>
  <si>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</si>
  <si>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</si>
  <si>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</si>
  <si>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</si>
  <si>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</si>
  <si>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</si>
  <si>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</si>
  <si>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</si>
  <si>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</si>
  <si>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</si>
  <si>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</si>
  <si>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</si>
  <si>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</si>
  <si>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</si>
  <si>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</si>
  <si>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</si>
  <si>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</si>
  <si>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</si>
  <si>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</si>
  <si>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</si>
  <si>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</si>
  <si>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</si>
  <si>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</si>
  <si>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</si>
  <si>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</si>
  <si>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</si>
  <si>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</si>
  <si>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</si>
  <si>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</si>
  <si>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</si>
  <si>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</si>
  <si>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</si>
  <si>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</si>
  <si>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</si>
  <si>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</si>
  <si>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</si>
  <si>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</si>
  <si>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</si>
  <si>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</si>
  <si>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</si>
  <si>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</si>
  <si>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</si>
  <si>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</si>
  <si>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</si>
  <si>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</si>
  <si>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</si>
  <si>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</si>
  <si>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</si>
  <si>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</si>
  <si>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</si>
  <si>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</si>
  <si>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</si>
  <si>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</si>
  <si>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</si>
  <si>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</si>
  <si>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</si>
  <si>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</si>
  <si>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</si>
  <si>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</si>
  <si>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</si>
  <si>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</si>
  <si>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</si>
  <si>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</si>
  <si>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</si>
  <si>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</si>
  <si>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</si>
  <si>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</si>
  <si>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</si>
  <si>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</si>
  <si>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</si>
  <si>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</si>
  <si>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</si>
  <si>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</si>
  <si>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</si>
  <si>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</si>
  <si>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</si>
  <si>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</si>
  <si>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</si>
  <si>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</si>
  <si>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</si>
  <si>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</si>
  <si>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</si>
  <si>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</si>
  <si>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</si>
  <si>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</si>
  <si>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</si>
  <si>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</si>
  <si>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</si>
  <si>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</si>
  <si>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</si>
  <si>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</si>
  <si>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</si>
  <si>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</si>
  <si>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</si>
  <si>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</si>
  <si>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</si>
  <si>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</si>
  <si>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</si>
  <si>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</si>
  <si>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</si>
  <si>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</si>
  <si>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</si>
  <si>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</si>
  <si>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</si>
  <si>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</si>
  <si>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</si>
  <si>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</si>
  <si>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</si>
  <si>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</si>
  <si>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</si>
  <si>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</si>
  <si>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</si>
  <si>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</si>
  <si>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</si>
  <si>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</si>
  <si>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</si>
  <si>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</si>
  <si>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</si>
  <si>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</si>
  <si>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</si>
  <si>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</si>
  <si>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</si>
  <si>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</si>
  <si>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</si>
  <si>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</si>
  <si>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</si>
  <si>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</si>
  <si>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</si>
  <si>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</si>
  <si>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</si>
  <si>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</si>
  <si>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</si>
  <si>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</si>
  <si>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</si>
  <si>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</si>
  <si>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</si>
  <si>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</si>
  <si>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</si>
  <si>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</si>
  <si>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</si>
  <si>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</si>
  <si>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</si>
  <si>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</si>
  <si>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</si>
  <si>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</si>
  <si>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</si>
  <si>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</si>
  <si>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</si>
  <si>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</si>
  <si>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</si>
  <si>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</si>
  <si>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</si>
  <si>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</si>
  <si>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</si>
  <si>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</si>
  <si>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1.60</t>
  </si>
  <si>
    <t>▲ 7.62</t>
  </si>
  <si>
    <t>▲ 4.23</t>
  </si>
  <si>
    <t>▲ 1.76</t>
  </si>
  <si>
    <t>一般会計</t>
  </si>
  <si>
    <t>介護保険特別会計</t>
  </si>
  <si>
    <t>下水道事業等会計</t>
  </si>
  <si>
    <t>国民健康保険特別会計</t>
  </si>
  <si>
    <t>後期高齢者医療特別会計</t>
  </si>
  <si>
    <t>太陽光発電事業特別会計</t>
  </si>
  <si>
    <t>八王子山墓園特別会計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</si>
  <si>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</si>
  <si>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</si>
  <si>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</si>
  <si>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</si>
  <si>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</si>
  <si>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</si>
  <si>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</si>
  <si>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</si>
  <si>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</si>
  <si>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</si>
  <si>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</si>
  <si>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</si>
  <si>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t>
    <phoneticPr fontId="2"/>
  </si>
  <si>
    <t>-</t>
    <phoneticPr fontId="2"/>
  </si>
  <si>
    <t>-</t>
    <phoneticPr fontId="2"/>
  </si>
  <si>
    <t>-</t>
    <phoneticPr fontId="2"/>
  </si>
  <si>
    <t>太田市外三町広域清掃組合</t>
  </si>
  <si>
    <t>群馬県市町村総合事務組合</t>
  </si>
  <si>
    <t>群馬県市町村会館管理組合</t>
  </si>
  <si>
    <t>群馬県後期高齢者医療広域連合（一般会計）</t>
  </si>
  <si>
    <t>群馬県後期高齢者医療広域連合（事業会計）</t>
  </si>
  <si>
    <t>群馬東部水道企業団</t>
  </si>
  <si>
    <t>　　　　－</t>
  </si>
  <si>
    <t>太田市健診センター</t>
  </si>
  <si>
    <t>太田市文化スポーツ振興財団</t>
  </si>
  <si>
    <t>夢麦酒太田</t>
  </si>
  <si>
    <t>おおたコミュニティ放送</t>
  </si>
  <si>
    <t>太田国際貨物ターミナル</t>
  </si>
  <si>
    <t>太田市土地開発公社</t>
  </si>
  <si>
    <t>地域産学官連携ものづくり研究機構</t>
  </si>
  <si>
    <t>太田市行政管理公社</t>
  </si>
  <si>
    <t>おおた電力</t>
  </si>
  <si>
    <t>○</t>
    <phoneticPr fontId="2"/>
  </si>
  <si>
    <t>トシオシルバー就学援助基金</t>
  </si>
  <si>
    <t>スポーツ振興基金</t>
  </si>
  <si>
    <t>宝泉南部土地区画整理事業基金</t>
  </si>
  <si>
    <t>福祉振興基金</t>
  </si>
  <si>
    <t>笹川清奨学金基金</t>
    <rPh sb="0" eb="8">
      <t>ササガワキヨシショウガクキンキキン</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</si>
  <si>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</si>
  <si>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</si>
  <si>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</si>
  <si>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</si>
  <si>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</si>
  <si>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</si>
  <si>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</si>
  <si>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</si>
  <si>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実質公債費比率は6.0％となり、依然として類似団体平均値を上回っている。将来負担比率が減少した理由としては、将来負担額の減（償還元金を超えない市債の発行）及び充当可能基金等の増（財政調整基金の増）【分子項目】、標準財政規模の減【分母項目】が大きい。今後は大型建設事業元金償還が開始されることにより実質公債費比率の悪化が予想されるが、交付税措置対象起債の積極的な活用を検討するなど、実質公債費比率の抑制に努め、また、償還元金を超えない市債の発行を原則として、将来負担比率の抑制に努めていく。
</t>
    <rPh sb="112" eb="113">
      <t>ゲン</t>
    </rPh>
    <rPh sb="222" eb="224">
      <t>ゲンソク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</si>
  <si>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</si>
  <si>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</si>
  <si>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</si>
  <si>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過去5年間を比較すると、将来負担比率は類似団体平均値を上回っているが、有形固定資産減価償却率は下回っている傾向となっている。これは本市の特徴である償還元金を超えない市債の発行を原則としながらも、新規大型建設事業等の積極的な投資及び既存施設の長寿命化に向けた改修事業等が将来負担比率及び減価償却率の抑制に影響しているものといえる。今後もこれら２つの指標を注視し、投資と将来負担のバランスのとれた財政運営に努めていく。</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</si>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</sst>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7C3DD1A-3E7E-4D95-A68A-F9832F7E3A2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46035</c:v>
                </c:pt>
                <c:pt idx="2">
                  <c:v>43261</c:v>
                </c:pt>
                <c:pt idx="3">
                  <c:v>40626</c:v>
                </c:pt>
                <c:pt idx="4">
                  <c:v>46133</c:v>
                </c:pt>
              </c:numCache>
            </c:numRef>
          </c:val>
          <c:smooth val="0"/>
          <c:extLst>
            <c:ext xmlns:c16="http://schemas.microsoft.com/office/drawing/2014/chart" uri="{C3380CC4-5D6E-409C-BE32-E72D297353CC}">
              <c16:uniqueId val="{00000000-D175-4374-AFFE-7767600463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32809</c:v>
                </c:pt>
                <c:pt idx="1">
                  <c:v>31846</c:v>
                </c:pt>
                <c:pt idx="2">
                  <c:v>46079</c:v>
                </c:pt>
                <c:pt idx="3">
                  <c:v>37529</c:v>
                </c:pt>
                <c:pt idx="4">
                  <c:v>54808</c:v>
                </c:pt>
              </c:numCache>
            </c:numRef>
          </c:val>
          <c:smooth val="0"/>
          <c:extLst>
            <c:ext xmlns:c16="http://schemas.microsoft.com/office/drawing/2014/chart" uri="{C3380CC4-5D6E-409C-BE32-E72D297353CC}">
              <c16:uniqueId val="{00000001-D175-4374-AFFE-7767600463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4.1900000000000004</c:v>
                </c:pt>
                <c:pt idx="1">
                  <c:v>4.2699999999999996</c:v>
                </c:pt>
                <c:pt idx="2">
                  <c:v>4.88</c:v>
                </c:pt>
                <c:pt idx="3">
                  <c:v>6.26</c:v>
                </c:pt>
                <c:pt idx="4">
                  <c:v>7.19</c:v>
                </c:pt>
              </c:numCache>
            </c:numRef>
          </c:val>
          <c:extLst>
            <c:ext xmlns:c16="http://schemas.microsoft.com/office/drawing/2014/chart" uri="{C3380CC4-5D6E-409C-BE32-E72D297353CC}">
              <c16:uniqueId val="{00000000-791E-49FB-ADD1-4A2EAC9F3C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25.98</c:v>
                </c:pt>
                <c:pt idx="1">
                  <c:v>21.81</c:v>
                </c:pt>
                <c:pt idx="2">
                  <c:v>21.36</c:v>
                </c:pt>
                <c:pt idx="3">
                  <c:v>24.59</c:v>
                </c:pt>
                <c:pt idx="4">
                  <c:v>28.96</c:v>
                </c:pt>
              </c:numCache>
            </c:numRef>
          </c:val>
          <c:extLst>
            <c:ext xmlns:c16="http://schemas.microsoft.com/office/drawing/2014/chart" uri="{C3380CC4-5D6E-409C-BE32-E72D297353CC}">
              <c16:uniqueId val="{00000001-791E-49FB-ADD1-4A2EAC9F3C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c:v>
                </c:pt>
                <c:pt idx="1">
                  <c:v>-7.62</c:v>
                </c:pt>
                <c:pt idx="2">
                  <c:v>-4.2300000000000004</c:v>
                </c:pt>
                <c:pt idx="3">
                  <c:v>1.63</c:v>
                </c:pt>
                <c:pt idx="4">
                  <c:v>-1.76</c:v>
                </c:pt>
              </c:numCache>
            </c:numRef>
          </c:val>
          <c:smooth val="0"/>
          <c:extLst>
            <c:ext xmlns:c16="http://schemas.microsoft.com/office/drawing/2014/chart" uri="{C3380CC4-5D6E-409C-BE32-E72D297353CC}">
              <c16:uniqueId val="{00000002-791E-49FB-ADD1-4A2EAC9F3C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B261-465F-B4DA-96CD272ABD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61-465F-B4DA-96CD272ABD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61-465F-B4DA-96CD272ABD3D}"/>
            </c:ext>
          </c:extLst>
        </c:ser>
        <c:ser>
          <c:idx val="3"/>
          <c:order val="3"/>
          <c:tx>
            <c:strRef>
              <c:f>データシート!$A$30</c:f>
              <c:strCache>
                <c:ptCount val="1"/>
                <c:pt idx="0">
                  <c:v>八王子山墓園特別会計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0.02</c:v>
                </c:pt>
                <c:pt idx="8">
                  <c:v>#N/A</c:v>
                </c:pt>
                <c:pt idx="9">
                  <c:v>0</c:v>
                </c:pt>
              </c:numCache>
            </c:numRef>
          </c:val>
          <c:extLst>
            <c:ext xmlns:c16="http://schemas.microsoft.com/office/drawing/2014/chart" uri="{C3380CC4-5D6E-409C-BE32-E72D297353CC}">
              <c16:uniqueId val="{00000003-B261-465F-B4DA-96CD272ABD3D}"/>
            </c:ext>
          </c:extLst>
        </c:ser>
        <c:ser>
          <c:idx val="4"/>
          <c:order val="4"/>
          <c:tx>
            <c:strRef>
              <c:f>データシート!$A$31</c:f>
              <c:strCache>
                <c:ptCount val="1"/>
                <c:pt idx="0">
                  <c:v>太陽光発電事業特別会計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0.04</c:v>
                </c:pt>
                <c:pt idx="4">
                  <c:v>#N/A</c:v>
                </c:pt>
                <c:pt idx="5">
                  <c:v>0.03</c:v>
                </c:pt>
                <c:pt idx="6">
                  <c:v>#N/A</c:v>
                </c:pt>
                <c:pt idx="7">
                  <c:v>0.02</c:v>
                </c:pt>
                <c:pt idx="8">
                  <c:v>#N/A</c:v>
                </c:pt>
                <c:pt idx="9">
                  <c:v>0.02</c:v>
                </c:pt>
              </c:numCache>
            </c:numRef>
          </c:val>
          <c:extLst>
            <c:ext xmlns:c16="http://schemas.microsoft.com/office/drawing/2014/chart" uri="{C3380CC4-5D6E-409C-BE32-E72D297353CC}">
              <c16:uniqueId val="{00000004-B261-465F-B4DA-96CD272ABD3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0.02</c:v>
                </c:pt>
                <c:pt idx="4">
                  <c:v>#N/A</c:v>
                </c:pt>
                <c:pt idx="5">
                  <c:v>0.03</c:v>
                </c:pt>
                <c:pt idx="6">
                  <c:v>#N/A</c:v>
                </c:pt>
                <c:pt idx="7">
                  <c:v>0.05</c:v>
                </c:pt>
                <c:pt idx="8">
                  <c:v>#N/A</c:v>
                </c:pt>
                <c:pt idx="9">
                  <c:v>0.02</c:v>
                </c:pt>
              </c:numCache>
            </c:numRef>
          </c:val>
          <c:extLst>
            <c:ext xmlns:c16="http://schemas.microsoft.com/office/drawing/2014/chart" uri="{C3380CC4-5D6E-409C-BE32-E72D297353CC}">
              <c16:uniqueId val="{00000005-B261-465F-B4DA-96CD272ABD3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c:v>
                </c:pt>
                <c:pt idx="2">
                  <c:v>#N/A</c:v>
                </c:pt>
                <c:pt idx="3">
                  <c:v>0.47</c:v>
                </c:pt>
                <c:pt idx="4">
                  <c:v>#N/A</c:v>
                </c:pt>
                <c:pt idx="5">
                  <c:v>0.94</c:v>
                </c:pt>
                <c:pt idx="6">
                  <c:v>#N/A</c:v>
                </c:pt>
                <c:pt idx="7">
                  <c:v>1.48</c:v>
                </c:pt>
                <c:pt idx="8">
                  <c:v>#N/A</c:v>
                </c:pt>
                <c:pt idx="9">
                  <c:v>1.0900000000000001</c:v>
                </c:pt>
              </c:numCache>
            </c:numRef>
          </c:val>
          <c:extLst>
            <c:ext xmlns:c16="http://schemas.microsoft.com/office/drawing/2014/chart" uri="{C3380CC4-5D6E-409C-BE32-E72D297353CC}">
              <c16:uniqueId val="{00000006-B261-465F-B4DA-96CD272ABD3D}"/>
            </c:ext>
          </c:extLst>
        </c:ser>
        <c:ser>
          <c:idx val="7"/>
          <c:order val="7"/>
          <c:tx>
            <c:strRef>
              <c:f>データシート!$A$34</c:f>
              <c:strCache>
                <c:ptCount val="1"/>
                <c:pt idx="0">
                  <c:v>下水道事業等会計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2.09</c:v>
                </c:pt>
                <c:pt idx="2">
                  <c:v>#N/A</c:v>
                </c:pt>
                <c:pt idx="3">
                  <c:v>1.93</c:v>
                </c:pt>
                <c:pt idx="4">
                  <c:v>#N/A</c:v>
                </c:pt>
                <c:pt idx="5">
                  <c:v>1.95</c:v>
                </c:pt>
                <c:pt idx="6">
                  <c:v>#N/A</c:v>
                </c:pt>
                <c:pt idx="7">
                  <c:v>1.55</c:v>
                </c:pt>
                <c:pt idx="8">
                  <c:v>#N/A</c:v>
                </c:pt>
                <c:pt idx="9">
                  <c:v>1.74</c:v>
                </c:pt>
              </c:numCache>
            </c:numRef>
          </c:val>
          <c:extLst>
            <c:ext xmlns:c16="http://schemas.microsoft.com/office/drawing/2014/chart" uri="{C3380CC4-5D6E-409C-BE32-E72D297353CC}">
              <c16:uniqueId val="{00000007-B261-465F-B4DA-96CD272ABD3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0.83</c:v>
                </c:pt>
                <c:pt idx="2">
                  <c:v>#N/A</c:v>
                </c:pt>
                <c:pt idx="3">
                  <c:v>0.78</c:v>
                </c:pt>
                <c:pt idx="4">
                  <c:v>#N/A</c:v>
                </c:pt>
                <c:pt idx="5">
                  <c:v>1.44</c:v>
                </c:pt>
                <c:pt idx="6">
                  <c:v>#N/A</c:v>
                </c:pt>
                <c:pt idx="7">
                  <c:v>1.79</c:v>
                </c:pt>
                <c:pt idx="8">
                  <c:v>#N/A</c:v>
                </c:pt>
                <c:pt idx="9">
                  <c:v>2.0099999999999998</c:v>
                </c:pt>
              </c:numCache>
            </c:numRef>
          </c:val>
          <c:extLst>
            <c:ext xmlns:c16="http://schemas.microsoft.com/office/drawing/2014/chart" uri="{C3380CC4-5D6E-409C-BE32-E72D297353CC}">
              <c16:uniqueId val="{00000008-B261-465F-B4DA-96CD272ABD3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4.16</c:v>
                </c:pt>
                <c:pt idx="2">
                  <c:v>#N/A</c:v>
                </c:pt>
                <c:pt idx="3">
                  <c:v>4.24</c:v>
                </c:pt>
                <c:pt idx="4">
                  <c:v>#N/A</c:v>
                </c:pt>
                <c:pt idx="5">
                  <c:v>4.83</c:v>
                </c:pt>
                <c:pt idx="6">
                  <c:v>#N/A</c:v>
                </c:pt>
                <c:pt idx="7">
                  <c:v>6.22</c:v>
                </c:pt>
                <c:pt idx="8">
                  <c:v>#N/A</c:v>
                </c:pt>
                <c:pt idx="9">
                  <c:v>7.17</c:v>
                </c:pt>
              </c:numCache>
            </c:numRef>
          </c:val>
          <c:extLst>
            <c:ext xmlns:c16="http://schemas.microsoft.com/office/drawing/2014/chart" uri="{C3380CC4-5D6E-409C-BE32-E72D297353CC}">
              <c16:uniqueId val="{00000009-B261-465F-B4DA-96CD272ABD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6999</c:v>
                </c:pt>
                <c:pt idx="5">
                  <c:v>6716</c:v>
                </c:pt>
                <c:pt idx="8">
                  <c:v>6785</c:v>
                </c:pt>
                <c:pt idx="11">
                  <c:v>6686</c:v>
                </c:pt>
                <c:pt idx="14">
                  <c:v>6546</c:v>
                </c:pt>
              </c:numCache>
            </c:numRef>
          </c:val>
          <c:extLst>
            <c:ext xmlns:c16="http://schemas.microsoft.com/office/drawing/2014/chart" uri="{C3380CC4-5D6E-409C-BE32-E72D297353CC}">
              <c16:uniqueId val="{00000000-8E58-47C9-AB97-8FD0CF0CB3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58-47C9-AB97-8FD0CF0CB3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38</c:v>
                </c:pt>
                <c:pt idx="3">
                  <c:v>32</c:v>
                </c:pt>
                <c:pt idx="6">
                  <c:v>28</c:v>
                </c:pt>
                <c:pt idx="9">
                  <c:v>25</c:v>
                </c:pt>
                <c:pt idx="12">
                  <c:v>25</c:v>
                </c:pt>
              </c:numCache>
            </c:numRef>
          </c:val>
          <c:extLst>
            <c:ext xmlns:c16="http://schemas.microsoft.com/office/drawing/2014/chart" uri="{C3380CC4-5D6E-409C-BE32-E72D297353CC}">
              <c16:uniqueId val="{00000002-8E58-47C9-AB97-8FD0CF0CB3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114</c:v>
                </c:pt>
                <c:pt idx="3">
                  <c:v>1</c:v>
                </c:pt>
                <c:pt idx="6">
                  <c:v>1</c:v>
                </c:pt>
                <c:pt idx="9">
                  <c:v>428</c:v>
                </c:pt>
                <c:pt idx="12">
                  <c:v>480</c:v>
                </c:pt>
              </c:numCache>
            </c:numRef>
          </c:val>
          <c:extLst>
            <c:ext xmlns:c16="http://schemas.microsoft.com/office/drawing/2014/chart" uri="{C3380CC4-5D6E-409C-BE32-E72D297353CC}">
              <c16:uniqueId val="{00000003-8E58-47C9-AB97-8FD0CF0CB3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1661</c:v>
                </c:pt>
                <c:pt idx="3">
                  <c:v>1444</c:v>
                </c:pt>
                <c:pt idx="6">
                  <c:v>1351</c:v>
                </c:pt>
                <c:pt idx="9">
                  <c:v>1375</c:v>
                </c:pt>
                <c:pt idx="12">
                  <c:v>1417</c:v>
                </c:pt>
              </c:numCache>
            </c:numRef>
          </c:val>
          <c:extLst>
            <c:ext xmlns:c16="http://schemas.microsoft.com/office/drawing/2014/chart" uri="{C3380CC4-5D6E-409C-BE32-E72D297353CC}">
              <c16:uniqueId val="{00000004-8E58-47C9-AB97-8FD0CF0CB3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67</c:v>
                </c:pt>
                <c:pt idx="3">
                  <c:v>50</c:v>
                </c:pt>
                <c:pt idx="6">
                  <c:v>33</c:v>
                </c:pt>
                <c:pt idx="9">
                  <c:v>17</c:v>
                </c:pt>
                <c:pt idx="12">
                  <c:v>0</c:v>
                </c:pt>
              </c:numCache>
            </c:numRef>
          </c:val>
          <c:extLst>
            <c:ext xmlns:c16="http://schemas.microsoft.com/office/drawing/2014/chart" uri="{C3380CC4-5D6E-409C-BE32-E72D297353CC}">
              <c16:uniqueId val="{00000005-8E58-47C9-AB97-8FD0CF0CB3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58-47C9-AB97-8FD0CF0CB3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7410</c:v>
                </c:pt>
                <c:pt idx="3">
                  <c:v>7360</c:v>
                </c:pt>
                <c:pt idx="6">
                  <c:v>7425</c:v>
                </c:pt>
                <c:pt idx="9">
                  <c:v>7404</c:v>
                </c:pt>
                <c:pt idx="12">
                  <c:v>7304</c:v>
                </c:pt>
              </c:numCache>
            </c:numRef>
          </c:val>
          <c:extLst>
            <c:ext xmlns:c16="http://schemas.microsoft.com/office/drawing/2014/chart" uri="{C3380CC4-5D6E-409C-BE32-E72D297353CC}">
              <c16:uniqueId val="{00000007-8E58-47C9-AB97-8FD0CF0CB3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2291</c:v>
                </c:pt>
                <c:pt idx="2">
                  <c:v>#N/A</c:v>
                </c:pt>
                <c:pt idx="3">
                  <c:v>#N/A</c:v>
                </c:pt>
                <c:pt idx="4">
                  <c:v>2171</c:v>
                </c:pt>
                <c:pt idx="5">
                  <c:v>#N/A</c:v>
                </c:pt>
                <c:pt idx="6">
                  <c:v>#N/A</c:v>
                </c:pt>
                <c:pt idx="7">
                  <c:v>2053</c:v>
                </c:pt>
                <c:pt idx="8">
                  <c:v>#N/A</c:v>
                </c:pt>
                <c:pt idx="9">
                  <c:v>#N/A</c:v>
                </c:pt>
                <c:pt idx="10">
                  <c:v>2563</c:v>
                </c:pt>
                <c:pt idx="11">
                  <c:v>#N/A</c:v>
                </c:pt>
                <c:pt idx="12">
                  <c:v>#N/A</c:v>
                </c:pt>
                <c:pt idx="13">
                  <c:v>2680</c:v>
                </c:pt>
                <c:pt idx="14">
                  <c:v>#N/A</c:v>
                </c:pt>
              </c:numCache>
            </c:numRef>
          </c:val>
          <c:smooth val="0"/>
          <c:extLst>
            <c:ext xmlns:c16="http://schemas.microsoft.com/office/drawing/2014/chart" uri="{C3380CC4-5D6E-409C-BE32-E72D297353CC}">
              <c16:uniqueId val="{00000008-8E58-47C9-AB97-8FD0CF0CB3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59821</c:v>
                </c:pt>
                <c:pt idx="5">
                  <c:v>60653</c:v>
                </c:pt>
                <c:pt idx="8">
                  <c:v>61067</c:v>
                </c:pt>
                <c:pt idx="11">
                  <c:v>59880</c:v>
                </c:pt>
                <c:pt idx="14">
                  <c:v>58267</c:v>
                </c:pt>
              </c:numCache>
            </c:numRef>
          </c:val>
          <c:extLst>
            <c:ext xmlns:c16="http://schemas.microsoft.com/office/drawing/2014/chart" uri="{C3380CC4-5D6E-409C-BE32-E72D297353CC}">
              <c16:uniqueId val="{00000000-E52B-4005-B489-69669A1953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9962</c:v>
                </c:pt>
                <c:pt idx="5">
                  <c:v>10426</c:v>
                </c:pt>
                <c:pt idx="8">
                  <c:v>10604</c:v>
                </c:pt>
                <c:pt idx="11">
                  <c:v>11214</c:v>
                </c:pt>
                <c:pt idx="14">
                  <c:v>12114</c:v>
                </c:pt>
              </c:numCache>
            </c:numRef>
          </c:val>
          <c:extLst>
            <c:ext xmlns:c16="http://schemas.microsoft.com/office/drawing/2014/chart" uri="{C3380CC4-5D6E-409C-BE32-E72D297353CC}">
              <c16:uniqueId val="{00000001-E52B-4005-B489-69669A1953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14608</c:v>
                </c:pt>
                <c:pt idx="5">
                  <c:v>12507</c:v>
                </c:pt>
                <c:pt idx="8">
                  <c:v>11479</c:v>
                </c:pt>
                <c:pt idx="11">
                  <c:v>15027</c:v>
                </c:pt>
                <c:pt idx="14">
                  <c:v>16898</c:v>
                </c:pt>
              </c:numCache>
            </c:numRef>
          </c:val>
          <c:extLst>
            <c:ext xmlns:c16="http://schemas.microsoft.com/office/drawing/2014/chart" uri="{C3380CC4-5D6E-409C-BE32-E72D297353CC}">
              <c16:uniqueId val="{00000002-E52B-4005-B489-69669A1953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2B-4005-B489-69669A1953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2B-4005-B489-69669A1953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96</c:v>
                </c:pt>
                <c:pt idx="3">
                  <c:v>38</c:v>
                </c:pt>
                <c:pt idx="6">
                  <c:v>37</c:v>
                </c:pt>
                <c:pt idx="9">
                  <c:v>29</c:v>
                </c:pt>
                <c:pt idx="12">
                  <c:v>0</c:v>
                </c:pt>
              </c:numCache>
            </c:numRef>
          </c:val>
          <c:extLst>
            <c:ext xmlns:c16="http://schemas.microsoft.com/office/drawing/2014/chart" uri="{C3380CC4-5D6E-409C-BE32-E72D297353CC}">
              <c16:uniqueId val="{00000005-E52B-4005-B489-69669A1953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11488</c:v>
                </c:pt>
                <c:pt idx="3">
                  <c:v>11518</c:v>
                </c:pt>
                <c:pt idx="6">
                  <c:v>11537</c:v>
                </c:pt>
                <c:pt idx="9">
                  <c:v>11444</c:v>
                </c:pt>
                <c:pt idx="12">
                  <c:v>11580</c:v>
                </c:pt>
              </c:numCache>
            </c:numRef>
          </c:val>
          <c:extLst>
            <c:ext xmlns:c16="http://schemas.microsoft.com/office/drawing/2014/chart" uri="{C3380CC4-5D6E-409C-BE32-E72D297353CC}">
              <c16:uniqueId val="{00000006-E52B-4005-B489-69669A1953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629</c:v>
                </c:pt>
                <c:pt idx="3">
                  <c:v>1763</c:v>
                </c:pt>
                <c:pt idx="6">
                  <c:v>10063</c:v>
                </c:pt>
                <c:pt idx="9">
                  <c:v>9617</c:v>
                </c:pt>
                <c:pt idx="12">
                  <c:v>9347</c:v>
                </c:pt>
              </c:numCache>
            </c:numRef>
          </c:val>
          <c:extLst>
            <c:ext xmlns:c16="http://schemas.microsoft.com/office/drawing/2014/chart" uri="{C3380CC4-5D6E-409C-BE32-E72D297353CC}">
              <c16:uniqueId val="{00000007-E52B-4005-B489-69669A1953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20451</c:v>
                </c:pt>
                <c:pt idx="3">
                  <c:v>18381</c:v>
                </c:pt>
                <c:pt idx="6">
                  <c:v>18140</c:v>
                </c:pt>
                <c:pt idx="9">
                  <c:v>18262</c:v>
                </c:pt>
                <c:pt idx="12">
                  <c:v>19774</c:v>
                </c:pt>
              </c:numCache>
            </c:numRef>
          </c:val>
          <c:extLst>
            <c:ext xmlns:c16="http://schemas.microsoft.com/office/drawing/2014/chart" uri="{C3380CC4-5D6E-409C-BE32-E72D297353CC}">
              <c16:uniqueId val="{00000008-E52B-4005-B489-69669A1953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489</c:v>
                </c:pt>
                <c:pt idx="3">
                  <c:v>458</c:v>
                </c:pt>
                <c:pt idx="6">
                  <c:v>431</c:v>
                </c:pt>
                <c:pt idx="9">
                  <c:v>407</c:v>
                </c:pt>
                <c:pt idx="12">
                  <c:v>49</c:v>
                </c:pt>
              </c:numCache>
            </c:numRef>
          </c:val>
          <c:extLst>
            <c:ext xmlns:c16="http://schemas.microsoft.com/office/drawing/2014/chart" uri="{C3380CC4-5D6E-409C-BE32-E72D297353CC}">
              <c16:uniqueId val="{00000009-E52B-4005-B489-69669A1953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65140</c:v>
                </c:pt>
                <c:pt idx="3">
                  <c:v>60833</c:v>
                </c:pt>
                <c:pt idx="6">
                  <c:v>60688</c:v>
                </c:pt>
                <c:pt idx="9">
                  <c:v>58968</c:v>
                </c:pt>
                <c:pt idx="12">
                  <c:v>56361</c:v>
                </c:pt>
              </c:numCache>
            </c:numRef>
          </c:val>
          <c:extLst>
            <c:ext xmlns:c16="http://schemas.microsoft.com/office/drawing/2014/chart" uri="{C3380CC4-5D6E-409C-BE32-E72D297353CC}">
              <c16:uniqueId val="{0000000A-E52B-4005-B489-69669A1953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13902</c:v>
                </c:pt>
                <c:pt idx="2">
                  <c:v>#N/A</c:v>
                </c:pt>
                <c:pt idx="3">
                  <c:v>#N/A</c:v>
                </c:pt>
                <c:pt idx="4">
                  <c:v>9406</c:v>
                </c:pt>
                <c:pt idx="5">
                  <c:v>#N/A</c:v>
                </c:pt>
                <c:pt idx="6">
                  <c:v>#N/A</c:v>
                </c:pt>
                <c:pt idx="7">
                  <c:v>17744</c:v>
                </c:pt>
                <c:pt idx="8">
                  <c:v>#N/A</c:v>
                </c:pt>
                <c:pt idx="9">
                  <c:v>#N/A</c:v>
                </c:pt>
                <c:pt idx="10">
                  <c:v>12606</c:v>
                </c:pt>
                <c:pt idx="11">
                  <c:v>#N/A</c:v>
                </c:pt>
                <c:pt idx="12">
                  <c:v>#N/A</c:v>
                </c:pt>
                <c:pt idx="13">
                  <c:v>9832</c:v>
                </c:pt>
                <c:pt idx="14">
                  <c:v>#N/A</c:v>
                </c:pt>
              </c:numCache>
            </c:numRef>
          </c:val>
          <c:smooth val="0"/>
          <c:extLst>
            <c:ext xmlns:c16="http://schemas.microsoft.com/office/drawing/2014/chart" uri="{C3380CC4-5D6E-409C-BE32-E72D297353CC}">
              <c16:uniqueId val="{0000000B-E52B-4005-B489-69669A1953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9600</c:v>
                </c:pt>
                <c:pt idx="1">
                  <c:v>11600</c:v>
                </c:pt>
                <c:pt idx="2">
                  <c:v>13256</c:v>
                </c:pt>
              </c:numCache>
            </c:numRef>
          </c:val>
          <c:extLst>
            <c:ext xmlns:c16="http://schemas.microsoft.com/office/drawing/2014/chart" uri="{C3380CC4-5D6E-409C-BE32-E72D297353CC}">
              <c16:uniqueId val="{00000000-E046-43BF-836B-ECCA08CC4E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783</c:v>
                </c:pt>
                <c:pt idx="1">
                  <c:v>1674</c:v>
                </c:pt>
                <c:pt idx="2">
                  <c:v>1524</c:v>
                </c:pt>
              </c:numCache>
            </c:numRef>
          </c:val>
          <c:extLst>
            <c:ext xmlns:c16="http://schemas.microsoft.com/office/drawing/2014/chart" uri="{C3380CC4-5D6E-409C-BE32-E72D297353CC}">
              <c16:uniqueId val="{00000001-E046-43BF-836B-ECCA08CC4E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511</c:v>
                </c:pt>
                <c:pt idx="1">
                  <c:v>776</c:v>
                </c:pt>
                <c:pt idx="2">
                  <c:v>630</c:v>
                </c:pt>
              </c:numCache>
            </c:numRef>
          </c:val>
          <c:extLst>
            <c:ext xmlns:c16="http://schemas.microsoft.com/office/drawing/2014/chart" uri="{C3380CC4-5D6E-409C-BE32-E72D297353CC}">
              <c16:uniqueId val="{00000002-E046-43BF-836B-ECCA08CC4E2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{02EF4678-E6C4-4BFD-85E4-9B74BA88E90D}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CA1-4814-AE3D-EB3CBD1A1B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{8F369A9F-0ECF-4C54-A5D2-62196D8F8821}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A1-4814-AE3D-EB3CBD1A1B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{853A74FC-77A8-4105-AC63-7F9C88F94452}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A1-4814-AE3D-EB3CBD1A1B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{BDE3D0B9-50FB-40F0-9CB6-5E2AD489858A}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A1-4814-AE3D-EB3CBD1A1B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{D1518BAA-1D03-4A20-9AB9-7E3EBD2640AC}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A1-4814-AE3D-EB3CBD1A1B7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{904DA9D8-F335-40DB-99F9-A847612DCEC5}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CA1-4814-AE3D-EB3CBD1A1B7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{3363D3B0-864D-4906-B9B2-78EC2439C71C}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CA1-4814-AE3D-EB3CBD1A1B7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{CCC325CE-1946-44E0-B414-718619C42F69}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CA1-4814-AE3D-EB3CBD1A1B7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{B5929651-03CC-46B8-A874-69AE2426B4AF}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CA1-4814-AE3D-EB3CBD1A1B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56.7</c:v>
                </c:pt>
                <c:pt idx="8">
                  <c:v>58.5</c:v>
                </c:pt>
                <c:pt idx="16">
                  <c:v>60</c:v>
                </c:pt>
                <c:pt idx="24">
                  <c:v>61.1</c:v>
                </c:pt>
                <c:pt idx="32">
                  <c:v>62.8</c:v>
                </c:pt>
              </c:numCache>
            </c:numRef>
          </c:xVal>
          <c:yVal>
            <c:numRef>
              <c:f>公会計指標分析・財政指標組合せ分析表!$BP$51:$DC$51</c:f>
              <c:numCache>
                <c:formatCode>#,##0.0;"▲ "#,##0.0</c:formatCode>
                <c:ptCount val="40"/>
                <c:pt idx="0">
                  <c:v>35.200000000000003</c:v>
                </c:pt>
                <c:pt idx="8">
                  <c:v>23.4</c:v>
                </c:pt>
                <c:pt idx="16">
                  <c:v>45.1</c:v>
                </c:pt>
                <c:pt idx="24">
                  <c:v>30.2</c:v>
                </c:pt>
                <c:pt idx="32">
                  <c:v>24.3</c:v>
                </c:pt>
              </c:numCache>
            </c:numRef>
          </c:yVal>
          <c:smooth val="0"/>
          <c:extLst>
            <c:ext xmlns:c16="http://schemas.microsoft.com/office/drawing/2014/chart" uri="{C3380CC4-5D6E-409C-BE32-E72D297353CC}">
              <c16:uniqueId val="{00000009-2CA1-4814-AE3D-EB3CBD1A1B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{A5AAFD38-FE98-45DB-9B16-7A1304D8955B}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CA1-4814-AE3D-EB3CBD1A1B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{FA454203-1E1F-42EC-A589-929C8EBF3CEB}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A1-4814-AE3D-EB3CBD1A1B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{CDA0AA1E-BCAB-4FA0-B9FB-688B107A1EE3}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A1-4814-AE3D-EB3CBD1A1B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{AC0C371D-1BC1-4D55-B72D-071E6B23FE6B}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A1-4814-AE3D-EB3CBD1A1B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{39DF51F8-6E17-4C67-AFD6-184C2250567B}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A1-4814-AE3D-EB3CBD1A1B7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{A7DF5C09-FCA1-46B3-B80B-3DD37FDB7277}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CA1-4814-AE3D-EB3CBD1A1B7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{04248A90-18EF-4C68-837D-B552D24077EA}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CA1-4814-AE3D-EB3CBD1A1B7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{4ED2768B-1A53-4101-9AD0-56337F9767FE}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CA1-4814-AE3D-EB3CBD1A1B7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{7B7E5BC3-27C8-472B-8B37-E434D8374BF7}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CA1-4814-AE3D-EB3CBD1A1B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60.9</c:v>
                </c:pt>
                <c:pt idx="16">
                  <c:v>61.9</c:v>
                </c:pt>
                <c:pt idx="24">
                  <c:v>62.5</c:v>
                </c:pt>
                <c:pt idx="32">
                  <c:v>63.5</c:v>
                </c:pt>
              </c:numCache>
            </c:numRef>
          </c:xVal>
          <c:yVal>
            <c:numRef>
              <c:f>公会計指標分析・財政指標組合せ分析表!$BP$55:$DC$55</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2CA1-4814-AE3D-EB3CBD1A1B7A}"/>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{FCDED203-24A8-48D2-93CB-D3CB5767D9F9}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6FE-495A-AECD-374576D7A9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{EB993E3B-9118-4223-A967-D29A0B6A451E}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FE-495A-AECD-374576D7A9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{C3D2DA83-BAE3-436E-BFC6-39C3F0AA23C5}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FE-495A-AECD-374576D7A9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{86D55DBD-38D1-4E85-BA31-1D6E410FEE55}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FE-495A-AECD-374576D7A9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{3D731C78-7C4C-4610-BF69-1813FE8FB682}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FE-495A-AECD-374576D7A98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{97A58A02-879E-42C1-9C6D-43ABBA3BECCD}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6FE-495A-AECD-374576D7A98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{447F8E49-4C46-4119-8046-16C47FED7523}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6FE-495A-AECD-374576D7A98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{D634777B-0A13-4B30-9BE4-1594FE3BEF93}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6FE-495A-AECD-374576D7A98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{5BFF5B0F-5059-4A8F-BCCE-585A866D48EB}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6FE-495A-AECD-374576D7A9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5.4</c:v>
                </c:pt>
                <c:pt idx="16">
                  <c:v>5.4</c:v>
                </c:pt>
                <c:pt idx="24">
                  <c:v>5.6</c:v>
                </c:pt>
                <c:pt idx="32">
                  <c:v>6</c:v>
                </c:pt>
              </c:numCache>
            </c:numRef>
          </c:xVal>
          <c:yVal>
            <c:numRef>
              <c:f>公会計指標分析・財政指標組合せ分析表!$BP$73:$DC$73</c:f>
              <c:numCache>
                <c:formatCode>#,##0.0;"▲ "#,##0.0</c:formatCode>
                <c:ptCount val="40"/>
                <c:pt idx="0">
                  <c:v>35.200000000000003</c:v>
                </c:pt>
                <c:pt idx="8">
                  <c:v>23.4</c:v>
                </c:pt>
                <c:pt idx="16">
                  <c:v>45.1</c:v>
                </c:pt>
                <c:pt idx="24">
                  <c:v>30.2</c:v>
                </c:pt>
                <c:pt idx="32">
                  <c:v>24.3</c:v>
                </c:pt>
              </c:numCache>
            </c:numRef>
          </c:yVal>
          <c:smooth val="0"/>
          <c:extLst>
            <c:ext xmlns:c16="http://schemas.microsoft.com/office/drawing/2014/chart" uri="{C3380CC4-5D6E-409C-BE32-E72D297353CC}">
              <c16:uniqueId val="{00000009-C6FE-495A-AECD-374576D7A98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{5D4A7E96-31E2-4C35-8C58-1B3C1E728362}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6FE-495A-AECD-374576D7A98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{4E8912ED-4C8A-4E47-BE66-8A50918E498B}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FE-495A-AECD-374576D7A9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{BECB9F9F-3A73-45F9-86FF-312F5F12133F}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FE-495A-AECD-374576D7A9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{618566E9-018E-4329-A750-F2B1528B782E}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FE-495A-AECD-374576D7A9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{81B926B6-76C8-4DBC-A23D-7DCBA736CB00}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FE-495A-AECD-374576D7A988}"/>
                </c:ext>
              </c:extLst>
            </c:dLbl>
            <c:dLbl>
              <c:idx val="8"/>
              <c:layout>
                <c:manualLayout>
                  <c:x val="-3.4310845302750435E-2"/>
                  <c:y val="-5.128734227591209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{9F332C86-0B50-4B67-B4A0-E5C06BC0602C}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6FE-495A-AECD-374576D7A988}"/>
                </c:ext>
              </c:extLst>
            </c:dLbl>
            <c:dLbl>
              <c:idx val="16"/>
              <c:layout>
                <c:manualLayout>
                  <c:x val="-2.8829840147400865E-2"/>
                  <c:y val="-7.354595189967580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{8177E1F2-2138-47D6-BDAB-A1DEAD574AE1}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6FE-495A-AECD-374576D7A98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{5BE3D995-2E35-41AA-8D66-062BAF233595}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6FE-495A-AECD-374576D7A98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{87C36250-1648-4C8F-8316-E6E480B34406}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6FE-495A-AECD-374576D7A9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3.6</c:v>
                </c:pt>
                <c:pt idx="16">
                  <c:v>3.5</c:v>
                </c:pt>
                <c:pt idx="24">
                  <c:v>3.6</c:v>
                </c:pt>
                <c:pt idx="32">
                  <c:v>4</c:v>
                </c:pt>
              </c:numCache>
            </c:numRef>
          </c:xVal>
          <c:yVal>
            <c:numRef>
              <c:f>公会計指標分析・財政指標組合せ分析表!$BP$77:$DC$77</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C6FE-495A-AECD-374576D7A988}"/>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5033302-A586-493B-98D4-03FC0F1215E3}"/>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BEC395E-FBFF-4525-917C-E36FFFA153B2}"/>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5BB3D17-120E-4918-AA2C-637FB4FC2729}"/>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1C347EB-F1CF-4413-9B2E-991F0AC7638A}"/>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674A4A5-B0EC-4596-85A4-16C993B7355D}"/>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731ABD3-3505-4BA2-AFB3-1D7970399DF6}"/>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ADE6041-6B95-4476-81B5-6CA691711F92}"/>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7889EA7-EA1C-49DE-85F5-FDBEBD080C46}"/>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C331127-C07E-4C0D-B5C3-D6B656F12437}"/>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412AC6A-40B3-4BAA-9625-7DBA0B78FAA2}"/>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222,403
210,312
175.54
93,218,060
88,492,103
3,290,418
45,777,541
56,359,528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7D4FCEC-8BFD-409C-9F96-5BE8D2A3E0F2}"/>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FFD25E9-F661-40A2-B5C4-8C497F178FD2}"/>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DA40E79-C2F0-4A78-A5CF-A805BEB18171}"/>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C17E8AB-2E71-45D8-A29D-455FAA4160FB}"/>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DC40AE7-D5CB-43C3-9613-CF0105F75AEE}"/>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9400077-AFAA-4FE9-910F-759E15429BF4}"/>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E478263-0D15-4E6D-A7C9-447DCB0905E6}"/>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316FC65-21DE-47D7-B076-1FE567AABDE6}"/>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C978988-2B2C-451E-B7D3-5CCC7F8D8A5D}"/>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7501382-1D4D-4A35-AA4A-F24409F33005}"/>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4304727-9678-4554-ACBB-EA544DA48C82}"/>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23D8BD2-3CC8-4D2F-AC54-A03CC73AE67C}"/>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25895DE-DA02-4F95-8F36-D22C2C858E04}"/>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F78BDC0-F56D-4D7F-A9F1-E3B0A3CB3046}"/>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556E488-20D9-4747-9713-99DA51AA9345}"/>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9E53C88-C2F7-4116-BA7A-FA0163806E0A}"/>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AA21D11-77EF-47E3-8796-E89E4CFAE7C7}"/>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2CA285D-64B7-4E83-96C2-F3E4D85EB61C}"/>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FA53928-F75C-4CC7-B1A5-410FF20CEF0D}"/>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FDC0FE2-67A9-4C10-836F-F55AC71202C8}"/>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4728377-0B39-4DED-A77C-1F6FD43DAC7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1724C3F-D6DD-4889-A3FA-71331E3A845D}"/>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948A90B-9726-47B0-9A99-27609A6097D3}"/>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F393904-F5B0-4DE7-AC6E-957620E7E32C}"/>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2BA9657-F698-4163-A8EF-242C5CE9A1E7}"/>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8A88185-360A-411B-9305-390751FD2043}"/>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8E3E135-FEF1-446C-BCDB-17AF907648D4}"/>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761C555-B87F-4AE0-B58B-7D0D2B444E54}"/>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C362439-27BA-4A87-B0B8-357B44429C2A}"/>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3A4B3B3-C8F5-4248-8F9F-2F49C5B0D085}"/>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81C2856-1367-4319-BA4E-A6570EF4C079}"/>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A87FC910-2396-4EA7-8C73-E9170013E0FB}"/>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0BBDA6B-E300-4420-9E7E-E7026BABF80F}"/>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CABD0D4-4CFE-4578-A66A-EF1ED6B0D8C3}"/>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2991978-933B-49C5-A9BD-5F1CD7159B7A}"/>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353D6EA-6C1B-487D-8A15-03C3F2B75B65}"/>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5868D23-5647-4C9D-9203-DBD0DC995AA7}"/>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にあたる基準財政収入額は、個人市民税の増（４億円）、固定資産税家屋の増（２．７億円）に伴い、全体では１０．３億円の増となった。一方、分母にあたる基準財政需要額は、社会福祉費の増（１．２億円）、高齢者保健福祉費</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歳以上の増（０．８億円）などに伴い、前年度から１０．５億円の増となった。</a:t>
          </a:r>
        </a:p>
        <a:p>
          <a:r>
            <a:rPr kumimoji="1" lang="ja-JP" altLang="en-US" sz="1100">
              <a:latin typeface="ＭＳ Ｐゴシック" panose="020B0600070205080204" pitchFamily="50" charset="-128"/>
              <a:ea typeface="ＭＳ Ｐゴシック" panose="020B0600070205080204" pitchFamily="50" charset="-128"/>
            </a:rPr>
            <a:t>　そのため、単年度財政力指数は０．９３、３か年平均で０．９５となり、全国平均、県平均を上回っているものの、若干の悪化となった。</a:t>
          </a:r>
        </a:p>
        <a:p>
          <a:r>
            <a:rPr kumimoji="1" lang="ja-JP" altLang="en-US" sz="1100">
              <a:latin typeface="ＭＳ Ｐゴシック" panose="020B0600070205080204" pitchFamily="50" charset="-128"/>
              <a:ea typeface="ＭＳ Ｐゴシック" panose="020B0600070205080204" pitchFamily="50" charset="-128"/>
            </a:rPr>
            <a:t>　今後も自主財源の更なる確保及び経常経費等の削減に努め、財政基盤の強化に努める。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E1B97F7-D044-4BA7-8262-63AFE1E64DD9}"/>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D5AB5509-C847-4F2F-B948-1B4F29967A31}"/>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66DD798C-E71F-4942-B37C-A25E0D2437A1}"/>
            </a:ext>
          </a:extLst>
        </xdr:cNvPr>
        <xdr:cNvCxnSpPr/>
      </xdr:nvCxnSpPr>
      <xdr:spPr>
        <a:xfrm>
          <a:off x="7048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CACAF4B4-8E5F-40F8-ACB7-3A3BE4FC0354}"/>
            </a:ext>
          </a:extLst>
        </xdr:cNvPr>
        <xdr:cNvSpPr txBox="1"/>
      </xdr:nvSpPr>
      <xdr:spPr>
        <a:xfrm>
          <a:off x="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4DCA43FB-C8BB-4A4B-8AD5-A405E61ADD90}"/>
            </a:ext>
          </a:extLst>
        </xdr:cNvPr>
        <xdr:cNvCxnSpPr/>
      </xdr:nvCxnSpPr>
      <xdr:spPr>
        <a:xfrm>
          <a:off x="7048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B4838F4-B88C-4804-9FA5-2568F3B5C5AA}"/>
            </a:ext>
          </a:extLst>
        </xdr:cNvPr>
        <xdr:cNvSpPr txBox="1"/>
      </xdr:nvSpPr>
      <xdr:spPr>
        <a:xfrm>
          <a:off x="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E0C5BB8-0A67-443D-BBF5-3AA3703BD4F7}"/>
            </a:ext>
          </a:extLst>
        </xdr:cNvPr>
        <xdr:cNvCxnSpPr/>
      </xdr:nvCxnSpPr>
      <xdr:spPr>
        <a:xfrm>
          <a:off x="7048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7F94967-021D-4603-9141-616A04AAD313}"/>
            </a:ext>
          </a:extLst>
        </xdr:cNvPr>
        <xdr:cNvSpPr txBox="1"/>
      </xdr:nvSpPr>
      <xdr:spPr>
        <a:xfrm>
          <a:off x="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88DF1E03-E98F-4481-909D-182DE6701508}"/>
            </a:ext>
          </a:extLst>
        </xdr:cNvPr>
        <xdr:cNvCxnSpPr/>
      </xdr:nvCxnSpPr>
      <xdr:spPr>
        <a:xfrm>
          <a:off x="7048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62547E51-83B0-4985-997A-B95B5FC5F994}"/>
            </a:ext>
          </a:extLst>
        </xdr:cNvPr>
        <xdr:cNvSpPr txBox="1"/>
      </xdr:nvSpPr>
      <xdr:spPr>
        <a:xfrm>
          <a:off x="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BDC48072-67F2-42A9-B7BD-0267A85B80DB}"/>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372A2BE6-64D6-4D27-B9BD-2C342350F886}"/>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A3354F5A-3903-4954-8F4E-F19771FC99B7}"/>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45</xdr:row>
      <xdr:rowOff>41910</xdr:rowOff>
    </xdr:to>
    <xdr:cxnSp macro="">
      <xdr:nvCxnSpPr>
        <xdr:cNvPr id="62" name="直線コネクタ 61">
          <a:extLst>
            <a:ext uri="{FF2B5EF4-FFF2-40B4-BE49-F238E27FC236}">
              <a16:creationId xmlns:a16="http://schemas.microsoft.com/office/drawing/2014/main" id="{25A61938-F696-48F8-9991-EF76B17C900F}"/>
            </a:ext>
          </a:extLst>
        </xdr:cNvPr>
        <xdr:cNvCxnSpPr/>
      </xdr:nvCxnSpPr>
      <xdr:spPr>
        <a:xfrm flipV="1">
          <a:off x="4514850" y="6172200"/>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13987</xdr:rowOff>
    </xdr:from>
    <xdr:ext cx="762000" cy="259045"/>
    <xdr:sp macro="" textlink="">
      <xdr:nvSpPr>
        <xdr:cNvPr id="63" name="財政力最小値テキスト">
          <a:extLst>
            <a:ext uri="{FF2B5EF4-FFF2-40B4-BE49-F238E27FC236}">
              <a16:creationId xmlns:a16="http://schemas.microsoft.com/office/drawing/2014/main" id="{1D7A9A91-D65A-40F1-BC08-CB6049B8EDC7}"/>
            </a:ext>
          </a:extLst>
        </xdr:cNvPr>
        <xdr:cNvSpPr txBox="1"/>
      </xdr:nvSpPr>
      <xdr:spPr>
        <a:xfrm>
          <a:off x="4584700" y="75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41910</xdr:rowOff>
    </xdr:from>
    <xdr:to>
      <xdr:col>24</xdr:col>
      <xdr:colOff>12700</xdr:colOff>
      <xdr:row>45</xdr:row>
      <xdr:rowOff>41910</xdr:rowOff>
    </xdr:to>
    <xdr:cxnSp macro="">
      <xdr:nvCxnSpPr>
        <xdr:cNvPr id="64" name="直線コネクタ 63">
          <a:extLst>
            <a:ext uri="{FF2B5EF4-FFF2-40B4-BE49-F238E27FC236}">
              <a16:creationId xmlns:a16="http://schemas.microsoft.com/office/drawing/2014/main" id="{7354420E-B234-4603-8370-9E5E501E96CC}"/>
            </a:ext>
          </a:extLst>
        </xdr:cNvPr>
        <xdr:cNvCxnSpPr/>
      </xdr:nvCxnSpPr>
      <xdr:spPr>
        <a:xfrm>
          <a:off x="4425950" y="7585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a:extLst>
            <a:ext uri="{FF2B5EF4-FFF2-40B4-BE49-F238E27FC236}">
              <a16:creationId xmlns:a16="http://schemas.microsoft.com/office/drawing/2014/main" id="{A0F3A463-BDF0-4A0F-A6F3-A5301D1713A7}"/>
            </a:ext>
          </a:extLst>
        </xdr:cNvPr>
        <xdr:cNvSpPr txBox="1"/>
      </xdr:nvSpPr>
      <xdr:spPr>
        <a:xfrm>
          <a:off x="4584700" y="59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0A53224C-A59F-4308-BDE6-ADF2FB2504D6}"/>
            </a:ext>
          </a:extLst>
        </xdr:cNvPr>
        <xdr:cNvCxnSpPr/>
      </xdr:nvCxnSpPr>
      <xdr:spPr>
        <a:xfrm>
          <a:off x="4425950" y="6172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40</xdr:row>
      <xdr:rowOff>6350</xdr:rowOff>
    </xdr:to>
    <xdr:cxnSp macro="">
      <xdr:nvCxnSpPr>
        <xdr:cNvPr id="67" name="直線コネクタ 66">
          <a:extLst>
            <a:ext uri="{FF2B5EF4-FFF2-40B4-BE49-F238E27FC236}">
              <a16:creationId xmlns:a16="http://schemas.microsoft.com/office/drawing/2014/main" id="{49EED509-A391-4780-AF10-7BE1A8491E55}"/>
            </a:ext>
          </a:extLst>
        </xdr:cNvPr>
        <xdr:cNvCxnSpPr/>
      </xdr:nvCxnSpPr>
      <xdr:spPr>
        <a:xfrm>
          <a:off x="3752850" y="6667500"/>
          <a:ext cx="762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a:extLst>
            <a:ext uri="{FF2B5EF4-FFF2-40B4-BE49-F238E27FC236}">
              <a16:creationId xmlns:a16="http://schemas.microsoft.com/office/drawing/2014/main" id="{5E019875-A040-45B9-B6E9-7625396898B9}"/>
            </a:ext>
          </a:extLst>
        </xdr:cNvPr>
        <xdr:cNvSpPr txBox="1"/>
      </xdr:nvSpPr>
      <xdr:spPr>
        <a:xfrm>
          <a:off x="4584700" y="68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9CD0C224-4564-47D3-86C9-C1FE1ED02B00}"/>
            </a:ext>
          </a:extLst>
        </xdr:cNvPr>
        <xdr:cNvSpPr/>
      </xdr:nvSpPr>
      <xdr:spPr>
        <a:xfrm>
          <a:off x="4464050" y="6830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81280</xdr:rowOff>
    </xdr:from>
    <xdr:to>
      <xdr:col>19</xdr:col>
      <xdr:colOff>133350</xdr:colOff>
      <xdr:row>39</xdr:row>
      <xdr:rowOff>129540</xdr:rowOff>
    </xdr:to>
    <xdr:cxnSp macro="">
      <xdr:nvCxnSpPr>
        <xdr:cNvPr id="70" name="直線コネクタ 69">
          <a:extLst>
            <a:ext uri="{FF2B5EF4-FFF2-40B4-BE49-F238E27FC236}">
              <a16:creationId xmlns:a16="http://schemas.microsoft.com/office/drawing/2014/main" id="{04F8C249-5663-486E-9F02-8DFC572A3FAF}"/>
            </a:ext>
          </a:extLst>
        </xdr:cNvPr>
        <xdr:cNvCxnSpPr/>
      </xdr:nvCxnSpPr>
      <xdr:spPr>
        <a:xfrm>
          <a:off x="2940050" y="6619240"/>
          <a:ext cx="812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A63EBCBB-C407-4950-97B1-5DAFE7AAFAEE}"/>
            </a:ext>
          </a:extLst>
        </xdr:cNvPr>
        <xdr:cNvSpPr/>
      </xdr:nvSpPr>
      <xdr:spPr>
        <a:xfrm>
          <a:off x="370205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4F583742-2F60-4621-A3C8-781AF59779FC}"/>
            </a:ext>
          </a:extLst>
        </xdr:cNvPr>
        <xdr:cNvSpPr txBox="1"/>
      </xdr:nvSpPr>
      <xdr:spPr>
        <a:xfrm>
          <a:off x="340995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156210</xdr:rowOff>
    </xdr:from>
    <xdr:to>
      <xdr:col>15</xdr:col>
      <xdr:colOff>82550</xdr:colOff>
      <xdr:row>39</xdr:row>
      <xdr:rowOff>81280</xdr:rowOff>
    </xdr:to>
    <xdr:cxnSp macro="">
      <xdr:nvCxnSpPr>
        <xdr:cNvPr id="73" name="直線コネクタ 72">
          <a:extLst>
            <a:ext uri="{FF2B5EF4-FFF2-40B4-BE49-F238E27FC236}">
              <a16:creationId xmlns:a16="http://schemas.microsoft.com/office/drawing/2014/main" id="{2EF27322-541D-4A3A-82CA-B9893260E1C9}"/>
            </a:ext>
          </a:extLst>
        </xdr:cNvPr>
        <xdr:cNvCxnSpPr/>
      </xdr:nvCxnSpPr>
      <xdr:spPr>
        <a:xfrm>
          <a:off x="2127250" y="6526530"/>
          <a:ext cx="8128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2A62D02F-AE61-4855-91F1-894B6FC620CC}"/>
            </a:ext>
          </a:extLst>
        </xdr:cNvPr>
        <xdr:cNvSpPr/>
      </xdr:nvSpPr>
      <xdr:spPr>
        <a:xfrm>
          <a:off x="288925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766EB4A2-74F6-40ED-82E3-FE6315BE2F4F}"/>
            </a:ext>
          </a:extLst>
        </xdr:cNvPr>
        <xdr:cNvSpPr txBox="1"/>
      </xdr:nvSpPr>
      <xdr:spPr>
        <a:xfrm>
          <a:off x="259715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132080</xdr:rowOff>
    </xdr:from>
    <xdr:to>
      <xdr:col>11</xdr:col>
      <xdr:colOff>31750</xdr:colOff>
      <xdr:row>38</xdr:row>
      <xdr:rowOff>156210</xdr:rowOff>
    </xdr:to>
    <xdr:cxnSp macro="">
      <xdr:nvCxnSpPr>
        <xdr:cNvPr id="76" name="直線コネクタ 75">
          <a:extLst>
            <a:ext uri="{FF2B5EF4-FFF2-40B4-BE49-F238E27FC236}">
              <a16:creationId xmlns:a16="http://schemas.microsoft.com/office/drawing/2014/main" id="{E05E9B3F-1003-4A52-B5E4-C3CBD63D31B3}"/>
            </a:ext>
          </a:extLst>
        </xdr:cNvPr>
        <xdr:cNvCxnSpPr/>
      </xdr:nvCxnSpPr>
      <xdr:spPr>
        <a:xfrm>
          <a:off x="1333500" y="6502400"/>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F15054AB-D3CC-4AA3-BD69-1A11FAB07B28}"/>
            </a:ext>
          </a:extLst>
        </xdr:cNvPr>
        <xdr:cNvSpPr/>
      </xdr:nvSpPr>
      <xdr:spPr>
        <a:xfrm>
          <a:off x="20955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55FE07F8-4E41-47D3-A8C8-C8C139282400}"/>
            </a:ext>
          </a:extLst>
        </xdr:cNvPr>
        <xdr:cNvSpPr txBox="1"/>
      </xdr:nvSpPr>
      <xdr:spPr>
        <a:xfrm>
          <a:off x="178435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79" name="フローチャート: 判断 78">
          <a:extLst>
            <a:ext uri="{FF2B5EF4-FFF2-40B4-BE49-F238E27FC236}">
              <a16:creationId xmlns:a16="http://schemas.microsoft.com/office/drawing/2014/main" id="{53498F74-70AE-41A3-AA9F-FFD0D1E60EE3}"/>
            </a:ext>
          </a:extLst>
        </xdr:cNvPr>
        <xdr:cNvSpPr/>
      </xdr:nvSpPr>
      <xdr:spPr>
        <a:xfrm>
          <a:off x="1282700" y="683006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39387</xdr:rowOff>
    </xdr:from>
    <xdr:ext cx="762000" cy="259045"/>
    <xdr:sp macro="" textlink="">
      <xdr:nvSpPr>
        <xdr:cNvPr id="80" name="テキスト ボックス 79">
          <a:extLst>
            <a:ext uri="{FF2B5EF4-FFF2-40B4-BE49-F238E27FC236}">
              <a16:creationId xmlns:a16="http://schemas.microsoft.com/office/drawing/2014/main" id="{FF6AF0EA-A040-4783-9457-AD36150E9AD3}"/>
            </a:ext>
          </a:extLst>
        </xdr:cNvPr>
        <xdr:cNvSpPr txBox="1"/>
      </xdr:nvSpPr>
      <xdr:spPr>
        <a:xfrm>
          <a:off x="971550" y="691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85780846-C9F6-4A2B-BBC7-D373961F1587}"/>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459FA462-A52D-4669-BFAD-9B31BBE01998}"/>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41C66BE7-CCE5-4075-A1AD-82E6927554C4}"/>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13922D9-4435-4A56-A863-78464FA0E607}"/>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F8A13C8-8553-475D-AB21-4362BD8600CB}"/>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6" name="楕円 85">
          <a:extLst>
            <a:ext uri="{FF2B5EF4-FFF2-40B4-BE49-F238E27FC236}">
              <a16:creationId xmlns:a16="http://schemas.microsoft.com/office/drawing/2014/main" id="{8563ADF0-03BC-452B-A6EE-10A73FF83732}"/>
            </a:ext>
          </a:extLst>
        </xdr:cNvPr>
        <xdr:cNvSpPr/>
      </xdr:nvSpPr>
      <xdr:spPr>
        <a:xfrm>
          <a:off x="4464050" y="6664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7" name="財政力該当値テキスト">
          <a:extLst>
            <a:ext uri="{FF2B5EF4-FFF2-40B4-BE49-F238E27FC236}">
              <a16:creationId xmlns:a16="http://schemas.microsoft.com/office/drawing/2014/main" id="{CA95C8D6-E233-4264-8C95-E2B4A197030E}"/>
            </a:ext>
          </a:extLst>
        </xdr:cNvPr>
        <xdr:cNvSpPr txBox="1"/>
      </xdr:nvSpPr>
      <xdr:spPr>
        <a:xfrm>
          <a:off x="45847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78740</xdr:rowOff>
    </xdr:from>
    <xdr:to>
      <xdr:col>19</xdr:col>
      <xdr:colOff>184150</xdr:colOff>
      <xdr:row>40</xdr:row>
      <xdr:rowOff>8890</xdr:rowOff>
    </xdr:to>
    <xdr:sp macro="" textlink="">
      <xdr:nvSpPr>
        <xdr:cNvPr id="88" name="楕円 87">
          <a:extLst>
            <a:ext uri="{FF2B5EF4-FFF2-40B4-BE49-F238E27FC236}">
              <a16:creationId xmlns:a16="http://schemas.microsoft.com/office/drawing/2014/main" id="{4DAFC946-9EB5-4074-9896-AD50244A7AE4}"/>
            </a:ext>
          </a:extLst>
        </xdr:cNvPr>
        <xdr:cNvSpPr/>
      </xdr:nvSpPr>
      <xdr:spPr>
        <a:xfrm>
          <a:off x="3702050" y="6616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89" name="テキスト ボックス 88">
          <a:extLst>
            <a:ext uri="{FF2B5EF4-FFF2-40B4-BE49-F238E27FC236}">
              <a16:creationId xmlns:a16="http://schemas.microsoft.com/office/drawing/2014/main" id="{A03CF80E-F92E-4C2A-B7E4-3BFABD8E65BA}"/>
            </a:ext>
          </a:extLst>
        </xdr:cNvPr>
        <xdr:cNvSpPr txBox="1"/>
      </xdr:nvSpPr>
      <xdr:spPr>
        <a:xfrm>
          <a:off x="340995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30480</xdr:rowOff>
    </xdr:from>
    <xdr:to>
      <xdr:col>15</xdr:col>
      <xdr:colOff>133350</xdr:colOff>
      <xdr:row>39</xdr:row>
      <xdr:rowOff>132080</xdr:rowOff>
    </xdr:to>
    <xdr:sp macro="" textlink="">
      <xdr:nvSpPr>
        <xdr:cNvPr id="90" name="楕円 89">
          <a:extLst>
            <a:ext uri="{FF2B5EF4-FFF2-40B4-BE49-F238E27FC236}">
              <a16:creationId xmlns:a16="http://schemas.microsoft.com/office/drawing/2014/main" id="{247127FF-D7AA-4BCA-9A92-DEF904958E9C}"/>
            </a:ext>
          </a:extLst>
        </xdr:cNvPr>
        <xdr:cNvSpPr/>
      </xdr:nvSpPr>
      <xdr:spPr>
        <a:xfrm>
          <a:off x="288925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142257</xdr:rowOff>
    </xdr:from>
    <xdr:ext cx="762000" cy="259045"/>
    <xdr:sp macro="" textlink="">
      <xdr:nvSpPr>
        <xdr:cNvPr id="91" name="テキスト ボックス 90">
          <a:extLst>
            <a:ext uri="{FF2B5EF4-FFF2-40B4-BE49-F238E27FC236}">
              <a16:creationId xmlns:a16="http://schemas.microsoft.com/office/drawing/2014/main" id="{D70B0A24-60BE-4423-A6D4-F6DC2F6930FF}"/>
            </a:ext>
          </a:extLst>
        </xdr:cNvPr>
        <xdr:cNvSpPr txBox="1"/>
      </xdr:nvSpPr>
      <xdr:spPr>
        <a:xfrm>
          <a:off x="259715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105410</xdr:rowOff>
    </xdr:from>
    <xdr:to>
      <xdr:col>11</xdr:col>
      <xdr:colOff>82550</xdr:colOff>
      <xdr:row>39</xdr:row>
      <xdr:rowOff>35560</xdr:rowOff>
    </xdr:to>
    <xdr:sp macro="" textlink="">
      <xdr:nvSpPr>
        <xdr:cNvPr id="92" name="楕円 91">
          <a:extLst>
            <a:ext uri="{FF2B5EF4-FFF2-40B4-BE49-F238E27FC236}">
              <a16:creationId xmlns:a16="http://schemas.microsoft.com/office/drawing/2014/main" id="{2A8F66D0-4856-44CF-BB7B-0B0BCC27D62B}"/>
            </a:ext>
          </a:extLst>
        </xdr:cNvPr>
        <xdr:cNvSpPr/>
      </xdr:nvSpPr>
      <xdr:spPr>
        <a:xfrm>
          <a:off x="2095500" y="64757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45737</xdr:rowOff>
    </xdr:from>
    <xdr:ext cx="762000" cy="259045"/>
    <xdr:sp macro="" textlink="">
      <xdr:nvSpPr>
        <xdr:cNvPr id="93" name="テキスト ボックス 92">
          <a:extLst>
            <a:ext uri="{FF2B5EF4-FFF2-40B4-BE49-F238E27FC236}">
              <a16:creationId xmlns:a16="http://schemas.microsoft.com/office/drawing/2014/main" id="{6817115C-00B6-408F-BB6A-0193A520E7AB}"/>
            </a:ext>
          </a:extLst>
        </xdr:cNvPr>
        <xdr:cNvSpPr txBox="1"/>
      </xdr:nvSpPr>
      <xdr:spPr>
        <a:xfrm>
          <a:off x="1784350" y="62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81280</xdr:rowOff>
    </xdr:from>
    <xdr:to>
      <xdr:col>7</xdr:col>
      <xdr:colOff>31750</xdr:colOff>
      <xdr:row>39</xdr:row>
      <xdr:rowOff>11430</xdr:rowOff>
    </xdr:to>
    <xdr:sp macro="" textlink="">
      <xdr:nvSpPr>
        <xdr:cNvPr id="94" name="楕円 93">
          <a:extLst>
            <a:ext uri="{FF2B5EF4-FFF2-40B4-BE49-F238E27FC236}">
              <a16:creationId xmlns:a16="http://schemas.microsoft.com/office/drawing/2014/main" id="{81ED2042-8DA5-4233-B3A0-65DFAD1427E0}"/>
            </a:ext>
          </a:extLst>
        </xdr:cNvPr>
        <xdr:cNvSpPr/>
      </xdr:nvSpPr>
      <xdr:spPr>
        <a:xfrm>
          <a:off x="1282700" y="64516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21607</xdr:rowOff>
    </xdr:from>
    <xdr:ext cx="762000" cy="259045"/>
    <xdr:sp macro="" textlink="">
      <xdr:nvSpPr>
        <xdr:cNvPr id="95" name="テキスト ボックス 94">
          <a:extLst>
            <a:ext uri="{FF2B5EF4-FFF2-40B4-BE49-F238E27FC236}">
              <a16:creationId xmlns:a16="http://schemas.microsoft.com/office/drawing/2014/main" id="{BFDB9FE6-6603-4B62-B034-B3B9C561F685}"/>
            </a:ext>
          </a:extLst>
        </xdr:cNvPr>
        <xdr:cNvSpPr txBox="1"/>
      </xdr:nvSpPr>
      <xdr:spPr>
        <a:xfrm>
          <a:off x="97155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7A01332C-8D28-4615-ACEC-DC19A013FE15}"/>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487D7F0E-CFF9-42CB-9C53-ED0C430D674B}"/>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C44C9BFB-7319-4AD0-A511-F0D19BC00F7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6F1CE221-4223-4EF0-B9A9-4050B42139EE}"/>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43E060A0-22F7-429D-BD1D-C14E6FC0E98A}"/>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B04DFEC-6934-4961-96BF-8D961DA75B65}"/>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3860AB98-6FDF-40F7-AB86-697F84035BCD}"/>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BE35511D-FB89-4B2B-B273-9BBC5F9F7E73}"/>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73BE29D6-095F-46BE-98B9-0D38E9585BC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5AABED3D-2E01-495A-90F3-4225F8F45A7E}"/>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FD2D73E9-9FA8-454D-A746-DC5152EDE9E2}"/>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F91BFB1-6971-481B-98A9-D686BAA263EF}"/>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7FF3B5A9-60F4-4E36-87FC-971DAD3285E1}"/>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母にあたる経常一般財源収入については、市民税（個人・法人）の増（１５．６億円）、地方消費税交付金の増（３．３億円）となったものの、地方特例交付金の減（△５．６億円）、臨時財政対策債の大幅減（△２７．９億円）により全体で１５．７億円の大幅減となった。</a:t>
          </a:r>
        </a:p>
        <a:p>
          <a:r>
            <a:rPr kumimoji="1" lang="ja-JP" altLang="en-US" sz="1100">
              <a:latin typeface="ＭＳ Ｐゴシック" panose="020B0600070205080204" pitchFamily="50" charset="-128"/>
              <a:ea typeface="ＭＳ Ｐゴシック" panose="020B0600070205080204" pitchFamily="50" charset="-128"/>
            </a:rPr>
            <a:t>　一方、分子にあたる経常経費充当一般財源については、期末手当及び退職手当の減に伴う人件費の減（△４．２億円）に対して、光熱水費や委託料等の物価高騰等による物件費の増（５．７億円）、広域清掃組合への負担金の増等による補助費の増（３．７億円）等により、全体では前年度から３．９億円の増となった。分子の増に加えて、分母が大幅に減したことにより、経常収支比率が大幅に悪化した。</a:t>
          </a:r>
        </a:p>
        <a:p>
          <a:r>
            <a:rPr kumimoji="1" lang="ja-JP" altLang="en-US" sz="1100">
              <a:latin typeface="ＭＳ Ｐゴシック" panose="020B0600070205080204" pitchFamily="50" charset="-128"/>
              <a:ea typeface="ＭＳ Ｐゴシック" panose="020B0600070205080204" pitchFamily="50" charset="-128"/>
            </a:rPr>
            <a:t>　今後も自主財源の更なる確保及び事業見直しによる経常経費の削減に努める。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9A91C881-4F96-41AE-9AD3-36C2EA8DB55D}"/>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C883A2F1-1C94-45EC-97F9-8553FF7A9A03}"/>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28BEA78A-9BC6-443B-889A-EF4170F98B7E}"/>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73B0C457-C201-4749-AA0D-99B296C86156}"/>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7CB9FA5C-4351-4430-B900-41A8782D0EF5}"/>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12887446-E656-40F5-9F0E-A96647476CE5}"/>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C59CFACD-F5F3-4554-A985-58181BCE52E9}"/>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D760D8A9-CD33-4E8D-B7EA-7F9578FD7EC4}"/>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89D1C8B3-49E9-4D02-8E2F-841A039DC08A}"/>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25942891-5A7A-4E59-A775-AB4B8DF2E68E}"/>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FF1F337B-DBDA-4FFF-BAB9-3179B65218FF}"/>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D4971B2D-A91A-4370-80A8-CF6197CE8DE6}"/>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16BCAC46-E2E0-4D20-9629-7747859F0C77}"/>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7D6D6C1C-50E7-45AF-9B13-7B45720148C8}"/>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9623840-5390-4E11-AAD3-C9FEB5FFE316}"/>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8D1868C0-7530-461C-992A-D7926AA2807A}"/>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66</xdr:row>
      <xdr:rowOff>26246</xdr:rowOff>
    </xdr:to>
    <xdr:cxnSp macro="">
      <xdr:nvCxnSpPr>
        <xdr:cNvPr id="125" name="直線コネクタ 124">
          <a:extLst>
            <a:ext uri="{FF2B5EF4-FFF2-40B4-BE49-F238E27FC236}">
              <a16:creationId xmlns:a16="http://schemas.microsoft.com/office/drawing/2014/main" id="{657A2FFD-8D08-4320-80B2-C780DAF2030D}"/>
            </a:ext>
          </a:extLst>
        </xdr:cNvPr>
        <xdr:cNvCxnSpPr/>
      </xdr:nvCxnSpPr>
      <xdr:spPr>
        <a:xfrm flipV="1">
          <a:off x="4514850" y="9834033"/>
          <a:ext cx="0" cy="1256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6" name="財政構造の弾力性最小値テキスト">
          <a:extLst>
            <a:ext uri="{FF2B5EF4-FFF2-40B4-BE49-F238E27FC236}">
              <a16:creationId xmlns:a16="http://schemas.microsoft.com/office/drawing/2014/main" id="{A430ED93-24DC-4A71-B70A-34706C3E8CD8}"/>
            </a:ext>
          </a:extLst>
        </xdr:cNvPr>
        <xdr:cNvSpPr txBox="1"/>
      </xdr:nvSpPr>
      <xdr:spPr>
        <a:xfrm>
          <a:off x="4584700" y="1106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7" name="直線コネクタ 126">
          <a:extLst>
            <a:ext uri="{FF2B5EF4-FFF2-40B4-BE49-F238E27FC236}">
              <a16:creationId xmlns:a16="http://schemas.microsoft.com/office/drawing/2014/main" id="{5E566363-2975-4DA2-9869-264992511338}"/>
            </a:ext>
          </a:extLst>
        </xdr:cNvPr>
        <xdr:cNvCxnSpPr/>
      </xdr:nvCxnSpPr>
      <xdr:spPr>
        <a:xfrm>
          <a:off x="4425950" y="110904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21F1409F-99B5-4F3A-A7C7-5C049B46046B}"/>
            </a:ext>
          </a:extLst>
        </xdr:cNvPr>
        <xdr:cNvSpPr txBox="1"/>
      </xdr:nvSpPr>
      <xdr:spPr>
        <a:xfrm>
          <a:off x="4584700" y="9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326B917F-6556-433C-9502-BFB9C86193A6}"/>
            </a:ext>
          </a:extLst>
        </xdr:cNvPr>
        <xdr:cNvCxnSpPr/>
      </xdr:nvCxnSpPr>
      <xdr:spPr>
        <a:xfrm>
          <a:off x="4425950" y="98340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63</xdr:row>
      <xdr:rowOff>74083</xdr:rowOff>
    </xdr:to>
    <xdr:cxnSp macro="">
      <xdr:nvCxnSpPr>
        <xdr:cNvPr id="130" name="直線コネクタ 129">
          <a:extLst>
            <a:ext uri="{FF2B5EF4-FFF2-40B4-BE49-F238E27FC236}">
              <a16:creationId xmlns:a16="http://schemas.microsoft.com/office/drawing/2014/main" id="{2820C900-81DB-4CFB-86C4-7394444D96A8}"/>
            </a:ext>
          </a:extLst>
        </xdr:cNvPr>
        <xdr:cNvCxnSpPr/>
      </xdr:nvCxnSpPr>
      <xdr:spPr>
        <a:xfrm>
          <a:off x="3752850" y="10353463"/>
          <a:ext cx="762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1" name="財政構造の弾力性平均値テキスト">
          <a:extLst>
            <a:ext uri="{FF2B5EF4-FFF2-40B4-BE49-F238E27FC236}">
              <a16:creationId xmlns:a16="http://schemas.microsoft.com/office/drawing/2014/main" id="{ED62F057-E651-4C4A-AEE3-471DE5CDDF6A}"/>
            </a:ext>
          </a:extLst>
        </xdr:cNvPr>
        <xdr:cNvSpPr txBox="1"/>
      </xdr:nvSpPr>
      <xdr:spPr>
        <a:xfrm>
          <a:off x="4584700" y="1065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2" name="フローチャート: 判断 131">
          <a:extLst>
            <a:ext uri="{FF2B5EF4-FFF2-40B4-BE49-F238E27FC236}">
              <a16:creationId xmlns:a16="http://schemas.microsoft.com/office/drawing/2014/main" id="{50CACC87-DF13-4F0F-8BF7-8EEDCC80A6BE}"/>
            </a:ext>
          </a:extLst>
        </xdr:cNvPr>
        <xdr:cNvSpPr/>
      </xdr:nvSpPr>
      <xdr:spPr>
        <a:xfrm>
          <a:off x="4464050" y="10681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64</xdr:row>
      <xdr:rowOff>47413</xdr:rowOff>
    </xdr:to>
    <xdr:cxnSp macro="">
      <xdr:nvCxnSpPr>
        <xdr:cNvPr id="133" name="直線コネクタ 132">
          <a:extLst>
            <a:ext uri="{FF2B5EF4-FFF2-40B4-BE49-F238E27FC236}">
              <a16:creationId xmlns:a16="http://schemas.microsoft.com/office/drawing/2014/main" id="{922ECBB9-2875-4B63-B9CD-93FB6A01E4BC}"/>
            </a:ext>
          </a:extLst>
        </xdr:cNvPr>
        <xdr:cNvCxnSpPr/>
      </xdr:nvCxnSpPr>
      <xdr:spPr>
        <a:xfrm flipV="1">
          <a:off x="2940050" y="10353463"/>
          <a:ext cx="8128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1B795CAE-A2FE-4A80-BF24-D604BB79D29D}"/>
            </a:ext>
          </a:extLst>
        </xdr:cNvPr>
        <xdr:cNvSpPr/>
      </xdr:nvSpPr>
      <xdr:spPr>
        <a:xfrm>
          <a:off x="370205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5" name="テキスト ボックス 134">
          <a:extLst>
            <a:ext uri="{FF2B5EF4-FFF2-40B4-BE49-F238E27FC236}">
              <a16:creationId xmlns:a16="http://schemas.microsoft.com/office/drawing/2014/main" id="{22891E45-A24D-43C9-A3C9-56AB79918E2D}"/>
            </a:ext>
          </a:extLst>
        </xdr:cNvPr>
        <xdr:cNvSpPr txBox="1"/>
      </xdr:nvSpPr>
      <xdr:spPr>
        <a:xfrm>
          <a:off x="3409950" y="10497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67</xdr:row>
      <xdr:rowOff>39794</xdr:rowOff>
    </xdr:to>
    <xdr:cxnSp macro="">
      <xdr:nvCxnSpPr>
        <xdr:cNvPr id="136" name="直線コネクタ 135">
          <a:extLst>
            <a:ext uri="{FF2B5EF4-FFF2-40B4-BE49-F238E27FC236}">
              <a16:creationId xmlns:a16="http://schemas.microsoft.com/office/drawing/2014/main" id="{919CC4F0-0194-478A-B0D7-8A0F81B50581}"/>
            </a:ext>
          </a:extLst>
        </xdr:cNvPr>
        <xdr:cNvCxnSpPr/>
      </xdr:nvCxnSpPr>
      <xdr:spPr>
        <a:xfrm flipV="1">
          <a:off x="2127250" y="10776373"/>
          <a:ext cx="812800" cy="49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1CB244A5-974C-45A1-A909-FBCB3566C372}"/>
            </a:ext>
          </a:extLst>
        </xdr:cNvPr>
        <xdr:cNvSpPr/>
      </xdr:nvSpPr>
      <xdr:spPr>
        <a:xfrm>
          <a:off x="2889250" y="106650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38" name="テキスト ボックス 137">
          <a:extLst>
            <a:ext uri="{FF2B5EF4-FFF2-40B4-BE49-F238E27FC236}">
              <a16:creationId xmlns:a16="http://schemas.microsoft.com/office/drawing/2014/main" id="{6D446190-5B70-4BC8-B167-E6D54B6144E6}"/>
            </a:ext>
          </a:extLst>
        </xdr:cNvPr>
        <xdr:cNvSpPr txBox="1"/>
      </xdr:nvSpPr>
      <xdr:spPr>
        <a:xfrm>
          <a:off x="2597150" y="1043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33867</xdr:rowOff>
    </xdr:from>
    <xdr:to>
      <xdr:col>11</xdr:col>
      <xdr:colOff>31750</xdr:colOff>
      <xdr:row>67</xdr:row>
      <xdr:rowOff>39794</xdr:rowOff>
    </xdr:to>
    <xdr:cxnSp macro="">
      <xdr:nvCxnSpPr>
        <xdr:cNvPr id="139" name="直線コネクタ 138">
          <a:extLst>
            <a:ext uri="{FF2B5EF4-FFF2-40B4-BE49-F238E27FC236}">
              <a16:creationId xmlns:a16="http://schemas.microsoft.com/office/drawing/2014/main" id="{0698F14A-7AE3-4C5F-A51B-A715F91E722E}"/>
            </a:ext>
          </a:extLst>
        </xdr:cNvPr>
        <xdr:cNvCxnSpPr/>
      </xdr:nvCxnSpPr>
      <xdr:spPr>
        <a:xfrm>
          <a:off x="1333500" y="10595187"/>
          <a:ext cx="793750" cy="67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a:extLst>
            <a:ext uri="{FF2B5EF4-FFF2-40B4-BE49-F238E27FC236}">
              <a16:creationId xmlns:a16="http://schemas.microsoft.com/office/drawing/2014/main" id="{102CC37D-49F9-412F-BC01-8935BC1785E9}"/>
            </a:ext>
          </a:extLst>
        </xdr:cNvPr>
        <xdr:cNvSpPr/>
      </xdr:nvSpPr>
      <xdr:spPr>
        <a:xfrm>
          <a:off x="2095500" y="1072134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a:extLst>
            <a:ext uri="{FF2B5EF4-FFF2-40B4-BE49-F238E27FC236}">
              <a16:creationId xmlns:a16="http://schemas.microsoft.com/office/drawing/2014/main" id="{7C370F66-1944-4AE6-9802-15400299A9ED}"/>
            </a:ext>
          </a:extLst>
        </xdr:cNvPr>
        <xdr:cNvSpPr txBox="1"/>
      </xdr:nvSpPr>
      <xdr:spPr>
        <a:xfrm>
          <a:off x="178435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2" name="フローチャート: 判断 141">
          <a:extLst>
            <a:ext uri="{FF2B5EF4-FFF2-40B4-BE49-F238E27FC236}">
              <a16:creationId xmlns:a16="http://schemas.microsoft.com/office/drawing/2014/main" id="{9478275D-ADD1-4D27-AD8F-9CEC5D0365FE}"/>
            </a:ext>
          </a:extLst>
        </xdr:cNvPr>
        <xdr:cNvSpPr/>
      </xdr:nvSpPr>
      <xdr:spPr>
        <a:xfrm>
          <a:off x="1282700" y="106650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43" name="テキスト ボックス 142">
          <a:extLst>
            <a:ext uri="{FF2B5EF4-FFF2-40B4-BE49-F238E27FC236}">
              <a16:creationId xmlns:a16="http://schemas.microsoft.com/office/drawing/2014/main" id="{8B89166E-2059-420D-977F-B3824AE463EA}"/>
            </a:ext>
          </a:extLst>
        </xdr:cNvPr>
        <xdr:cNvSpPr txBox="1"/>
      </xdr:nvSpPr>
      <xdr:spPr>
        <a:xfrm>
          <a:off x="971550" y="1074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B519C1F2-63D7-43E3-BA53-96ED0A6F0704}"/>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6BE864A7-9199-4180-B98A-B67CEDCE5396}"/>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390EC74E-D7F2-44ED-B3D0-B68EEE2B6144}"/>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0ED9FD9-23CA-49ED-BCA3-54517C7FC686}"/>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6CEA731-6F23-42A6-A08F-6CF894EB9CA1}"/>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49" name="楕円 148">
          <a:extLst>
            <a:ext uri="{FF2B5EF4-FFF2-40B4-BE49-F238E27FC236}">
              <a16:creationId xmlns:a16="http://schemas.microsoft.com/office/drawing/2014/main" id="{2EF6A829-87FA-4785-93F5-DA505A34D6E7}"/>
            </a:ext>
          </a:extLst>
        </xdr:cNvPr>
        <xdr:cNvSpPr/>
      </xdr:nvSpPr>
      <xdr:spPr>
        <a:xfrm>
          <a:off x="4464050" y="1058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39810</xdr:rowOff>
    </xdr:from>
    <xdr:ext cx="762000" cy="259045"/>
    <xdr:sp macro="" textlink="">
      <xdr:nvSpPr>
        <xdr:cNvPr id="150" name="財政構造の弾力性該当値テキスト">
          <a:extLst>
            <a:ext uri="{FF2B5EF4-FFF2-40B4-BE49-F238E27FC236}">
              <a16:creationId xmlns:a16="http://schemas.microsoft.com/office/drawing/2014/main" id="{9BD939F9-1977-4433-8DCB-F5B27DA715A3}"/>
            </a:ext>
          </a:extLst>
        </xdr:cNvPr>
        <xdr:cNvSpPr txBox="1"/>
      </xdr:nvSpPr>
      <xdr:spPr>
        <a:xfrm>
          <a:off x="4584700" y="1043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1" name="楕円 150">
          <a:extLst>
            <a:ext uri="{FF2B5EF4-FFF2-40B4-BE49-F238E27FC236}">
              <a16:creationId xmlns:a16="http://schemas.microsoft.com/office/drawing/2014/main" id="{D05F2E12-D80A-41CB-B8D3-86250472D1B7}"/>
            </a:ext>
          </a:extLst>
        </xdr:cNvPr>
        <xdr:cNvSpPr/>
      </xdr:nvSpPr>
      <xdr:spPr>
        <a:xfrm>
          <a:off x="3702050" y="103026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16950</xdr:rowOff>
    </xdr:from>
    <xdr:ext cx="736600" cy="259045"/>
    <xdr:sp macro="" textlink="">
      <xdr:nvSpPr>
        <xdr:cNvPr id="152" name="テキスト ボックス 151">
          <a:extLst>
            <a:ext uri="{FF2B5EF4-FFF2-40B4-BE49-F238E27FC236}">
              <a16:creationId xmlns:a16="http://schemas.microsoft.com/office/drawing/2014/main" id="{A7A69236-52FF-40C5-A18E-B513FEE45FCB}"/>
            </a:ext>
          </a:extLst>
        </xdr:cNvPr>
        <xdr:cNvSpPr txBox="1"/>
      </xdr:nvSpPr>
      <xdr:spPr>
        <a:xfrm>
          <a:off x="3409950" y="1007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168063</xdr:rowOff>
    </xdr:from>
    <xdr:to>
      <xdr:col>15</xdr:col>
      <xdr:colOff>133350</xdr:colOff>
      <xdr:row>64</xdr:row>
      <xdr:rowOff>98213</xdr:rowOff>
    </xdr:to>
    <xdr:sp macro="" textlink="">
      <xdr:nvSpPr>
        <xdr:cNvPr id="153" name="楕円 152">
          <a:extLst>
            <a:ext uri="{FF2B5EF4-FFF2-40B4-BE49-F238E27FC236}">
              <a16:creationId xmlns:a16="http://schemas.microsoft.com/office/drawing/2014/main" id="{E2B926BB-CEDA-4330-8FAB-4A3882A38393}"/>
            </a:ext>
          </a:extLst>
        </xdr:cNvPr>
        <xdr:cNvSpPr/>
      </xdr:nvSpPr>
      <xdr:spPr>
        <a:xfrm>
          <a:off x="2889250" y="107293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54" name="テキスト ボックス 153">
          <a:extLst>
            <a:ext uri="{FF2B5EF4-FFF2-40B4-BE49-F238E27FC236}">
              <a16:creationId xmlns:a16="http://schemas.microsoft.com/office/drawing/2014/main" id="{C7BC18D5-A9DB-41E0-B847-C568334BD77A}"/>
            </a:ext>
          </a:extLst>
        </xdr:cNvPr>
        <xdr:cNvSpPr txBox="1"/>
      </xdr:nvSpPr>
      <xdr:spPr>
        <a:xfrm>
          <a:off x="2597150" y="1081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160444</xdr:rowOff>
    </xdr:from>
    <xdr:to>
      <xdr:col>11</xdr:col>
      <xdr:colOff>82550</xdr:colOff>
      <xdr:row>67</xdr:row>
      <xdr:rowOff>90594</xdr:rowOff>
    </xdr:to>
    <xdr:sp macro="" textlink="">
      <xdr:nvSpPr>
        <xdr:cNvPr id="155" name="楕円 154">
          <a:extLst>
            <a:ext uri="{FF2B5EF4-FFF2-40B4-BE49-F238E27FC236}">
              <a16:creationId xmlns:a16="http://schemas.microsoft.com/office/drawing/2014/main" id="{A64A3023-7AEB-425C-A4C6-8A141A0737F9}"/>
            </a:ext>
          </a:extLst>
        </xdr:cNvPr>
        <xdr:cNvSpPr/>
      </xdr:nvSpPr>
      <xdr:spPr>
        <a:xfrm>
          <a:off x="2095500" y="1122468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75371</xdr:rowOff>
    </xdr:from>
    <xdr:ext cx="762000" cy="259045"/>
    <xdr:sp macro="" textlink="">
      <xdr:nvSpPr>
        <xdr:cNvPr id="156" name="テキスト ボックス 155">
          <a:extLst>
            <a:ext uri="{FF2B5EF4-FFF2-40B4-BE49-F238E27FC236}">
              <a16:creationId xmlns:a16="http://schemas.microsoft.com/office/drawing/2014/main" id="{A68DA056-A515-4DEC-AFEF-70E2A340EB51}"/>
            </a:ext>
          </a:extLst>
        </xdr:cNvPr>
        <xdr:cNvSpPr txBox="1"/>
      </xdr:nvSpPr>
      <xdr:spPr>
        <a:xfrm>
          <a:off x="1784350" y="113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57" name="楕円 156">
          <a:extLst>
            <a:ext uri="{FF2B5EF4-FFF2-40B4-BE49-F238E27FC236}">
              <a16:creationId xmlns:a16="http://schemas.microsoft.com/office/drawing/2014/main" id="{A5B16722-3FE9-420C-9F91-B3CB4C2B8CAD}"/>
            </a:ext>
          </a:extLst>
        </xdr:cNvPr>
        <xdr:cNvSpPr/>
      </xdr:nvSpPr>
      <xdr:spPr>
        <a:xfrm>
          <a:off x="1282700" y="1054819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58" name="テキスト ボックス 157">
          <a:extLst>
            <a:ext uri="{FF2B5EF4-FFF2-40B4-BE49-F238E27FC236}">
              <a16:creationId xmlns:a16="http://schemas.microsoft.com/office/drawing/2014/main" id="{38E8F183-DC89-4A64-96A3-BB9B5703A48B}"/>
            </a:ext>
          </a:extLst>
        </xdr:cNvPr>
        <xdr:cNvSpPr txBox="1"/>
      </xdr:nvSpPr>
      <xdr:spPr>
        <a:xfrm>
          <a:off x="971550" y="1032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67A9884-A53E-401A-A98E-A5D16E64F046}"/>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2FFC63A2-E7B5-4FDE-B91D-8A04466D372C}"/>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E95B533C-FEF0-4E6E-AE3C-E83BA848707B}"/>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5C5EF4A0-CD2F-448E-9885-C07E65F77E27}"/>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46C89A37-9F72-493C-982B-C0572F0C2C02}"/>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97E667FE-65E5-42E7-8135-F7CDE870DCF1}"/>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7164152A-962E-4C6B-96DC-3BC30D41E88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37B7A1EC-51C3-4666-96C1-6499522F4B8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92687CE1-6442-4341-8B11-81DA2C26BBE5}"/>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D1715F7A-4AC4-41EC-AD24-E0B88A6B97C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BA6CEF2A-7382-47A9-B2DB-1EC8C8AA3325}"/>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1E3480A6-B5D5-4B75-B624-7A7373CA4C2D}"/>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5792A21D-0414-4D76-A643-2CAD76043467}"/>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分母にあたる人口については、前年度比較で△６１９人（△０．３％）であることから主な要因とはいえない。</a:t>
          </a:r>
        </a:p>
        <a:p>
          <a:r>
            <a:rPr kumimoji="1" lang="ja-JP" altLang="en-US" sz="1100">
              <a:latin typeface="ＭＳ Ｐゴシック" panose="020B0600070205080204" pitchFamily="50" charset="-128"/>
              <a:ea typeface="ＭＳ Ｐゴシック" panose="020B0600070205080204" pitchFamily="50" charset="-128"/>
            </a:rPr>
            <a:t>　一方、分子にあたる人件費・物件費・維持補修費については、光熱水費や委託料等の物価高騰による物件費や維持補修費の増に対して、人件費における期末手当や時間外手当の減が大きかったことにより、全体では前年度から１．１億円の減となり、若干の改善となった。今後も適正な人件費を確保しつつ、物件費のコスト削減を図りたい。</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3621A6AD-876B-481E-BE52-22EE7E47D89A}"/>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1EF3194E-76BB-4653-8DFF-E53AB9FF1DB4}"/>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8B870A14-F7B9-46AA-BDF1-FBBA55E8AD73}"/>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492A608A-C8D3-4BD8-AB11-D83190945434}"/>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24A6E6ED-DBC3-4EC6-8615-3E80A54C69E0}"/>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B5C550BB-1F99-4DE8-AC39-6721C21BF483}"/>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CE3BA6B1-60C7-48B0-B29C-CC5C702C536D}"/>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889BA03D-CF6C-40F1-A892-3BE46C08C948}"/>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91DE15A5-853A-4BD5-B919-45418136693C}"/>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14A9A557-2DC8-4D8C-8611-CFE16A35704B}"/>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1118DA2-EDC0-4230-B28B-7391B54BFBDE}"/>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BC16CFF5-94DD-4A25-B689-2988F79EF1F0}"/>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19A7ECBC-5FA4-4333-A3D7-F96745C1AA54}"/>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CE7764AD-EB41-406E-AE4A-F9C4C5B89B75}"/>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65DBDD33-824A-4601-8067-1A83B44E9E51}"/>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C1F3C5E2-E2B6-47CF-8024-B42A387EA362}"/>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45797</xdr:rowOff>
    </xdr:from>
    <xdr:to>
      <xdr:col>23</xdr:col>
      <xdr:colOff>133350</xdr:colOff>
      <xdr:row>90</xdr:row>
      <xdr:rowOff>64756</xdr:rowOff>
    </xdr:to>
    <xdr:cxnSp macro="">
      <xdr:nvCxnSpPr>
        <xdr:cNvPr id="188" name="直線コネクタ 187">
          <a:extLst>
            <a:ext uri="{FF2B5EF4-FFF2-40B4-BE49-F238E27FC236}">
              <a16:creationId xmlns:a16="http://schemas.microsoft.com/office/drawing/2014/main" id="{9F639B55-C467-4A4F-A3C1-E92E36EB6E7B}"/>
            </a:ext>
          </a:extLst>
        </xdr:cNvPr>
        <xdr:cNvCxnSpPr/>
      </xdr:nvCxnSpPr>
      <xdr:spPr>
        <a:xfrm flipV="1">
          <a:off x="4514850" y="13456997"/>
          <a:ext cx="0" cy="16953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36833</xdr:rowOff>
    </xdr:from>
    <xdr:ext cx="762000" cy="259045"/>
    <xdr:sp macro="" textlink="">
      <xdr:nvSpPr>
        <xdr:cNvPr id="189" name="人件費・物件費等の状況最小値テキスト">
          <a:extLst>
            <a:ext uri="{FF2B5EF4-FFF2-40B4-BE49-F238E27FC236}">
              <a16:creationId xmlns:a16="http://schemas.microsoft.com/office/drawing/2014/main" id="{CBB34D40-D704-4C9B-B1DD-2C29C1E1F7C4}"/>
            </a:ext>
          </a:extLst>
        </xdr:cNvPr>
        <xdr:cNvSpPr txBox="1"/>
      </xdr:nvSpPr>
      <xdr:spPr>
        <a:xfrm>
          <a:off x="4584700" y="1512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64756</xdr:rowOff>
    </xdr:from>
    <xdr:to>
      <xdr:col>24</xdr:col>
      <xdr:colOff>12700</xdr:colOff>
      <xdr:row>90</xdr:row>
      <xdr:rowOff>64756</xdr:rowOff>
    </xdr:to>
    <xdr:cxnSp macro="">
      <xdr:nvCxnSpPr>
        <xdr:cNvPr id="190" name="直線コネクタ 189">
          <a:extLst>
            <a:ext uri="{FF2B5EF4-FFF2-40B4-BE49-F238E27FC236}">
              <a16:creationId xmlns:a16="http://schemas.microsoft.com/office/drawing/2014/main" id="{AE1170F0-FC6E-4F5B-B892-37B007336204}"/>
            </a:ext>
          </a:extLst>
        </xdr:cNvPr>
        <xdr:cNvCxnSpPr/>
      </xdr:nvCxnSpPr>
      <xdr:spPr>
        <a:xfrm>
          <a:off x="4425950" y="151523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132174</xdr:rowOff>
    </xdr:from>
    <xdr:ext cx="762000" cy="259045"/>
    <xdr:sp macro="" textlink="">
      <xdr:nvSpPr>
        <xdr:cNvPr id="191" name="人件費・物件費等の状況最大値テキスト">
          <a:extLst>
            <a:ext uri="{FF2B5EF4-FFF2-40B4-BE49-F238E27FC236}">
              <a16:creationId xmlns:a16="http://schemas.microsoft.com/office/drawing/2014/main" id="{D64783A9-138E-43C9-BB5E-2CE1612D75EB}"/>
            </a:ext>
          </a:extLst>
        </xdr:cNvPr>
        <xdr:cNvSpPr txBox="1"/>
      </xdr:nvSpPr>
      <xdr:spPr>
        <a:xfrm>
          <a:off x="4584700" y="1320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45797</xdr:rowOff>
    </xdr:from>
    <xdr:to>
      <xdr:col>24</xdr:col>
      <xdr:colOff>12700</xdr:colOff>
      <xdr:row>80</xdr:row>
      <xdr:rowOff>45797</xdr:rowOff>
    </xdr:to>
    <xdr:cxnSp macro="">
      <xdr:nvCxnSpPr>
        <xdr:cNvPr id="192" name="直線コネクタ 191">
          <a:extLst>
            <a:ext uri="{FF2B5EF4-FFF2-40B4-BE49-F238E27FC236}">
              <a16:creationId xmlns:a16="http://schemas.microsoft.com/office/drawing/2014/main" id="{1A51FD9C-BC1B-4A76-BFED-52C85F8CF737}"/>
            </a:ext>
          </a:extLst>
        </xdr:cNvPr>
        <xdr:cNvCxnSpPr/>
      </xdr:nvCxnSpPr>
      <xdr:spPr>
        <a:xfrm>
          <a:off x="4425950" y="134569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45396</xdr:rowOff>
    </xdr:from>
    <xdr:to>
      <xdr:col>23</xdr:col>
      <xdr:colOff>133350</xdr:colOff>
      <xdr:row>83</xdr:row>
      <xdr:rowOff>48854</xdr:rowOff>
    </xdr:to>
    <xdr:cxnSp macro="">
      <xdr:nvCxnSpPr>
        <xdr:cNvPr id="193" name="直線コネクタ 192">
          <a:extLst>
            <a:ext uri="{FF2B5EF4-FFF2-40B4-BE49-F238E27FC236}">
              <a16:creationId xmlns:a16="http://schemas.microsoft.com/office/drawing/2014/main" id="{06C1724C-810E-4C74-B11F-AC757DF7CC74}"/>
            </a:ext>
          </a:extLst>
        </xdr:cNvPr>
        <xdr:cNvCxnSpPr/>
      </xdr:nvCxnSpPr>
      <xdr:spPr>
        <a:xfrm flipV="1">
          <a:off x="3752850" y="13959516"/>
          <a:ext cx="762000" cy="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84126</xdr:rowOff>
    </xdr:from>
    <xdr:ext cx="762000" cy="259045"/>
    <xdr:sp macro="" textlink="">
      <xdr:nvSpPr>
        <xdr:cNvPr id="194" name="人件費・物件費等の状況平均値テキスト">
          <a:extLst>
            <a:ext uri="{FF2B5EF4-FFF2-40B4-BE49-F238E27FC236}">
              <a16:creationId xmlns:a16="http://schemas.microsoft.com/office/drawing/2014/main" id="{C52CD42A-CAF7-4DDB-A795-FCB3646595B5}"/>
            </a:ext>
          </a:extLst>
        </xdr:cNvPr>
        <xdr:cNvSpPr txBox="1"/>
      </xdr:nvSpPr>
      <xdr:spPr>
        <a:xfrm>
          <a:off x="4584700" y="13998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112049</xdr:rowOff>
    </xdr:from>
    <xdr:to>
      <xdr:col>23</xdr:col>
      <xdr:colOff>184150</xdr:colOff>
      <xdr:row>84</xdr:row>
      <xdr:rowOff>42199</xdr:rowOff>
    </xdr:to>
    <xdr:sp macro="" textlink="">
      <xdr:nvSpPr>
        <xdr:cNvPr id="195" name="フローチャート: 判断 194">
          <a:extLst>
            <a:ext uri="{FF2B5EF4-FFF2-40B4-BE49-F238E27FC236}">
              <a16:creationId xmlns:a16="http://schemas.microsoft.com/office/drawing/2014/main" id="{2C74139C-AADE-4FD4-B4F1-D46BA53F4C7A}"/>
            </a:ext>
          </a:extLst>
        </xdr:cNvPr>
        <xdr:cNvSpPr/>
      </xdr:nvSpPr>
      <xdr:spPr>
        <a:xfrm>
          <a:off x="4464050" y="14026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134986</xdr:rowOff>
    </xdr:from>
    <xdr:to>
      <xdr:col>19</xdr:col>
      <xdr:colOff>133350</xdr:colOff>
      <xdr:row>83</xdr:row>
      <xdr:rowOff>48854</xdr:rowOff>
    </xdr:to>
    <xdr:cxnSp macro="">
      <xdr:nvCxnSpPr>
        <xdr:cNvPr id="196" name="直線コネクタ 195">
          <a:extLst>
            <a:ext uri="{FF2B5EF4-FFF2-40B4-BE49-F238E27FC236}">
              <a16:creationId xmlns:a16="http://schemas.microsoft.com/office/drawing/2014/main" id="{6428BCF5-600F-4C54-826D-022517929689}"/>
            </a:ext>
          </a:extLst>
        </xdr:cNvPr>
        <xdr:cNvCxnSpPr/>
      </xdr:nvCxnSpPr>
      <xdr:spPr>
        <a:xfrm>
          <a:off x="2940050" y="13881466"/>
          <a:ext cx="812800" cy="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45793</xdr:rowOff>
    </xdr:from>
    <xdr:to>
      <xdr:col>19</xdr:col>
      <xdr:colOff>184150</xdr:colOff>
      <xdr:row>83</xdr:row>
      <xdr:rowOff>147393</xdr:rowOff>
    </xdr:to>
    <xdr:sp macro="" textlink="">
      <xdr:nvSpPr>
        <xdr:cNvPr id="197" name="フローチャート: 判断 196">
          <a:extLst>
            <a:ext uri="{FF2B5EF4-FFF2-40B4-BE49-F238E27FC236}">
              <a16:creationId xmlns:a16="http://schemas.microsoft.com/office/drawing/2014/main" id="{BA32E149-25DE-417C-98A8-7F4AB36238C7}"/>
            </a:ext>
          </a:extLst>
        </xdr:cNvPr>
        <xdr:cNvSpPr/>
      </xdr:nvSpPr>
      <xdr:spPr>
        <a:xfrm>
          <a:off x="3702050" y="139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132170</xdr:rowOff>
    </xdr:from>
    <xdr:ext cx="736600" cy="259045"/>
    <xdr:sp macro="" textlink="">
      <xdr:nvSpPr>
        <xdr:cNvPr id="198" name="テキスト ボックス 197">
          <a:extLst>
            <a:ext uri="{FF2B5EF4-FFF2-40B4-BE49-F238E27FC236}">
              <a16:creationId xmlns:a16="http://schemas.microsoft.com/office/drawing/2014/main" id="{FA7CAA26-868D-4A64-AD1D-63D79ECF44B2}"/>
            </a:ext>
          </a:extLst>
        </xdr:cNvPr>
        <xdr:cNvSpPr txBox="1"/>
      </xdr:nvSpPr>
      <xdr:spPr>
        <a:xfrm>
          <a:off x="3409950" y="14046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92656</xdr:rowOff>
    </xdr:from>
    <xdr:to>
      <xdr:col>15</xdr:col>
      <xdr:colOff>82550</xdr:colOff>
      <xdr:row>82</xdr:row>
      <xdr:rowOff>134986</xdr:rowOff>
    </xdr:to>
    <xdr:cxnSp macro="">
      <xdr:nvCxnSpPr>
        <xdr:cNvPr id="199" name="直線コネクタ 198">
          <a:extLst>
            <a:ext uri="{FF2B5EF4-FFF2-40B4-BE49-F238E27FC236}">
              <a16:creationId xmlns:a16="http://schemas.microsoft.com/office/drawing/2014/main" id="{D7F39407-5A4B-43C2-9C18-4C04AA0A059B}"/>
            </a:ext>
          </a:extLst>
        </xdr:cNvPr>
        <xdr:cNvCxnSpPr/>
      </xdr:nvCxnSpPr>
      <xdr:spPr>
        <a:xfrm>
          <a:off x="2127250" y="13839136"/>
          <a:ext cx="812800" cy="4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54525</xdr:rowOff>
    </xdr:from>
    <xdr:to>
      <xdr:col>15</xdr:col>
      <xdr:colOff>133350</xdr:colOff>
      <xdr:row>82</xdr:row>
      <xdr:rowOff>156125</xdr:rowOff>
    </xdr:to>
    <xdr:sp macro="" textlink="">
      <xdr:nvSpPr>
        <xdr:cNvPr id="200" name="フローチャート: 判断 199">
          <a:extLst>
            <a:ext uri="{FF2B5EF4-FFF2-40B4-BE49-F238E27FC236}">
              <a16:creationId xmlns:a16="http://schemas.microsoft.com/office/drawing/2014/main" id="{4144D4E7-91BF-4DBA-976F-6F77B0D90955}"/>
            </a:ext>
          </a:extLst>
        </xdr:cNvPr>
        <xdr:cNvSpPr/>
      </xdr:nvSpPr>
      <xdr:spPr>
        <a:xfrm>
          <a:off x="2889250" y="1380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166302</xdr:rowOff>
    </xdr:from>
    <xdr:ext cx="762000" cy="259045"/>
    <xdr:sp macro="" textlink="">
      <xdr:nvSpPr>
        <xdr:cNvPr id="201" name="テキスト ボックス 200">
          <a:extLst>
            <a:ext uri="{FF2B5EF4-FFF2-40B4-BE49-F238E27FC236}">
              <a16:creationId xmlns:a16="http://schemas.microsoft.com/office/drawing/2014/main" id="{36A38BE7-36AF-4725-82D3-34912D404173}"/>
            </a:ext>
          </a:extLst>
        </xdr:cNvPr>
        <xdr:cNvSpPr txBox="1"/>
      </xdr:nvSpPr>
      <xdr:spPr>
        <a:xfrm>
          <a:off x="2597150" y="1357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29518</xdr:rowOff>
    </xdr:from>
    <xdr:to>
      <xdr:col>11</xdr:col>
      <xdr:colOff>31750</xdr:colOff>
      <xdr:row>82</xdr:row>
      <xdr:rowOff>92656</xdr:rowOff>
    </xdr:to>
    <xdr:cxnSp macro="">
      <xdr:nvCxnSpPr>
        <xdr:cNvPr id="202" name="直線コネクタ 201">
          <a:extLst>
            <a:ext uri="{FF2B5EF4-FFF2-40B4-BE49-F238E27FC236}">
              <a16:creationId xmlns:a16="http://schemas.microsoft.com/office/drawing/2014/main" id="{4B895E68-6480-4C08-9A5F-9F2F69BE1DDE}"/>
            </a:ext>
          </a:extLst>
        </xdr:cNvPr>
        <xdr:cNvCxnSpPr/>
      </xdr:nvCxnSpPr>
      <xdr:spPr>
        <a:xfrm>
          <a:off x="1333500" y="13775998"/>
          <a:ext cx="793750" cy="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101746</xdr:rowOff>
    </xdr:from>
    <xdr:to>
      <xdr:col>11</xdr:col>
      <xdr:colOff>82550</xdr:colOff>
      <xdr:row>82</xdr:row>
      <xdr:rowOff>31896</xdr:rowOff>
    </xdr:to>
    <xdr:sp macro="" textlink="">
      <xdr:nvSpPr>
        <xdr:cNvPr id="203" name="フローチャート: 判断 202">
          <a:extLst>
            <a:ext uri="{FF2B5EF4-FFF2-40B4-BE49-F238E27FC236}">
              <a16:creationId xmlns:a16="http://schemas.microsoft.com/office/drawing/2014/main" id="{925B6F0E-4B2B-476E-83F2-F53596A645B3}"/>
            </a:ext>
          </a:extLst>
        </xdr:cNvPr>
        <xdr:cNvSpPr/>
      </xdr:nvSpPr>
      <xdr:spPr>
        <a:xfrm>
          <a:off x="2095500" y="1368058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42073</xdr:rowOff>
    </xdr:from>
    <xdr:ext cx="762000" cy="259045"/>
    <xdr:sp macro="" textlink="">
      <xdr:nvSpPr>
        <xdr:cNvPr id="204" name="テキスト ボックス 203">
          <a:extLst>
            <a:ext uri="{FF2B5EF4-FFF2-40B4-BE49-F238E27FC236}">
              <a16:creationId xmlns:a16="http://schemas.microsoft.com/office/drawing/2014/main" id="{FC4B0678-9860-4CC9-BE85-BF1D87F082D1}"/>
            </a:ext>
          </a:extLst>
        </xdr:cNvPr>
        <xdr:cNvSpPr txBox="1"/>
      </xdr:nvSpPr>
      <xdr:spPr>
        <a:xfrm>
          <a:off x="1784350" y="1345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14436</xdr:rowOff>
    </xdr:from>
    <xdr:to>
      <xdr:col>7</xdr:col>
      <xdr:colOff>31750</xdr:colOff>
      <xdr:row>81</xdr:row>
      <xdr:rowOff>116036</xdr:rowOff>
    </xdr:to>
    <xdr:sp macro="" textlink="">
      <xdr:nvSpPr>
        <xdr:cNvPr id="205" name="フローチャート: 判断 204">
          <a:extLst>
            <a:ext uri="{FF2B5EF4-FFF2-40B4-BE49-F238E27FC236}">
              <a16:creationId xmlns:a16="http://schemas.microsoft.com/office/drawing/2014/main" id="{ADC7A8DE-C542-4E9D-82B8-02A3B69CB3B0}"/>
            </a:ext>
          </a:extLst>
        </xdr:cNvPr>
        <xdr:cNvSpPr/>
      </xdr:nvSpPr>
      <xdr:spPr>
        <a:xfrm>
          <a:off x="1282700" y="135932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126213</xdr:rowOff>
    </xdr:from>
    <xdr:ext cx="762000" cy="259045"/>
    <xdr:sp macro="" textlink="">
      <xdr:nvSpPr>
        <xdr:cNvPr id="206" name="テキスト ボックス 205">
          <a:extLst>
            <a:ext uri="{FF2B5EF4-FFF2-40B4-BE49-F238E27FC236}">
              <a16:creationId xmlns:a16="http://schemas.microsoft.com/office/drawing/2014/main" id="{E5233361-BE4F-40C3-BCBB-C9027AE18951}"/>
            </a:ext>
          </a:extLst>
        </xdr:cNvPr>
        <xdr:cNvSpPr txBox="1"/>
      </xdr:nvSpPr>
      <xdr:spPr>
        <a:xfrm>
          <a:off x="971550" y="1336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B0F02833-31DD-4737-8515-E05E1519041B}"/>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48FE737D-36FF-4F15-9684-B7933C9015C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38DB3DFD-D02D-48C0-A1B6-62336BC9B126}"/>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F116483-DF1D-4BDA-B2C4-2E7E2D7294E2}"/>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14E5D0B-30BB-46EB-94BD-AD04222D1E6A}"/>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166046</xdr:rowOff>
    </xdr:from>
    <xdr:to>
      <xdr:col>23</xdr:col>
      <xdr:colOff>184150</xdr:colOff>
      <xdr:row>83</xdr:row>
      <xdr:rowOff>96196</xdr:rowOff>
    </xdr:to>
    <xdr:sp macro="" textlink="">
      <xdr:nvSpPr>
        <xdr:cNvPr id="212" name="楕円 211">
          <a:extLst>
            <a:ext uri="{FF2B5EF4-FFF2-40B4-BE49-F238E27FC236}">
              <a16:creationId xmlns:a16="http://schemas.microsoft.com/office/drawing/2014/main" id="{1D9E6F2C-8185-4B4D-94A5-3C9C96919B7A}"/>
            </a:ext>
          </a:extLst>
        </xdr:cNvPr>
        <xdr:cNvSpPr/>
      </xdr:nvSpPr>
      <xdr:spPr>
        <a:xfrm>
          <a:off x="4464050" y="13912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11123</xdr:rowOff>
    </xdr:from>
    <xdr:ext cx="762000" cy="259045"/>
    <xdr:sp macro="" textlink="">
      <xdr:nvSpPr>
        <xdr:cNvPr id="213" name="人件費・物件費等の状況該当値テキスト">
          <a:extLst>
            <a:ext uri="{FF2B5EF4-FFF2-40B4-BE49-F238E27FC236}">
              <a16:creationId xmlns:a16="http://schemas.microsoft.com/office/drawing/2014/main" id="{DC28EE96-A2ED-48E5-9352-2D97F39FC321}"/>
            </a:ext>
          </a:extLst>
        </xdr:cNvPr>
        <xdr:cNvSpPr txBox="1"/>
      </xdr:nvSpPr>
      <xdr:spPr>
        <a:xfrm>
          <a:off x="4584700" y="1375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169504</xdr:rowOff>
    </xdr:from>
    <xdr:to>
      <xdr:col>19</xdr:col>
      <xdr:colOff>184150</xdr:colOff>
      <xdr:row>83</xdr:row>
      <xdr:rowOff>99654</xdr:rowOff>
    </xdr:to>
    <xdr:sp macro="" textlink="">
      <xdr:nvSpPr>
        <xdr:cNvPr id="214" name="楕円 213">
          <a:extLst>
            <a:ext uri="{FF2B5EF4-FFF2-40B4-BE49-F238E27FC236}">
              <a16:creationId xmlns:a16="http://schemas.microsoft.com/office/drawing/2014/main" id="{A14CF800-CA49-4BEE-86FC-79D63FF10369}"/>
            </a:ext>
          </a:extLst>
        </xdr:cNvPr>
        <xdr:cNvSpPr/>
      </xdr:nvSpPr>
      <xdr:spPr>
        <a:xfrm>
          <a:off x="3702050" y="13915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109831</xdr:rowOff>
    </xdr:from>
    <xdr:ext cx="736600" cy="259045"/>
    <xdr:sp macro="" textlink="">
      <xdr:nvSpPr>
        <xdr:cNvPr id="215" name="テキスト ボックス 214">
          <a:extLst>
            <a:ext uri="{FF2B5EF4-FFF2-40B4-BE49-F238E27FC236}">
              <a16:creationId xmlns:a16="http://schemas.microsoft.com/office/drawing/2014/main" id="{F6818274-0412-434F-A652-F185868C2B28}"/>
            </a:ext>
          </a:extLst>
        </xdr:cNvPr>
        <xdr:cNvSpPr txBox="1"/>
      </xdr:nvSpPr>
      <xdr:spPr>
        <a:xfrm>
          <a:off x="3409950" y="1368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84186</xdr:rowOff>
    </xdr:from>
    <xdr:to>
      <xdr:col>15</xdr:col>
      <xdr:colOff>133350</xdr:colOff>
      <xdr:row>83</xdr:row>
      <xdr:rowOff>14336</xdr:rowOff>
    </xdr:to>
    <xdr:sp macro="" textlink="">
      <xdr:nvSpPr>
        <xdr:cNvPr id="216" name="楕円 215">
          <a:extLst>
            <a:ext uri="{FF2B5EF4-FFF2-40B4-BE49-F238E27FC236}">
              <a16:creationId xmlns:a16="http://schemas.microsoft.com/office/drawing/2014/main" id="{6966D308-8201-448E-9EEB-1E126450246E}"/>
            </a:ext>
          </a:extLst>
        </xdr:cNvPr>
        <xdr:cNvSpPr/>
      </xdr:nvSpPr>
      <xdr:spPr>
        <a:xfrm>
          <a:off x="2889250" y="13830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170563</xdr:rowOff>
    </xdr:from>
    <xdr:ext cx="762000" cy="259045"/>
    <xdr:sp macro="" textlink="">
      <xdr:nvSpPr>
        <xdr:cNvPr id="217" name="テキスト ボックス 216">
          <a:extLst>
            <a:ext uri="{FF2B5EF4-FFF2-40B4-BE49-F238E27FC236}">
              <a16:creationId xmlns:a16="http://schemas.microsoft.com/office/drawing/2014/main" id="{DF76EE52-DABD-4DA3-BC91-21C1258E1BA6}"/>
            </a:ext>
          </a:extLst>
        </xdr:cNvPr>
        <xdr:cNvSpPr txBox="1"/>
      </xdr:nvSpPr>
      <xdr:spPr>
        <a:xfrm>
          <a:off x="2597150" y="13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41856</xdr:rowOff>
    </xdr:from>
    <xdr:to>
      <xdr:col>11</xdr:col>
      <xdr:colOff>82550</xdr:colOff>
      <xdr:row>82</xdr:row>
      <xdr:rowOff>143456</xdr:rowOff>
    </xdr:to>
    <xdr:sp macro="" textlink="">
      <xdr:nvSpPr>
        <xdr:cNvPr id="218" name="楕円 217">
          <a:extLst>
            <a:ext uri="{FF2B5EF4-FFF2-40B4-BE49-F238E27FC236}">
              <a16:creationId xmlns:a16="http://schemas.microsoft.com/office/drawing/2014/main" id="{815DC4F9-AB3B-4205-97D1-4B4AF89816FA}"/>
            </a:ext>
          </a:extLst>
        </xdr:cNvPr>
        <xdr:cNvSpPr/>
      </xdr:nvSpPr>
      <xdr:spPr>
        <a:xfrm>
          <a:off x="2095500" y="137883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128233</xdr:rowOff>
    </xdr:from>
    <xdr:ext cx="762000" cy="259045"/>
    <xdr:sp macro="" textlink="">
      <xdr:nvSpPr>
        <xdr:cNvPr id="219" name="テキスト ボックス 218">
          <a:extLst>
            <a:ext uri="{FF2B5EF4-FFF2-40B4-BE49-F238E27FC236}">
              <a16:creationId xmlns:a16="http://schemas.microsoft.com/office/drawing/2014/main" id="{11CBD828-9357-4709-A669-110E3319195D}"/>
            </a:ext>
          </a:extLst>
        </xdr:cNvPr>
        <xdr:cNvSpPr txBox="1"/>
      </xdr:nvSpPr>
      <xdr:spPr>
        <a:xfrm>
          <a:off x="1784350" y="1387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150168</xdr:rowOff>
    </xdr:from>
    <xdr:to>
      <xdr:col>7</xdr:col>
      <xdr:colOff>31750</xdr:colOff>
      <xdr:row>82</xdr:row>
      <xdr:rowOff>80318</xdr:rowOff>
    </xdr:to>
    <xdr:sp macro="" textlink="">
      <xdr:nvSpPr>
        <xdr:cNvPr id="220" name="楕円 219">
          <a:extLst>
            <a:ext uri="{FF2B5EF4-FFF2-40B4-BE49-F238E27FC236}">
              <a16:creationId xmlns:a16="http://schemas.microsoft.com/office/drawing/2014/main" id="{68249A2D-DE2C-4D23-B9A9-B5B676EEC4FC}"/>
            </a:ext>
          </a:extLst>
        </xdr:cNvPr>
        <xdr:cNvSpPr/>
      </xdr:nvSpPr>
      <xdr:spPr>
        <a:xfrm>
          <a:off x="1282700" y="1372900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65095</xdr:rowOff>
    </xdr:from>
    <xdr:ext cx="762000" cy="259045"/>
    <xdr:sp macro="" textlink="">
      <xdr:nvSpPr>
        <xdr:cNvPr id="221" name="テキスト ボックス 220">
          <a:extLst>
            <a:ext uri="{FF2B5EF4-FFF2-40B4-BE49-F238E27FC236}">
              <a16:creationId xmlns:a16="http://schemas.microsoft.com/office/drawing/2014/main" id="{82AAC953-58D4-49D8-817F-CD32C86454BA}"/>
            </a:ext>
          </a:extLst>
        </xdr:cNvPr>
        <xdr:cNvSpPr txBox="1"/>
      </xdr:nvSpPr>
      <xdr:spPr>
        <a:xfrm>
          <a:off x="971550" y="1381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3D0CCA4-D9EE-45AD-98DF-D79CAAF80FCD}"/>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9106E329-0468-4A74-93CE-982575890C28}"/>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80B7E4A4-96A4-4DCC-82A5-E2320D728A65}"/>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D5147189-6CF0-48B6-BE69-14692E17EB05}"/>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AB90DF74-04B4-4CB5-B430-FF77941DCFDE}"/>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B113A6B1-271D-44FD-BE6A-3132FE610669}"/>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F092E46A-0671-446C-9C32-E2EBA1D4BF57}"/>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B5A297F9-4C41-42AA-B002-808015AA3C5E}"/>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BB1F5CC-304B-4256-AB33-D5572809B324}"/>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189C734C-92EB-434F-A9D4-7A15BAE46CDA}"/>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B5136B41-05E6-41DC-A3B5-88D1BD6BB7B7}"/>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6F4D1399-A059-41F1-BDA9-B4BFC778E5F3}"/>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C10A803E-EFA9-41AC-962D-8F5B56569BF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昨年度より０．３ポイント下がったが、依然全国平均及び県平均を上回っている。</a:t>
          </a:r>
        </a:p>
        <a:p>
          <a:r>
            <a:rPr kumimoji="1" lang="ja-JP" altLang="en-US" sz="1100">
              <a:latin typeface="ＭＳ Ｐゴシック" panose="020B0600070205080204" pitchFamily="50" charset="-128"/>
              <a:ea typeface="ＭＳ Ｐゴシック" panose="020B0600070205080204" pitchFamily="50" charset="-128"/>
            </a:rPr>
            <a:t>　合併による給与格差の是正を行ったことが主な要因となり、今まで１００を超えてきたが、令和３年度に初めて１００を切った。</a:t>
          </a:r>
        </a:p>
        <a:p>
          <a:r>
            <a:rPr kumimoji="1" lang="ja-JP" altLang="en-US" sz="1100">
              <a:latin typeface="ＭＳ Ｐゴシック" panose="020B0600070205080204" pitchFamily="50" charset="-128"/>
              <a:ea typeface="ＭＳ Ｐゴシック" panose="020B0600070205080204" pitchFamily="50" charset="-128"/>
            </a:rPr>
            <a:t>　今後も給与の適正化を図り、引き続き縮減に努めたい。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F813DD2A-E755-4608-A58E-ABB96F2082F4}"/>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150F9BCD-2945-4DD8-9637-8246656E6318}"/>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E9BC1CF6-B71F-4960-AAF8-29A474E0A52E}"/>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DA48B898-BDE0-4B2F-9998-1DD2538F988A}"/>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E4B620AB-F6FE-45A2-A4BA-FC56A4A8AE0A}"/>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13990BB8-70FF-4ED9-9883-4BE6A6A3624C}"/>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AB922306-2E43-4CA4-9F78-6A26025A3B4A}"/>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BD610F9A-64D4-4010-B1EC-1376A0012DFA}"/>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8BD1146-F111-48FB-AB32-95793242889D}"/>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6E2080CE-6531-471E-95F4-03DB8D6F8ACC}"/>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DCF28B9B-B451-4EDC-98EB-8CF7CB54D4F8}"/>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E18849E6-4A91-4C81-AB89-936130EA3239}"/>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BA6A11EF-BA65-45E2-BC18-523C4D20B9B4}"/>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FA43249B-9254-4C44-8D91-71C462972E65}"/>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4C3B6083-1F86-410B-B3FE-6CA2701104F1}"/>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90</xdr:row>
      <xdr:rowOff>59266</xdr:rowOff>
    </xdr:to>
    <xdr:cxnSp macro="">
      <xdr:nvCxnSpPr>
        <xdr:cNvPr id="250" name="直線コネクタ 249">
          <a:extLst>
            <a:ext uri="{FF2B5EF4-FFF2-40B4-BE49-F238E27FC236}">
              <a16:creationId xmlns:a16="http://schemas.microsoft.com/office/drawing/2014/main" id="{EE95C1D6-B59B-42D3-94AB-C58EB748BDF3}"/>
            </a:ext>
          </a:extLst>
        </xdr:cNvPr>
        <xdr:cNvCxnSpPr/>
      </xdr:nvCxnSpPr>
      <xdr:spPr>
        <a:xfrm flipV="1">
          <a:off x="15474950" y="13556191"/>
          <a:ext cx="0" cy="159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1" name="給与水準   （国との比較）最小値テキスト">
          <a:extLst>
            <a:ext uri="{FF2B5EF4-FFF2-40B4-BE49-F238E27FC236}">
              <a16:creationId xmlns:a16="http://schemas.microsoft.com/office/drawing/2014/main" id="{ACE38A2F-CAC0-4B45-8236-AED6B54AA266}"/>
            </a:ext>
          </a:extLst>
        </xdr:cNvPr>
        <xdr:cNvSpPr txBox="1"/>
      </xdr:nvSpPr>
      <xdr:spPr>
        <a:xfrm>
          <a:off x="15563850" y="1511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2" name="直線コネクタ 251">
          <a:extLst>
            <a:ext uri="{FF2B5EF4-FFF2-40B4-BE49-F238E27FC236}">
              <a16:creationId xmlns:a16="http://schemas.microsoft.com/office/drawing/2014/main" id="{A8988FE7-0A20-49E3-BB91-59D1D8D3CD5C}"/>
            </a:ext>
          </a:extLst>
        </xdr:cNvPr>
        <xdr:cNvCxnSpPr/>
      </xdr:nvCxnSpPr>
      <xdr:spPr>
        <a:xfrm>
          <a:off x="15405100" y="151468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53" name="給与水準   （国との比較）最大値テキスト">
          <a:extLst>
            <a:ext uri="{FF2B5EF4-FFF2-40B4-BE49-F238E27FC236}">
              <a16:creationId xmlns:a16="http://schemas.microsoft.com/office/drawing/2014/main" id="{66F9F588-69A0-406A-9308-1B9B8CFDCDCE}"/>
            </a:ext>
          </a:extLst>
        </xdr:cNvPr>
        <xdr:cNvSpPr txBox="1"/>
      </xdr:nvSpPr>
      <xdr:spPr>
        <a:xfrm>
          <a:off x="15563850" y="1330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54" name="直線コネクタ 253">
          <a:extLst>
            <a:ext uri="{FF2B5EF4-FFF2-40B4-BE49-F238E27FC236}">
              <a16:creationId xmlns:a16="http://schemas.microsoft.com/office/drawing/2014/main" id="{55E668A0-C584-4A28-B069-BD7CF3FFF736}"/>
            </a:ext>
          </a:extLst>
        </xdr:cNvPr>
        <xdr:cNvCxnSpPr/>
      </xdr:nvCxnSpPr>
      <xdr:spPr>
        <a:xfrm>
          <a:off x="15405100" y="135561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70909</xdr:rowOff>
    </xdr:to>
    <xdr:cxnSp macro="">
      <xdr:nvCxnSpPr>
        <xdr:cNvPr id="255" name="直線コネクタ 254">
          <a:extLst>
            <a:ext uri="{FF2B5EF4-FFF2-40B4-BE49-F238E27FC236}">
              <a16:creationId xmlns:a16="http://schemas.microsoft.com/office/drawing/2014/main" id="{DE3A430A-0B05-4B92-8D3F-07B721B0472B}"/>
            </a:ext>
          </a:extLst>
        </xdr:cNvPr>
        <xdr:cNvCxnSpPr/>
      </xdr:nvCxnSpPr>
      <xdr:spPr>
        <a:xfrm flipV="1">
          <a:off x="14712950" y="14595264"/>
          <a:ext cx="762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56" name="給与水準   （国との比較）平均値テキスト">
          <a:extLst>
            <a:ext uri="{FF2B5EF4-FFF2-40B4-BE49-F238E27FC236}">
              <a16:creationId xmlns:a16="http://schemas.microsoft.com/office/drawing/2014/main" id="{C38F1C05-355B-4C89-AEC6-965CB706D7AB}"/>
            </a:ext>
          </a:extLst>
        </xdr:cNvPr>
        <xdr:cNvSpPr txBox="1"/>
      </xdr:nvSpPr>
      <xdr:spPr>
        <a:xfrm>
          <a:off x="15563850" y="14377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7" name="フローチャート: 判断 256">
          <a:extLst>
            <a:ext uri="{FF2B5EF4-FFF2-40B4-BE49-F238E27FC236}">
              <a16:creationId xmlns:a16="http://schemas.microsoft.com/office/drawing/2014/main" id="{D375B817-6DAE-4169-BCFB-1A8F87451E42}"/>
            </a:ext>
          </a:extLst>
        </xdr:cNvPr>
        <xdr:cNvSpPr/>
      </xdr:nvSpPr>
      <xdr:spPr>
        <a:xfrm>
          <a:off x="15427960" y="1452816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70909</xdr:rowOff>
    </xdr:from>
    <xdr:to>
      <xdr:col>77</xdr:col>
      <xdr:colOff>44450</xdr:colOff>
      <xdr:row>87</xdr:row>
      <xdr:rowOff>91016</xdr:rowOff>
    </xdr:to>
    <xdr:cxnSp macro="">
      <xdr:nvCxnSpPr>
        <xdr:cNvPr id="258" name="直線コネクタ 257">
          <a:extLst>
            <a:ext uri="{FF2B5EF4-FFF2-40B4-BE49-F238E27FC236}">
              <a16:creationId xmlns:a16="http://schemas.microsoft.com/office/drawing/2014/main" id="{8B2EC70A-845C-4792-9A8F-55DF3478C03A}"/>
            </a:ext>
          </a:extLst>
        </xdr:cNvPr>
        <xdr:cNvCxnSpPr/>
      </xdr:nvCxnSpPr>
      <xdr:spPr>
        <a:xfrm flipV="1">
          <a:off x="13903960" y="14655589"/>
          <a:ext cx="80899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59" name="フローチャート: 判断 258">
          <a:extLst>
            <a:ext uri="{FF2B5EF4-FFF2-40B4-BE49-F238E27FC236}">
              <a16:creationId xmlns:a16="http://schemas.microsoft.com/office/drawing/2014/main" id="{5A0A4092-C054-420B-A690-CCC1F63B4EB9}"/>
            </a:ext>
          </a:extLst>
        </xdr:cNvPr>
        <xdr:cNvSpPr/>
      </xdr:nvSpPr>
      <xdr:spPr>
        <a:xfrm>
          <a:off x="14665960" y="1456838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91668</xdr:rowOff>
    </xdr:from>
    <xdr:ext cx="736600" cy="259045"/>
    <xdr:sp macro="" textlink="">
      <xdr:nvSpPr>
        <xdr:cNvPr id="260" name="テキスト ボックス 259">
          <a:extLst>
            <a:ext uri="{FF2B5EF4-FFF2-40B4-BE49-F238E27FC236}">
              <a16:creationId xmlns:a16="http://schemas.microsoft.com/office/drawing/2014/main" id="{5290620A-A5C6-4F6E-A507-D66DA4C9E7C6}"/>
            </a:ext>
          </a:extLst>
        </xdr:cNvPr>
        <xdr:cNvSpPr txBox="1"/>
      </xdr:nvSpPr>
      <xdr:spPr>
        <a:xfrm>
          <a:off x="14370050" y="14341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91016</xdr:rowOff>
    </xdr:to>
    <xdr:cxnSp macro="">
      <xdr:nvCxnSpPr>
        <xdr:cNvPr id="261" name="直線コネクタ 260">
          <a:extLst>
            <a:ext uri="{FF2B5EF4-FFF2-40B4-BE49-F238E27FC236}">
              <a16:creationId xmlns:a16="http://schemas.microsoft.com/office/drawing/2014/main" id="{7FA96556-8D23-40C9-9B3A-530E3965C8ED}"/>
            </a:ext>
          </a:extLst>
        </xdr:cNvPr>
        <xdr:cNvCxnSpPr/>
      </xdr:nvCxnSpPr>
      <xdr:spPr>
        <a:xfrm>
          <a:off x="13106400" y="1467569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20109</xdr:rowOff>
    </xdr:from>
    <xdr:to>
      <xdr:col>73</xdr:col>
      <xdr:colOff>44450</xdr:colOff>
      <xdr:row>87</xdr:row>
      <xdr:rowOff>121709</xdr:rowOff>
    </xdr:to>
    <xdr:sp macro="" textlink="">
      <xdr:nvSpPr>
        <xdr:cNvPr id="262" name="フローチャート: 判断 261">
          <a:extLst>
            <a:ext uri="{FF2B5EF4-FFF2-40B4-BE49-F238E27FC236}">
              <a16:creationId xmlns:a16="http://schemas.microsoft.com/office/drawing/2014/main" id="{0CF9BED9-F2E2-4002-91B8-1E12120248C9}"/>
            </a:ext>
          </a:extLst>
        </xdr:cNvPr>
        <xdr:cNvSpPr/>
      </xdr:nvSpPr>
      <xdr:spPr>
        <a:xfrm>
          <a:off x="13868400" y="146047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131886</xdr:rowOff>
    </xdr:from>
    <xdr:ext cx="762000" cy="259045"/>
    <xdr:sp macro="" textlink="">
      <xdr:nvSpPr>
        <xdr:cNvPr id="263" name="テキスト ボックス 262">
          <a:extLst>
            <a:ext uri="{FF2B5EF4-FFF2-40B4-BE49-F238E27FC236}">
              <a16:creationId xmlns:a16="http://schemas.microsoft.com/office/drawing/2014/main" id="{243D8FFA-B361-429F-B350-AB06849FBD67}"/>
            </a:ext>
          </a:extLst>
        </xdr:cNvPr>
        <xdr:cNvSpPr txBox="1"/>
      </xdr:nvSpPr>
      <xdr:spPr>
        <a:xfrm>
          <a:off x="13557250" y="1438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111125</xdr:rowOff>
    </xdr:to>
    <xdr:cxnSp macro="">
      <xdr:nvCxnSpPr>
        <xdr:cNvPr id="264" name="直線コネクタ 263">
          <a:extLst>
            <a:ext uri="{FF2B5EF4-FFF2-40B4-BE49-F238E27FC236}">
              <a16:creationId xmlns:a16="http://schemas.microsoft.com/office/drawing/2014/main" id="{E29027F6-2926-4918-A9A9-155A53A6B818}"/>
            </a:ext>
          </a:extLst>
        </xdr:cNvPr>
        <xdr:cNvCxnSpPr/>
      </xdr:nvCxnSpPr>
      <xdr:spPr>
        <a:xfrm flipV="1">
          <a:off x="12293600" y="14675696"/>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6D68BB72-A899-4152-AA5C-AA65053EC993}"/>
            </a:ext>
          </a:extLst>
        </xdr:cNvPr>
        <xdr:cNvSpPr/>
      </xdr:nvSpPr>
      <xdr:spPr>
        <a:xfrm>
          <a:off x="13055600" y="1460478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6" name="テキスト ボックス 265">
          <a:extLst>
            <a:ext uri="{FF2B5EF4-FFF2-40B4-BE49-F238E27FC236}">
              <a16:creationId xmlns:a16="http://schemas.microsoft.com/office/drawing/2014/main" id="{F524651E-F846-461D-8B34-988FFF1BBE60}"/>
            </a:ext>
          </a:extLst>
        </xdr:cNvPr>
        <xdr:cNvSpPr txBox="1"/>
      </xdr:nvSpPr>
      <xdr:spPr>
        <a:xfrm>
          <a:off x="12763500" y="1438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5002735D-1484-4472-B0CD-25EEBD50258F}"/>
            </a:ext>
          </a:extLst>
        </xdr:cNvPr>
        <xdr:cNvSpPr/>
      </xdr:nvSpPr>
      <xdr:spPr>
        <a:xfrm>
          <a:off x="12242800" y="146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8" name="テキスト ボックス 267">
          <a:extLst>
            <a:ext uri="{FF2B5EF4-FFF2-40B4-BE49-F238E27FC236}">
              <a16:creationId xmlns:a16="http://schemas.microsoft.com/office/drawing/2014/main" id="{7FE100E3-B65F-4756-BDB6-DD0A704D84C7}"/>
            </a:ext>
          </a:extLst>
        </xdr:cNvPr>
        <xdr:cNvSpPr txBox="1"/>
      </xdr:nvSpPr>
      <xdr:spPr>
        <a:xfrm>
          <a:off x="11950700" y="1440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56C13125-9E69-4462-AC23-981675832FFA}"/>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3175E812-61D9-4E4C-A608-EA9996B0DA9D}"/>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DA026174-5D6D-4522-896C-5AD77D77A1A3}"/>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4A703CF-20A9-4CAD-97AF-18C3E806D1EB}"/>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C4A05C26-A7B2-4BC8-AF96-6F8150620FEC}"/>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4" name="楕円 273">
          <a:extLst>
            <a:ext uri="{FF2B5EF4-FFF2-40B4-BE49-F238E27FC236}">
              <a16:creationId xmlns:a16="http://schemas.microsoft.com/office/drawing/2014/main" id="{C87EB134-794D-4809-A1DB-B2ED024ECF58}"/>
            </a:ext>
          </a:extLst>
        </xdr:cNvPr>
        <xdr:cNvSpPr/>
      </xdr:nvSpPr>
      <xdr:spPr>
        <a:xfrm>
          <a:off x="15427960" y="1454827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5" name="給与水準   （国との比較）該当値テキスト">
          <a:extLst>
            <a:ext uri="{FF2B5EF4-FFF2-40B4-BE49-F238E27FC236}">
              <a16:creationId xmlns:a16="http://schemas.microsoft.com/office/drawing/2014/main" id="{DF8705A2-3743-4DCB-9AF3-4791A672A220}"/>
            </a:ext>
          </a:extLst>
        </xdr:cNvPr>
        <xdr:cNvSpPr txBox="1"/>
      </xdr:nvSpPr>
      <xdr:spPr>
        <a:xfrm>
          <a:off x="15563850" y="1452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20109</xdr:rowOff>
    </xdr:from>
    <xdr:to>
      <xdr:col>77</xdr:col>
      <xdr:colOff>95250</xdr:colOff>
      <xdr:row>87</xdr:row>
      <xdr:rowOff>121709</xdr:rowOff>
    </xdr:to>
    <xdr:sp macro="" textlink="">
      <xdr:nvSpPr>
        <xdr:cNvPr id="276" name="楕円 275">
          <a:extLst>
            <a:ext uri="{FF2B5EF4-FFF2-40B4-BE49-F238E27FC236}">
              <a16:creationId xmlns:a16="http://schemas.microsoft.com/office/drawing/2014/main" id="{29D2D8FA-81A7-4383-97CB-930863D9BF94}"/>
            </a:ext>
          </a:extLst>
        </xdr:cNvPr>
        <xdr:cNvSpPr/>
      </xdr:nvSpPr>
      <xdr:spPr>
        <a:xfrm>
          <a:off x="14665960" y="1460478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106486</xdr:rowOff>
    </xdr:from>
    <xdr:ext cx="736600" cy="259045"/>
    <xdr:sp macro="" textlink="">
      <xdr:nvSpPr>
        <xdr:cNvPr id="277" name="テキスト ボックス 276">
          <a:extLst>
            <a:ext uri="{FF2B5EF4-FFF2-40B4-BE49-F238E27FC236}">
              <a16:creationId xmlns:a16="http://schemas.microsoft.com/office/drawing/2014/main" id="{96A96EE3-31DE-4171-8D13-79666CF13C89}"/>
            </a:ext>
          </a:extLst>
        </xdr:cNvPr>
        <xdr:cNvSpPr txBox="1"/>
      </xdr:nvSpPr>
      <xdr:spPr>
        <a:xfrm>
          <a:off x="14370050" y="14691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8" name="楕円 277">
          <a:extLst>
            <a:ext uri="{FF2B5EF4-FFF2-40B4-BE49-F238E27FC236}">
              <a16:creationId xmlns:a16="http://schemas.microsoft.com/office/drawing/2014/main" id="{E11254F2-1573-4EE1-9CF3-99AE0BDB7568}"/>
            </a:ext>
          </a:extLst>
        </xdr:cNvPr>
        <xdr:cNvSpPr/>
      </xdr:nvSpPr>
      <xdr:spPr>
        <a:xfrm>
          <a:off x="13868400" y="146248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9" name="テキスト ボックス 278">
          <a:extLst>
            <a:ext uri="{FF2B5EF4-FFF2-40B4-BE49-F238E27FC236}">
              <a16:creationId xmlns:a16="http://schemas.microsoft.com/office/drawing/2014/main" id="{41C4E2D8-F092-4A1C-B8FC-E31055410910}"/>
            </a:ext>
          </a:extLst>
        </xdr:cNvPr>
        <xdr:cNvSpPr txBox="1"/>
      </xdr:nvSpPr>
      <xdr:spPr>
        <a:xfrm>
          <a:off x="1355725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0" name="楕円 279">
          <a:extLst>
            <a:ext uri="{FF2B5EF4-FFF2-40B4-BE49-F238E27FC236}">
              <a16:creationId xmlns:a16="http://schemas.microsoft.com/office/drawing/2014/main" id="{08027415-4E17-417E-A980-68A1AAD54EA0}"/>
            </a:ext>
          </a:extLst>
        </xdr:cNvPr>
        <xdr:cNvSpPr/>
      </xdr:nvSpPr>
      <xdr:spPr>
        <a:xfrm>
          <a:off x="13055600" y="1462489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1" name="テキスト ボックス 280">
          <a:extLst>
            <a:ext uri="{FF2B5EF4-FFF2-40B4-BE49-F238E27FC236}">
              <a16:creationId xmlns:a16="http://schemas.microsoft.com/office/drawing/2014/main" id="{78E6104E-BC87-41B0-80F3-D26E620DBC99}"/>
            </a:ext>
          </a:extLst>
        </xdr:cNvPr>
        <xdr:cNvSpPr txBox="1"/>
      </xdr:nvSpPr>
      <xdr:spPr>
        <a:xfrm>
          <a:off x="127635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2" name="楕円 281">
          <a:extLst>
            <a:ext uri="{FF2B5EF4-FFF2-40B4-BE49-F238E27FC236}">
              <a16:creationId xmlns:a16="http://schemas.microsoft.com/office/drawing/2014/main" id="{97320FC9-F4A1-49DD-8F63-06D08A531D3F}"/>
            </a:ext>
          </a:extLst>
        </xdr:cNvPr>
        <xdr:cNvSpPr/>
      </xdr:nvSpPr>
      <xdr:spPr>
        <a:xfrm>
          <a:off x="12242800" y="1464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3" name="テキスト ボックス 282">
          <a:extLst>
            <a:ext uri="{FF2B5EF4-FFF2-40B4-BE49-F238E27FC236}">
              <a16:creationId xmlns:a16="http://schemas.microsoft.com/office/drawing/2014/main" id="{57A34EB8-165D-4D39-A225-60B19B6E559F}"/>
            </a:ext>
          </a:extLst>
        </xdr:cNvPr>
        <xdr:cNvSpPr txBox="1"/>
      </xdr:nvSpPr>
      <xdr:spPr>
        <a:xfrm>
          <a:off x="11950700" y="1473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5A06D951-4058-4AB9-8F2B-9505AFEDC22C}"/>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D75504F2-F61F-4E9E-A5C8-E2B1F69F05C3}"/>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35FA0378-FF19-49C2-9E54-3FCE7B566BD4}"/>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B389D9A4-9D72-49CF-A92F-40013FAC8F9F}"/>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7C736A4A-A1CC-42B9-B1C8-C6BB15EFD92E}"/>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F529035A-A6B6-430F-81BB-1E3CD8E0A029}"/>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9A7D8A8B-4D48-47F6-9F76-133F60AA8687}"/>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83E4DB8A-83A2-4206-ACC6-358670FE82E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B4C2F2C3-1341-4DE4-A40F-936CA728D903}"/>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AE177312-0A03-4D0E-8ACE-9F504E5C1E63}"/>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7810BBF1-7C03-40EA-A620-EAB5C90F62DB}"/>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B9588B3E-D647-4CC5-972C-581A6C316C3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5AAE6BF7-B933-4DB3-B939-FDB17C4F6102}"/>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昨年度より０．０１人の増になったが全国平均及び県平均を下回っている。</a:t>
          </a:r>
        </a:p>
        <a:p>
          <a:r>
            <a:rPr kumimoji="1" lang="ja-JP" altLang="en-US" sz="1100">
              <a:latin typeface="ＭＳ Ｐゴシック" panose="020B0600070205080204" pitchFamily="50" charset="-128"/>
              <a:ea typeface="ＭＳ Ｐゴシック" panose="020B0600070205080204" pitchFamily="50" charset="-128"/>
            </a:rPr>
            <a:t>　平成１８年度から職員定員適正化計画において、１０年間で４００人の職員削減を掲げ目標達成したことで大幅な職員数の削減が行われたが、昨今の業務内容の複雑化・煩雑化に伴い、職員一人あたりの負担が大きくなり、職場環境の見直しが必要となってきたことから職員数は微増傾向にある。</a:t>
          </a:r>
        </a:p>
        <a:p>
          <a:r>
            <a:rPr kumimoji="1" lang="ja-JP" altLang="en-US" sz="1100">
              <a:latin typeface="ＭＳ Ｐゴシック" panose="020B0600070205080204" pitchFamily="50" charset="-128"/>
              <a:ea typeface="ＭＳ Ｐゴシック" panose="020B0600070205080204" pitchFamily="50" charset="-128"/>
            </a:rPr>
            <a:t>　今後も組織機構の見直し及び適正な人員配置を実施し、適正な定員管理を行っていく。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388A84EB-8DC1-4E58-A758-FA70C7E88204}"/>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DA34DE47-95E4-4727-9D91-14AFF3348592}"/>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43B1ED48-88E0-4376-943D-411ED0B1F818}"/>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CE704700-ED1C-4A64-AEDA-8D717A711F83}"/>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1591B064-0DAD-4321-A296-AD23D3D7FAD7}"/>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4B722EA6-A1DD-4E84-A511-57AD601814BE}"/>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28F5E24-5BB3-4957-B07A-DA5457C574F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C6287AA1-DFC3-43DF-9BBA-6F6C1B0B1C7D}"/>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D6597503-A20E-4D2A-960E-96F296B059AA}"/>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DB8F0B73-278A-42A4-97DF-2BBA2BB53DF3}"/>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51A095F6-3309-45BF-9874-BD94043C9F9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3C87AEC5-5362-4675-BF97-866D89050B7B}"/>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DE9E4DB-5F61-45A7-8A51-89682E5D0585}"/>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27EC565B-ED08-4D51-AF8A-6DA715B1BDE7}"/>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44A7EACD-FD11-4512-B2BC-F8C9FA87805E}"/>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96286AD0-5F04-4174-A590-6AC5066313BA}"/>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34502</xdr:rowOff>
    </xdr:from>
    <xdr:to>
      <xdr:col>81</xdr:col>
      <xdr:colOff>44450</xdr:colOff>
      <xdr:row>66</xdr:row>
      <xdr:rowOff>50377</xdr:rowOff>
    </xdr:to>
    <xdr:cxnSp macro="">
      <xdr:nvCxnSpPr>
        <xdr:cNvPr id="313" name="直線コネクタ 312">
          <a:extLst>
            <a:ext uri="{FF2B5EF4-FFF2-40B4-BE49-F238E27FC236}">
              <a16:creationId xmlns:a16="http://schemas.microsoft.com/office/drawing/2014/main" id="{CEA0C09C-CF61-4F5B-9B2A-444934AAA6C7}"/>
            </a:ext>
          </a:extLst>
        </xdr:cNvPr>
        <xdr:cNvCxnSpPr/>
      </xdr:nvCxnSpPr>
      <xdr:spPr>
        <a:xfrm flipV="1">
          <a:off x="15474950" y="9757622"/>
          <a:ext cx="0" cy="1356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4" name="定員管理の状況最小値テキスト">
          <a:extLst>
            <a:ext uri="{FF2B5EF4-FFF2-40B4-BE49-F238E27FC236}">
              <a16:creationId xmlns:a16="http://schemas.microsoft.com/office/drawing/2014/main" id="{5741766F-1517-4BF2-B1DC-A869B1AF9A66}"/>
            </a:ext>
          </a:extLst>
        </xdr:cNvPr>
        <xdr:cNvSpPr txBox="1"/>
      </xdr:nvSpPr>
      <xdr:spPr>
        <a:xfrm>
          <a:off x="15563850" y="1108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5" name="直線コネクタ 314">
          <a:extLst>
            <a:ext uri="{FF2B5EF4-FFF2-40B4-BE49-F238E27FC236}">
              <a16:creationId xmlns:a16="http://schemas.microsoft.com/office/drawing/2014/main" id="{3B26D8DD-114F-49F1-897F-0904B66BA602}"/>
            </a:ext>
          </a:extLst>
        </xdr:cNvPr>
        <xdr:cNvCxnSpPr/>
      </xdr:nvCxnSpPr>
      <xdr:spPr>
        <a:xfrm>
          <a:off x="15405100" y="111146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120879</xdr:rowOff>
    </xdr:from>
    <xdr:ext cx="762000" cy="259045"/>
    <xdr:sp macro="" textlink="">
      <xdr:nvSpPr>
        <xdr:cNvPr id="316" name="定員管理の状況最大値テキスト">
          <a:extLst>
            <a:ext uri="{FF2B5EF4-FFF2-40B4-BE49-F238E27FC236}">
              <a16:creationId xmlns:a16="http://schemas.microsoft.com/office/drawing/2014/main" id="{1FE863AE-7CAE-4E44-A554-BA215016EE99}"/>
            </a:ext>
          </a:extLst>
        </xdr:cNvPr>
        <xdr:cNvSpPr txBox="1"/>
      </xdr:nvSpPr>
      <xdr:spPr>
        <a:xfrm>
          <a:off x="15563850" y="950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34502</xdr:rowOff>
    </xdr:from>
    <xdr:to>
      <xdr:col>81</xdr:col>
      <xdr:colOff>133350</xdr:colOff>
      <xdr:row>58</xdr:row>
      <xdr:rowOff>34502</xdr:rowOff>
    </xdr:to>
    <xdr:cxnSp macro="">
      <xdr:nvCxnSpPr>
        <xdr:cNvPr id="317" name="直線コネクタ 316">
          <a:extLst>
            <a:ext uri="{FF2B5EF4-FFF2-40B4-BE49-F238E27FC236}">
              <a16:creationId xmlns:a16="http://schemas.microsoft.com/office/drawing/2014/main" id="{092D2D20-403E-4F77-9BD7-B7147639EA8B}"/>
            </a:ext>
          </a:extLst>
        </xdr:cNvPr>
        <xdr:cNvCxnSpPr/>
      </xdr:nvCxnSpPr>
      <xdr:spPr>
        <a:xfrm>
          <a:off x="15405100" y="97576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154094</xdr:rowOff>
    </xdr:from>
    <xdr:to>
      <xdr:col>81</xdr:col>
      <xdr:colOff>44450</xdr:colOff>
      <xdr:row>60</xdr:row>
      <xdr:rowOff>158115</xdr:rowOff>
    </xdr:to>
    <xdr:cxnSp macro="">
      <xdr:nvCxnSpPr>
        <xdr:cNvPr id="318" name="直線コネクタ 317">
          <a:extLst>
            <a:ext uri="{FF2B5EF4-FFF2-40B4-BE49-F238E27FC236}">
              <a16:creationId xmlns:a16="http://schemas.microsoft.com/office/drawing/2014/main" id="{F03730CD-5991-491D-AFCC-9B2204E4DDFC}"/>
            </a:ext>
          </a:extLst>
        </xdr:cNvPr>
        <xdr:cNvCxnSpPr/>
      </xdr:nvCxnSpPr>
      <xdr:spPr>
        <a:xfrm>
          <a:off x="14712950" y="10212494"/>
          <a:ext cx="762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32614</xdr:rowOff>
    </xdr:from>
    <xdr:ext cx="762000" cy="259045"/>
    <xdr:sp macro="" textlink="">
      <xdr:nvSpPr>
        <xdr:cNvPr id="319" name="定員管理の状況平均値テキスト">
          <a:extLst>
            <a:ext uri="{FF2B5EF4-FFF2-40B4-BE49-F238E27FC236}">
              <a16:creationId xmlns:a16="http://schemas.microsoft.com/office/drawing/2014/main" id="{4751CE00-5177-45F6-B202-FFA921F7AE29}"/>
            </a:ext>
          </a:extLst>
        </xdr:cNvPr>
        <xdr:cNvSpPr txBox="1"/>
      </xdr:nvSpPr>
      <xdr:spPr>
        <a:xfrm>
          <a:off x="15563850" y="1025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20" name="フローチャート: 判断 319">
          <a:extLst>
            <a:ext uri="{FF2B5EF4-FFF2-40B4-BE49-F238E27FC236}">
              <a16:creationId xmlns:a16="http://schemas.microsoft.com/office/drawing/2014/main" id="{F257A74B-945B-404E-AFC9-D4FE0A5DEA8D}"/>
            </a:ext>
          </a:extLst>
        </xdr:cNvPr>
        <xdr:cNvSpPr/>
      </xdr:nvSpPr>
      <xdr:spPr>
        <a:xfrm>
          <a:off x="15427960" y="1028657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142029</xdr:rowOff>
    </xdr:from>
    <xdr:to>
      <xdr:col>77</xdr:col>
      <xdr:colOff>44450</xdr:colOff>
      <xdr:row>60</xdr:row>
      <xdr:rowOff>154094</xdr:rowOff>
    </xdr:to>
    <xdr:cxnSp macro="">
      <xdr:nvCxnSpPr>
        <xdr:cNvPr id="321" name="直線コネクタ 320">
          <a:extLst>
            <a:ext uri="{FF2B5EF4-FFF2-40B4-BE49-F238E27FC236}">
              <a16:creationId xmlns:a16="http://schemas.microsoft.com/office/drawing/2014/main" id="{592F4FE5-7A03-4D80-B518-8E8ACFA5F55B}"/>
            </a:ext>
          </a:extLst>
        </xdr:cNvPr>
        <xdr:cNvCxnSpPr/>
      </xdr:nvCxnSpPr>
      <xdr:spPr>
        <a:xfrm>
          <a:off x="13903960" y="10200429"/>
          <a:ext cx="80899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a:extLst>
            <a:ext uri="{FF2B5EF4-FFF2-40B4-BE49-F238E27FC236}">
              <a16:creationId xmlns:a16="http://schemas.microsoft.com/office/drawing/2014/main" id="{2DD49E6A-32FD-47C9-B99A-41EDAD304958}"/>
            </a:ext>
          </a:extLst>
        </xdr:cNvPr>
        <xdr:cNvSpPr/>
      </xdr:nvSpPr>
      <xdr:spPr>
        <a:xfrm>
          <a:off x="14665960" y="1027451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3" name="テキスト ボックス 322">
          <a:extLst>
            <a:ext uri="{FF2B5EF4-FFF2-40B4-BE49-F238E27FC236}">
              <a16:creationId xmlns:a16="http://schemas.microsoft.com/office/drawing/2014/main" id="{A3BF3F4A-7AF4-4697-A94B-678B07F5F1A1}"/>
            </a:ext>
          </a:extLst>
        </xdr:cNvPr>
        <xdr:cNvSpPr txBox="1"/>
      </xdr:nvSpPr>
      <xdr:spPr>
        <a:xfrm>
          <a:off x="14370050" y="1036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117898</xdr:rowOff>
    </xdr:from>
    <xdr:to>
      <xdr:col>72</xdr:col>
      <xdr:colOff>203200</xdr:colOff>
      <xdr:row>60</xdr:row>
      <xdr:rowOff>142029</xdr:rowOff>
    </xdr:to>
    <xdr:cxnSp macro="">
      <xdr:nvCxnSpPr>
        <xdr:cNvPr id="324" name="直線コネクタ 323">
          <a:extLst>
            <a:ext uri="{FF2B5EF4-FFF2-40B4-BE49-F238E27FC236}">
              <a16:creationId xmlns:a16="http://schemas.microsoft.com/office/drawing/2014/main" id="{DBABD4C7-74F0-423D-BD56-464A45C3786A}"/>
            </a:ext>
          </a:extLst>
        </xdr:cNvPr>
        <xdr:cNvCxnSpPr/>
      </xdr:nvCxnSpPr>
      <xdr:spPr>
        <a:xfrm>
          <a:off x="13106400" y="10176298"/>
          <a:ext cx="79756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a:extLst>
            <a:ext uri="{FF2B5EF4-FFF2-40B4-BE49-F238E27FC236}">
              <a16:creationId xmlns:a16="http://schemas.microsoft.com/office/drawing/2014/main" id="{A858A7DC-26A7-4B39-AE8A-82929A98366F}"/>
            </a:ext>
          </a:extLst>
        </xdr:cNvPr>
        <xdr:cNvSpPr/>
      </xdr:nvSpPr>
      <xdr:spPr>
        <a:xfrm>
          <a:off x="13868400" y="102745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6" name="テキスト ボックス 325">
          <a:extLst>
            <a:ext uri="{FF2B5EF4-FFF2-40B4-BE49-F238E27FC236}">
              <a16:creationId xmlns:a16="http://schemas.microsoft.com/office/drawing/2014/main" id="{B25A3907-1F2F-430E-AC1B-5461C7DAAD58}"/>
            </a:ext>
          </a:extLst>
        </xdr:cNvPr>
        <xdr:cNvSpPr txBox="1"/>
      </xdr:nvSpPr>
      <xdr:spPr>
        <a:xfrm>
          <a:off x="13557250" y="1036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105833</xdr:rowOff>
    </xdr:from>
    <xdr:to>
      <xdr:col>68</xdr:col>
      <xdr:colOff>152400</xdr:colOff>
      <xdr:row>60</xdr:row>
      <xdr:rowOff>117898</xdr:rowOff>
    </xdr:to>
    <xdr:cxnSp macro="">
      <xdr:nvCxnSpPr>
        <xdr:cNvPr id="327" name="直線コネクタ 326">
          <a:extLst>
            <a:ext uri="{FF2B5EF4-FFF2-40B4-BE49-F238E27FC236}">
              <a16:creationId xmlns:a16="http://schemas.microsoft.com/office/drawing/2014/main" id="{377E5046-DE1B-484E-BFB3-3B74EB662F1C}"/>
            </a:ext>
          </a:extLst>
        </xdr:cNvPr>
        <xdr:cNvCxnSpPr/>
      </xdr:nvCxnSpPr>
      <xdr:spPr>
        <a:xfrm>
          <a:off x="12293600" y="10164233"/>
          <a:ext cx="8128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a:extLst>
            <a:ext uri="{FF2B5EF4-FFF2-40B4-BE49-F238E27FC236}">
              <a16:creationId xmlns:a16="http://schemas.microsoft.com/office/drawing/2014/main" id="{D1491F9F-463D-4912-98A9-F7182169C680}"/>
            </a:ext>
          </a:extLst>
        </xdr:cNvPr>
        <xdr:cNvSpPr/>
      </xdr:nvSpPr>
      <xdr:spPr>
        <a:xfrm>
          <a:off x="13055600" y="1027451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29" name="テキスト ボックス 328">
          <a:extLst>
            <a:ext uri="{FF2B5EF4-FFF2-40B4-BE49-F238E27FC236}">
              <a16:creationId xmlns:a16="http://schemas.microsoft.com/office/drawing/2014/main" id="{70888EEA-079C-42CD-8A08-0AC4C3E9FFEF}"/>
            </a:ext>
          </a:extLst>
        </xdr:cNvPr>
        <xdr:cNvSpPr txBox="1"/>
      </xdr:nvSpPr>
      <xdr:spPr>
        <a:xfrm>
          <a:off x="12763500" y="1036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0" name="フローチャート: 判断 329">
          <a:extLst>
            <a:ext uri="{FF2B5EF4-FFF2-40B4-BE49-F238E27FC236}">
              <a16:creationId xmlns:a16="http://schemas.microsoft.com/office/drawing/2014/main" id="{5A413C3D-D94F-4F59-B240-3E9A15F59637}"/>
            </a:ext>
          </a:extLst>
        </xdr:cNvPr>
        <xdr:cNvSpPr/>
      </xdr:nvSpPr>
      <xdr:spPr>
        <a:xfrm>
          <a:off x="122428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94632</xdr:rowOff>
    </xdr:from>
    <xdr:ext cx="762000" cy="259045"/>
    <xdr:sp macro="" textlink="">
      <xdr:nvSpPr>
        <xdr:cNvPr id="331" name="テキスト ボックス 330">
          <a:extLst>
            <a:ext uri="{FF2B5EF4-FFF2-40B4-BE49-F238E27FC236}">
              <a16:creationId xmlns:a16="http://schemas.microsoft.com/office/drawing/2014/main" id="{EECAC3E7-C0B0-4CD2-B1E2-7A9A4B4FA4D9}"/>
            </a:ext>
          </a:extLst>
        </xdr:cNvPr>
        <xdr:cNvSpPr txBox="1"/>
      </xdr:nvSpPr>
      <xdr:spPr>
        <a:xfrm>
          <a:off x="11950700" y="1032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EEF5D585-56C1-4788-89FF-089408D32B34}"/>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6393CD7-3C19-40FF-9A07-D87D10DEE7D6}"/>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7540A526-08B5-4709-A2D7-76D22B0C5D81}"/>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AD6B6F3-2981-4FD3-B6F9-2F9725DE2B02}"/>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ABB0BC48-227D-40A6-BA25-ADC27F6AA7B8}"/>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107315</xdr:rowOff>
    </xdr:from>
    <xdr:to>
      <xdr:col>81</xdr:col>
      <xdr:colOff>95250</xdr:colOff>
      <xdr:row>61</xdr:row>
      <xdr:rowOff>37465</xdr:rowOff>
    </xdr:to>
    <xdr:sp macro="" textlink="">
      <xdr:nvSpPr>
        <xdr:cNvPr id="337" name="楕円 336">
          <a:extLst>
            <a:ext uri="{FF2B5EF4-FFF2-40B4-BE49-F238E27FC236}">
              <a16:creationId xmlns:a16="http://schemas.microsoft.com/office/drawing/2014/main" id="{745075A6-B725-49D1-B681-8669BF7A1D1B}"/>
            </a:ext>
          </a:extLst>
        </xdr:cNvPr>
        <xdr:cNvSpPr/>
      </xdr:nvSpPr>
      <xdr:spPr>
        <a:xfrm>
          <a:off x="15427960" y="1016571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123842</xdr:rowOff>
    </xdr:from>
    <xdr:ext cx="762000" cy="259045"/>
    <xdr:sp macro="" textlink="">
      <xdr:nvSpPr>
        <xdr:cNvPr id="338" name="定員管理の状況該当値テキスト">
          <a:extLst>
            <a:ext uri="{FF2B5EF4-FFF2-40B4-BE49-F238E27FC236}">
              <a16:creationId xmlns:a16="http://schemas.microsoft.com/office/drawing/2014/main" id="{295348DC-8335-4A84-A299-D320FB627046}"/>
            </a:ext>
          </a:extLst>
        </xdr:cNvPr>
        <xdr:cNvSpPr txBox="1"/>
      </xdr:nvSpPr>
      <xdr:spPr>
        <a:xfrm>
          <a:off x="15563850" y="1001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103294</xdr:rowOff>
    </xdr:from>
    <xdr:to>
      <xdr:col>77</xdr:col>
      <xdr:colOff>95250</xdr:colOff>
      <xdr:row>61</xdr:row>
      <xdr:rowOff>33444</xdr:rowOff>
    </xdr:to>
    <xdr:sp macro="" textlink="">
      <xdr:nvSpPr>
        <xdr:cNvPr id="339" name="楕円 338">
          <a:extLst>
            <a:ext uri="{FF2B5EF4-FFF2-40B4-BE49-F238E27FC236}">
              <a16:creationId xmlns:a16="http://schemas.microsoft.com/office/drawing/2014/main" id="{D6570FC4-5DAB-40F0-8F10-C1FFE553B6EF}"/>
            </a:ext>
          </a:extLst>
        </xdr:cNvPr>
        <xdr:cNvSpPr/>
      </xdr:nvSpPr>
      <xdr:spPr>
        <a:xfrm>
          <a:off x="14665960" y="101616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40" name="テキスト ボックス 339">
          <a:extLst>
            <a:ext uri="{FF2B5EF4-FFF2-40B4-BE49-F238E27FC236}">
              <a16:creationId xmlns:a16="http://schemas.microsoft.com/office/drawing/2014/main" id="{BB7E01B1-5D51-4680-9F68-A0E6AF75E924}"/>
            </a:ext>
          </a:extLst>
        </xdr:cNvPr>
        <xdr:cNvSpPr txBox="1"/>
      </xdr:nvSpPr>
      <xdr:spPr>
        <a:xfrm>
          <a:off x="14370050" y="993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91229</xdr:rowOff>
    </xdr:from>
    <xdr:to>
      <xdr:col>73</xdr:col>
      <xdr:colOff>44450</xdr:colOff>
      <xdr:row>61</xdr:row>
      <xdr:rowOff>21379</xdr:rowOff>
    </xdr:to>
    <xdr:sp macro="" textlink="">
      <xdr:nvSpPr>
        <xdr:cNvPr id="341" name="楕円 340">
          <a:extLst>
            <a:ext uri="{FF2B5EF4-FFF2-40B4-BE49-F238E27FC236}">
              <a16:creationId xmlns:a16="http://schemas.microsoft.com/office/drawing/2014/main" id="{2958F1AD-E390-46E5-8D6E-514C41573B52}"/>
            </a:ext>
          </a:extLst>
        </xdr:cNvPr>
        <xdr:cNvSpPr/>
      </xdr:nvSpPr>
      <xdr:spPr>
        <a:xfrm>
          <a:off x="13868400" y="1014962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42" name="テキスト ボックス 341">
          <a:extLst>
            <a:ext uri="{FF2B5EF4-FFF2-40B4-BE49-F238E27FC236}">
              <a16:creationId xmlns:a16="http://schemas.microsoft.com/office/drawing/2014/main" id="{A3F7BF07-0507-464D-9C48-89FA5E615AEF}"/>
            </a:ext>
          </a:extLst>
        </xdr:cNvPr>
        <xdr:cNvSpPr txBox="1"/>
      </xdr:nvSpPr>
      <xdr:spPr>
        <a:xfrm>
          <a:off x="13557250" y="99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67098</xdr:rowOff>
    </xdr:from>
    <xdr:to>
      <xdr:col>68</xdr:col>
      <xdr:colOff>203200</xdr:colOff>
      <xdr:row>60</xdr:row>
      <xdr:rowOff>168698</xdr:rowOff>
    </xdr:to>
    <xdr:sp macro="" textlink="">
      <xdr:nvSpPr>
        <xdr:cNvPr id="343" name="楕円 342">
          <a:extLst>
            <a:ext uri="{FF2B5EF4-FFF2-40B4-BE49-F238E27FC236}">
              <a16:creationId xmlns:a16="http://schemas.microsoft.com/office/drawing/2014/main" id="{C6FEF8F5-3CB6-4B76-8C27-22ACF4A46AC6}"/>
            </a:ext>
          </a:extLst>
        </xdr:cNvPr>
        <xdr:cNvSpPr/>
      </xdr:nvSpPr>
      <xdr:spPr>
        <a:xfrm>
          <a:off x="13055600" y="1012549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7425</xdr:rowOff>
    </xdr:from>
    <xdr:ext cx="762000" cy="259045"/>
    <xdr:sp macro="" textlink="">
      <xdr:nvSpPr>
        <xdr:cNvPr id="344" name="テキスト ボックス 343">
          <a:extLst>
            <a:ext uri="{FF2B5EF4-FFF2-40B4-BE49-F238E27FC236}">
              <a16:creationId xmlns:a16="http://schemas.microsoft.com/office/drawing/2014/main" id="{65053B8C-7222-4DA1-A134-F616D388C723}"/>
            </a:ext>
          </a:extLst>
        </xdr:cNvPr>
        <xdr:cNvSpPr txBox="1"/>
      </xdr:nvSpPr>
      <xdr:spPr>
        <a:xfrm>
          <a:off x="12763500" y="989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55033</xdr:rowOff>
    </xdr:from>
    <xdr:to>
      <xdr:col>64</xdr:col>
      <xdr:colOff>152400</xdr:colOff>
      <xdr:row>60</xdr:row>
      <xdr:rowOff>156633</xdr:rowOff>
    </xdr:to>
    <xdr:sp macro="" textlink="">
      <xdr:nvSpPr>
        <xdr:cNvPr id="345" name="楕円 344">
          <a:extLst>
            <a:ext uri="{FF2B5EF4-FFF2-40B4-BE49-F238E27FC236}">
              <a16:creationId xmlns:a16="http://schemas.microsoft.com/office/drawing/2014/main" id="{9016C084-905A-427E-A75B-5090003F652F}"/>
            </a:ext>
          </a:extLst>
        </xdr:cNvPr>
        <xdr:cNvSpPr/>
      </xdr:nvSpPr>
      <xdr:spPr>
        <a:xfrm>
          <a:off x="12242800" y="1011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166810</xdr:rowOff>
    </xdr:from>
    <xdr:ext cx="762000" cy="259045"/>
    <xdr:sp macro="" textlink="">
      <xdr:nvSpPr>
        <xdr:cNvPr id="346" name="テキスト ボックス 345">
          <a:extLst>
            <a:ext uri="{FF2B5EF4-FFF2-40B4-BE49-F238E27FC236}">
              <a16:creationId xmlns:a16="http://schemas.microsoft.com/office/drawing/2014/main" id="{FA335B98-6F3C-4C04-BD22-692E6C671A28}"/>
            </a:ext>
          </a:extLst>
        </xdr:cNvPr>
        <xdr:cNvSpPr txBox="1"/>
      </xdr:nvSpPr>
      <xdr:spPr>
        <a:xfrm>
          <a:off x="11950700" y="988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AE391E8D-6FFD-47AA-9060-8190577E44C7}"/>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AA2D75E4-5C25-4C71-9ACF-52980B731816}"/>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F4A6560C-D43A-404D-89F6-A6401702418B}"/>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A9296441-04D4-4604-A8E7-8615286F6E11}"/>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1FFF3EF2-53E0-4CF0-A550-CD77FE13E82F}"/>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4819FA6C-31DA-4BFD-9671-92410144EC6E}"/>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925F1202-F38D-4FDB-BC99-F81B2B4B2D4A}"/>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D6B697A3-E2AB-4AE9-8951-CE074E87778E}"/>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6F49178A-7767-4004-A66E-D9B3481FF03B}"/>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EFBD2BBB-CEFF-4F49-A762-5E5C0A11BABF}"/>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E7B911FE-2514-4681-991E-BB3EB83E248D}"/>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2CE6C0D2-39BE-407C-9F72-292DA0298798}"/>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D47E22F-9D75-4D3B-89CA-11AA76E442E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分母は標準財政規模の増及び基準財政需要額算入公債費等の減により全体で１．１億円の増となった。</a:t>
          </a:r>
        </a:p>
        <a:p>
          <a:r>
            <a:rPr kumimoji="1" lang="ja-JP" altLang="en-US" sz="1100">
              <a:latin typeface="ＭＳ Ｐゴシック" panose="020B0600070205080204" pitchFamily="50" charset="-128"/>
              <a:ea typeface="ＭＳ Ｐゴシック" panose="020B0600070205080204" pitchFamily="50" charset="-128"/>
            </a:rPr>
            <a:t>　一方、分子は元利償還金等は減少しているが、事業費補正により基準財政需要額に算入された公債費の減等により分子全体で１．７億円の増となった。そのため単年度実質公債費比率６．６％、３か年平均においては６．０％となった。</a:t>
          </a:r>
        </a:p>
        <a:p>
          <a:r>
            <a:rPr kumimoji="1" lang="ja-JP" altLang="en-US" sz="1100">
              <a:latin typeface="ＭＳ Ｐゴシック" panose="020B0600070205080204" pitchFamily="50" charset="-128"/>
              <a:ea typeface="ＭＳ Ｐゴシック" panose="020B0600070205080204" pitchFamily="50" charset="-128"/>
            </a:rPr>
            <a:t>　今後クリーンプラザや義務教育学校の元金償還開始及び数年後の大型建設事業元金償還が開始されることにより実質公債費比率の悪化が予想されるため、交付税措置対象起債の積極的な活用を検討していきたい。</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5380BD6A-A56A-42D9-9EAF-6BDD1C215BAA}"/>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35AB8A3E-CC19-44EC-A4CF-57735461C076}"/>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8204A519-E068-4883-BAC6-8F38EE1917BA}"/>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668831EB-548A-402F-9EB3-DE44BAF69C4B}"/>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8FF29632-CAA0-48A7-8BE2-F845B8849B86}"/>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EDF65B81-1AAA-4F1E-85F7-11A06815138E}"/>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A2FA2D4-9EC3-40F3-86EF-8B46760B9F41}"/>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AEA09EF4-244F-4A66-8ABD-92E8EE3DF78F}"/>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C44B2B40-7865-4196-B25F-C3AC87323AF8}"/>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BA18C1F7-17E0-4607-A25E-D0283449C2B1}"/>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305D4E6D-C1CC-480D-85CD-E0B0ED23E23B}"/>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F5084869-81FC-438D-AB3C-31915C3C7918}"/>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6E6C4913-62B8-41EE-B0DE-8DC8A8F53682}"/>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796693A0-4015-4267-B06A-3283A6120040}"/>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E387C2FE-9B38-49ED-A085-8CBADD774C0F}"/>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224602F7-4FCB-41CC-A153-46557C613AE4}"/>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47DE011E-271D-4590-8AB3-BCE595F00F15}"/>
            </a:ext>
          </a:extLst>
        </xdr:cNvPr>
        <xdr:cNvCxnSpPr/>
      </xdr:nvCxnSpPr>
      <xdr:spPr>
        <a:xfrm flipV="1">
          <a:off x="15474950" y="6204373"/>
          <a:ext cx="0" cy="1379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C01D577E-69E0-42A9-997B-B062C9469571}"/>
            </a:ext>
          </a:extLst>
        </xdr:cNvPr>
        <xdr:cNvSpPr txBox="1"/>
      </xdr:nvSpPr>
      <xdr:spPr>
        <a:xfrm>
          <a:off x="15563850" y="755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5192B769-71E4-4413-855F-E50E614D9696}"/>
            </a:ext>
          </a:extLst>
        </xdr:cNvPr>
        <xdr:cNvCxnSpPr/>
      </xdr:nvCxnSpPr>
      <xdr:spPr>
        <a:xfrm>
          <a:off x="15405100" y="75834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7D6369BA-2DCC-410C-B79B-50A9EBF34CBD}"/>
            </a:ext>
          </a:extLst>
        </xdr:cNvPr>
        <xdr:cNvSpPr txBox="1"/>
      </xdr:nvSpPr>
      <xdr:spPr>
        <a:xfrm>
          <a:off x="15563850" y="595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5B27CA9F-7D33-4201-B8E8-19E01DAB92AE}"/>
            </a:ext>
          </a:extLst>
        </xdr:cNvPr>
        <xdr:cNvCxnSpPr/>
      </xdr:nvCxnSpPr>
      <xdr:spPr>
        <a:xfrm>
          <a:off x="15405100" y="62043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81945</xdr:rowOff>
    </xdr:from>
    <xdr:to>
      <xdr:col>81</xdr:col>
      <xdr:colOff>44450</xdr:colOff>
      <xdr:row>41</xdr:row>
      <xdr:rowOff>127907</xdr:rowOff>
    </xdr:to>
    <xdr:cxnSp macro="">
      <xdr:nvCxnSpPr>
        <xdr:cNvPr id="381" name="直線コネクタ 380">
          <a:extLst>
            <a:ext uri="{FF2B5EF4-FFF2-40B4-BE49-F238E27FC236}">
              <a16:creationId xmlns:a16="http://schemas.microsoft.com/office/drawing/2014/main" id="{0BEB4E54-39B6-436F-94DD-7BA79DC4D2F6}"/>
            </a:ext>
          </a:extLst>
        </xdr:cNvPr>
        <xdr:cNvCxnSpPr/>
      </xdr:nvCxnSpPr>
      <xdr:spPr>
        <a:xfrm>
          <a:off x="14712950" y="6955185"/>
          <a:ext cx="762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35275</xdr:rowOff>
    </xdr:from>
    <xdr:ext cx="762000" cy="259045"/>
    <xdr:sp macro="" textlink="">
      <xdr:nvSpPr>
        <xdr:cNvPr id="382" name="公債費負担の状況平均値テキスト">
          <a:extLst>
            <a:ext uri="{FF2B5EF4-FFF2-40B4-BE49-F238E27FC236}">
              <a16:creationId xmlns:a16="http://schemas.microsoft.com/office/drawing/2014/main" id="{0110C1DA-352C-4509-BB52-041A761FC5BC}"/>
            </a:ext>
          </a:extLst>
        </xdr:cNvPr>
        <xdr:cNvSpPr txBox="1"/>
      </xdr:nvSpPr>
      <xdr:spPr>
        <a:xfrm>
          <a:off x="15563850" y="6573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383" name="フローチャート: 判断 382">
          <a:extLst>
            <a:ext uri="{FF2B5EF4-FFF2-40B4-BE49-F238E27FC236}">
              <a16:creationId xmlns:a16="http://schemas.microsoft.com/office/drawing/2014/main" id="{2EA79302-2698-4875-81DE-0594CD2CBC36}"/>
            </a:ext>
          </a:extLst>
        </xdr:cNvPr>
        <xdr:cNvSpPr/>
      </xdr:nvSpPr>
      <xdr:spPr>
        <a:xfrm>
          <a:off x="15427960" y="672434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81945</xdr:rowOff>
    </xdr:to>
    <xdr:cxnSp macro="">
      <xdr:nvCxnSpPr>
        <xdr:cNvPr id="384" name="直線コネクタ 383">
          <a:extLst>
            <a:ext uri="{FF2B5EF4-FFF2-40B4-BE49-F238E27FC236}">
              <a16:creationId xmlns:a16="http://schemas.microsoft.com/office/drawing/2014/main" id="{BD6B1AEE-4870-4268-AAA6-A61EEFB25DF0}"/>
            </a:ext>
          </a:extLst>
        </xdr:cNvPr>
        <xdr:cNvCxnSpPr/>
      </xdr:nvCxnSpPr>
      <xdr:spPr>
        <a:xfrm>
          <a:off x="13903960" y="6932205"/>
          <a:ext cx="80899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56638C81-C075-4731-97D2-CCFDC383E80B}"/>
            </a:ext>
          </a:extLst>
        </xdr:cNvPr>
        <xdr:cNvSpPr/>
      </xdr:nvSpPr>
      <xdr:spPr>
        <a:xfrm>
          <a:off x="14665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55B06969-B0B6-4FD3-BF61-3E0C8F1C1AE7}"/>
            </a:ext>
          </a:extLst>
        </xdr:cNvPr>
        <xdr:cNvSpPr txBox="1"/>
      </xdr:nvSpPr>
      <xdr:spPr>
        <a:xfrm>
          <a:off x="14370050" y="6454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41</xdr:row>
      <xdr:rowOff>58965</xdr:rowOff>
    </xdr:to>
    <xdr:cxnSp macro="">
      <xdr:nvCxnSpPr>
        <xdr:cNvPr id="387" name="直線コネクタ 386">
          <a:extLst>
            <a:ext uri="{FF2B5EF4-FFF2-40B4-BE49-F238E27FC236}">
              <a16:creationId xmlns:a16="http://schemas.microsoft.com/office/drawing/2014/main" id="{605474B5-B7C8-423C-92AA-C76133BABEDC}"/>
            </a:ext>
          </a:extLst>
        </xdr:cNvPr>
        <xdr:cNvCxnSpPr/>
      </xdr:nvCxnSpPr>
      <xdr:spPr>
        <a:xfrm>
          <a:off x="13106400" y="69322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88" name="フローチャート: 判断 387">
          <a:extLst>
            <a:ext uri="{FF2B5EF4-FFF2-40B4-BE49-F238E27FC236}">
              <a16:creationId xmlns:a16="http://schemas.microsoft.com/office/drawing/2014/main" id="{8E47D54B-BAA5-4B39-849C-50AD5705C062}"/>
            </a:ext>
          </a:extLst>
        </xdr:cNvPr>
        <xdr:cNvSpPr/>
      </xdr:nvSpPr>
      <xdr:spPr>
        <a:xfrm>
          <a:off x="13868400" y="66707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89" name="テキスト ボックス 388">
          <a:extLst>
            <a:ext uri="{FF2B5EF4-FFF2-40B4-BE49-F238E27FC236}">
              <a16:creationId xmlns:a16="http://schemas.microsoft.com/office/drawing/2014/main" id="{A6B00938-5D49-4597-883B-0574FE5741C6}"/>
            </a:ext>
          </a:extLst>
        </xdr:cNvPr>
        <xdr:cNvSpPr txBox="1"/>
      </xdr:nvSpPr>
      <xdr:spPr>
        <a:xfrm>
          <a:off x="13557250" y="64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81945</xdr:rowOff>
    </xdr:to>
    <xdr:cxnSp macro="">
      <xdr:nvCxnSpPr>
        <xdr:cNvPr id="390" name="直線コネクタ 389">
          <a:extLst>
            <a:ext uri="{FF2B5EF4-FFF2-40B4-BE49-F238E27FC236}">
              <a16:creationId xmlns:a16="http://schemas.microsoft.com/office/drawing/2014/main" id="{304EBD15-594C-428F-9F5A-AA2C91F71FE0}"/>
            </a:ext>
          </a:extLst>
        </xdr:cNvPr>
        <xdr:cNvCxnSpPr/>
      </xdr:nvCxnSpPr>
      <xdr:spPr>
        <a:xfrm flipV="1">
          <a:off x="12293600" y="6932205"/>
          <a:ext cx="8128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1" name="フローチャート: 判断 390">
          <a:extLst>
            <a:ext uri="{FF2B5EF4-FFF2-40B4-BE49-F238E27FC236}">
              <a16:creationId xmlns:a16="http://schemas.microsoft.com/office/drawing/2014/main" id="{059B7B1A-8987-4270-95B2-9C875BDD99BC}"/>
            </a:ext>
          </a:extLst>
        </xdr:cNvPr>
        <xdr:cNvSpPr/>
      </xdr:nvSpPr>
      <xdr:spPr>
        <a:xfrm>
          <a:off x="13055600" y="66821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2" name="テキスト ボックス 391">
          <a:extLst>
            <a:ext uri="{FF2B5EF4-FFF2-40B4-BE49-F238E27FC236}">
              <a16:creationId xmlns:a16="http://schemas.microsoft.com/office/drawing/2014/main" id="{2C62AE42-6987-49D0-9AF3-F5EF951B222B}"/>
            </a:ext>
          </a:extLst>
        </xdr:cNvPr>
        <xdr:cNvSpPr txBox="1"/>
      </xdr:nvSpPr>
      <xdr:spPr>
        <a:xfrm>
          <a:off x="12763500" y="645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3" name="フローチャート: 判断 392">
          <a:extLst>
            <a:ext uri="{FF2B5EF4-FFF2-40B4-BE49-F238E27FC236}">
              <a16:creationId xmlns:a16="http://schemas.microsoft.com/office/drawing/2014/main" id="{C7D7E128-938B-49DB-A6D8-A00B22C8DB37}"/>
            </a:ext>
          </a:extLst>
        </xdr:cNvPr>
        <xdr:cNvSpPr/>
      </xdr:nvSpPr>
      <xdr:spPr>
        <a:xfrm>
          <a:off x="12242800" y="67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4" name="テキスト ボックス 393">
          <a:extLst>
            <a:ext uri="{FF2B5EF4-FFF2-40B4-BE49-F238E27FC236}">
              <a16:creationId xmlns:a16="http://schemas.microsoft.com/office/drawing/2014/main" id="{B4B3D4EA-9AFB-4C13-9569-97FDD48D531A}"/>
            </a:ext>
          </a:extLst>
        </xdr:cNvPr>
        <xdr:cNvSpPr txBox="1"/>
      </xdr:nvSpPr>
      <xdr:spPr>
        <a:xfrm>
          <a:off x="11950700" y="652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6482C95-8057-4C2F-9C25-E8F7833BBCB3}"/>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E42FAB6-FE03-445D-9783-B150F4AB29B2}"/>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8D7031EB-B7F3-4249-A606-8EE77B079A9C}"/>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E5562F69-E2FB-477F-80AC-D98911968748}"/>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8A560DC2-9FB4-46B5-A439-69D809053FD2}"/>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77107</xdr:rowOff>
    </xdr:from>
    <xdr:to>
      <xdr:col>81</xdr:col>
      <xdr:colOff>95250</xdr:colOff>
      <xdr:row>42</xdr:row>
      <xdr:rowOff>7257</xdr:rowOff>
    </xdr:to>
    <xdr:sp macro="" textlink="">
      <xdr:nvSpPr>
        <xdr:cNvPr id="400" name="楕円 399">
          <a:extLst>
            <a:ext uri="{FF2B5EF4-FFF2-40B4-BE49-F238E27FC236}">
              <a16:creationId xmlns:a16="http://schemas.microsoft.com/office/drawing/2014/main" id="{94E90CF1-EA77-45E6-A385-8B24A537DF50}"/>
            </a:ext>
          </a:extLst>
        </xdr:cNvPr>
        <xdr:cNvSpPr/>
      </xdr:nvSpPr>
      <xdr:spPr>
        <a:xfrm>
          <a:off x="15427960" y="69503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49184</xdr:rowOff>
    </xdr:from>
    <xdr:ext cx="762000" cy="259045"/>
    <xdr:sp macro="" textlink="">
      <xdr:nvSpPr>
        <xdr:cNvPr id="401" name="公債費負担の状況該当値テキスト">
          <a:extLst>
            <a:ext uri="{FF2B5EF4-FFF2-40B4-BE49-F238E27FC236}">
              <a16:creationId xmlns:a16="http://schemas.microsoft.com/office/drawing/2014/main" id="{A5519DBC-E76D-4DA6-BD36-C74BF084A64A}"/>
            </a:ext>
          </a:extLst>
        </xdr:cNvPr>
        <xdr:cNvSpPr txBox="1"/>
      </xdr:nvSpPr>
      <xdr:spPr>
        <a:xfrm>
          <a:off x="15563850" y="692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2" name="楕円 401">
          <a:extLst>
            <a:ext uri="{FF2B5EF4-FFF2-40B4-BE49-F238E27FC236}">
              <a16:creationId xmlns:a16="http://schemas.microsoft.com/office/drawing/2014/main" id="{330C2D19-7AF1-4287-962F-9A0C64AEC495}"/>
            </a:ext>
          </a:extLst>
        </xdr:cNvPr>
        <xdr:cNvSpPr/>
      </xdr:nvSpPr>
      <xdr:spPr>
        <a:xfrm>
          <a:off x="14665960" y="69043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03" name="テキスト ボックス 402">
          <a:extLst>
            <a:ext uri="{FF2B5EF4-FFF2-40B4-BE49-F238E27FC236}">
              <a16:creationId xmlns:a16="http://schemas.microsoft.com/office/drawing/2014/main" id="{61EA15D4-6C3F-4E11-8294-0B44C476B27B}"/>
            </a:ext>
          </a:extLst>
        </xdr:cNvPr>
        <xdr:cNvSpPr txBox="1"/>
      </xdr:nvSpPr>
      <xdr:spPr>
        <a:xfrm>
          <a:off x="14370050" y="699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404" name="楕円 403">
          <a:extLst>
            <a:ext uri="{FF2B5EF4-FFF2-40B4-BE49-F238E27FC236}">
              <a16:creationId xmlns:a16="http://schemas.microsoft.com/office/drawing/2014/main" id="{710D6F2B-4C97-495A-8B16-BF3379B9EAB2}"/>
            </a:ext>
          </a:extLst>
        </xdr:cNvPr>
        <xdr:cNvSpPr/>
      </xdr:nvSpPr>
      <xdr:spPr>
        <a:xfrm>
          <a:off x="13868400" y="6881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405" name="テキスト ボックス 404">
          <a:extLst>
            <a:ext uri="{FF2B5EF4-FFF2-40B4-BE49-F238E27FC236}">
              <a16:creationId xmlns:a16="http://schemas.microsoft.com/office/drawing/2014/main" id="{62025E35-DD62-472C-8AF0-6877C30BBBE4}"/>
            </a:ext>
          </a:extLst>
        </xdr:cNvPr>
        <xdr:cNvSpPr txBox="1"/>
      </xdr:nvSpPr>
      <xdr:spPr>
        <a:xfrm>
          <a:off x="13557250" y="696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06" name="楕円 405">
          <a:extLst>
            <a:ext uri="{FF2B5EF4-FFF2-40B4-BE49-F238E27FC236}">
              <a16:creationId xmlns:a16="http://schemas.microsoft.com/office/drawing/2014/main" id="{AF9D1C50-3810-446D-9D27-813F409253FB}"/>
            </a:ext>
          </a:extLst>
        </xdr:cNvPr>
        <xdr:cNvSpPr/>
      </xdr:nvSpPr>
      <xdr:spPr>
        <a:xfrm>
          <a:off x="13055600" y="688140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407" name="テキスト ボックス 406">
          <a:extLst>
            <a:ext uri="{FF2B5EF4-FFF2-40B4-BE49-F238E27FC236}">
              <a16:creationId xmlns:a16="http://schemas.microsoft.com/office/drawing/2014/main" id="{D28F0B8D-55F3-4BAC-97F9-CDC80F6F0092}"/>
            </a:ext>
          </a:extLst>
        </xdr:cNvPr>
        <xdr:cNvSpPr txBox="1"/>
      </xdr:nvSpPr>
      <xdr:spPr>
        <a:xfrm>
          <a:off x="12763500" y="696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31145</xdr:rowOff>
    </xdr:from>
    <xdr:to>
      <xdr:col>64</xdr:col>
      <xdr:colOff>152400</xdr:colOff>
      <xdr:row>41</xdr:row>
      <xdr:rowOff>132745</xdr:rowOff>
    </xdr:to>
    <xdr:sp macro="" textlink="">
      <xdr:nvSpPr>
        <xdr:cNvPr id="408" name="楕円 407">
          <a:extLst>
            <a:ext uri="{FF2B5EF4-FFF2-40B4-BE49-F238E27FC236}">
              <a16:creationId xmlns:a16="http://schemas.microsoft.com/office/drawing/2014/main" id="{230EF2E1-31F8-4E02-A04B-F937F4006C07}"/>
            </a:ext>
          </a:extLst>
        </xdr:cNvPr>
        <xdr:cNvSpPr/>
      </xdr:nvSpPr>
      <xdr:spPr>
        <a:xfrm>
          <a:off x="12242800" y="690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117522</xdr:rowOff>
    </xdr:from>
    <xdr:ext cx="762000" cy="259045"/>
    <xdr:sp macro="" textlink="">
      <xdr:nvSpPr>
        <xdr:cNvPr id="409" name="テキスト ボックス 408">
          <a:extLst>
            <a:ext uri="{FF2B5EF4-FFF2-40B4-BE49-F238E27FC236}">
              <a16:creationId xmlns:a16="http://schemas.microsoft.com/office/drawing/2014/main" id="{F9E17986-D969-41BE-AC37-A4CB2FDD16B8}"/>
            </a:ext>
          </a:extLst>
        </xdr:cNvPr>
        <xdr:cNvSpPr txBox="1"/>
      </xdr:nvSpPr>
      <xdr:spPr>
        <a:xfrm>
          <a:off x="11950700" y="699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433CBF16-FB44-4023-857A-496124E360AA}"/>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D9E04741-834B-4030-BADA-02D09B04075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BC0A63B8-F3C2-463B-895B-C4D222B839B8}"/>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CF308A18-0D77-4488-B015-44CDCAFAB3C9}"/>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E3EECC27-93EB-42FD-84FC-833742E2D6B5}"/>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744DD2F1-8C88-4779-9BA2-192595398C0D}"/>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793550EF-57BE-4ACA-B31E-E310A2AB4E7D}"/>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420535F7-688D-4817-96FC-1700F7CE40D9}"/>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54572559-A579-470C-AFE6-C4D7D45888C7}"/>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FE2-C75B-4A3D-888D-F8D8C81FD2F1}"/>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1E656987-8574-49EE-B0CD-3782634A04BA}"/>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A35EADFE-98D2-4822-AD09-6DB32546F7B6}"/>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961EFF21-2359-4E78-98D0-388A85365F9A}"/>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分母の一部にあたる臨時財政対策債の２７．９億円の大幅減が影響し、分母全体では１２．４億円の減となっている。</a:t>
          </a:r>
        </a:p>
        <a:p>
          <a:r>
            <a:rPr kumimoji="1" lang="ja-JP" altLang="en-US" sz="1100">
              <a:latin typeface="ＭＳ Ｐゴシック" panose="020B0600070205080204" pitchFamily="50" charset="-128"/>
              <a:ea typeface="ＭＳ Ｐゴシック" panose="020B0600070205080204" pitchFamily="50" charset="-128"/>
            </a:rPr>
            <a:t>　一方、分子の一部にあたる将来負担額（地方債の現在高）が、一般会計発行額の減に伴い２６億円の大幅減。また、充当可能基金である財政調整基金の残高の増（１６．６億円）により分子全体で前年度から２７．７億円の減となったことにより、将来負担比率の改善につながった。</a:t>
          </a:r>
        </a:p>
        <a:p>
          <a:r>
            <a:rPr kumimoji="1" lang="ja-JP" altLang="en-US" sz="1100">
              <a:latin typeface="ＭＳ Ｐゴシック" panose="020B0600070205080204" pitchFamily="50" charset="-128"/>
              <a:ea typeface="ＭＳ Ｐゴシック" panose="020B0600070205080204" pitchFamily="50" charset="-128"/>
            </a:rPr>
            <a:t>　今後も複数の大型建設事業が続くことで起債発行額の増が見込まれるが、償還元金を超えない市債の発行を堅持し、将来負担比率の抑制に努めたい。</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74D7DB10-C447-4D85-A95B-00E6FBAE10B2}"/>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7ECC2300-24D8-4E06-96F7-CEF12BC51BD8}"/>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7978A2B0-C978-481E-A0D1-26362626921C}"/>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293352F9-A17C-4FF4-BD5C-081F68CDA9AB}"/>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8D5B739C-49B2-422D-AC8F-20B98B6EAA19}"/>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ECD8765E-C2D9-41F1-9B60-9FE0E8C6E6E5}"/>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1A7C1183-E7ED-4AFB-9A6C-3AA9CDFF25F6}"/>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2AF4E23A-0F85-448B-8C54-00B6E568D2E8}"/>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F99DAE24-A819-4A96-8DD0-5FD385B3C1A4}"/>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4131B356-4B98-4D26-A8E4-756B4912E971}"/>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A3A86756-896A-4A5D-A455-13630BF238FE}"/>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F1AD8E19-E2BB-458D-8624-072AEB11EFDC}"/>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43BA0D10-2F71-4419-A48B-1AAC1A9E1B7B}"/>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C795D855-76F5-4011-84B1-78C5B0F0BA34}"/>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F1599CE2-2B06-42E3-B13F-7F083C678E57}"/>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167746</xdr:rowOff>
    </xdr:to>
    <xdr:cxnSp macro="">
      <xdr:nvCxnSpPr>
        <xdr:cNvPr id="438" name="直線コネクタ 437">
          <a:extLst>
            <a:ext uri="{FF2B5EF4-FFF2-40B4-BE49-F238E27FC236}">
              <a16:creationId xmlns:a16="http://schemas.microsoft.com/office/drawing/2014/main" id="{C40D9866-44C5-4BC3-B3CE-74A2A7391D67}"/>
            </a:ext>
          </a:extLst>
        </xdr:cNvPr>
        <xdr:cNvCxnSpPr/>
      </xdr:nvCxnSpPr>
      <xdr:spPr>
        <a:xfrm flipV="1">
          <a:off x="15474950" y="2321137"/>
          <a:ext cx="0" cy="1367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139823</xdr:rowOff>
    </xdr:from>
    <xdr:ext cx="762000" cy="259045"/>
    <xdr:sp macro="" textlink="">
      <xdr:nvSpPr>
        <xdr:cNvPr id="439" name="将来負担の状況最小値テキスト">
          <a:extLst>
            <a:ext uri="{FF2B5EF4-FFF2-40B4-BE49-F238E27FC236}">
              <a16:creationId xmlns:a16="http://schemas.microsoft.com/office/drawing/2014/main" id="{3479147E-60CA-4D09-ADB0-37FC41C7281F}"/>
            </a:ext>
          </a:extLst>
        </xdr:cNvPr>
        <xdr:cNvSpPr txBox="1"/>
      </xdr:nvSpPr>
      <xdr:spPr>
        <a:xfrm>
          <a:off x="15563850" y="366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167746</xdr:rowOff>
    </xdr:from>
    <xdr:to>
      <xdr:col>81</xdr:col>
      <xdr:colOff>133350</xdr:colOff>
      <xdr:row>21</xdr:row>
      <xdr:rowOff>167746</xdr:rowOff>
    </xdr:to>
    <xdr:cxnSp macro="">
      <xdr:nvCxnSpPr>
        <xdr:cNvPr id="440" name="直線コネクタ 439">
          <a:extLst>
            <a:ext uri="{FF2B5EF4-FFF2-40B4-BE49-F238E27FC236}">
              <a16:creationId xmlns:a16="http://schemas.microsoft.com/office/drawing/2014/main" id="{CBD84178-3443-4771-9BD8-1A2BE12B44AB}"/>
            </a:ext>
          </a:extLst>
        </xdr:cNvPr>
        <xdr:cNvCxnSpPr/>
      </xdr:nvCxnSpPr>
      <xdr:spPr>
        <a:xfrm>
          <a:off x="15405100" y="368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5CB7D97C-90C6-4C9A-B475-B2EE152CA98B}"/>
            </a:ext>
          </a:extLst>
        </xdr:cNvPr>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AF269941-09AE-4445-BB7A-E2FC112D6779}"/>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116099</xdr:rowOff>
    </xdr:from>
    <xdr:to>
      <xdr:col>81</xdr:col>
      <xdr:colOff>44450</xdr:colOff>
      <xdr:row>17</xdr:row>
      <xdr:rowOff>63288</xdr:rowOff>
    </xdr:to>
    <xdr:cxnSp macro="">
      <xdr:nvCxnSpPr>
        <xdr:cNvPr id="443" name="直線コネクタ 442">
          <a:extLst>
            <a:ext uri="{FF2B5EF4-FFF2-40B4-BE49-F238E27FC236}">
              <a16:creationId xmlns:a16="http://schemas.microsoft.com/office/drawing/2014/main" id="{FBBF22EF-78F5-499C-B45D-132C1CB20CEB}"/>
            </a:ext>
          </a:extLst>
        </xdr:cNvPr>
        <xdr:cNvCxnSpPr/>
      </xdr:nvCxnSpPr>
      <xdr:spPr>
        <a:xfrm flipV="1">
          <a:off x="14712950" y="2798339"/>
          <a:ext cx="762000" cy="11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155275</xdr:rowOff>
    </xdr:from>
    <xdr:ext cx="762000" cy="259045"/>
    <xdr:sp macro="" textlink="">
      <xdr:nvSpPr>
        <xdr:cNvPr id="444" name="将来負担の状況平均値テキスト">
          <a:extLst>
            <a:ext uri="{FF2B5EF4-FFF2-40B4-BE49-F238E27FC236}">
              <a16:creationId xmlns:a16="http://schemas.microsoft.com/office/drawing/2014/main" id="{5C5D6CAE-E422-43A7-AFE2-1A17CDE3A1A4}"/>
            </a:ext>
          </a:extLst>
        </xdr:cNvPr>
        <xdr:cNvSpPr txBox="1"/>
      </xdr:nvSpPr>
      <xdr:spPr>
        <a:xfrm>
          <a:off x="15563850" y="2334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138748</xdr:rowOff>
    </xdr:from>
    <xdr:to>
      <xdr:col>81</xdr:col>
      <xdr:colOff>95250</xdr:colOff>
      <xdr:row>15</xdr:row>
      <xdr:rowOff>68898</xdr:rowOff>
    </xdr:to>
    <xdr:sp macro="" textlink="">
      <xdr:nvSpPr>
        <xdr:cNvPr id="445" name="フローチャート: 判断 444">
          <a:extLst>
            <a:ext uri="{FF2B5EF4-FFF2-40B4-BE49-F238E27FC236}">
              <a16:creationId xmlns:a16="http://schemas.microsoft.com/office/drawing/2014/main" id="{41999DCF-0137-4EB1-9EF5-A4FCAE76CA9E}"/>
            </a:ext>
          </a:extLst>
        </xdr:cNvPr>
        <xdr:cNvSpPr/>
      </xdr:nvSpPr>
      <xdr:spPr>
        <a:xfrm>
          <a:off x="15427960" y="248570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63288</xdr:rowOff>
    </xdr:from>
    <xdr:to>
      <xdr:col>77</xdr:col>
      <xdr:colOff>44450</xdr:colOff>
      <xdr:row>19</xdr:row>
      <xdr:rowOff>20003</xdr:rowOff>
    </xdr:to>
    <xdr:cxnSp macro="">
      <xdr:nvCxnSpPr>
        <xdr:cNvPr id="446" name="直線コネクタ 445">
          <a:extLst>
            <a:ext uri="{FF2B5EF4-FFF2-40B4-BE49-F238E27FC236}">
              <a16:creationId xmlns:a16="http://schemas.microsoft.com/office/drawing/2014/main" id="{8C6856D4-A85D-4BC5-A85F-59A1BEB0C096}"/>
            </a:ext>
          </a:extLst>
        </xdr:cNvPr>
        <xdr:cNvCxnSpPr/>
      </xdr:nvCxnSpPr>
      <xdr:spPr>
        <a:xfrm flipV="1">
          <a:off x="13903960" y="2913168"/>
          <a:ext cx="808990" cy="29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11536</xdr:rowOff>
    </xdr:from>
    <xdr:to>
      <xdr:col>77</xdr:col>
      <xdr:colOff>95250</xdr:colOff>
      <xdr:row>15</xdr:row>
      <xdr:rowOff>113136</xdr:rowOff>
    </xdr:to>
    <xdr:sp macro="" textlink="">
      <xdr:nvSpPr>
        <xdr:cNvPr id="447" name="フローチャート: 判断 446">
          <a:extLst>
            <a:ext uri="{FF2B5EF4-FFF2-40B4-BE49-F238E27FC236}">
              <a16:creationId xmlns:a16="http://schemas.microsoft.com/office/drawing/2014/main" id="{87D0F246-E6C0-4979-8A83-E4AC0A9C185E}"/>
            </a:ext>
          </a:extLst>
        </xdr:cNvPr>
        <xdr:cNvSpPr/>
      </xdr:nvSpPr>
      <xdr:spPr>
        <a:xfrm>
          <a:off x="14665960" y="252613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123313</xdr:rowOff>
    </xdr:from>
    <xdr:ext cx="736600" cy="259045"/>
    <xdr:sp macro="" textlink="">
      <xdr:nvSpPr>
        <xdr:cNvPr id="448" name="テキスト ボックス 447">
          <a:extLst>
            <a:ext uri="{FF2B5EF4-FFF2-40B4-BE49-F238E27FC236}">
              <a16:creationId xmlns:a16="http://schemas.microsoft.com/office/drawing/2014/main" id="{C3ED958F-C815-4CFD-BE4D-09632FB237AB}"/>
            </a:ext>
          </a:extLst>
        </xdr:cNvPr>
        <xdr:cNvSpPr txBox="1"/>
      </xdr:nvSpPr>
      <xdr:spPr>
        <a:xfrm>
          <a:off x="14370050" y="2302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98002</xdr:rowOff>
    </xdr:from>
    <xdr:to>
      <xdr:col>72</xdr:col>
      <xdr:colOff>203200</xdr:colOff>
      <xdr:row>19</xdr:row>
      <xdr:rowOff>20003</xdr:rowOff>
    </xdr:to>
    <xdr:cxnSp macro="">
      <xdr:nvCxnSpPr>
        <xdr:cNvPr id="449" name="直線コネクタ 448">
          <a:extLst>
            <a:ext uri="{FF2B5EF4-FFF2-40B4-BE49-F238E27FC236}">
              <a16:creationId xmlns:a16="http://schemas.microsoft.com/office/drawing/2014/main" id="{E7CC7C73-8DB8-4B19-97B9-3B05E2C9DD8F}"/>
            </a:ext>
          </a:extLst>
        </xdr:cNvPr>
        <xdr:cNvCxnSpPr/>
      </xdr:nvCxnSpPr>
      <xdr:spPr>
        <a:xfrm>
          <a:off x="13106400" y="2780242"/>
          <a:ext cx="797560" cy="42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110067</xdr:rowOff>
    </xdr:from>
    <xdr:to>
      <xdr:col>73</xdr:col>
      <xdr:colOff>44450</xdr:colOff>
      <xdr:row>16</xdr:row>
      <xdr:rowOff>40217</xdr:rowOff>
    </xdr:to>
    <xdr:sp macro="" textlink="">
      <xdr:nvSpPr>
        <xdr:cNvPr id="450" name="フローチャート: 判断 449">
          <a:extLst>
            <a:ext uri="{FF2B5EF4-FFF2-40B4-BE49-F238E27FC236}">
              <a16:creationId xmlns:a16="http://schemas.microsoft.com/office/drawing/2014/main" id="{7134911A-A215-4A78-A2D6-946BD83EE09C}"/>
            </a:ext>
          </a:extLst>
        </xdr:cNvPr>
        <xdr:cNvSpPr/>
      </xdr:nvSpPr>
      <xdr:spPr>
        <a:xfrm>
          <a:off x="13868400" y="262466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50394</xdr:rowOff>
    </xdr:from>
    <xdr:ext cx="762000" cy="259045"/>
    <xdr:sp macro="" textlink="">
      <xdr:nvSpPr>
        <xdr:cNvPr id="451" name="テキスト ボックス 450">
          <a:extLst>
            <a:ext uri="{FF2B5EF4-FFF2-40B4-BE49-F238E27FC236}">
              <a16:creationId xmlns:a16="http://schemas.microsoft.com/office/drawing/2014/main" id="{EB378E46-FA91-40D7-83EB-08322D16CC97}"/>
            </a:ext>
          </a:extLst>
        </xdr:cNvPr>
        <xdr:cNvSpPr txBox="1"/>
      </xdr:nvSpPr>
      <xdr:spPr>
        <a:xfrm>
          <a:off x="13557250" y="239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98002</xdr:rowOff>
    </xdr:from>
    <xdr:to>
      <xdr:col>68</xdr:col>
      <xdr:colOff>152400</xdr:colOff>
      <xdr:row>17</xdr:row>
      <xdr:rowOff>163830</xdr:rowOff>
    </xdr:to>
    <xdr:cxnSp macro="">
      <xdr:nvCxnSpPr>
        <xdr:cNvPr id="452" name="直線コネクタ 451">
          <a:extLst>
            <a:ext uri="{FF2B5EF4-FFF2-40B4-BE49-F238E27FC236}">
              <a16:creationId xmlns:a16="http://schemas.microsoft.com/office/drawing/2014/main" id="{0F5A046B-FA9E-45D3-A233-B35F3DC11543}"/>
            </a:ext>
          </a:extLst>
        </xdr:cNvPr>
        <xdr:cNvCxnSpPr/>
      </xdr:nvCxnSpPr>
      <xdr:spPr>
        <a:xfrm flipV="1">
          <a:off x="12293600" y="2780242"/>
          <a:ext cx="812800" cy="23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130175</xdr:rowOff>
    </xdr:from>
    <xdr:to>
      <xdr:col>68</xdr:col>
      <xdr:colOff>203200</xdr:colOff>
      <xdr:row>16</xdr:row>
      <xdr:rowOff>60325</xdr:rowOff>
    </xdr:to>
    <xdr:sp macro="" textlink="">
      <xdr:nvSpPr>
        <xdr:cNvPr id="453" name="フローチャート: 判断 452">
          <a:extLst>
            <a:ext uri="{FF2B5EF4-FFF2-40B4-BE49-F238E27FC236}">
              <a16:creationId xmlns:a16="http://schemas.microsoft.com/office/drawing/2014/main" id="{94F817B9-3489-420F-AA5B-7D5053BC46CA}"/>
            </a:ext>
          </a:extLst>
        </xdr:cNvPr>
        <xdr:cNvSpPr/>
      </xdr:nvSpPr>
      <xdr:spPr>
        <a:xfrm>
          <a:off x="13055600" y="264477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70502</xdr:rowOff>
    </xdr:from>
    <xdr:ext cx="762000" cy="259045"/>
    <xdr:sp macro="" textlink="">
      <xdr:nvSpPr>
        <xdr:cNvPr id="454" name="テキスト ボックス 453">
          <a:extLst>
            <a:ext uri="{FF2B5EF4-FFF2-40B4-BE49-F238E27FC236}">
              <a16:creationId xmlns:a16="http://schemas.microsoft.com/office/drawing/2014/main" id="{56C1BD46-F0C8-4A92-B0F5-C0663431C00B}"/>
            </a:ext>
          </a:extLst>
        </xdr:cNvPr>
        <xdr:cNvSpPr txBox="1"/>
      </xdr:nvSpPr>
      <xdr:spPr>
        <a:xfrm>
          <a:off x="12763500" y="241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41169</xdr:rowOff>
    </xdr:from>
    <xdr:to>
      <xdr:col>64</xdr:col>
      <xdr:colOff>152400</xdr:colOff>
      <xdr:row>16</xdr:row>
      <xdr:rowOff>142769</xdr:rowOff>
    </xdr:to>
    <xdr:sp macro="" textlink="">
      <xdr:nvSpPr>
        <xdr:cNvPr id="455" name="フローチャート: 判断 454">
          <a:extLst>
            <a:ext uri="{FF2B5EF4-FFF2-40B4-BE49-F238E27FC236}">
              <a16:creationId xmlns:a16="http://schemas.microsoft.com/office/drawing/2014/main" id="{53460535-75D4-420A-8112-563DC012BB8D}"/>
            </a:ext>
          </a:extLst>
        </xdr:cNvPr>
        <xdr:cNvSpPr/>
      </xdr:nvSpPr>
      <xdr:spPr>
        <a:xfrm>
          <a:off x="12242800" y="272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152946</xdr:rowOff>
    </xdr:from>
    <xdr:ext cx="762000" cy="259045"/>
    <xdr:sp macro="" textlink="">
      <xdr:nvSpPr>
        <xdr:cNvPr id="456" name="テキスト ボックス 455">
          <a:extLst>
            <a:ext uri="{FF2B5EF4-FFF2-40B4-BE49-F238E27FC236}">
              <a16:creationId xmlns:a16="http://schemas.microsoft.com/office/drawing/2014/main" id="{D82B3662-772E-47AA-AEDC-400FF53D8B7D}"/>
            </a:ext>
          </a:extLst>
        </xdr:cNvPr>
        <xdr:cNvSpPr txBox="1"/>
      </xdr:nvSpPr>
      <xdr:spPr>
        <a:xfrm>
          <a:off x="11950700" y="249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311B9C7D-D119-4D01-961E-7AE8C2D976B6}"/>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D9F35950-C78A-497F-B93A-E1D9FC39A4BD}"/>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22E55CB6-F70A-439E-ABF0-5509D1526B1D}"/>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FC29EBBD-1EA6-4779-AE02-D7B03ABCBCF8}"/>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8FFFD6F4-86E5-46CF-969E-0902443C854A}"/>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65299</xdr:rowOff>
    </xdr:from>
    <xdr:to>
      <xdr:col>81</xdr:col>
      <xdr:colOff>95250</xdr:colOff>
      <xdr:row>16</xdr:row>
      <xdr:rowOff>166899</xdr:rowOff>
    </xdr:to>
    <xdr:sp macro="" textlink="">
      <xdr:nvSpPr>
        <xdr:cNvPr id="462" name="楕円 461">
          <a:extLst>
            <a:ext uri="{FF2B5EF4-FFF2-40B4-BE49-F238E27FC236}">
              <a16:creationId xmlns:a16="http://schemas.microsoft.com/office/drawing/2014/main" id="{815CEFD8-70DF-4498-9534-FEA7F62CDD89}"/>
            </a:ext>
          </a:extLst>
        </xdr:cNvPr>
        <xdr:cNvSpPr/>
      </xdr:nvSpPr>
      <xdr:spPr>
        <a:xfrm>
          <a:off x="15427960" y="274753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37376</xdr:rowOff>
    </xdr:from>
    <xdr:ext cx="762000" cy="259045"/>
    <xdr:sp macro="" textlink="">
      <xdr:nvSpPr>
        <xdr:cNvPr id="463" name="将来負担の状況該当値テキスト">
          <a:extLst>
            <a:ext uri="{FF2B5EF4-FFF2-40B4-BE49-F238E27FC236}">
              <a16:creationId xmlns:a16="http://schemas.microsoft.com/office/drawing/2014/main" id="{A85EFD4C-90EB-4EC2-9311-0FC7C84730B4}"/>
            </a:ext>
          </a:extLst>
        </xdr:cNvPr>
        <xdr:cNvSpPr txBox="1"/>
      </xdr:nvSpPr>
      <xdr:spPr>
        <a:xfrm>
          <a:off x="15563850" y="271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12488</xdr:rowOff>
    </xdr:from>
    <xdr:to>
      <xdr:col>77</xdr:col>
      <xdr:colOff>95250</xdr:colOff>
      <xdr:row>17</xdr:row>
      <xdr:rowOff>114088</xdr:rowOff>
    </xdr:to>
    <xdr:sp macro="" textlink="">
      <xdr:nvSpPr>
        <xdr:cNvPr id="464" name="楕円 463">
          <a:extLst>
            <a:ext uri="{FF2B5EF4-FFF2-40B4-BE49-F238E27FC236}">
              <a16:creationId xmlns:a16="http://schemas.microsoft.com/office/drawing/2014/main" id="{93DF0F21-B041-4874-8D48-E412D727AC21}"/>
            </a:ext>
          </a:extLst>
        </xdr:cNvPr>
        <xdr:cNvSpPr/>
      </xdr:nvSpPr>
      <xdr:spPr>
        <a:xfrm>
          <a:off x="14665960" y="286236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98865</xdr:rowOff>
    </xdr:from>
    <xdr:ext cx="736600" cy="259045"/>
    <xdr:sp macro="" textlink="">
      <xdr:nvSpPr>
        <xdr:cNvPr id="465" name="テキスト ボックス 464">
          <a:extLst>
            <a:ext uri="{FF2B5EF4-FFF2-40B4-BE49-F238E27FC236}">
              <a16:creationId xmlns:a16="http://schemas.microsoft.com/office/drawing/2014/main" id="{C93F83A6-6D54-4CA0-B8F1-A4C4F938ABED}"/>
            </a:ext>
          </a:extLst>
        </xdr:cNvPr>
        <xdr:cNvSpPr txBox="1"/>
      </xdr:nvSpPr>
      <xdr:spPr>
        <a:xfrm>
          <a:off x="14370050" y="294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140652</xdr:rowOff>
    </xdr:from>
    <xdr:to>
      <xdr:col>73</xdr:col>
      <xdr:colOff>44450</xdr:colOff>
      <xdr:row>19</xdr:row>
      <xdr:rowOff>70803</xdr:rowOff>
    </xdr:to>
    <xdr:sp macro="" textlink="">
      <xdr:nvSpPr>
        <xdr:cNvPr id="466" name="楕円 465">
          <a:extLst>
            <a:ext uri="{FF2B5EF4-FFF2-40B4-BE49-F238E27FC236}">
              <a16:creationId xmlns:a16="http://schemas.microsoft.com/office/drawing/2014/main" id="{9C9CF1E1-143A-4965-A681-C7F2D79D870B}"/>
            </a:ext>
          </a:extLst>
        </xdr:cNvPr>
        <xdr:cNvSpPr/>
      </xdr:nvSpPr>
      <xdr:spPr>
        <a:xfrm>
          <a:off x="13868400" y="3158172"/>
          <a:ext cx="8255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55580</xdr:rowOff>
    </xdr:from>
    <xdr:ext cx="762000" cy="259045"/>
    <xdr:sp macro="" textlink="">
      <xdr:nvSpPr>
        <xdr:cNvPr id="467" name="テキスト ボックス 466">
          <a:extLst>
            <a:ext uri="{FF2B5EF4-FFF2-40B4-BE49-F238E27FC236}">
              <a16:creationId xmlns:a16="http://schemas.microsoft.com/office/drawing/2014/main" id="{60E077E7-369A-425C-A2F2-9415674D74B2}"/>
            </a:ext>
          </a:extLst>
        </xdr:cNvPr>
        <xdr:cNvSpPr txBox="1"/>
      </xdr:nvSpPr>
      <xdr:spPr>
        <a:xfrm>
          <a:off x="13557250" y="324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47202</xdr:rowOff>
    </xdr:from>
    <xdr:to>
      <xdr:col>68</xdr:col>
      <xdr:colOff>203200</xdr:colOff>
      <xdr:row>16</xdr:row>
      <xdr:rowOff>148802</xdr:rowOff>
    </xdr:to>
    <xdr:sp macro="" textlink="">
      <xdr:nvSpPr>
        <xdr:cNvPr id="468" name="楕円 467">
          <a:extLst>
            <a:ext uri="{FF2B5EF4-FFF2-40B4-BE49-F238E27FC236}">
              <a16:creationId xmlns:a16="http://schemas.microsoft.com/office/drawing/2014/main" id="{10CBCFD4-5190-4FFA-BE33-AD77C0533FDC}"/>
            </a:ext>
          </a:extLst>
        </xdr:cNvPr>
        <xdr:cNvSpPr/>
      </xdr:nvSpPr>
      <xdr:spPr>
        <a:xfrm>
          <a:off x="13055600" y="2729442"/>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133579</xdr:rowOff>
    </xdr:from>
    <xdr:ext cx="762000" cy="259045"/>
    <xdr:sp macro="" textlink="">
      <xdr:nvSpPr>
        <xdr:cNvPr id="469" name="テキスト ボックス 468">
          <a:extLst>
            <a:ext uri="{FF2B5EF4-FFF2-40B4-BE49-F238E27FC236}">
              <a16:creationId xmlns:a16="http://schemas.microsoft.com/office/drawing/2014/main" id="{DE658CE2-F9D4-40B4-AAEF-2DDB93051C72}"/>
            </a:ext>
          </a:extLst>
        </xdr:cNvPr>
        <xdr:cNvSpPr txBox="1"/>
      </xdr:nvSpPr>
      <xdr:spPr>
        <a:xfrm>
          <a:off x="12763500" y="281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113030</xdr:rowOff>
    </xdr:from>
    <xdr:to>
      <xdr:col>64</xdr:col>
      <xdr:colOff>152400</xdr:colOff>
      <xdr:row>18</xdr:row>
      <xdr:rowOff>43180</xdr:rowOff>
    </xdr:to>
    <xdr:sp macro="" textlink="">
      <xdr:nvSpPr>
        <xdr:cNvPr id="470" name="楕円 469">
          <a:extLst>
            <a:ext uri="{FF2B5EF4-FFF2-40B4-BE49-F238E27FC236}">
              <a16:creationId xmlns:a16="http://schemas.microsoft.com/office/drawing/2014/main" id="{F3334EBB-F4F5-46CB-9A0F-A8369A25B188}"/>
            </a:ext>
          </a:extLst>
        </xdr:cNvPr>
        <xdr:cNvSpPr/>
      </xdr:nvSpPr>
      <xdr:spPr>
        <a:xfrm>
          <a:off x="12242800" y="2962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27957</xdr:rowOff>
    </xdr:from>
    <xdr:ext cx="762000" cy="259045"/>
    <xdr:sp macro="" textlink="">
      <xdr:nvSpPr>
        <xdr:cNvPr id="471" name="テキスト ボックス 470">
          <a:extLst>
            <a:ext uri="{FF2B5EF4-FFF2-40B4-BE49-F238E27FC236}">
              <a16:creationId xmlns:a16="http://schemas.microsoft.com/office/drawing/2014/main" id="{26607151-2688-4276-967D-A1354BF85720}"/>
            </a:ext>
          </a:extLst>
        </xdr:cNvPr>
        <xdr:cNvSpPr txBox="1"/>
      </xdr:nvSpPr>
      <xdr:spPr>
        <a:xfrm>
          <a:off x="119507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222,403
210,312
175.54
93,218,060
88,492,103
3,290,418
45,777,541
56,359,528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にあたる経常一般財源収入額が臨時財政対策債発行可能額の大幅減の影響で前年度より１５．７億円減少という大きな悪化要因に対して、人件費は退職者数の減による退職手当の減や期末手当の減等に伴い、前年度から４．２億円の減となったことで、０．１ポイントの改善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令和２年度の物件費からの移行分を除けば、経常経費人件費は年々減少している。今後も働き方改革の着実な実践並びに職員の時間外労働削減に努めたい。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107950</xdr:rowOff>
    </xdr:from>
    <xdr:to>
      <xdr:col>24</xdr:col>
      <xdr:colOff>25400</xdr:colOff>
      <xdr:row>42</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435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107950</xdr:rowOff>
    </xdr:from>
    <xdr:to>
      <xdr:col>24</xdr:col>
      <xdr:colOff>114300</xdr:colOff>
      <xdr:row>32</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50800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51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124477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37</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706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37</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46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127000</xdr:rowOff>
    </xdr:from>
    <xdr:to>
      <xdr:col>11</xdr:col>
      <xdr:colOff>9525</xdr:colOff>
      <xdr:row>35</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848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95250</xdr:rowOff>
    </xdr:from>
    <xdr:to>
      <xdr:col>11</xdr:col>
      <xdr:colOff>60325</xdr:colOff>
      <xdr:row>36</xdr:row>
      <xdr:rowOff>25400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76200</xdr:rowOff>
    </xdr:from>
    <xdr:to>
      <xdr:col>6</xdr:col>
      <xdr:colOff>171450</xdr:colOff>
      <xdr:row>34</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光熱水費の高騰による増や各種委託料の増の影響で、前年度と比べ５．７億円の増となったほか、分母にあたる経常一般財源収入額が臨時財政対策債発行可能額の大幅減の影響で前年度より１５．７億円の減となったため、前年度と比較し１．７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今後も光熱水費や委託料等の高騰が見込まれるため、公共施設の維持管理を含めた事業の見直し及び委託料を主とする既存事業の見直しによりコスト削減を図るなど、経費の抑制に努めていく。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95250</xdr:rowOff>
    </xdr:from>
    <xdr:to>
      <xdr:col>82</xdr:col>
      <xdr:colOff>107950</xdr:colOff>
      <xdr:row>20</xdr:row>
      <xdr:rowOff>152400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241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124477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152400</xdr:rowOff>
    </xdr:from>
    <xdr:to>
      <xdr:col>82</xdr:col>
      <xdr:colOff>196850</xdr:colOff>
      <xdr:row>20</xdr:row>
      <xdr:rowOff>152400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95250</xdr:rowOff>
    </xdr:from>
    <xdr:to>
      <xdr:col>82</xdr:col>
      <xdr:colOff>196850</xdr:colOff>
      <xdr:row>13</xdr:row>
      <xdr:rowOff>95250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2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44450</xdr:rowOff>
    </xdr:from>
    <xdr:to>
      <xdr:col>82</xdr:col>
      <xdr:colOff>107950</xdr:colOff>
      <xdr:row>18</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591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80027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63500</xdr:rowOff>
    </xdr:from>
    <xdr:to>
      <xdr:col>82</xdr:col>
      <xdr:colOff>158750</xdr:colOff>
      <xdr:row>16</xdr:row>
      <xdr:rowOff>165100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44450</xdr:rowOff>
    </xdr:from>
    <xdr:to>
      <xdr:col>78</xdr:col>
      <xdr:colOff>69850</xdr:colOff>
      <xdr:row>17</xdr:row>
      <xdr:rowOff>158750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5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107950</xdr:rowOff>
    </xdr:from>
    <xdr:to>
      <xdr:col>78</xdr:col>
      <xdr:colOff>120650</xdr:colOff>
      <xdr:row>16</xdr:row>
      <xdr:rowOff>38100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48277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4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158750</xdr:rowOff>
    </xdr:from>
    <xdr:to>
      <xdr:col>73</xdr:col>
      <xdr:colOff>180975</xdr:colOff>
      <xdr:row>21</xdr:row>
      <xdr:rowOff>57150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73400"/>
          <a:ext cx="8890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158750</xdr:rowOff>
    </xdr:from>
    <xdr:to>
      <xdr:col>69</xdr:col>
      <xdr:colOff>92075</xdr:colOff>
      <xdr:row>21</xdr:row>
      <xdr:rowOff>57150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16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152400</xdr:rowOff>
    </xdr:from>
    <xdr:to>
      <xdr:col>69</xdr:col>
      <xdr:colOff>142875</xdr:colOff>
      <xdr:row>17</xdr:row>
      <xdr:rowOff>82550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165100</xdr:rowOff>
    </xdr:from>
    <xdr:to>
      <xdr:col>78</xdr:col>
      <xdr:colOff>120650</xdr:colOff>
      <xdr:row>17</xdr:row>
      <xdr:rowOff>95250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80027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107950</xdr:rowOff>
    </xdr:from>
    <xdr:to>
      <xdr:col>74</xdr:col>
      <xdr:colOff>31750</xdr:colOff>
      <xdr:row>18</xdr:row>
      <xdr:rowOff>38100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22877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6350</xdr:rowOff>
    </xdr:from>
    <xdr:to>
      <xdr:col>69</xdr:col>
      <xdr:colOff>142875</xdr:colOff>
      <xdr:row>21</xdr:row>
      <xdr:rowOff>107950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107950</xdr:rowOff>
    </xdr:from>
    <xdr:to>
      <xdr:col>65</xdr:col>
      <xdr:colOff>53975</xdr:colOff>
      <xdr:row>20</xdr:row>
      <xdr:rowOff>38100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22877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コロナ禍における受診控え等の影響が落ち着きを見せたことにより、福祉医療助成金の増（０．４億円）及び増加の一途にある障がい福祉サービス事業費の増（０．９億円）等が生じた。対して、生活保護費が減（△１．５億円）したこと等で前年度から０．７億円の減となり若干の改善傾向にある。一方、分母となる経常一般財源収入額は臨時財政対策債発行可能額が大幅減となった影響で、全体として０．２ポイントの悪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社会保障費である扶助費は増加傾向であるため、財政への圧迫要因とならないよう今後も推移を見守りたい。</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79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7455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159657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159657</xdr:rowOff>
    </xdr:from>
    <xdr:to>
      <xdr:col>15</xdr:col>
      <xdr:colOff>98425</xdr:colOff>
      <xdr:row>58</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6085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2722</xdr:rowOff>
    </xdr:from>
    <xdr:to>
      <xdr:col>15</xdr:col>
      <xdr:colOff>149225</xdr:colOff>
      <xdr:row>57</xdr:row>
      <xdr:rowOff>104322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89099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86178</xdr:rowOff>
    </xdr:from>
    <xdr:to>
      <xdr:col>11</xdr:col>
      <xdr:colOff>9525</xdr:colOff>
      <xdr:row>58</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588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27215</xdr:rowOff>
    </xdr:from>
    <xdr:to>
      <xdr:col>11</xdr:col>
      <xdr:colOff>60325</xdr:colOff>
      <xdr:row>58</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76399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において、主な割合を占める繰出金では、後期高齢者医療特会の広域連合事務費繰入分にあたる事務費の増に対して、介護保険特会の法定事務費繰入分にあたる事業費の減などにより、前年度と同程度の０．０３億円減になったが、維持補修費における道路維持経費等の０．５億円の増により、前年度より０．５億円の増になった。一方、分母となる経常一般財源収入額は臨時財政対策債発行可能額が大幅減となった影響で、全体として０．５ポイントの悪化となった。</a:t>
          </a:r>
          <a:endPar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今後、超高齢化社会の到来により介護保険、後期高齢者医療への財源負担の増加は避けられないと思われるが、経費の抑制に努めていく。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101600</xdr:rowOff>
    </xdr:from>
    <xdr:to>
      <xdr:col>82</xdr:col>
      <xdr:colOff>107950</xdr:colOff>
      <xdr:row>56</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02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101600</xdr:rowOff>
    </xdr:from>
    <xdr:to>
      <xdr:col>78</xdr:col>
      <xdr:colOff>69850</xdr:colOff>
      <xdr:row>56</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0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56</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75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50800</xdr:rowOff>
    </xdr:from>
    <xdr:to>
      <xdr:col>78</xdr:col>
      <xdr:colOff>120650</xdr:colOff>
      <xdr:row>56</xdr:row>
      <xdr:rowOff>152400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部事務組合への経常経費負担の増やコロナ禍の影響の縮小傾向による事業実施により、前年度に比べ３．７億円の増となり、さらに、分母にあたる経常一般財源収入額が臨時財政対策債発行可能額の大幅減の影響で前年度より１５．７億円の減となったため、前年度と比較して、１．１ポイントの悪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今後も、市単独の補助金事業について、事業の必要性及び費用対効果を見極めながら見直しを行い、経費の抑制に努めていく。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35</xdr:row>
      <xdr:rowOff>156718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071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35</xdr:row>
      <xdr:rowOff>106426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07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92202</xdr:rowOff>
    </xdr:from>
    <xdr:to>
      <xdr:col>78</xdr:col>
      <xdr:colOff>120650</xdr:colOff>
      <xdr:row>36</xdr:row>
      <xdr:rowOff>22352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7129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7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35</xdr:row>
      <xdr:rowOff>152146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07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29989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152146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163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101346</xdr:rowOff>
    </xdr:from>
    <xdr:to>
      <xdr:col>69</xdr:col>
      <xdr:colOff>142875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55626</xdr:rowOff>
    </xdr:from>
    <xdr:to>
      <xdr:col>78</xdr:col>
      <xdr:colOff>120650</xdr:colOff>
      <xdr:row>35</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167403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経費の公債費については、主に一般事業債に係る元利償還金の減により前年度から１．１億円の減となったものの、一方、分母にあたる経常一般財源収入額が臨時財政対策債の大幅減により１５．７億円の減となったことから、０．２ポイントの悪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複数の大型建設事業が予定されていることから、公債費の増は避けられない状況となっている。地方債残高の減少により「償還元金を超えない市債の発行」の達成が困難な状況になることも見込まれるため、地方債事業の厳選と並行して、市債発行額と公債費の適正な規模を模索していきたい。</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134620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2105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107950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105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77</xdr:row>
      <xdr:rowOff>153670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0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153670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63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44466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より分子全体額は５．０億円の増となった。物件費、補助費などが増となっている。また、分母の経常一般財源収入額が臨時財政対策債の大幅減により１５．７億円の減になった影響が大きく、全体として３．４ポイントの悪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今後、分母にあたる経常一般財源収入の大きな割合を占める市税収入については更なる確保に努め、分子にあたる各経費については、業務の見直し等によるコスト削減を図るなど経費の抑制に努めていく。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33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69850</xdr:rowOff>
    </xdr:from>
    <xdr:to>
      <xdr:col>82</xdr:col>
      <xdr:colOff>107950</xdr:colOff>
      <xdr:row>75</xdr:row>
      <xdr:rowOff>97065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585700"/>
          <a:ext cx="8382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64606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9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69850</xdr:rowOff>
    </xdr:from>
    <xdr:to>
      <xdr:col>78</xdr:col>
      <xdr:colOff>69850</xdr:colOff>
      <xdr:row>76</xdr:row>
      <xdr:rowOff>1814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585700"/>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119743</xdr:rowOff>
    </xdr:from>
    <xdr:to>
      <xdr:col>78</xdr:col>
      <xdr:colOff>120650</xdr:colOff>
      <xdr:row>75</xdr:row>
      <xdr:rowOff>49893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34670</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89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1814</xdr:rowOff>
    </xdr:from>
    <xdr:to>
      <xdr:col>73</xdr:col>
      <xdr:colOff>180975</xdr:colOff>
      <xdr:row>79</xdr:row>
      <xdr:rowOff>107950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032014"/>
          <a:ext cx="8890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168020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159657</xdr:rowOff>
    </xdr:from>
    <xdr:to>
      <xdr:col>69</xdr:col>
      <xdr:colOff>92075</xdr:colOff>
      <xdr:row>79</xdr:row>
      <xdr:rowOff>107950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846957"/>
          <a:ext cx="889000" cy="8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8164</xdr:rowOff>
    </xdr:from>
    <xdr:to>
      <xdr:col>69</xdr:col>
      <xdr:colOff>142875</xdr:colOff>
      <xdr:row>77</xdr:row>
      <xdr:rowOff>109764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119941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46265</xdr:rowOff>
    </xdr:from>
    <xdr:to>
      <xdr:col>82</xdr:col>
      <xdr:colOff>158750</xdr:colOff>
      <xdr:row>75</xdr:row>
      <xdr:rowOff>147864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62792</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19050</xdr:rowOff>
    </xdr:from>
    <xdr:to>
      <xdr:col>78</xdr:col>
      <xdr:colOff>120650</xdr:colOff>
      <xdr:row>73</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130827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122465</xdr:rowOff>
    </xdr:from>
    <xdr:to>
      <xdr:col>74</xdr:col>
      <xdr:colOff>31750</xdr:colOff>
      <xdr:row>76</xdr:row>
      <xdr:rowOff>52614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62792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57150</xdr:rowOff>
    </xdr:from>
    <xdr:to>
      <xdr:col>69</xdr:col>
      <xdr:colOff>142875</xdr:colOff>
      <xdr:row>79</xdr:row>
      <xdr:rowOff>158750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108857</xdr:rowOff>
    </xdr:from>
    <xdr:to>
      <xdr:col>65</xdr:col>
      <xdr:colOff>53975</xdr:colOff>
      <xdr:row>75</xdr:row>
      <xdr:rowOff>39007</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49184</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55231</xdr:rowOff>
    </xdr:from>
    <xdr:to>
      <xdr:col>29</xdr:col>
      <xdr:colOff>127000</xdr:colOff>
      <xdr:row>20</xdr:row>
      <xdr:rowOff>42298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60256"/>
          <a:ext cx="0" cy="13586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14375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42298</xdr:rowOff>
    </xdr:from>
    <xdr:to>
      <xdr:col>30</xdr:col>
      <xdr:colOff>25400</xdr:colOff>
      <xdr:row>20</xdr:row>
      <xdr:rowOff>42298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8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141608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55231</xdr:rowOff>
    </xdr:from>
    <xdr:to>
      <xdr:col>30</xdr:col>
      <xdr:colOff>25400</xdr:colOff>
      <xdr:row>12</xdr:row>
      <xdr:rowOff>55231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60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155227</xdr:rowOff>
    </xdr:from>
    <xdr:to>
      <xdr:col>29</xdr:col>
      <xdr:colOff>127000</xdr:colOff>
      <xdr:row>19</xdr:row>
      <xdr:rowOff>14507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88952"/>
          <a:ext cx="647700" cy="30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57109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47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40582</xdr:rowOff>
    </xdr:from>
    <xdr:to>
      <xdr:col>29</xdr:col>
      <xdr:colOff>177800</xdr:colOff>
      <xdr:row>17</xdr:row>
      <xdr:rowOff>142182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155227</xdr:rowOff>
    </xdr:from>
    <xdr:to>
      <xdr:col>26</xdr:col>
      <xdr:colOff>50800</xdr:colOff>
      <xdr:row>18</xdr:row>
      <xdr:rowOff>164762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88952"/>
          <a:ext cx="698500" cy="9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60731</xdr:rowOff>
    </xdr:from>
    <xdr:to>
      <xdr:col>26</xdr:col>
      <xdr:colOff>101600</xdr:colOff>
      <xdr:row>17</xdr:row>
      <xdr:rowOff>162331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164762</xdr:rowOff>
    </xdr:from>
    <xdr:to>
      <xdr:col>22</xdr:col>
      <xdr:colOff>114300</xdr:colOff>
      <xdr:row>19</xdr:row>
      <xdr:rowOff>8825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98487"/>
          <a:ext cx="698500" cy="15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79346</xdr:rowOff>
    </xdr:from>
    <xdr:to>
      <xdr:col>22</xdr:col>
      <xdr:colOff>165100</xdr:colOff>
      <xdr:row>18</xdr:row>
      <xdr:rowOff>9496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19673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8825</xdr:rowOff>
    </xdr:from>
    <xdr:to>
      <xdr:col>18</xdr:col>
      <xdr:colOff>177800</xdr:colOff>
      <xdr:row>19</xdr:row>
      <xdr:rowOff>41057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14000"/>
          <a:ext cx="698500" cy="32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138423</xdr:rowOff>
    </xdr:from>
    <xdr:to>
      <xdr:col>19</xdr:col>
      <xdr:colOff>38100</xdr:colOff>
      <xdr:row>18</xdr:row>
      <xdr:rowOff>68573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78750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162916</xdr:rowOff>
    </xdr:from>
    <xdr:to>
      <xdr:col>15</xdr:col>
      <xdr:colOff>101600</xdr:colOff>
      <xdr:row>18</xdr:row>
      <xdr:rowOff>93066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25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103243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9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135157</xdr:rowOff>
    </xdr:from>
    <xdr:to>
      <xdr:col>29</xdr:col>
      <xdr:colOff>177800</xdr:colOff>
      <xdr:row>19</xdr:row>
      <xdr:rowOff>65307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68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107234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4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104427</xdr:rowOff>
    </xdr:from>
    <xdr:to>
      <xdr:col>26</xdr:col>
      <xdr:colOff>101600</xdr:colOff>
      <xdr:row>19</xdr:row>
      <xdr:rowOff>34577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38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19354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2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113963</xdr:rowOff>
    </xdr:from>
    <xdr:to>
      <xdr:col>22</xdr:col>
      <xdr:colOff>165100</xdr:colOff>
      <xdr:row>19</xdr:row>
      <xdr:rowOff>44113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47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28889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3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129475</xdr:rowOff>
    </xdr:from>
    <xdr:to>
      <xdr:col>19</xdr:col>
      <xdr:colOff>38100</xdr:colOff>
      <xdr:row>19</xdr:row>
      <xdr:rowOff>59625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63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44402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161707</xdr:rowOff>
    </xdr:from>
    <xdr:to>
      <xdr:col>15</xdr:col>
      <xdr:colOff>101600</xdr:colOff>
      <xdr:row>19</xdr:row>
      <xdr:rowOff>91857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95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76634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8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273495</xdr:rowOff>
    </xdr:from>
    <xdr:to>
      <xdr:col>29</xdr:col>
      <xdr:colOff>127000</xdr:colOff>
      <xdr:row>38</xdr:row>
      <xdr:rowOff>164757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8045"/>
          <a:ext cx="0" cy="14343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136834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164757</xdr:rowOff>
    </xdr:from>
    <xdr:to>
      <xdr:col>30</xdr:col>
      <xdr:colOff>25400</xdr:colOff>
      <xdr:row>38</xdr:row>
      <xdr:rowOff>164757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2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16972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4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273495</xdr:rowOff>
    </xdr:from>
    <xdr:to>
      <xdr:col>30</xdr:col>
      <xdr:colOff>25400</xdr:colOff>
      <xdr:row>33</xdr:row>
      <xdr:rowOff>273495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144488</xdr:rowOff>
    </xdr:from>
    <xdr:to>
      <xdr:col>29</xdr:col>
      <xdr:colOff>127000</xdr:colOff>
      <xdr:row>36</xdr:row>
      <xdr:rowOff>165519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97738"/>
          <a:ext cx="6477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4691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129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32614</xdr:rowOff>
    </xdr:from>
    <xdr:to>
      <xdr:col>29</xdr:col>
      <xdr:colOff>177800</xdr:colOff>
      <xdr:row>37</xdr:row>
      <xdr:rowOff>134214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15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165519</xdr:rowOff>
    </xdr:from>
    <xdr:to>
      <xdr:col>26</xdr:col>
      <xdr:colOff>50800</xdr:colOff>
      <xdr:row>37</xdr:row>
      <xdr:rowOff>82842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18769"/>
          <a:ext cx="698500" cy="88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106375</xdr:rowOff>
    </xdr:from>
    <xdr:to>
      <xdr:col>26</xdr:col>
      <xdr:colOff>101600</xdr:colOff>
      <xdr:row>37</xdr:row>
      <xdr:rowOff>207975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231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192752</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31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63182</xdr:rowOff>
    </xdr:from>
    <xdr:to>
      <xdr:col>22</xdr:col>
      <xdr:colOff>114300</xdr:colOff>
      <xdr:row>37</xdr:row>
      <xdr:rowOff>82842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87882"/>
          <a:ext cx="6985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133617</xdr:rowOff>
    </xdr:from>
    <xdr:to>
      <xdr:col>22</xdr:col>
      <xdr:colOff>165100</xdr:colOff>
      <xdr:row>37</xdr:row>
      <xdr:rowOff>235217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258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219994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34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43180</xdr:rowOff>
    </xdr:from>
    <xdr:to>
      <xdr:col>18</xdr:col>
      <xdr:colOff>177800</xdr:colOff>
      <xdr:row>37</xdr:row>
      <xdr:rowOff>63182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67880"/>
          <a:ext cx="698500" cy="2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137198</xdr:rowOff>
    </xdr:from>
    <xdr:to>
      <xdr:col>19</xdr:col>
      <xdr:colOff>38100</xdr:colOff>
      <xdr:row>37</xdr:row>
      <xdr:rowOff>238798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26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223575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124701</xdr:rowOff>
    </xdr:from>
    <xdr:to>
      <xdr:col>15</xdr:col>
      <xdr:colOff>101600</xdr:colOff>
      <xdr:row>37</xdr:row>
      <xdr:rowOff>226301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249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211078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33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93688</xdr:rowOff>
    </xdr:from>
    <xdr:to>
      <xdr:col>29</xdr:col>
      <xdr:colOff>177800</xdr:colOff>
      <xdr:row>37</xdr:row>
      <xdr:rowOff>23838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46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281665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114719</xdr:rowOff>
    </xdr:from>
    <xdr:to>
      <xdr:col>26</xdr:col>
      <xdr:colOff>101600</xdr:colOff>
      <xdr:row>37</xdr:row>
      <xdr:rowOff>44869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67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226496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836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32042</xdr:rowOff>
    </xdr:from>
    <xdr:to>
      <xdr:col>22</xdr:col>
      <xdr:colOff>165100</xdr:colOff>
      <xdr:row>37</xdr:row>
      <xdr:rowOff>133642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56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315269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25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12382</xdr:rowOff>
    </xdr:from>
    <xdr:to>
      <xdr:col>19</xdr:col>
      <xdr:colOff>38100</xdr:colOff>
      <xdr:row>37</xdr:row>
      <xdr:rowOff>113982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37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295609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163830</xdr:rowOff>
    </xdr:from>
    <xdr:to>
      <xdr:col>15</xdr:col>
      <xdr:colOff>101600</xdr:colOff>
      <xdr:row>37</xdr:row>
      <xdr:rowOff>93980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17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275607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88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222,403
210,312
175.54
93,218,060
88,492,103
3,290,418
45,777,541
56,359,528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87481</xdr:rowOff>
    </xdr:from>
    <xdr:to>
      <xdr:col>24</xdr:col>
      <xdr:colOff>62865</xdr:colOff>
      <xdr:row>38</xdr:row>
      <xdr:rowOff>28502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0981"/>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32329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28502</xdr:rowOff>
    </xdr:from>
    <xdr:to>
      <xdr:col>24</xdr:col>
      <xdr:colOff>152400</xdr:colOff>
      <xdr:row>38</xdr:row>
      <xdr:rowOff>28502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34158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0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87481</xdr:rowOff>
    </xdr:from>
    <xdr:to>
      <xdr:col>24</xdr:col>
      <xdr:colOff>152400</xdr:colOff>
      <xdr:row>30</xdr:row>
      <xdr:rowOff>87481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149693</xdr:rowOff>
    </xdr:from>
    <xdr:to>
      <xdr:col>24</xdr:col>
      <xdr:colOff>63500</xdr:colOff>
      <xdr:row>36</xdr:row>
      <xdr:rowOff>40749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50443"/>
          <a:ext cx="838200" cy="6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149693</xdr:rowOff>
    </xdr:from>
    <xdr:to>
      <xdr:col>19</xdr:col>
      <xdr:colOff>177800</xdr:colOff>
      <xdr:row>35</xdr:row>
      <xdr:rowOff>166348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50443"/>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146344</xdr:rowOff>
    </xdr:from>
    <xdr:to>
      <xdr:col>20</xdr:col>
      <xdr:colOff>38100</xdr:colOff>
      <xdr:row>35</xdr:row>
      <xdr:rowOff>76494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93021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166348</xdr:rowOff>
    </xdr:from>
    <xdr:to>
      <xdr:col>15</xdr:col>
      <xdr:colOff>50800</xdr:colOff>
      <xdr:row>37</xdr:row>
      <xdr:rowOff>43231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67098"/>
          <a:ext cx="889000" cy="21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1313</xdr:rowOff>
    </xdr:from>
    <xdr:to>
      <xdr:col>15</xdr:col>
      <xdr:colOff>101600</xdr:colOff>
      <xdr:row>35</xdr:row>
      <xdr:rowOff>102913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119440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37940</xdr:rowOff>
    </xdr:from>
    <xdr:to>
      <xdr:col>10</xdr:col>
      <xdr:colOff>114300</xdr:colOff>
      <xdr:row>37</xdr:row>
      <xdr:rowOff>43231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81590"/>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8172</xdr:rowOff>
    </xdr:from>
    <xdr:to>
      <xdr:col>10</xdr:col>
      <xdr:colOff>165100</xdr:colOff>
      <xdr:row>36</xdr:row>
      <xdr:rowOff>109772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126299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142203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161399</xdr:rowOff>
    </xdr:from>
    <xdr:to>
      <xdr:col>24</xdr:col>
      <xdr:colOff>114300</xdr:colOff>
      <xdr:row>36</xdr:row>
      <xdr:rowOff>91549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6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139826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98893</xdr:rowOff>
    </xdr:from>
    <xdr:to>
      <xdr:col>20</xdr:col>
      <xdr:colOff>38100</xdr:colOff>
      <xdr:row>36</xdr:row>
      <xdr:rowOff>29043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115548</xdr:rowOff>
    </xdr:from>
    <xdr:to>
      <xdr:col>15</xdr:col>
      <xdr:colOff>101600</xdr:colOff>
      <xdr:row>36</xdr:row>
      <xdr:rowOff>45698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1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36825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0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163881</xdr:rowOff>
    </xdr:from>
    <xdr:to>
      <xdr:col>10</xdr:col>
      <xdr:colOff>165100</xdr:colOff>
      <xdr:row>37</xdr:row>
      <xdr:rowOff>94031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85158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2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158590</xdr:rowOff>
    </xdr:from>
    <xdr:to>
      <xdr:col>6</xdr:col>
      <xdr:colOff>38100</xdr:colOff>
      <xdr:row>37</xdr:row>
      <xdr:rowOff>88740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79867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2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91283</xdr:rowOff>
    </xdr:from>
    <xdr:to>
      <xdr:col>24</xdr:col>
      <xdr:colOff>62865</xdr:colOff>
      <xdr:row>58</xdr:row>
      <xdr:rowOff>161280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783"/>
          <a:ext cx="1270" cy="144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165107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161280</xdr:rowOff>
    </xdr:from>
    <xdr:to>
      <xdr:col>24</xdr:col>
      <xdr:colOff>152400</xdr:colOff>
      <xdr:row>58</xdr:row>
      <xdr:rowOff>161280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37960</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91283</xdr:rowOff>
    </xdr:from>
    <xdr:to>
      <xdr:col>24</xdr:col>
      <xdr:colOff>152400</xdr:colOff>
      <xdr:row>50</xdr:row>
      <xdr:rowOff>91283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40670</xdr:rowOff>
    </xdr:from>
    <xdr:to>
      <xdr:col>24</xdr:col>
      <xdr:colOff>63500</xdr:colOff>
      <xdr:row>55</xdr:row>
      <xdr:rowOff>61885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70420"/>
          <a:ext cx="8382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15069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44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36642</xdr:rowOff>
    </xdr:from>
    <xdr:to>
      <xdr:col>24</xdr:col>
      <xdr:colOff>114300</xdr:colOff>
      <xdr:row>55</xdr:row>
      <xdr:rowOff>138242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6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61885</xdr:rowOff>
    </xdr:from>
    <xdr:to>
      <xdr:col>19</xdr:col>
      <xdr:colOff>177800</xdr:colOff>
      <xdr:row>56</xdr:row>
      <xdr:rowOff>52467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91635"/>
          <a:ext cx="889000" cy="16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155925</xdr:rowOff>
    </xdr:from>
    <xdr:to>
      <xdr:col>20</xdr:col>
      <xdr:colOff>38100</xdr:colOff>
      <xdr:row>56</xdr:row>
      <xdr:rowOff>86075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77202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9261</xdr:rowOff>
    </xdr:from>
    <xdr:to>
      <xdr:col>15</xdr:col>
      <xdr:colOff>50800</xdr:colOff>
      <xdr:row>56</xdr:row>
      <xdr:rowOff>52467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439011"/>
          <a:ext cx="889000" cy="2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147833</xdr:rowOff>
    </xdr:from>
    <xdr:to>
      <xdr:col>15</xdr:col>
      <xdr:colOff>101600</xdr:colOff>
      <xdr:row>58</xdr:row>
      <xdr:rowOff>77983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69110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9261</xdr:rowOff>
    </xdr:from>
    <xdr:to>
      <xdr:col>10</xdr:col>
      <xdr:colOff>114300</xdr:colOff>
      <xdr:row>55</xdr:row>
      <xdr:rowOff>76789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39011"/>
          <a:ext cx="8890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137500</xdr:rowOff>
    </xdr:from>
    <xdr:to>
      <xdr:col>10</xdr:col>
      <xdr:colOff>165100</xdr:colOff>
      <xdr:row>58</xdr:row>
      <xdr:rowOff>67650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58777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120904</xdr:rowOff>
    </xdr:from>
    <xdr:to>
      <xdr:col>6</xdr:col>
      <xdr:colOff>38100</xdr:colOff>
      <xdr:row>59</xdr:row>
      <xdr:rowOff>51054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42181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161320</xdr:rowOff>
    </xdr:from>
    <xdr:to>
      <xdr:col>24</xdr:col>
      <xdr:colOff>114300</xdr:colOff>
      <xdr:row>55</xdr:row>
      <xdr:rowOff>91470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12747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11085</xdr:rowOff>
    </xdr:from>
    <xdr:to>
      <xdr:col>20</xdr:col>
      <xdr:colOff>38100</xdr:colOff>
      <xdr:row>55</xdr:row>
      <xdr:rowOff>112685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129212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1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1667</xdr:rowOff>
    </xdr:from>
    <xdr:to>
      <xdr:col>15</xdr:col>
      <xdr:colOff>101600</xdr:colOff>
      <xdr:row>56</xdr:row>
      <xdr:rowOff>103267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119794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7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129911</xdr:rowOff>
    </xdr:from>
    <xdr:to>
      <xdr:col>10</xdr:col>
      <xdr:colOff>165100</xdr:colOff>
      <xdr:row>55</xdr:row>
      <xdr:rowOff>60061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8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76588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16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25989</xdr:rowOff>
    </xdr:from>
    <xdr:to>
      <xdr:col>6</xdr:col>
      <xdr:colOff>38100</xdr:colOff>
      <xdr:row>55</xdr:row>
      <xdr:rowOff>127589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144116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3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158400</xdr:rowOff>
    </xdr:from>
    <xdr:to>
      <xdr:col>24</xdr:col>
      <xdr:colOff>62865</xdr:colOff>
      <xdr:row>78</xdr:row>
      <xdr:rowOff>122372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31350"/>
          <a:ext cx="1270" cy="116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126199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9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122372</xdr:rowOff>
    </xdr:from>
    <xdr:to>
      <xdr:col>24</xdr:col>
      <xdr:colOff>152400</xdr:colOff>
      <xdr:row>78</xdr:row>
      <xdr:rowOff>122372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105077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158400</xdr:rowOff>
    </xdr:from>
    <xdr:to>
      <xdr:col>24</xdr:col>
      <xdr:colOff>152400</xdr:colOff>
      <xdr:row>71</xdr:row>
      <xdr:rowOff>158400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3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162606</xdr:rowOff>
    </xdr:from>
    <xdr:to>
      <xdr:col>24</xdr:col>
      <xdr:colOff>63500</xdr:colOff>
      <xdr:row>78</xdr:row>
      <xdr:rowOff>5741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64256"/>
          <a:ext cx="8382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20657</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5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169230</xdr:rowOff>
    </xdr:from>
    <xdr:to>
      <xdr:col>24</xdr:col>
      <xdr:colOff>114300</xdr:colOff>
      <xdr:row>77</xdr:row>
      <xdr:rowOff>99380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5741</xdr:rowOff>
    </xdr:from>
    <xdr:to>
      <xdr:col>19</xdr:col>
      <xdr:colOff>177800</xdr:colOff>
      <xdr:row>78</xdr:row>
      <xdr:rowOff>28280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78841"/>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3494</xdr:rowOff>
    </xdr:from>
    <xdr:to>
      <xdr:col>20</xdr:col>
      <xdr:colOff>38100</xdr:colOff>
      <xdr:row>77</xdr:row>
      <xdr:rowOff>105094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121621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24440</xdr:rowOff>
    </xdr:from>
    <xdr:to>
      <xdr:col>15</xdr:col>
      <xdr:colOff>50800</xdr:colOff>
      <xdr:row>78</xdr:row>
      <xdr:rowOff>28280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97540"/>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6375</xdr:rowOff>
    </xdr:from>
    <xdr:to>
      <xdr:col>15</xdr:col>
      <xdr:colOff>101600</xdr:colOff>
      <xdr:row>77</xdr:row>
      <xdr:rowOff>107975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124502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24440</xdr:rowOff>
    </xdr:from>
    <xdr:to>
      <xdr:col>10</xdr:col>
      <xdr:colOff>114300</xdr:colOff>
      <xdr:row>78</xdr:row>
      <xdr:rowOff>69109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97540"/>
          <a:ext cx="8890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48941</xdr:rowOff>
    </xdr:from>
    <xdr:to>
      <xdr:col>10</xdr:col>
      <xdr:colOff>165100</xdr:colOff>
      <xdr:row>77</xdr:row>
      <xdr:rowOff>150541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167068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54336</xdr:rowOff>
    </xdr:from>
    <xdr:to>
      <xdr:col>6</xdr:col>
      <xdr:colOff>38100</xdr:colOff>
      <xdr:row>77</xdr:row>
      <xdr:rowOff>155936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1013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111806</xdr:rowOff>
    </xdr:from>
    <xdr:to>
      <xdr:col>24</xdr:col>
      <xdr:colOff>114300</xdr:colOff>
      <xdr:row>78</xdr:row>
      <xdr:rowOff>41956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1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90233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126391</xdr:rowOff>
    </xdr:from>
    <xdr:to>
      <xdr:col>20</xdr:col>
      <xdr:colOff>38100</xdr:colOff>
      <xdr:row>78</xdr:row>
      <xdr:rowOff>56541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47668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2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148930</xdr:rowOff>
    </xdr:from>
    <xdr:to>
      <xdr:col>15</xdr:col>
      <xdr:colOff>101600</xdr:colOff>
      <xdr:row>78</xdr:row>
      <xdr:rowOff>79080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5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70207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4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145090</xdr:rowOff>
    </xdr:from>
    <xdr:to>
      <xdr:col>10</xdr:col>
      <xdr:colOff>165100</xdr:colOff>
      <xdr:row>78</xdr:row>
      <xdr:rowOff>75240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66367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18309</xdr:rowOff>
    </xdr:from>
    <xdr:to>
      <xdr:col>6</xdr:col>
      <xdr:colOff>38100</xdr:colOff>
      <xdr:row>78</xdr:row>
      <xdr:rowOff>119909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111036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8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54756</xdr:rowOff>
    </xdr:from>
    <xdr:to>
      <xdr:col>24</xdr:col>
      <xdr:colOff>62865</xdr:colOff>
      <xdr:row>98</xdr:row>
      <xdr:rowOff>102685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85256"/>
          <a:ext cx="1270" cy="141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106512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0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102685</xdr:rowOff>
    </xdr:from>
    <xdr:to>
      <xdr:col>24</xdr:col>
      <xdr:colOff>152400</xdr:colOff>
      <xdr:row>98</xdr:row>
      <xdr:rowOff>102685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0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1433</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6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54756</xdr:rowOff>
    </xdr:from>
    <xdr:to>
      <xdr:col>24</xdr:col>
      <xdr:colOff>152400</xdr:colOff>
      <xdr:row>90</xdr:row>
      <xdr:rowOff>54756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8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112954</xdr:rowOff>
    </xdr:from>
    <xdr:to>
      <xdr:col>24</xdr:col>
      <xdr:colOff>63500</xdr:colOff>
      <xdr:row>96</xdr:row>
      <xdr:rowOff>43365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229254"/>
          <a:ext cx="838200" cy="27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89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149840</xdr:rowOff>
    </xdr:from>
    <xdr:to>
      <xdr:col>24</xdr:col>
      <xdr:colOff>114300</xdr:colOff>
      <xdr:row>96</xdr:row>
      <xdr:rowOff>79990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3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112954</xdr:rowOff>
    </xdr:from>
    <xdr:to>
      <xdr:col>19</xdr:col>
      <xdr:colOff>177800</xdr:colOff>
      <xdr:row>97</xdr:row>
      <xdr:rowOff>76130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229254"/>
          <a:ext cx="889000" cy="47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101149</xdr:rowOff>
    </xdr:from>
    <xdr:to>
      <xdr:col>20</xdr:col>
      <xdr:colOff>38100</xdr:colOff>
      <xdr:row>95</xdr:row>
      <xdr:rowOff>31299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22426</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76130</xdr:rowOff>
    </xdr:from>
    <xdr:to>
      <xdr:col>15</xdr:col>
      <xdr:colOff>50800</xdr:colOff>
      <xdr:row>97</xdr:row>
      <xdr:rowOff>124516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06780"/>
          <a:ext cx="889000" cy="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58001</xdr:rowOff>
    </xdr:from>
    <xdr:to>
      <xdr:col>15</xdr:col>
      <xdr:colOff>101600</xdr:colOff>
      <xdr:row>97</xdr:row>
      <xdr:rowOff>159601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150728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7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124516</xdr:rowOff>
    </xdr:from>
    <xdr:to>
      <xdr:col>10</xdr:col>
      <xdr:colOff>114300</xdr:colOff>
      <xdr:row>98</xdr:row>
      <xdr:rowOff>22600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55166"/>
          <a:ext cx="889000" cy="6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95929</xdr:rowOff>
    </xdr:from>
    <xdr:to>
      <xdr:col>10</xdr:col>
      <xdr:colOff>165100</xdr:colOff>
      <xdr:row>98</xdr:row>
      <xdr:rowOff>26079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2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17206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8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144850</xdr:rowOff>
    </xdr:from>
    <xdr:to>
      <xdr:col>6</xdr:col>
      <xdr:colOff>38100</xdr:colOff>
      <xdr:row>98</xdr:row>
      <xdr:rowOff>75000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66127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86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164015</xdr:rowOff>
    </xdr:from>
    <xdr:to>
      <xdr:col>24</xdr:col>
      <xdr:colOff>114300</xdr:colOff>
      <xdr:row>96</xdr:row>
      <xdr:rowOff>94165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142442</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3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62154</xdr:rowOff>
    </xdr:from>
    <xdr:to>
      <xdr:col>20</xdr:col>
      <xdr:colOff>38100</xdr:colOff>
      <xdr:row>94</xdr:row>
      <xdr:rowOff>163754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1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8831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95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25330</xdr:rowOff>
    </xdr:from>
    <xdr:to>
      <xdr:col>15</xdr:col>
      <xdr:colOff>101600</xdr:colOff>
      <xdr:row>97</xdr:row>
      <xdr:rowOff>126930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143457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43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73716</xdr:rowOff>
    </xdr:from>
    <xdr:to>
      <xdr:col>10</xdr:col>
      <xdr:colOff>165100</xdr:colOff>
      <xdr:row>98</xdr:row>
      <xdr:rowOff>3866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0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20393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47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143250</xdr:rowOff>
    </xdr:from>
    <xdr:to>
      <xdr:col>6</xdr:col>
      <xdr:colOff>38100</xdr:colOff>
      <xdr:row>98</xdr:row>
      <xdr:rowOff>73400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89927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54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43256</xdr:rowOff>
    </xdr:from>
    <xdr:to>
      <xdr:col>54</xdr:col>
      <xdr:colOff>189865</xdr:colOff>
      <xdr:row>39</xdr:row>
      <xdr:rowOff>44679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6044006"/>
          <a:ext cx="1270" cy="68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48506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44679</xdr:rowOff>
    </xdr:from>
    <xdr:to>
      <xdr:col>55</xdr:col>
      <xdr:colOff>88900</xdr:colOff>
      <xdr:row>39</xdr:row>
      <xdr:rowOff>44679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3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161383</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8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43256</xdr:rowOff>
    </xdr:from>
    <xdr:to>
      <xdr:col>55</xdr:col>
      <xdr:colOff>88900</xdr:colOff>
      <xdr:row>35</xdr:row>
      <xdr:rowOff>43256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04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54001</xdr:rowOff>
    </xdr:from>
    <xdr:to>
      <xdr:col>55</xdr:col>
      <xdr:colOff>0</xdr:colOff>
      <xdr:row>38</xdr:row>
      <xdr:rowOff>147003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69101"/>
          <a:ext cx="838200" cy="9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24249</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6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1371</xdr:rowOff>
    </xdr:from>
    <xdr:to>
      <xdr:col>55</xdr:col>
      <xdr:colOff>50800</xdr:colOff>
      <xdr:row>38</xdr:row>
      <xdr:rowOff>102971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108814</xdr:rowOff>
    </xdr:from>
    <xdr:to>
      <xdr:col>50</xdr:col>
      <xdr:colOff>114300</xdr:colOff>
      <xdr:row>38</xdr:row>
      <xdr:rowOff>147003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252314"/>
          <a:ext cx="889000" cy="140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68059</xdr:rowOff>
    </xdr:from>
    <xdr:to>
      <xdr:col>50</xdr:col>
      <xdr:colOff>165100</xdr:colOff>
      <xdr:row>38</xdr:row>
      <xdr:rowOff>169659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14736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3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108814</xdr:rowOff>
    </xdr:from>
    <xdr:to>
      <xdr:col>45</xdr:col>
      <xdr:colOff>177800</xdr:colOff>
      <xdr:row>39</xdr:row>
      <xdr:rowOff>41846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252314"/>
          <a:ext cx="889000" cy="147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134023</xdr:rowOff>
    </xdr:from>
    <xdr:to>
      <xdr:col>46</xdr:col>
      <xdr:colOff>38100</xdr:colOff>
      <xdr:row>31</xdr:row>
      <xdr:rowOff>64173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55300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37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23533</xdr:rowOff>
    </xdr:from>
    <xdr:to>
      <xdr:col>41</xdr:col>
      <xdr:colOff>50800</xdr:colOff>
      <xdr:row>39</xdr:row>
      <xdr:rowOff>41846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710083"/>
          <a:ext cx="889000" cy="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132677</xdr:rowOff>
    </xdr:from>
    <xdr:to>
      <xdr:col>41</xdr:col>
      <xdr:colOff>101600</xdr:colOff>
      <xdr:row>39</xdr:row>
      <xdr:rowOff>62827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79354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138252</xdr:rowOff>
    </xdr:from>
    <xdr:to>
      <xdr:col>36</xdr:col>
      <xdr:colOff>165100</xdr:colOff>
      <xdr:row>39</xdr:row>
      <xdr:rowOff>68402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84929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3201</xdr:rowOff>
    </xdr:from>
    <xdr:to>
      <xdr:col>55</xdr:col>
      <xdr:colOff>50800</xdr:colOff>
      <xdr:row>38</xdr:row>
      <xdr:rowOff>104801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153078</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96203</xdr:rowOff>
    </xdr:from>
    <xdr:to>
      <xdr:col>50</xdr:col>
      <xdr:colOff>165100</xdr:colOff>
      <xdr:row>39</xdr:row>
      <xdr:rowOff>26353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61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17480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70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58014</xdr:rowOff>
    </xdr:from>
    <xdr:to>
      <xdr:col>46</xdr:col>
      <xdr:colOff>38100</xdr:colOff>
      <xdr:row>30</xdr:row>
      <xdr:rowOff>159614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20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4691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49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162496</xdr:rowOff>
    </xdr:from>
    <xdr:to>
      <xdr:col>41</xdr:col>
      <xdr:colOff>101600</xdr:colOff>
      <xdr:row>39</xdr:row>
      <xdr:rowOff>92646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83773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7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144183</xdr:rowOff>
    </xdr:from>
    <xdr:to>
      <xdr:col>36</xdr:col>
      <xdr:colOff>165100</xdr:colOff>
      <xdr:row>39</xdr:row>
      <xdr:rowOff>74333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65460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5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68415</xdr:rowOff>
    </xdr:from>
    <xdr:to>
      <xdr:col>54</xdr:col>
      <xdr:colOff>189865</xdr:colOff>
      <xdr:row>59</xdr:row>
      <xdr:rowOff>116840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12365"/>
          <a:ext cx="1270" cy="142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120667</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2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116840</xdr:rowOff>
    </xdr:from>
    <xdr:to>
      <xdr:col>55</xdr:col>
      <xdr:colOff>88900</xdr:colOff>
      <xdr:row>59</xdr:row>
      <xdr:rowOff>116840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23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15092</xdr:rowOff>
    </xdr:from>
    <xdr:ext cx="534377"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68415</xdr:rowOff>
    </xdr:from>
    <xdr:to>
      <xdr:col>55</xdr:col>
      <xdr:colOff>88900</xdr:colOff>
      <xdr:row>51</xdr:row>
      <xdr:rowOff>68415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67158</xdr:rowOff>
    </xdr:from>
    <xdr:to>
      <xdr:col>55</xdr:col>
      <xdr:colOff>0</xdr:colOff>
      <xdr:row>57</xdr:row>
      <xdr:rowOff>53422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496908"/>
          <a:ext cx="838200" cy="32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160043</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89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10166</xdr:rowOff>
    </xdr:from>
    <xdr:to>
      <xdr:col>55</xdr:col>
      <xdr:colOff>50800</xdr:colOff>
      <xdr:row>56</xdr:row>
      <xdr:rowOff>111766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61995</xdr:rowOff>
    </xdr:from>
    <xdr:to>
      <xdr:col>50</xdr:col>
      <xdr:colOff>114300</xdr:colOff>
      <xdr:row>57</xdr:row>
      <xdr:rowOff>53422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63195"/>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115074</xdr:rowOff>
    </xdr:from>
    <xdr:to>
      <xdr:col>50</xdr:col>
      <xdr:colOff>165100</xdr:colOff>
      <xdr:row>57</xdr:row>
      <xdr:rowOff>45224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61751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61995</xdr:rowOff>
    </xdr:from>
    <xdr:to>
      <xdr:col>45</xdr:col>
      <xdr:colOff>177800</xdr:colOff>
      <xdr:row>57</xdr:row>
      <xdr:rowOff>161684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663195"/>
          <a:ext cx="889000" cy="27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64878</xdr:rowOff>
    </xdr:from>
    <xdr:to>
      <xdr:col>46</xdr:col>
      <xdr:colOff>38100</xdr:colOff>
      <xdr:row>56</xdr:row>
      <xdr:rowOff>166478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157605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7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143339</xdr:rowOff>
    </xdr:from>
    <xdr:to>
      <xdr:col>41</xdr:col>
      <xdr:colOff>50800</xdr:colOff>
      <xdr:row>57</xdr:row>
      <xdr:rowOff>161684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915989"/>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12033</xdr:rowOff>
    </xdr:from>
    <xdr:to>
      <xdr:col>41</xdr:col>
      <xdr:colOff>101600</xdr:colOff>
      <xdr:row>56</xdr:row>
      <xdr:rowOff>113633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130160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31331</xdr:rowOff>
    </xdr:from>
    <xdr:to>
      <xdr:col>36</xdr:col>
      <xdr:colOff>165100</xdr:colOff>
      <xdr:row>56</xdr:row>
      <xdr:rowOff>132931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3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149458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0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16358</xdr:rowOff>
    </xdr:from>
    <xdr:to>
      <xdr:col>55</xdr:col>
      <xdr:colOff>50800</xdr:colOff>
      <xdr:row>55</xdr:row>
      <xdr:rowOff>117958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44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39235</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29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2622</xdr:rowOff>
    </xdr:from>
    <xdr:to>
      <xdr:col>50</xdr:col>
      <xdr:colOff>165100</xdr:colOff>
      <xdr:row>57</xdr:row>
      <xdr:rowOff>104222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95349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11195</xdr:rowOff>
    </xdr:from>
    <xdr:to>
      <xdr:col>46</xdr:col>
      <xdr:colOff>38100</xdr:colOff>
      <xdr:row>56</xdr:row>
      <xdr:rowOff>112795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129322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38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110884</xdr:rowOff>
    </xdr:from>
    <xdr:to>
      <xdr:col>41</xdr:col>
      <xdr:colOff>101600</xdr:colOff>
      <xdr:row>58</xdr:row>
      <xdr:rowOff>41034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32161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92539</xdr:rowOff>
    </xdr:from>
    <xdr:to>
      <xdr:col>36</xdr:col>
      <xdr:colOff>165100</xdr:colOff>
      <xdr:row>58</xdr:row>
      <xdr:rowOff>22689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13816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87710</xdr:rowOff>
    </xdr:from>
    <xdr:to>
      <xdr:col>54</xdr:col>
      <xdr:colOff>189865</xdr:colOff>
      <xdr:row>79</xdr:row>
      <xdr:rowOff>90159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9210"/>
          <a:ext cx="1270" cy="154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93986</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3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90159</xdr:rowOff>
    </xdr:from>
    <xdr:to>
      <xdr:col>55</xdr:col>
      <xdr:colOff>88900</xdr:colOff>
      <xdr:row>79</xdr:row>
      <xdr:rowOff>90159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3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34387</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87710</xdr:rowOff>
    </xdr:from>
    <xdr:to>
      <xdr:col>55</xdr:col>
      <xdr:colOff>88900</xdr:colOff>
      <xdr:row>70</xdr:row>
      <xdr:rowOff>87710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49697</xdr:rowOff>
    </xdr:from>
    <xdr:to>
      <xdr:col>55</xdr:col>
      <xdr:colOff>0</xdr:colOff>
      <xdr:row>78</xdr:row>
      <xdr:rowOff>115632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908447"/>
          <a:ext cx="838200" cy="58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74413</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0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95986</xdr:rowOff>
    </xdr:from>
    <xdr:to>
      <xdr:col>55</xdr:col>
      <xdr:colOff>50800</xdr:colOff>
      <xdr:row>77</xdr:row>
      <xdr:rowOff>26136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60441</xdr:rowOff>
    </xdr:from>
    <xdr:to>
      <xdr:col>50</xdr:col>
      <xdr:colOff>114300</xdr:colOff>
      <xdr:row>78</xdr:row>
      <xdr:rowOff>115632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33541"/>
          <a:ext cx="889000" cy="5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20744</xdr:rowOff>
    </xdr:from>
    <xdr:to>
      <xdr:col>50</xdr:col>
      <xdr:colOff>165100</xdr:colOff>
      <xdr:row>77</xdr:row>
      <xdr:rowOff>122344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138871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9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60441</xdr:rowOff>
    </xdr:from>
    <xdr:to>
      <xdr:col>45</xdr:col>
      <xdr:colOff>177800</xdr:colOff>
      <xdr:row>78</xdr:row>
      <xdr:rowOff>74189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33541"/>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45695</xdr:rowOff>
    </xdr:from>
    <xdr:to>
      <xdr:col>46</xdr:col>
      <xdr:colOff>38100</xdr:colOff>
      <xdr:row>77</xdr:row>
      <xdr:rowOff>147295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163822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74189</xdr:rowOff>
    </xdr:from>
    <xdr:to>
      <xdr:col>41</xdr:col>
      <xdr:colOff>50800</xdr:colOff>
      <xdr:row>78</xdr:row>
      <xdr:rowOff>130425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47289"/>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148727</xdr:rowOff>
    </xdr:from>
    <xdr:to>
      <xdr:col>41</xdr:col>
      <xdr:colOff>101600</xdr:colOff>
      <xdr:row>77</xdr:row>
      <xdr:rowOff>78877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95405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5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30510</xdr:rowOff>
    </xdr:from>
    <xdr:to>
      <xdr:col>36</xdr:col>
      <xdr:colOff>165100</xdr:colOff>
      <xdr:row>77</xdr:row>
      <xdr:rowOff>132110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148637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170347</xdr:rowOff>
    </xdr:from>
    <xdr:to>
      <xdr:col>55</xdr:col>
      <xdr:colOff>50800</xdr:colOff>
      <xdr:row>75</xdr:row>
      <xdr:rowOff>100497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8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21774</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7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64832</xdr:rowOff>
    </xdr:from>
    <xdr:to>
      <xdr:col>50</xdr:col>
      <xdr:colOff>165100</xdr:colOff>
      <xdr:row>78</xdr:row>
      <xdr:rowOff>166432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3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157559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3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9641</xdr:rowOff>
    </xdr:from>
    <xdr:to>
      <xdr:col>46</xdr:col>
      <xdr:colOff>38100</xdr:colOff>
      <xdr:row>78</xdr:row>
      <xdr:rowOff>111241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8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102368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47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23389</xdr:rowOff>
    </xdr:from>
    <xdr:to>
      <xdr:col>41</xdr:col>
      <xdr:colOff>101600</xdr:colOff>
      <xdr:row>78</xdr:row>
      <xdr:rowOff>124989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116116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8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79625</xdr:rowOff>
    </xdr:from>
    <xdr:to>
      <xdr:col>36</xdr:col>
      <xdr:colOff>165100</xdr:colOff>
      <xdr:row>79</xdr:row>
      <xdr:rowOff>9775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902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4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154363</xdr:rowOff>
    </xdr:from>
    <xdr:to>
      <xdr:col>54</xdr:col>
      <xdr:colOff>189865</xdr:colOff>
      <xdr:row>98</xdr:row>
      <xdr:rowOff>83072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13413"/>
          <a:ext cx="1270" cy="1471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86899</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8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83072</xdr:rowOff>
    </xdr:from>
    <xdr:to>
      <xdr:col>55</xdr:col>
      <xdr:colOff>88900</xdr:colOff>
      <xdr:row>98</xdr:row>
      <xdr:rowOff>83072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8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101040</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18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154363</xdr:rowOff>
    </xdr:from>
    <xdr:to>
      <xdr:col>55</xdr:col>
      <xdr:colOff>88900</xdr:colOff>
      <xdr:row>89</xdr:row>
      <xdr:rowOff>154363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62956</xdr:rowOff>
    </xdr:from>
    <xdr:to>
      <xdr:col>55</xdr:col>
      <xdr:colOff>0</xdr:colOff>
      <xdr:row>95</xdr:row>
      <xdr:rowOff>79383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350706"/>
          <a:ext cx="8382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141919</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086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119042</xdr:rowOff>
    </xdr:from>
    <xdr:to>
      <xdr:col>55</xdr:col>
      <xdr:colOff>50800</xdr:colOff>
      <xdr:row>95</xdr:row>
      <xdr:rowOff>49192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23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35230</xdr:rowOff>
    </xdr:from>
    <xdr:to>
      <xdr:col>50</xdr:col>
      <xdr:colOff>114300</xdr:colOff>
      <xdr:row>95</xdr:row>
      <xdr:rowOff>79383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5980080"/>
          <a:ext cx="889000" cy="38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65517</xdr:rowOff>
    </xdr:from>
    <xdr:to>
      <xdr:col>50</xdr:col>
      <xdr:colOff>165100</xdr:colOff>
      <xdr:row>95</xdr:row>
      <xdr:rowOff>167117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158244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4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35230</xdr:rowOff>
    </xdr:from>
    <xdr:to>
      <xdr:col>45</xdr:col>
      <xdr:colOff>177800</xdr:colOff>
      <xdr:row>95</xdr:row>
      <xdr:rowOff>135161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5980080"/>
          <a:ext cx="889000" cy="44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139486</xdr:rowOff>
    </xdr:from>
    <xdr:to>
      <xdr:col>46</xdr:col>
      <xdr:colOff>38100</xdr:colOff>
      <xdr:row>95</xdr:row>
      <xdr:rowOff>69636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25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60763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135161</xdr:rowOff>
    </xdr:from>
    <xdr:to>
      <xdr:col>41</xdr:col>
      <xdr:colOff>50800</xdr:colOff>
      <xdr:row>95</xdr:row>
      <xdr:rowOff>163409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422911"/>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100918</xdr:rowOff>
    </xdr:from>
    <xdr:to>
      <xdr:col>41</xdr:col>
      <xdr:colOff>101600</xdr:colOff>
      <xdr:row>95</xdr:row>
      <xdr:rowOff>31068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21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47595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59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91317</xdr:rowOff>
    </xdr:from>
    <xdr:to>
      <xdr:col>36</xdr:col>
      <xdr:colOff>165100</xdr:colOff>
      <xdr:row>95</xdr:row>
      <xdr:rowOff>21467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20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37994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598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12156</xdr:rowOff>
    </xdr:from>
    <xdr:to>
      <xdr:col>55</xdr:col>
      <xdr:colOff>50800</xdr:colOff>
      <xdr:row>95</xdr:row>
      <xdr:rowOff>113756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29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162033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27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28583</xdr:rowOff>
    </xdr:from>
    <xdr:to>
      <xdr:col>50</xdr:col>
      <xdr:colOff>165100</xdr:colOff>
      <xdr:row>95</xdr:row>
      <xdr:rowOff>130183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146710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09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155880</xdr:rowOff>
    </xdr:from>
    <xdr:to>
      <xdr:col>46</xdr:col>
      <xdr:colOff>38100</xdr:colOff>
      <xdr:row>93</xdr:row>
      <xdr:rowOff>86030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592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102557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57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84361</xdr:rowOff>
    </xdr:from>
    <xdr:to>
      <xdr:col>41</xdr:col>
      <xdr:colOff>101600</xdr:colOff>
      <xdr:row>96</xdr:row>
      <xdr:rowOff>14511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46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112609</xdr:rowOff>
    </xdr:from>
    <xdr:to>
      <xdr:col>36</xdr:col>
      <xdr:colOff>165100</xdr:colOff>
      <xdr:row>96</xdr:row>
      <xdr:rowOff>42759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40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33886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49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16583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134710</xdr:rowOff>
    </xdr:from>
    <xdr:ext cx="469744"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0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16583</xdr:rowOff>
    </xdr:from>
    <xdr:to>
      <xdr:col>86</xdr:col>
      <xdr:colOff>25400</xdr:colOff>
      <xdr:row>31</xdr:row>
      <xdr:rowOff>16583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131045</xdr:rowOff>
    </xdr:from>
    <xdr:ext cx="378565"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74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108168</xdr:rowOff>
    </xdr:from>
    <xdr:to>
      <xdr:col>85</xdr:col>
      <xdr:colOff>177800</xdr:colOff>
      <xdr:row>39</xdr:row>
      <xdr:rowOff>38318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90533</xdr:rowOff>
    </xdr:from>
    <xdr:to>
      <xdr:col>81</xdr:col>
      <xdr:colOff>101600</xdr:colOff>
      <xdr:row>39</xdr:row>
      <xdr:rowOff>20683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37210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380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168584</xdr:rowOff>
    </xdr:from>
    <xdr:to>
      <xdr:col>76</xdr:col>
      <xdr:colOff>165100</xdr:colOff>
      <xdr:row>38</xdr:row>
      <xdr:rowOff>98734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115261</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85162</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717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10523</xdr:rowOff>
    </xdr:from>
    <xdr:to>
      <xdr:col>72</xdr:col>
      <xdr:colOff>38100</xdr:colOff>
      <xdr:row>38</xdr:row>
      <xdr:rowOff>112123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2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128650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30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163358</xdr:rowOff>
    </xdr:from>
    <xdr:to>
      <xdr:col>67</xdr:col>
      <xdr:colOff>101600</xdr:colOff>
      <xdr:row>38</xdr:row>
      <xdr:rowOff>93508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0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110035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282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34362</xdr:rowOff>
    </xdr:from>
    <xdr:to>
      <xdr:col>67</xdr:col>
      <xdr:colOff>101600</xdr:colOff>
      <xdr:row>39</xdr:row>
      <xdr:rowOff>135962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127089</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57333" y="6813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103673</xdr:rowOff>
    </xdr:from>
    <xdr:to>
      <xdr:col>85</xdr:col>
      <xdr:colOff>126364</xdr:colOff>
      <xdr:row>79</xdr:row>
      <xdr:rowOff>5694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76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9521</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5694</xdr:rowOff>
    </xdr:from>
    <xdr:to>
      <xdr:col>86</xdr:col>
      <xdr:colOff>25400</xdr:colOff>
      <xdr:row>79</xdr:row>
      <xdr:rowOff>5694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5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50350</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0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103673</xdr:rowOff>
    </xdr:from>
    <xdr:to>
      <xdr:col>86</xdr:col>
      <xdr:colOff>25400</xdr:colOff>
      <xdr:row>71</xdr:row>
      <xdr:rowOff>103673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7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5786</xdr:rowOff>
    </xdr:from>
    <xdr:to>
      <xdr:col>85</xdr:col>
      <xdr:colOff>127000</xdr:colOff>
      <xdr:row>77</xdr:row>
      <xdr:rowOff>17627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207436"/>
          <a:ext cx="8382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160938</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19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11061</xdr:rowOff>
    </xdr:from>
    <xdr:to>
      <xdr:col>85</xdr:col>
      <xdr:colOff>177800</xdr:colOff>
      <xdr:row>77</xdr:row>
      <xdr:rowOff>112661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5786</xdr:rowOff>
    </xdr:from>
    <xdr:to>
      <xdr:col>81</xdr:col>
      <xdr:colOff>50800</xdr:colOff>
      <xdr:row>77</xdr:row>
      <xdr:rowOff>6107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207436"/>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30790</xdr:rowOff>
    </xdr:from>
    <xdr:to>
      <xdr:col>81</xdr:col>
      <xdr:colOff>101600</xdr:colOff>
      <xdr:row>77</xdr:row>
      <xdr:rowOff>132390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123517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3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6107</xdr:rowOff>
    </xdr:from>
    <xdr:to>
      <xdr:col>76</xdr:col>
      <xdr:colOff>114300</xdr:colOff>
      <xdr:row>77</xdr:row>
      <xdr:rowOff>9421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207757"/>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47592</xdr:rowOff>
    </xdr:from>
    <xdr:to>
      <xdr:col>76</xdr:col>
      <xdr:colOff>165100</xdr:colOff>
      <xdr:row>77</xdr:row>
      <xdr:rowOff>149192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140319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4118</xdr:rowOff>
    </xdr:from>
    <xdr:to>
      <xdr:col>71</xdr:col>
      <xdr:colOff>177800</xdr:colOff>
      <xdr:row>77</xdr:row>
      <xdr:rowOff>9421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205768"/>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68349</xdr:rowOff>
    </xdr:from>
    <xdr:to>
      <xdr:col>72</xdr:col>
      <xdr:colOff>38100</xdr:colOff>
      <xdr:row>77</xdr:row>
      <xdr:rowOff>169949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161076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39523</xdr:rowOff>
    </xdr:from>
    <xdr:to>
      <xdr:col>67</xdr:col>
      <xdr:colOff>101600</xdr:colOff>
      <xdr:row>77</xdr:row>
      <xdr:rowOff>141123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132250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138277</xdr:rowOff>
    </xdr:from>
    <xdr:to>
      <xdr:col>85</xdr:col>
      <xdr:colOff>177800</xdr:colOff>
      <xdr:row>77</xdr:row>
      <xdr:rowOff>68427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161154</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01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126436</xdr:rowOff>
    </xdr:from>
    <xdr:to>
      <xdr:col>81</xdr:col>
      <xdr:colOff>101600</xdr:colOff>
      <xdr:row>77</xdr:row>
      <xdr:rowOff>56586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73113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9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126757</xdr:rowOff>
    </xdr:from>
    <xdr:to>
      <xdr:col>76</xdr:col>
      <xdr:colOff>165100</xdr:colOff>
      <xdr:row>77</xdr:row>
      <xdr:rowOff>56907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73433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130071</xdr:rowOff>
    </xdr:from>
    <xdr:to>
      <xdr:col>72</xdr:col>
      <xdr:colOff>38100</xdr:colOff>
      <xdr:row>77</xdr:row>
      <xdr:rowOff>60221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6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76748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9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124768</xdr:rowOff>
    </xdr:from>
    <xdr:to>
      <xdr:col>67</xdr:col>
      <xdr:colOff>101600</xdr:colOff>
      <xdr:row>77</xdr:row>
      <xdr:rowOff>54918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71445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9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165695</xdr:rowOff>
    </xdr:from>
    <xdr:to>
      <xdr:col>85</xdr:col>
      <xdr:colOff>126364</xdr:colOff>
      <xdr:row>99</xdr:row>
      <xdr:rowOff>93033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96195"/>
          <a:ext cx="1269" cy="147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96860</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70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93033</xdr:rowOff>
    </xdr:from>
    <xdr:to>
      <xdr:col>86</xdr:col>
      <xdr:colOff>25400</xdr:colOff>
      <xdr:row>99</xdr:row>
      <xdr:rowOff>93033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66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112372</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7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165695</xdr:rowOff>
    </xdr:from>
    <xdr:to>
      <xdr:col>86</xdr:col>
      <xdr:colOff>25400</xdr:colOff>
      <xdr:row>90</xdr:row>
      <xdr:rowOff>165695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9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43492</xdr:rowOff>
    </xdr:from>
    <xdr:to>
      <xdr:col>85</xdr:col>
      <xdr:colOff>127000</xdr:colOff>
      <xdr:row>99</xdr:row>
      <xdr:rowOff>93033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45592"/>
          <a:ext cx="838200" cy="22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22100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81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170673</xdr:rowOff>
    </xdr:from>
    <xdr:to>
      <xdr:col>85</xdr:col>
      <xdr:colOff>177800</xdr:colOff>
      <xdr:row>97</xdr:row>
      <xdr:rowOff>100823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2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43492</xdr:rowOff>
    </xdr:from>
    <xdr:to>
      <xdr:col>81</xdr:col>
      <xdr:colOff>50800</xdr:colOff>
      <xdr:row>99</xdr:row>
      <xdr:rowOff>69912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45592"/>
          <a:ext cx="889000" cy="19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137886</xdr:rowOff>
    </xdr:from>
    <xdr:to>
      <xdr:col>81</xdr:col>
      <xdr:colOff>101600</xdr:colOff>
      <xdr:row>97</xdr:row>
      <xdr:rowOff>68036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84563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69912</xdr:rowOff>
    </xdr:from>
    <xdr:to>
      <xdr:col>76</xdr:col>
      <xdr:colOff>114300</xdr:colOff>
      <xdr:row>99</xdr:row>
      <xdr:rowOff>96038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704346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166852</xdr:rowOff>
    </xdr:from>
    <xdr:to>
      <xdr:col>76</xdr:col>
      <xdr:colOff>165100</xdr:colOff>
      <xdr:row>98</xdr:row>
      <xdr:rowOff>97002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113529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94176</xdr:rowOff>
    </xdr:from>
    <xdr:to>
      <xdr:col>71</xdr:col>
      <xdr:colOff>177800</xdr:colOff>
      <xdr:row>99</xdr:row>
      <xdr:rowOff>96038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7067726"/>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158688</xdr:rowOff>
    </xdr:from>
    <xdr:to>
      <xdr:col>72</xdr:col>
      <xdr:colOff>38100</xdr:colOff>
      <xdr:row>98</xdr:row>
      <xdr:rowOff>88838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105365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56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146050</xdr:rowOff>
    </xdr:from>
    <xdr:to>
      <xdr:col>67</xdr:col>
      <xdr:colOff>101600</xdr:colOff>
      <xdr:row>98</xdr:row>
      <xdr:rowOff>76200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92727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55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42233</xdr:rowOff>
    </xdr:from>
    <xdr:to>
      <xdr:col>85</xdr:col>
      <xdr:colOff>177800</xdr:colOff>
      <xdr:row>99</xdr:row>
      <xdr:rowOff>143833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701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128610</xdr:rowOff>
    </xdr:from>
    <xdr:ext cx="378565"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930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164142</xdr:rowOff>
    </xdr:from>
    <xdr:to>
      <xdr:col>81</xdr:col>
      <xdr:colOff>101600</xdr:colOff>
      <xdr:row>98</xdr:row>
      <xdr:rowOff>94292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85419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88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19112</xdr:rowOff>
    </xdr:from>
    <xdr:to>
      <xdr:col>76</xdr:col>
      <xdr:colOff>165100</xdr:colOff>
      <xdr:row>99</xdr:row>
      <xdr:rowOff>120712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111839</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3017" y="17085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45238</xdr:rowOff>
    </xdr:from>
    <xdr:to>
      <xdr:col>72</xdr:col>
      <xdr:colOff>38100</xdr:colOff>
      <xdr:row>99</xdr:row>
      <xdr:rowOff>146838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701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137965</xdr:rowOff>
    </xdr:from>
    <xdr:ext cx="313932"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46333" y="17111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43376</xdr:rowOff>
    </xdr:from>
    <xdr:to>
      <xdr:col>67</xdr:col>
      <xdr:colOff>101600</xdr:colOff>
      <xdr:row>99</xdr:row>
      <xdr:rowOff>144976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701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136103</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25017" y="17109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143891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15941"/>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90568</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89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143891</xdr:rowOff>
    </xdr:from>
    <xdr:to>
      <xdr:col>116</xdr:col>
      <xdr:colOff>152400</xdr:colOff>
      <xdr:row>29</xdr:row>
      <xdr:rowOff>143891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1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140733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12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117856</xdr:rowOff>
    </xdr:from>
    <xdr:to>
      <xdr:col>116</xdr:col>
      <xdr:colOff>114300</xdr:colOff>
      <xdr:row>38</xdr:row>
      <xdr:rowOff>48006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123761</xdr:rowOff>
    </xdr:from>
    <xdr:to>
      <xdr:col>112</xdr:col>
      <xdr:colOff>38100</xdr:colOff>
      <xdr:row>38</xdr:row>
      <xdr:rowOff>53911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70438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43117</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2966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86804</xdr:rowOff>
    </xdr:from>
    <xdr:to>
      <xdr:col>107</xdr:col>
      <xdr:colOff>101600</xdr:colOff>
      <xdr:row>38</xdr:row>
      <xdr:rowOff>16954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33481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43117</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72966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58229</xdr:rowOff>
    </xdr:from>
    <xdr:to>
      <xdr:col>102</xdr:col>
      <xdr:colOff>165100</xdr:colOff>
      <xdr:row>37</xdr:row>
      <xdr:rowOff>159829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4906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7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72343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163767</xdr:rowOff>
    </xdr:from>
    <xdr:to>
      <xdr:col>102</xdr:col>
      <xdr:colOff>165100</xdr:colOff>
      <xdr:row>39</xdr:row>
      <xdr:rowOff>93917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85044</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1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33115</xdr:rowOff>
    </xdr:from>
    <xdr:to>
      <xdr:col>116</xdr:col>
      <xdr:colOff>62864</xdr:colOff>
      <xdr:row>58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77065"/>
          <a:ext cx="1269" cy="1192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151242</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33115</xdr:rowOff>
    </xdr:from>
    <xdr:to>
      <xdr:col>116</xdr:col>
      <xdr:colOff>152400</xdr:colOff>
      <xdr:row>51</xdr:row>
      <xdr:rowOff>33115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7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145129</xdr:rowOff>
    </xdr:from>
    <xdr:to>
      <xdr:col>116</xdr:col>
      <xdr:colOff>63500</xdr:colOff>
      <xdr:row>55</xdr:row>
      <xdr:rowOff>166218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574879"/>
          <a:ext cx="8382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53554</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654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75127</xdr:rowOff>
    </xdr:from>
    <xdr:to>
      <xdr:col>116</xdr:col>
      <xdr:colOff>114300</xdr:colOff>
      <xdr:row>57</xdr:row>
      <xdr:rowOff>5277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67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112496</xdr:rowOff>
    </xdr:from>
    <xdr:to>
      <xdr:col>111</xdr:col>
      <xdr:colOff>177800</xdr:colOff>
      <xdr:row>55</xdr:row>
      <xdr:rowOff>145129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370796"/>
          <a:ext cx="889000" cy="20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49295</xdr:rowOff>
    </xdr:from>
    <xdr:to>
      <xdr:col>112</xdr:col>
      <xdr:colOff>38100</xdr:colOff>
      <xdr:row>56</xdr:row>
      <xdr:rowOff>150895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142022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4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112496</xdr:rowOff>
    </xdr:from>
    <xdr:to>
      <xdr:col>107</xdr:col>
      <xdr:colOff>50800</xdr:colOff>
      <xdr:row>56</xdr:row>
      <xdr:rowOff>139414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370796"/>
          <a:ext cx="889000" cy="3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117075</xdr:rowOff>
    </xdr:from>
    <xdr:to>
      <xdr:col>107</xdr:col>
      <xdr:colOff>101600</xdr:colOff>
      <xdr:row>56</xdr:row>
      <xdr:rowOff>47225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38352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77635</xdr:rowOff>
    </xdr:from>
    <xdr:to>
      <xdr:col>102</xdr:col>
      <xdr:colOff>114300</xdr:colOff>
      <xdr:row>56</xdr:row>
      <xdr:rowOff>139414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678835"/>
          <a:ext cx="889000" cy="6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49295</xdr:rowOff>
    </xdr:from>
    <xdr:to>
      <xdr:col>102</xdr:col>
      <xdr:colOff>165100</xdr:colOff>
      <xdr:row>56</xdr:row>
      <xdr:rowOff>150895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167422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168681</xdr:rowOff>
    </xdr:from>
    <xdr:to>
      <xdr:col>98</xdr:col>
      <xdr:colOff>38100</xdr:colOff>
      <xdr:row>56</xdr:row>
      <xdr:rowOff>98831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115358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115418</xdr:rowOff>
    </xdr:from>
    <xdr:to>
      <xdr:col>116</xdr:col>
      <xdr:colOff>114300</xdr:colOff>
      <xdr:row>56</xdr:row>
      <xdr:rowOff>45568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5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138295</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39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94329</xdr:rowOff>
    </xdr:from>
    <xdr:to>
      <xdr:col>112</xdr:col>
      <xdr:colOff>38100</xdr:colOff>
      <xdr:row>56</xdr:row>
      <xdr:rowOff>24479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5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41006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29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61696</xdr:rowOff>
    </xdr:from>
    <xdr:to>
      <xdr:col>107</xdr:col>
      <xdr:colOff>101600</xdr:colOff>
      <xdr:row>54</xdr:row>
      <xdr:rowOff>163296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31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8373</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67111" y="909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88614</xdr:rowOff>
    </xdr:from>
    <xdr:to>
      <xdr:col>102</xdr:col>
      <xdr:colOff>165100</xdr:colOff>
      <xdr:row>57</xdr:row>
      <xdr:rowOff>18764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6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9891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78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26835</xdr:rowOff>
    </xdr:from>
    <xdr:to>
      <xdr:col>98</xdr:col>
      <xdr:colOff>38100</xdr:colOff>
      <xdr:row>56</xdr:row>
      <xdr:rowOff>128435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6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119562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7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116794</xdr:rowOff>
    </xdr:from>
    <xdr:to>
      <xdr:col>116</xdr:col>
      <xdr:colOff>62864</xdr:colOff>
      <xdr:row>79</xdr:row>
      <xdr:rowOff>35961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461194"/>
          <a:ext cx="1269" cy="111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39788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35961</xdr:rowOff>
    </xdr:from>
    <xdr:to>
      <xdr:col>116</xdr:col>
      <xdr:colOff>152400</xdr:colOff>
      <xdr:row>79</xdr:row>
      <xdr:rowOff>35961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80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63471</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2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116794</xdr:rowOff>
    </xdr:from>
    <xdr:to>
      <xdr:col>116</xdr:col>
      <xdr:colOff>152400</xdr:colOff>
      <xdr:row>72</xdr:row>
      <xdr:rowOff>116794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46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46980</xdr:rowOff>
    </xdr:from>
    <xdr:to>
      <xdr:col>116</xdr:col>
      <xdr:colOff>63500</xdr:colOff>
      <xdr:row>76</xdr:row>
      <xdr:rowOff>59279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77180"/>
          <a:ext cx="8382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80001</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6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57124</xdr:rowOff>
    </xdr:from>
    <xdr:to>
      <xdr:col>116</xdr:col>
      <xdr:colOff>114300</xdr:colOff>
      <xdr:row>75</xdr:row>
      <xdr:rowOff>158725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59279</xdr:rowOff>
    </xdr:from>
    <xdr:to>
      <xdr:col>111</xdr:col>
      <xdr:colOff>177800</xdr:colOff>
      <xdr:row>76</xdr:row>
      <xdr:rowOff>91053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89479"/>
          <a:ext cx="889000" cy="3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94707</xdr:rowOff>
    </xdr:from>
    <xdr:to>
      <xdr:col>112</xdr:col>
      <xdr:colOff>38100</xdr:colOff>
      <xdr:row>76</xdr:row>
      <xdr:rowOff>24857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41384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91053</xdr:rowOff>
    </xdr:from>
    <xdr:to>
      <xdr:col>107</xdr:col>
      <xdr:colOff>50800</xdr:colOff>
      <xdr:row>76</xdr:row>
      <xdr:rowOff>131882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121253"/>
          <a:ext cx="889000" cy="4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102708</xdr:rowOff>
    </xdr:from>
    <xdr:to>
      <xdr:col>107</xdr:col>
      <xdr:colOff>101600</xdr:colOff>
      <xdr:row>76</xdr:row>
      <xdr:rowOff>32857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7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131882</xdr:rowOff>
    </xdr:from>
    <xdr:to>
      <xdr:col>102</xdr:col>
      <xdr:colOff>114300</xdr:colOff>
      <xdr:row>77</xdr:row>
      <xdr:rowOff>11272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162082"/>
          <a:ext cx="8890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26401</xdr:rowOff>
    </xdr:from>
    <xdr:to>
      <xdr:col>102</xdr:col>
      <xdr:colOff>165100</xdr:colOff>
      <xdr:row>75</xdr:row>
      <xdr:rowOff>128001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144528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49443</xdr:rowOff>
    </xdr:from>
    <xdr:to>
      <xdr:col>98</xdr:col>
      <xdr:colOff>38100</xdr:colOff>
      <xdr:row>75</xdr:row>
      <xdr:rowOff>151043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0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167570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167630</xdr:rowOff>
    </xdr:from>
    <xdr:to>
      <xdr:col>116</xdr:col>
      <xdr:colOff>114300</xdr:colOff>
      <xdr:row>76</xdr:row>
      <xdr:rowOff>97780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146057</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0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8479</xdr:rowOff>
    </xdr:from>
    <xdr:to>
      <xdr:col>112</xdr:col>
      <xdr:colOff>38100</xdr:colOff>
      <xdr:row>76</xdr:row>
      <xdr:rowOff>110079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101206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13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40253</xdr:rowOff>
    </xdr:from>
    <xdr:to>
      <xdr:col>107</xdr:col>
      <xdr:colOff>101600</xdr:colOff>
      <xdr:row>76</xdr:row>
      <xdr:rowOff>141853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7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132980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81082</xdr:rowOff>
    </xdr:from>
    <xdr:to>
      <xdr:col>102</xdr:col>
      <xdr:colOff>165100</xdr:colOff>
      <xdr:row>77</xdr:row>
      <xdr:rowOff>11232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11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2359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2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131922</xdr:rowOff>
    </xdr:from>
    <xdr:to>
      <xdr:col>98</xdr:col>
      <xdr:colOff>38100</xdr:colOff>
      <xdr:row>77</xdr:row>
      <xdr:rowOff>62072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1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53199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2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における性質別歳出の住民一人当たりのコストについて、ほとんどの項目において全国平均、県平均を下回っているが、扶助費と普通建設事業費は県平均を、普通建設事業費（新規整備）は全国平均・県平均を上回っている。また、類似団体内においても最大値及び最小値の平均あたりを維持している項目が多いことから、比較的健全な財政運営ができていると思わ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個別の項目として、普通建設事業費が県平均を上回っている要因として、普通建設事業費（うち新規整備）にあり、（仮称）市民体育館建設事業、中学校屋内運動場の空調設置事業、複合施設の建設等の新規建設事業が重なったことによるもので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とも、複数の大型建設事業が予定されていること、公共施設の大規模改修事業が増加していることから普通建設事業費の更なる増加が見込まれる。また、それに伴い大型建設事業に係る公債費の増加も見込まれることから、普通建設費及び公債費においては実施計画に基づいた計画的な事業推進及び財政措置が必要となってく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222,403
210,312
175.54
93,218,060
88,492,103
3,290,418
45,777,541
56,359,528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33020</xdr:rowOff>
    </xdr:from>
    <xdr:to>
      <xdr:col>24</xdr:col>
      <xdr:colOff>62865</xdr:colOff>
      <xdr:row>39</xdr:row>
      <xdr:rowOff>50546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76520"/>
          <a:ext cx="1270" cy="156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54373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4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50546</xdr:rowOff>
    </xdr:from>
    <xdr:to>
      <xdr:col>24</xdr:col>
      <xdr:colOff>152400</xdr:colOff>
      <xdr:row>39</xdr:row>
      <xdr:rowOff>50546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151147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33020</xdr:rowOff>
    </xdr:from>
    <xdr:to>
      <xdr:col>24</xdr:col>
      <xdr:colOff>152400</xdr:colOff>
      <xdr:row>30</xdr:row>
      <xdr:rowOff>33020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7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137414</xdr:rowOff>
    </xdr:from>
    <xdr:to>
      <xdr:col>24</xdr:col>
      <xdr:colOff>63500</xdr:colOff>
      <xdr:row>34</xdr:row>
      <xdr:rowOff>156464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95264"/>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36085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57658</xdr:rowOff>
    </xdr:from>
    <xdr:to>
      <xdr:col>24</xdr:col>
      <xdr:colOff>114300</xdr:colOff>
      <xdr:row>35</xdr:row>
      <xdr:rowOff>159258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132080</xdr:rowOff>
    </xdr:from>
    <xdr:to>
      <xdr:col>19</xdr:col>
      <xdr:colOff>177800</xdr:colOff>
      <xdr:row>34</xdr:row>
      <xdr:rowOff>156464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6138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60706</xdr:rowOff>
    </xdr:from>
    <xdr:to>
      <xdr:col>20</xdr:col>
      <xdr:colOff>38100</xdr:colOff>
      <xdr:row>35</xdr:row>
      <xdr:rowOff>162306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153433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130556</xdr:rowOff>
    </xdr:from>
    <xdr:to>
      <xdr:col>15</xdr:col>
      <xdr:colOff>50800</xdr:colOff>
      <xdr:row>34</xdr:row>
      <xdr:rowOff>132080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5985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101854</xdr:rowOff>
    </xdr:from>
    <xdr:to>
      <xdr:col>15</xdr:col>
      <xdr:colOff>101600</xdr:colOff>
      <xdr:row>36</xdr:row>
      <xdr:rowOff>32004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23131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33020</xdr:rowOff>
    </xdr:from>
    <xdr:to>
      <xdr:col>10</xdr:col>
      <xdr:colOff>114300</xdr:colOff>
      <xdr:row>34</xdr:row>
      <xdr:rowOff>130556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62320"/>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73660</xdr:rowOff>
    </xdr:from>
    <xdr:to>
      <xdr:col>6</xdr:col>
      <xdr:colOff>38100</xdr:colOff>
      <xdr:row>35</xdr:row>
      <xdr:rowOff>3810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166387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86614</xdr:rowOff>
    </xdr:from>
    <xdr:to>
      <xdr:col>24</xdr:col>
      <xdr:colOff>114300</xdr:colOff>
      <xdr:row>34</xdr:row>
      <xdr:rowOff>16764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4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109491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9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105664</xdr:rowOff>
    </xdr:from>
    <xdr:to>
      <xdr:col>20</xdr:col>
      <xdr:colOff>38100</xdr:colOff>
      <xdr:row>35</xdr:row>
      <xdr:rowOff>35814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52341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1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81280</xdr:rowOff>
    </xdr:from>
    <xdr:to>
      <xdr:col>15</xdr:col>
      <xdr:colOff>101600</xdr:colOff>
      <xdr:row>35</xdr:row>
      <xdr:rowOff>11430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27957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79756</xdr:rowOff>
    </xdr:from>
    <xdr:to>
      <xdr:col>10</xdr:col>
      <xdr:colOff>165100</xdr:colOff>
      <xdr:row>35</xdr:row>
      <xdr:rowOff>9906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26433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153670</xdr:rowOff>
    </xdr:from>
    <xdr:to>
      <xdr:col>6</xdr:col>
      <xdr:colOff>38100</xdr:colOff>
      <xdr:row>34</xdr:row>
      <xdr:rowOff>83820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100347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8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87846</xdr:rowOff>
    </xdr:from>
    <xdr:to>
      <xdr:col>24</xdr:col>
      <xdr:colOff>62865</xdr:colOff>
      <xdr:row>59</xdr:row>
      <xdr:rowOff>81153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689046"/>
          <a:ext cx="1270" cy="507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84980</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81153</xdr:rowOff>
    </xdr:from>
    <xdr:to>
      <xdr:col>24</xdr:col>
      <xdr:colOff>152400</xdr:colOff>
      <xdr:row>59</xdr:row>
      <xdr:rowOff>81153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9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34523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4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87846</xdr:rowOff>
    </xdr:from>
    <xdr:to>
      <xdr:col>24</xdr:col>
      <xdr:colOff>152400</xdr:colOff>
      <xdr:row>56</xdr:row>
      <xdr:rowOff>87846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68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139497</xdr:rowOff>
    </xdr:from>
    <xdr:to>
      <xdr:col>24</xdr:col>
      <xdr:colOff>63500</xdr:colOff>
      <xdr:row>59</xdr:row>
      <xdr:rowOff>8966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83597"/>
          <a:ext cx="8382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164761</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5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141884</xdr:rowOff>
    </xdr:from>
    <xdr:to>
      <xdr:col>24</xdr:col>
      <xdr:colOff>114300</xdr:colOff>
      <xdr:row>58</xdr:row>
      <xdr:rowOff>72034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101435</xdr:rowOff>
    </xdr:from>
    <xdr:to>
      <xdr:col>19</xdr:col>
      <xdr:colOff>177800</xdr:colOff>
      <xdr:row>58</xdr:row>
      <xdr:rowOff>139497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845385"/>
          <a:ext cx="889000" cy="123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154445</xdr:rowOff>
    </xdr:from>
    <xdr:to>
      <xdr:col>20</xdr:col>
      <xdr:colOff>38100</xdr:colOff>
      <xdr:row>58</xdr:row>
      <xdr:rowOff>84595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101122</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101435</xdr:rowOff>
    </xdr:from>
    <xdr:to>
      <xdr:col>15</xdr:col>
      <xdr:colOff>50800</xdr:colOff>
      <xdr:row>58</xdr:row>
      <xdr:rowOff>166281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845385"/>
          <a:ext cx="889000" cy="126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150063</xdr:rowOff>
    </xdr:from>
    <xdr:to>
      <xdr:col>15</xdr:col>
      <xdr:colOff>101600</xdr:colOff>
      <xdr:row>51</xdr:row>
      <xdr:rowOff>80213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96740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166281</xdr:rowOff>
    </xdr:from>
    <xdr:to>
      <xdr:col>10</xdr:col>
      <xdr:colOff>114300</xdr:colOff>
      <xdr:row>59</xdr:row>
      <xdr:rowOff>14922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110381"/>
          <a:ext cx="889000" cy="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47625</xdr:rowOff>
    </xdr:from>
    <xdr:to>
      <xdr:col>10</xdr:col>
      <xdr:colOff>165100</xdr:colOff>
      <xdr:row>58</xdr:row>
      <xdr:rowOff>149225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165752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56350</xdr:rowOff>
    </xdr:from>
    <xdr:to>
      <xdr:col>6</xdr:col>
      <xdr:colOff>38100</xdr:colOff>
      <xdr:row>58</xdr:row>
      <xdr:rowOff>157950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3027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129616</xdr:rowOff>
    </xdr:from>
    <xdr:to>
      <xdr:col>24</xdr:col>
      <xdr:colOff>114300</xdr:colOff>
      <xdr:row>59</xdr:row>
      <xdr:rowOff>59766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44543</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88697</xdr:rowOff>
    </xdr:from>
    <xdr:to>
      <xdr:col>20</xdr:col>
      <xdr:colOff>38100</xdr:colOff>
      <xdr:row>59</xdr:row>
      <xdr:rowOff>18847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9974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1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50635</xdr:rowOff>
    </xdr:from>
    <xdr:to>
      <xdr:col>15</xdr:col>
      <xdr:colOff>101600</xdr:colOff>
      <xdr:row>51</xdr:row>
      <xdr:rowOff>152235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79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143362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88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115481</xdr:rowOff>
    </xdr:from>
    <xdr:to>
      <xdr:col>10</xdr:col>
      <xdr:colOff>165100</xdr:colOff>
      <xdr:row>59</xdr:row>
      <xdr:rowOff>45631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36758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5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135572</xdr:rowOff>
    </xdr:from>
    <xdr:to>
      <xdr:col>6</xdr:col>
      <xdr:colOff>38100</xdr:colOff>
      <xdr:row>59</xdr:row>
      <xdr:rowOff>65722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56849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7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150430</xdr:rowOff>
    </xdr:from>
    <xdr:to>
      <xdr:col>24</xdr:col>
      <xdr:colOff>62865</xdr:colOff>
      <xdr:row>77</xdr:row>
      <xdr:rowOff>91266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51930"/>
          <a:ext cx="1270" cy="114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95093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9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91266</xdr:rowOff>
    </xdr:from>
    <xdr:to>
      <xdr:col>24</xdr:col>
      <xdr:colOff>152400</xdr:colOff>
      <xdr:row>77</xdr:row>
      <xdr:rowOff>91266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9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97107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2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227,249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150430</xdr:rowOff>
    </xdr:from>
    <xdr:to>
      <xdr:col>24</xdr:col>
      <xdr:colOff>152400</xdr:colOff>
      <xdr:row>70</xdr:row>
      <xdr:rowOff>150430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5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111311</xdr:rowOff>
    </xdr:from>
    <xdr:to>
      <xdr:col>24</xdr:col>
      <xdr:colOff>63500</xdr:colOff>
      <xdr:row>76</xdr:row>
      <xdr:rowOff>128541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970061"/>
          <a:ext cx="838200" cy="18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133451</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0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110574</xdr:rowOff>
    </xdr:from>
    <xdr:to>
      <xdr:col>24</xdr:col>
      <xdr:colOff>114300</xdr:colOff>
      <xdr:row>76</xdr:row>
      <xdr:rowOff>40723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3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111311</xdr:rowOff>
    </xdr:from>
    <xdr:to>
      <xdr:col>19</xdr:col>
      <xdr:colOff>177800</xdr:colOff>
      <xdr:row>77</xdr:row>
      <xdr:rowOff>154187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70061"/>
          <a:ext cx="889000" cy="38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24806</xdr:rowOff>
    </xdr:from>
    <xdr:to>
      <xdr:col>20</xdr:col>
      <xdr:colOff>38100</xdr:colOff>
      <xdr:row>75</xdr:row>
      <xdr:rowOff>126406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8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142933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65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154187</xdr:rowOff>
    </xdr:from>
    <xdr:to>
      <xdr:col>15</xdr:col>
      <xdr:colOff>50800</xdr:colOff>
      <xdr:row>78</xdr:row>
      <xdr:rowOff>40060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55837"/>
          <a:ext cx="889000" cy="5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23749</xdr:rowOff>
    </xdr:from>
    <xdr:to>
      <xdr:col>15</xdr:col>
      <xdr:colOff>101600</xdr:colOff>
      <xdr:row>77</xdr:row>
      <xdr:rowOff>125349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141876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0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40060</xdr:rowOff>
    </xdr:from>
    <xdr:to>
      <xdr:col>10</xdr:col>
      <xdr:colOff>114300</xdr:colOff>
      <xdr:row>78</xdr:row>
      <xdr:rowOff>118255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13160"/>
          <a:ext cx="889000" cy="7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81485</xdr:rowOff>
    </xdr:from>
    <xdr:to>
      <xdr:col>10</xdr:col>
      <xdr:colOff>165100</xdr:colOff>
      <xdr:row>78</xdr:row>
      <xdr:rowOff>11635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28162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117475</xdr:rowOff>
    </xdr:from>
    <xdr:to>
      <xdr:col>6</xdr:col>
      <xdr:colOff>38100</xdr:colOff>
      <xdr:row>78</xdr:row>
      <xdr:rowOff>47625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64152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9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77741</xdr:rowOff>
    </xdr:from>
    <xdr:to>
      <xdr:col>24</xdr:col>
      <xdr:colOff>114300</xdr:colOff>
      <xdr:row>77</xdr:row>
      <xdr:rowOff>7891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0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56168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8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60511</xdr:rowOff>
    </xdr:from>
    <xdr:to>
      <xdr:col>20</xdr:col>
      <xdr:colOff>38100</xdr:colOff>
      <xdr:row>75</xdr:row>
      <xdr:rowOff>162111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153238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01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103387</xdr:rowOff>
    </xdr:from>
    <xdr:to>
      <xdr:col>15</xdr:col>
      <xdr:colOff>101600</xdr:colOff>
      <xdr:row>78</xdr:row>
      <xdr:rowOff>33537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0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24664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9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160710</xdr:rowOff>
    </xdr:from>
    <xdr:to>
      <xdr:col>10</xdr:col>
      <xdr:colOff>165100</xdr:colOff>
      <xdr:row>78</xdr:row>
      <xdr:rowOff>90860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6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81987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5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67455</xdr:rowOff>
    </xdr:from>
    <xdr:to>
      <xdr:col>6</xdr:col>
      <xdr:colOff>38100</xdr:colOff>
      <xdr:row>78</xdr:row>
      <xdr:rowOff>169055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160182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3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104000</xdr:rowOff>
    </xdr:from>
    <xdr:to>
      <xdr:col>24</xdr:col>
      <xdr:colOff>62865</xdr:colOff>
      <xdr:row>97</xdr:row>
      <xdr:rowOff>19914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34500"/>
          <a:ext cx="1270" cy="11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23741</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65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19914</xdr:rowOff>
    </xdr:from>
    <xdr:to>
      <xdr:col>24</xdr:col>
      <xdr:colOff>152400</xdr:colOff>
      <xdr:row>97</xdr:row>
      <xdr:rowOff>19914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6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50677</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0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104000</xdr:rowOff>
    </xdr:from>
    <xdr:to>
      <xdr:col>24</xdr:col>
      <xdr:colOff>152400</xdr:colOff>
      <xdr:row>90</xdr:row>
      <xdr:rowOff>104000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123089</xdr:rowOff>
    </xdr:from>
    <xdr:to>
      <xdr:col>24</xdr:col>
      <xdr:colOff>63500</xdr:colOff>
      <xdr:row>96</xdr:row>
      <xdr:rowOff>130938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582289"/>
          <a:ext cx="8382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41558</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598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18681</xdr:rowOff>
    </xdr:from>
    <xdr:to>
      <xdr:col>24</xdr:col>
      <xdr:colOff>114300</xdr:colOff>
      <xdr:row>94</xdr:row>
      <xdr:rowOff>120281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1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123089</xdr:rowOff>
    </xdr:from>
    <xdr:to>
      <xdr:col>19</xdr:col>
      <xdr:colOff>177800</xdr:colOff>
      <xdr:row>97</xdr:row>
      <xdr:rowOff>48070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582289"/>
          <a:ext cx="889000" cy="9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35903</xdr:rowOff>
    </xdr:from>
    <xdr:to>
      <xdr:col>20</xdr:col>
      <xdr:colOff>38100</xdr:colOff>
      <xdr:row>94</xdr:row>
      <xdr:rowOff>137503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15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154030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592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48070</xdr:rowOff>
    </xdr:from>
    <xdr:to>
      <xdr:col>15</xdr:col>
      <xdr:colOff>50800</xdr:colOff>
      <xdr:row>98</xdr:row>
      <xdr:rowOff>88455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678720"/>
          <a:ext cx="889000" cy="21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134238</xdr:rowOff>
    </xdr:from>
    <xdr:to>
      <xdr:col>15</xdr:col>
      <xdr:colOff>101600</xdr:colOff>
      <xdr:row>96</xdr:row>
      <xdr:rowOff>64388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80915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7341</xdr:rowOff>
    </xdr:from>
    <xdr:to>
      <xdr:col>10</xdr:col>
      <xdr:colOff>114300</xdr:colOff>
      <xdr:row>98</xdr:row>
      <xdr:rowOff>88455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809441"/>
          <a:ext cx="889000" cy="8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80442</xdr:rowOff>
    </xdr:from>
    <xdr:to>
      <xdr:col>10</xdr:col>
      <xdr:colOff>165100</xdr:colOff>
      <xdr:row>96</xdr:row>
      <xdr:rowOff>10592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3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27119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1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37388</xdr:rowOff>
    </xdr:from>
    <xdr:to>
      <xdr:col>6</xdr:col>
      <xdr:colOff>38100</xdr:colOff>
      <xdr:row>96</xdr:row>
      <xdr:rowOff>138988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9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155515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7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80138</xdr:rowOff>
    </xdr:from>
    <xdr:to>
      <xdr:col>24</xdr:col>
      <xdr:colOff>114300</xdr:colOff>
      <xdr:row>97</xdr:row>
      <xdr:rowOff>10288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3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166515</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72289</xdr:rowOff>
    </xdr:from>
    <xdr:to>
      <xdr:col>20</xdr:col>
      <xdr:colOff>38100</xdr:colOff>
      <xdr:row>97</xdr:row>
      <xdr:rowOff>2439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165016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6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168720</xdr:rowOff>
    </xdr:from>
    <xdr:to>
      <xdr:col>15</xdr:col>
      <xdr:colOff>101600</xdr:colOff>
      <xdr:row>97</xdr:row>
      <xdr:rowOff>98870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89997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37655</xdr:rowOff>
    </xdr:from>
    <xdr:to>
      <xdr:col>10</xdr:col>
      <xdr:colOff>165100</xdr:colOff>
      <xdr:row>98</xdr:row>
      <xdr:rowOff>139255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130382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3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127991</xdr:rowOff>
    </xdr:from>
    <xdr:to>
      <xdr:col>6</xdr:col>
      <xdr:colOff>38100</xdr:colOff>
      <xdr:row>98</xdr:row>
      <xdr:rowOff>58141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5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49268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5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127000</xdr:rowOff>
    </xdr:from>
    <xdr:to>
      <xdr:col>54</xdr:col>
      <xdr:colOff>189865</xdr:colOff>
      <xdr:row>38</xdr:row>
      <xdr:rowOff>86360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099050"/>
          <a:ext cx="1270" cy="150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73677</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8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127000</xdr:rowOff>
    </xdr:from>
    <xdr:to>
      <xdr:col>55</xdr:col>
      <xdr:colOff>88900</xdr:colOff>
      <xdr:row>29</xdr:row>
      <xdr:rowOff>127000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09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11430</xdr:rowOff>
    </xdr:from>
    <xdr:to>
      <xdr:col>55</xdr:col>
      <xdr:colOff>0</xdr:colOff>
      <xdr:row>36</xdr:row>
      <xdr:rowOff>58420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183630"/>
          <a:ext cx="8382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93997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57518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71120</xdr:rowOff>
    </xdr:from>
    <xdr:to>
      <xdr:col>55</xdr:col>
      <xdr:colOff>50800</xdr:colOff>
      <xdr:row>35</xdr:row>
      <xdr:rowOff>1270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170180</xdr:rowOff>
    </xdr:from>
    <xdr:to>
      <xdr:col>50</xdr:col>
      <xdr:colOff>114300</xdr:colOff>
      <xdr:row>36</xdr:row>
      <xdr:rowOff>11430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17093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66040</xdr:rowOff>
    </xdr:from>
    <xdr:to>
      <xdr:col>50</xdr:col>
      <xdr:colOff>165100</xdr:colOff>
      <xdr:row>32</xdr:row>
      <xdr:rowOff>167640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12717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53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170180</xdr:rowOff>
    </xdr:from>
    <xdr:to>
      <xdr:col>45</xdr:col>
      <xdr:colOff>177800</xdr:colOff>
      <xdr:row>35</xdr:row>
      <xdr:rowOff>170180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170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31750</xdr:rowOff>
    </xdr:from>
    <xdr:to>
      <xdr:col>46</xdr:col>
      <xdr:colOff>38100</xdr:colOff>
      <xdr:row>33</xdr:row>
      <xdr:rowOff>133350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149877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90170</xdr:rowOff>
    </xdr:from>
    <xdr:to>
      <xdr:col>41</xdr:col>
      <xdr:colOff>50800</xdr:colOff>
      <xdr:row>35</xdr:row>
      <xdr:rowOff>170180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0909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170180</xdr:rowOff>
    </xdr:from>
    <xdr:to>
      <xdr:col>41</xdr:col>
      <xdr:colOff>101600</xdr:colOff>
      <xdr:row>33</xdr:row>
      <xdr:rowOff>100330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116857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543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43180</xdr:rowOff>
    </xdr:from>
    <xdr:to>
      <xdr:col>36</xdr:col>
      <xdr:colOff>165100</xdr:colOff>
      <xdr:row>32</xdr:row>
      <xdr:rowOff>144780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55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161307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530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7620</xdr:rowOff>
    </xdr:from>
    <xdr:to>
      <xdr:col>55</xdr:col>
      <xdr:colOff>50800</xdr:colOff>
      <xdr:row>36</xdr:row>
      <xdr:rowOff>109220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157497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132080</xdr:rowOff>
    </xdr:from>
    <xdr:to>
      <xdr:col>50</xdr:col>
      <xdr:colOff>165100</xdr:colOff>
      <xdr:row>36</xdr:row>
      <xdr:rowOff>62230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53357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2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119380</xdr:rowOff>
    </xdr:from>
    <xdr:to>
      <xdr:col>46</xdr:col>
      <xdr:colOff>38100</xdr:colOff>
      <xdr:row>36</xdr:row>
      <xdr:rowOff>49530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40657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21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119380</xdr:rowOff>
    </xdr:from>
    <xdr:to>
      <xdr:col>41</xdr:col>
      <xdr:colOff>101600</xdr:colOff>
      <xdr:row>36</xdr:row>
      <xdr:rowOff>49530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40657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21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39370</xdr:rowOff>
    </xdr:from>
    <xdr:to>
      <xdr:col>36</xdr:col>
      <xdr:colOff>165100</xdr:colOff>
      <xdr:row>35</xdr:row>
      <xdr:rowOff>140970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132097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132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149896</xdr:rowOff>
    </xdr:from>
    <xdr:to>
      <xdr:col>54</xdr:col>
      <xdr:colOff>189865</xdr:colOff>
      <xdr:row>58</xdr:row>
      <xdr:rowOff>125344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93846"/>
          <a:ext cx="1270" cy="117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129171</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73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125344</xdr:rowOff>
    </xdr:from>
    <xdr:to>
      <xdr:col>55</xdr:col>
      <xdr:colOff>88900</xdr:colOff>
      <xdr:row>58</xdr:row>
      <xdr:rowOff>125344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6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96573</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149896</xdr:rowOff>
    </xdr:from>
    <xdr:to>
      <xdr:col>55</xdr:col>
      <xdr:colOff>88900</xdr:colOff>
      <xdr:row>51</xdr:row>
      <xdr:rowOff>149896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78070</xdr:rowOff>
    </xdr:from>
    <xdr:to>
      <xdr:col>55</xdr:col>
      <xdr:colOff>0</xdr:colOff>
      <xdr:row>57</xdr:row>
      <xdr:rowOff>79807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50720"/>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47495</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48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24618</xdr:rowOff>
    </xdr:from>
    <xdr:to>
      <xdr:col>55</xdr:col>
      <xdr:colOff>50800</xdr:colOff>
      <xdr:row>57</xdr:row>
      <xdr:rowOff>126218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78070</xdr:rowOff>
    </xdr:from>
    <xdr:to>
      <xdr:col>50</xdr:col>
      <xdr:colOff>114300</xdr:colOff>
      <xdr:row>57</xdr:row>
      <xdr:rowOff>111262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50720"/>
          <a:ext cx="889000" cy="3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41031</xdr:rowOff>
    </xdr:from>
    <xdr:to>
      <xdr:col>50</xdr:col>
      <xdr:colOff>165100</xdr:colOff>
      <xdr:row>57</xdr:row>
      <xdr:rowOff>142631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133758</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90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111262</xdr:rowOff>
    </xdr:from>
    <xdr:to>
      <xdr:col>45</xdr:col>
      <xdr:colOff>177800</xdr:colOff>
      <xdr:row>57</xdr:row>
      <xdr:rowOff>121046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83912"/>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29098</xdr:rowOff>
    </xdr:from>
    <xdr:to>
      <xdr:col>46</xdr:col>
      <xdr:colOff>38100</xdr:colOff>
      <xdr:row>57</xdr:row>
      <xdr:rowOff>130698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147225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121046</xdr:rowOff>
    </xdr:from>
    <xdr:to>
      <xdr:col>41</xdr:col>
      <xdr:colOff>50800</xdr:colOff>
      <xdr:row>57</xdr:row>
      <xdr:rowOff>122464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93696"/>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32436</xdr:rowOff>
    </xdr:from>
    <xdr:to>
      <xdr:col>41</xdr:col>
      <xdr:colOff>101600</xdr:colOff>
      <xdr:row>57</xdr:row>
      <xdr:rowOff>134036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150563</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23475</xdr:rowOff>
    </xdr:from>
    <xdr:to>
      <xdr:col>36</xdr:col>
      <xdr:colOff>165100</xdr:colOff>
      <xdr:row>57</xdr:row>
      <xdr:rowOff>125075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141602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29007</xdr:rowOff>
    </xdr:from>
    <xdr:to>
      <xdr:col>55</xdr:col>
      <xdr:colOff>50800</xdr:colOff>
      <xdr:row>57</xdr:row>
      <xdr:rowOff>130607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7434</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8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27270</xdr:rowOff>
    </xdr:from>
    <xdr:to>
      <xdr:col>50</xdr:col>
      <xdr:colOff>165100</xdr:colOff>
      <xdr:row>57</xdr:row>
      <xdr:rowOff>128870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145397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5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60462</xdr:rowOff>
    </xdr:from>
    <xdr:to>
      <xdr:col>46</xdr:col>
      <xdr:colOff>38100</xdr:colOff>
      <xdr:row>57</xdr:row>
      <xdr:rowOff>162062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153189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70246</xdr:rowOff>
    </xdr:from>
    <xdr:to>
      <xdr:col>41</xdr:col>
      <xdr:colOff>101600</xdr:colOff>
      <xdr:row>58</xdr:row>
      <xdr:rowOff>396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162973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93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71664</xdr:rowOff>
    </xdr:from>
    <xdr:to>
      <xdr:col>36</xdr:col>
      <xdr:colOff>165100</xdr:colOff>
      <xdr:row>58</xdr:row>
      <xdr:rowOff>1814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164391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93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46165</xdr:rowOff>
    </xdr:from>
    <xdr:to>
      <xdr:col>54</xdr:col>
      <xdr:colOff>189865</xdr:colOff>
      <xdr:row>78</xdr:row>
      <xdr:rowOff>134747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9115"/>
          <a:ext cx="1270" cy="128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138574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134747</xdr:rowOff>
    </xdr:from>
    <xdr:to>
      <xdr:col>55</xdr:col>
      <xdr:colOff>88900</xdr:colOff>
      <xdr:row>78</xdr:row>
      <xdr:rowOff>134747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0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164292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46165</xdr:rowOff>
    </xdr:from>
    <xdr:to>
      <xdr:col>55</xdr:col>
      <xdr:colOff>88900</xdr:colOff>
      <xdr:row>71</xdr:row>
      <xdr:rowOff>46165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119240</xdr:rowOff>
    </xdr:from>
    <xdr:to>
      <xdr:col>55</xdr:col>
      <xdr:colOff>0</xdr:colOff>
      <xdr:row>76</xdr:row>
      <xdr:rowOff>110401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977990"/>
          <a:ext cx="838200" cy="1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72584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0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94157</xdr:rowOff>
    </xdr:from>
    <xdr:to>
      <xdr:col>55</xdr:col>
      <xdr:colOff>50800</xdr:colOff>
      <xdr:row>77</xdr:row>
      <xdr:rowOff>24307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83159</xdr:rowOff>
    </xdr:from>
    <xdr:to>
      <xdr:col>50</xdr:col>
      <xdr:colOff>114300</xdr:colOff>
      <xdr:row>76</xdr:row>
      <xdr:rowOff>110401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770459"/>
          <a:ext cx="889000" cy="37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111761</xdr:rowOff>
    </xdr:from>
    <xdr:to>
      <xdr:col>50</xdr:col>
      <xdr:colOff>165100</xdr:colOff>
      <xdr:row>77</xdr:row>
      <xdr:rowOff>41911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33038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83159</xdr:rowOff>
    </xdr:from>
    <xdr:to>
      <xdr:col>45</xdr:col>
      <xdr:colOff>177800</xdr:colOff>
      <xdr:row>77</xdr:row>
      <xdr:rowOff>157911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770459"/>
          <a:ext cx="889000" cy="58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151612</xdr:rowOff>
    </xdr:from>
    <xdr:to>
      <xdr:col>46</xdr:col>
      <xdr:colOff>38100</xdr:colOff>
      <xdr:row>76</xdr:row>
      <xdr:rowOff>81762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72889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0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117945</xdr:rowOff>
    </xdr:from>
    <xdr:to>
      <xdr:col>41</xdr:col>
      <xdr:colOff>50800</xdr:colOff>
      <xdr:row>77</xdr:row>
      <xdr:rowOff>157911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19595"/>
          <a:ext cx="889000" cy="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28473</xdr:rowOff>
    </xdr:from>
    <xdr:to>
      <xdr:col>41</xdr:col>
      <xdr:colOff>101600</xdr:colOff>
      <xdr:row>77</xdr:row>
      <xdr:rowOff>130073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146600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0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47561</xdr:rowOff>
    </xdr:from>
    <xdr:to>
      <xdr:col>36</xdr:col>
      <xdr:colOff>165100</xdr:colOff>
      <xdr:row>77</xdr:row>
      <xdr:rowOff>149161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165688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02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68440</xdr:rowOff>
    </xdr:from>
    <xdr:to>
      <xdr:col>55</xdr:col>
      <xdr:colOff>50800</xdr:colOff>
      <xdr:row>75</xdr:row>
      <xdr:rowOff>170039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27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91317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7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59601</xdr:rowOff>
    </xdr:from>
    <xdr:to>
      <xdr:col>50</xdr:col>
      <xdr:colOff>165100</xdr:colOff>
      <xdr:row>76</xdr:row>
      <xdr:rowOff>161201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8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6278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86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32359</xdr:rowOff>
    </xdr:from>
    <xdr:to>
      <xdr:col>46</xdr:col>
      <xdr:colOff>38100</xdr:colOff>
      <xdr:row>74</xdr:row>
      <xdr:rowOff>133959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71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150486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4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107111</xdr:rowOff>
    </xdr:from>
    <xdr:to>
      <xdr:col>41</xdr:col>
      <xdr:colOff>101600</xdr:colOff>
      <xdr:row>78</xdr:row>
      <xdr:rowOff>37261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28388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67145</xdr:rowOff>
    </xdr:from>
    <xdr:to>
      <xdr:col>36</xdr:col>
      <xdr:colOff>165100</xdr:colOff>
      <xdr:row>77</xdr:row>
      <xdr:rowOff>168745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159872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36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152158</xdr:rowOff>
    </xdr:from>
    <xdr:to>
      <xdr:col>54</xdr:col>
      <xdr:colOff>189865</xdr:colOff>
      <xdr:row>99</xdr:row>
      <xdr:rowOff>7246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82658"/>
          <a:ext cx="1270" cy="139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11073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8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7246</xdr:rowOff>
    </xdr:from>
    <xdr:to>
      <xdr:col>55</xdr:col>
      <xdr:colOff>88900</xdr:colOff>
      <xdr:row>99</xdr:row>
      <xdr:rowOff>7246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98835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152158</xdr:rowOff>
    </xdr:from>
    <xdr:to>
      <xdr:col>55</xdr:col>
      <xdr:colOff>88900</xdr:colOff>
      <xdr:row>90</xdr:row>
      <xdr:rowOff>152158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8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126364</xdr:rowOff>
    </xdr:from>
    <xdr:to>
      <xdr:col>55</xdr:col>
      <xdr:colOff>0</xdr:colOff>
      <xdr:row>97</xdr:row>
      <xdr:rowOff>147510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57014"/>
          <a:ext cx="8382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125779</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13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102902</xdr:rowOff>
    </xdr:from>
    <xdr:to>
      <xdr:col>55</xdr:col>
      <xdr:colOff>50800</xdr:colOff>
      <xdr:row>97</xdr:row>
      <xdr:rowOff>33052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6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126364</xdr:rowOff>
    </xdr:from>
    <xdr:to>
      <xdr:col>50</xdr:col>
      <xdr:colOff>114300</xdr:colOff>
      <xdr:row>98</xdr:row>
      <xdr:rowOff>8674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57014"/>
          <a:ext cx="88900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90843</xdr:rowOff>
    </xdr:from>
    <xdr:to>
      <xdr:col>50</xdr:col>
      <xdr:colOff>165100</xdr:colOff>
      <xdr:row>97</xdr:row>
      <xdr:rowOff>20993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37520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8674</xdr:rowOff>
    </xdr:from>
    <xdr:to>
      <xdr:col>45</xdr:col>
      <xdr:colOff>177800</xdr:colOff>
      <xdr:row>98</xdr:row>
      <xdr:rowOff>10007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10774"/>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102673</xdr:rowOff>
    </xdr:from>
    <xdr:to>
      <xdr:col>46</xdr:col>
      <xdr:colOff>38100</xdr:colOff>
      <xdr:row>97</xdr:row>
      <xdr:rowOff>32823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49350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85616</xdr:rowOff>
    </xdr:from>
    <xdr:to>
      <xdr:col>41</xdr:col>
      <xdr:colOff>50800</xdr:colOff>
      <xdr:row>98</xdr:row>
      <xdr:rowOff>10007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16266"/>
          <a:ext cx="889000" cy="9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136620</xdr:rowOff>
    </xdr:from>
    <xdr:to>
      <xdr:col>41</xdr:col>
      <xdr:colOff>101600</xdr:colOff>
      <xdr:row>97</xdr:row>
      <xdr:rowOff>66770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83297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88500</xdr:rowOff>
    </xdr:from>
    <xdr:to>
      <xdr:col>36</xdr:col>
      <xdr:colOff>165100</xdr:colOff>
      <xdr:row>97</xdr:row>
      <xdr:rowOff>18650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35177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96710</xdr:rowOff>
    </xdr:from>
    <xdr:to>
      <xdr:col>55</xdr:col>
      <xdr:colOff>50800</xdr:colOff>
      <xdr:row>98</xdr:row>
      <xdr:rowOff>26860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75137</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0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75564</xdr:rowOff>
    </xdr:from>
    <xdr:to>
      <xdr:col>50</xdr:col>
      <xdr:colOff>165100</xdr:colOff>
      <xdr:row>98</xdr:row>
      <xdr:rowOff>5714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0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168291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9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129324</xdr:rowOff>
    </xdr:from>
    <xdr:to>
      <xdr:col>46</xdr:col>
      <xdr:colOff>38100</xdr:colOff>
      <xdr:row>98</xdr:row>
      <xdr:rowOff>59474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5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50601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130657</xdr:rowOff>
    </xdr:from>
    <xdr:to>
      <xdr:col>41</xdr:col>
      <xdr:colOff>101600</xdr:colOff>
      <xdr:row>98</xdr:row>
      <xdr:rowOff>60807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51934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5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34816</xdr:rowOff>
    </xdr:from>
    <xdr:to>
      <xdr:col>36</xdr:col>
      <xdr:colOff>165100</xdr:colOff>
      <xdr:row>97</xdr:row>
      <xdr:rowOff>136416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127543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5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54465</xdr:rowOff>
    </xdr:from>
    <xdr:to>
      <xdr:col>85</xdr:col>
      <xdr:colOff>126364</xdr:colOff>
      <xdr:row>39</xdr:row>
      <xdr:rowOff>1778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197965"/>
          <a:ext cx="1269" cy="149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5605</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xdr:rowOff>
    </xdr:from>
    <xdr:to>
      <xdr:col>86</xdr:col>
      <xdr:colOff>25400</xdr:colOff>
      <xdr:row>39</xdr:row>
      <xdr:rowOff>1778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497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54465</xdr:rowOff>
    </xdr:from>
    <xdr:to>
      <xdr:col>86</xdr:col>
      <xdr:colOff>25400</xdr:colOff>
      <xdr:row>30</xdr:row>
      <xdr:rowOff>54465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26053</xdr:rowOff>
    </xdr:from>
    <xdr:to>
      <xdr:col>85</xdr:col>
      <xdr:colOff>127000</xdr:colOff>
      <xdr:row>34</xdr:row>
      <xdr:rowOff>59255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5855353"/>
          <a:ext cx="838200" cy="3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18668</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90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40241</xdr:rowOff>
    </xdr:from>
    <xdr:to>
      <xdr:col>85</xdr:col>
      <xdr:colOff>177800</xdr:colOff>
      <xdr:row>36</xdr:row>
      <xdr:rowOff>141841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1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59255</xdr:rowOff>
    </xdr:from>
    <xdr:to>
      <xdr:col>81</xdr:col>
      <xdr:colOff>50800</xdr:colOff>
      <xdr:row>35</xdr:row>
      <xdr:rowOff>64153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5888555"/>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32512</xdr:rowOff>
    </xdr:from>
    <xdr:to>
      <xdr:col>81</xdr:col>
      <xdr:colOff>101600</xdr:colOff>
      <xdr:row>36</xdr:row>
      <xdr:rowOff>134112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2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125239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13534</xdr:rowOff>
    </xdr:from>
    <xdr:to>
      <xdr:col>76</xdr:col>
      <xdr:colOff>114300</xdr:colOff>
      <xdr:row>35</xdr:row>
      <xdr:rowOff>64153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01428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46119</xdr:rowOff>
    </xdr:from>
    <xdr:to>
      <xdr:col>76</xdr:col>
      <xdr:colOff>165100</xdr:colOff>
      <xdr:row>36</xdr:row>
      <xdr:rowOff>147719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2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138846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1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13534</xdr:rowOff>
    </xdr:from>
    <xdr:to>
      <xdr:col>71</xdr:col>
      <xdr:colOff>177800</xdr:colOff>
      <xdr:row>35</xdr:row>
      <xdr:rowOff>28557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014284"/>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55263</xdr:rowOff>
    </xdr:from>
    <xdr:to>
      <xdr:col>72</xdr:col>
      <xdr:colOff>38100</xdr:colOff>
      <xdr:row>36</xdr:row>
      <xdr:rowOff>156863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147990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149207</xdr:rowOff>
    </xdr:from>
    <xdr:to>
      <xdr:col>67</xdr:col>
      <xdr:colOff>101600</xdr:colOff>
      <xdr:row>37</xdr:row>
      <xdr:rowOff>79357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70484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146703</xdr:rowOff>
    </xdr:from>
    <xdr:to>
      <xdr:col>85</xdr:col>
      <xdr:colOff>177800</xdr:colOff>
      <xdr:row>34</xdr:row>
      <xdr:rowOff>76853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80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169580</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6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8455</xdr:rowOff>
    </xdr:from>
    <xdr:to>
      <xdr:col>81</xdr:col>
      <xdr:colOff>101600</xdr:colOff>
      <xdr:row>34</xdr:row>
      <xdr:rowOff>110055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58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126582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6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13353</xdr:rowOff>
    </xdr:from>
    <xdr:to>
      <xdr:col>76</xdr:col>
      <xdr:colOff>165100</xdr:colOff>
      <xdr:row>35</xdr:row>
      <xdr:rowOff>114953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0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131480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78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134184</xdr:rowOff>
    </xdr:from>
    <xdr:to>
      <xdr:col>72</xdr:col>
      <xdr:colOff>38100</xdr:colOff>
      <xdr:row>35</xdr:row>
      <xdr:rowOff>64334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596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80861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7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149207</xdr:rowOff>
    </xdr:from>
    <xdr:to>
      <xdr:col>67</xdr:col>
      <xdr:colOff>101600</xdr:colOff>
      <xdr:row>35</xdr:row>
      <xdr:rowOff>79357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9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95884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75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22543</xdr:rowOff>
    </xdr:from>
    <xdr:to>
      <xdr:col>85</xdr:col>
      <xdr:colOff>126364</xdr:colOff>
      <xdr:row>57</xdr:row>
      <xdr:rowOff>135433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66493"/>
          <a:ext cx="1269" cy="114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139260</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135433</xdr:rowOff>
    </xdr:from>
    <xdr:to>
      <xdr:col>86</xdr:col>
      <xdr:colOff>25400</xdr:colOff>
      <xdr:row>57</xdr:row>
      <xdr:rowOff>135433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0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140670</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4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22543</xdr:rowOff>
    </xdr:from>
    <xdr:to>
      <xdr:col>86</xdr:col>
      <xdr:colOff>25400</xdr:colOff>
      <xdr:row>51</xdr:row>
      <xdr:rowOff>22543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6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110039</xdr:rowOff>
    </xdr:from>
    <xdr:to>
      <xdr:col>85</xdr:col>
      <xdr:colOff>127000</xdr:colOff>
      <xdr:row>55</xdr:row>
      <xdr:rowOff>60147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196889"/>
          <a:ext cx="8382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73289</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503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94862</xdr:rowOff>
    </xdr:from>
    <xdr:to>
      <xdr:col>85</xdr:col>
      <xdr:colOff>177800</xdr:colOff>
      <xdr:row>56</xdr:row>
      <xdr:rowOff>25012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132099</xdr:rowOff>
    </xdr:from>
    <xdr:to>
      <xdr:col>81</xdr:col>
      <xdr:colOff>50800</xdr:colOff>
      <xdr:row>55</xdr:row>
      <xdr:rowOff>60147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218949"/>
          <a:ext cx="889000" cy="27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46724</xdr:rowOff>
    </xdr:from>
    <xdr:to>
      <xdr:col>81</xdr:col>
      <xdr:colOff>101600</xdr:colOff>
      <xdr:row>56</xdr:row>
      <xdr:rowOff>148324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139451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7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132099</xdr:rowOff>
    </xdr:from>
    <xdr:to>
      <xdr:col>76</xdr:col>
      <xdr:colOff>114300</xdr:colOff>
      <xdr:row>55</xdr:row>
      <xdr:rowOff>144520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218949"/>
          <a:ext cx="889000" cy="3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17767</xdr:rowOff>
    </xdr:from>
    <xdr:to>
      <xdr:col>76</xdr:col>
      <xdr:colOff>165100</xdr:colOff>
      <xdr:row>56</xdr:row>
      <xdr:rowOff>119367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110494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7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144520</xdr:rowOff>
    </xdr:from>
    <xdr:to>
      <xdr:col>71</xdr:col>
      <xdr:colOff>177800</xdr:colOff>
      <xdr:row>56</xdr:row>
      <xdr:rowOff>61252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574270"/>
          <a:ext cx="889000" cy="8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71050</xdr:rowOff>
    </xdr:from>
    <xdr:to>
      <xdr:col>72</xdr:col>
      <xdr:colOff>38100</xdr:colOff>
      <xdr:row>57</xdr:row>
      <xdr:rowOff>1200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163777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7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40847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1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59239</xdr:rowOff>
    </xdr:from>
    <xdr:to>
      <xdr:col>85</xdr:col>
      <xdr:colOff>177800</xdr:colOff>
      <xdr:row>53</xdr:row>
      <xdr:rowOff>160839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1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82116</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899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9347</xdr:rowOff>
    </xdr:from>
    <xdr:to>
      <xdr:col>81</xdr:col>
      <xdr:colOff>101600</xdr:colOff>
      <xdr:row>55</xdr:row>
      <xdr:rowOff>110947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43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127474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21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81299</xdr:rowOff>
    </xdr:from>
    <xdr:to>
      <xdr:col>76</xdr:col>
      <xdr:colOff>165100</xdr:colOff>
      <xdr:row>54</xdr:row>
      <xdr:rowOff>11449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16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27976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894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93720</xdr:rowOff>
    </xdr:from>
    <xdr:to>
      <xdr:col>72</xdr:col>
      <xdr:colOff>38100</xdr:colOff>
      <xdr:row>56</xdr:row>
      <xdr:rowOff>23870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5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40397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29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10452</xdr:rowOff>
    </xdr:from>
    <xdr:to>
      <xdr:col>67</xdr:col>
      <xdr:colOff>101600</xdr:colOff>
      <xdr:row>56</xdr:row>
      <xdr:rowOff>112052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128579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38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16583</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89533"/>
          <a:ext cx="1269"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134710</xdr:rowOff>
    </xdr:from>
    <xdr:ext cx="469744"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6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16583</xdr:rowOff>
    </xdr:from>
    <xdr:to>
      <xdr:col>86</xdr:col>
      <xdr:colOff>25400</xdr:colOff>
      <xdr:row>71</xdr:row>
      <xdr:rowOff>16583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8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131044</xdr:rowOff>
    </xdr:from>
    <xdr:ext cx="378565"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326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108167</xdr:rowOff>
    </xdr:from>
    <xdr:to>
      <xdr:col>85</xdr:col>
      <xdr:colOff>177800</xdr:colOff>
      <xdr:row>79</xdr:row>
      <xdr:rowOff>38317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8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90532</xdr:rowOff>
    </xdr:from>
    <xdr:to>
      <xdr:col>81</xdr:col>
      <xdr:colOff>101600</xdr:colOff>
      <xdr:row>79</xdr:row>
      <xdr:rowOff>20682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4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37209</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23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168584</xdr:rowOff>
    </xdr:from>
    <xdr:to>
      <xdr:col>76</xdr:col>
      <xdr:colOff>165100</xdr:colOff>
      <xdr:row>78</xdr:row>
      <xdr:rowOff>98734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7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115261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14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85162</xdr:rowOff>
    </xdr:from>
    <xdr:to>
      <xdr:col>71</xdr:col>
      <xdr:colOff>177800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629712"/>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9869</xdr:rowOff>
    </xdr:from>
    <xdr:to>
      <xdr:col>72</xdr:col>
      <xdr:colOff>38100</xdr:colOff>
      <xdr:row>78</xdr:row>
      <xdr:rowOff>111469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3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127996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158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163359</xdr:rowOff>
    </xdr:from>
    <xdr:to>
      <xdr:col>67</xdr:col>
      <xdr:colOff>101600</xdr:colOff>
      <xdr:row>78</xdr:row>
      <xdr:rowOff>93509</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3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110036</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140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34362</xdr:rowOff>
    </xdr:from>
    <xdr:to>
      <xdr:col>67</xdr:col>
      <xdr:colOff>101600</xdr:colOff>
      <xdr:row>79</xdr:row>
      <xdr:rowOff>135962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127089</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57333" y="13671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103673</xdr:rowOff>
    </xdr:from>
    <xdr:to>
      <xdr:col>85</xdr:col>
      <xdr:colOff>126364</xdr:colOff>
      <xdr:row>99</xdr:row>
      <xdr:rowOff>5694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05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5694</xdr:rowOff>
    </xdr:from>
    <xdr:to>
      <xdr:col>86</xdr:col>
      <xdr:colOff>25400</xdr:colOff>
      <xdr:row>99</xdr:row>
      <xdr:rowOff>5694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9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50350</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48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103673</xdr:rowOff>
    </xdr:from>
    <xdr:to>
      <xdr:col>86</xdr:col>
      <xdr:colOff>25400</xdr:colOff>
      <xdr:row>91</xdr:row>
      <xdr:rowOff>103673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0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5717</xdr:rowOff>
    </xdr:from>
    <xdr:to>
      <xdr:col>85</xdr:col>
      <xdr:colOff>127000</xdr:colOff>
      <xdr:row>97</xdr:row>
      <xdr:rowOff>17627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636367"/>
          <a:ext cx="8382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160938</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620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11061</xdr:rowOff>
    </xdr:from>
    <xdr:to>
      <xdr:col>85</xdr:col>
      <xdr:colOff>177800</xdr:colOff>
      <xdr:row>97</xdr:row>
      <xdr:rowOff>112661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5717</xdr:rowOff>
    </xdr:from>
    <xdr:to>
      <xdr:col>81</xdr:col>
      <xdr:colOff>50800</xdr:colOff>
      <xdr:row>97</xdr:row>
      <xdr:rowOff>6037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36367"/>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30790</xdr:rowOff>
    </xdr:from>
    <xdr:to>
      <xdr:col>81</xdr:col>
      <xdr:colOff>101600</xdr:colOff>
      <xdr:row>97</xdr:row>
      <xdr:rowOff>132390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6037</xdr:rowOff>
    </xdr:from>
    <xdr:to>
      <xdr:col>76</xdr:col>
      <xdr:colOff>114300</xdr:colOff>
      <xdr:row>97</xdr:row>
      <xdr:rowOff>9375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36687"/>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47592</xdr:rowOff>
    </xdr:from>
    <xdr:to>
      <xdr:col>76</xdr:col>
      <xdr:colOff>165100</xdr:colOff>
      <xdr:row>97</xdr:row>
      <xdr:rowOff>149192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140319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4071</xdr:rowOff>
    </xdr:from>
    <xdr:to>
      <xdr:col>71</xdr:col>
      <xdr:colOff>177800</xdr:colOff>
      <xdr:row>97</xdr:row>
      <xdr:rowOff>9375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634721"/>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68326</xdr:rowOff>
    </xdr:from>
    <xdr:to>
      <xdr:col>72</xdr:col>
      <xdr:colOff>38100</xdr:colOff>
      <xdr:row>97</xdr:row>
      <xdr:rowOff>169926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39432</xdr:rowOff>
    </xdr:from>
    <xdr:to>
      <xdr:col>67</xdr:col>
      <xdr:colOff>101600</xdr:colOff>
      <xdr:row>97</xdr:row>
      <xdr:rowOff>141032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132159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138277</xdr:rowOff>
    </xdr:from>
    <xdr:to>
      <xdr:col>85</xdr:col>
      <xdr:colOff>177800</xdr:colOff>
      <xdr:row>97</xdr:row>
      <xdr:rowOff>68427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9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161154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4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126367</xdr:rowOff>
    </xdr:from>
    <xdr:to>
      <xdr:col>81</xdr:col>
      <xdr:colOff>101600</xdr:colOff>
      <xdr:row>97</xdr:row>
      <xdr:rowOff>56517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8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73044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36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126687</xdr:rowOff>
    </xdr:from>
    <xdr:to>
      <xdr:col>76</xdr:col>
      <xdr:colOff>165100</xdr:colOff>
      <xdr:row>97</xdr:row>
      <xdr:rowOff>56837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8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73364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36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130025</xdr:rowOff>
    </xdr:from>
    <xdr:to>
      <xdr:col>72</xdr:col>
      <xdr:colOff>38100</xdr:colOff>
      <xdr:row>97</xdr:row>
      <xdr:rowOff>60175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76702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3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124721</xdr:rowOff>
    </xdr:from>
    <xdr:to>
      <xdr:col>67</xdr:col>
      <xdr:colOff>101600</xdr:colOff>
      <xdr:row>97</xdr:row>
      <xdr:rowOff>54871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71398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3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64262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07762"/>
          <a:ext cx="1269" cy="144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10939</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4982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64262</xdr:rowOff>
    </xdr:from>
    <xdr:to>
      <xdr:col>116</xdr:col>
      <xdr:colOff>152400</xdr:colOff>
      <xdr:row>30</xdr:row>
      <xdr:rowOff>64262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111760</xdr:rowOff>
    </xdr:from>
    <xdr:to>
      <xdr:col>112</xdr:col>
      <xdr:colOff>38100</xdr:colOff>
      <xdr:row>38</xdr:row>
      <xdr:rowOff>41910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58437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84328</xdr:rowOff>
    </xdr:from>
    <xdr:to>
      <xdr:col>107</xdr:col>
      <xdr:colOff>101600</xdr:colOff>
      <xdr:row>38</xdr:row>
      <xdr:rowOff>14478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31005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90441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132334</xdr:rowOff>
    </xdr:from>
    <xdr:to>
      <xdr:col>98</xdr:col>
      <xdr:colOff>38100</xdr:colOff>
      <xdr:row>38</xdr:row>
      <xdr:rowOff>62485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79011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251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における目的別歳出の住民一人当たりのコストについて、ほとんどの項目において全国平均、県平均を下回っているが、消防費と教育費が全国平均、県平均ともに上回り、類似団体内でもともに３位であり、人口一人当たりコストが大きくな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消防費は、高機能消防指令センター中間更新事業等の減に対して、西部消防署庁舎建設事業の開始による増が上回り、全国平均、県平均ともに上回った。また、教育費は、主に（仮称）市民体育館建設事業や中学校屋内運動場空調設置事業が要因であると思われる。 これは、本市が教育、主に子育て事業に力を入れていること、また、スポーツを通したまちづくりの推進をしていることからこのような結果となったと思われる。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個別の項目として、議会費が増となっているが、これは議場システムの改修によるものである。また、民生費の減については、令和３年度が主な実施年度であった子育て世帯への臨時特別給付金の大幅な減によるものである。今後も社会情勢に応じた臨機応変な予算措置を実施しながら、健全な財政運営に努め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残高は、市民税（個人・法人）、固定資産税等の市税収入の増等に伴い、前年度から１６．６億円の増となり、ポイントとしては前年度から４．３７ポイントの増となった。今後も中長期的な見通しのもと、決算剰余金の積立及び最低限度の取り崩し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額は、好調な市税収入などにより０．９３ポイントの増、実質単年度収支は、令和３年度に実施しなかった財政調整基金の取り崩しを実施したため、３．３９ポイントの悪化となった。今後も事業の見直し等による歳出抑制を図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の実質収支は、平成２８年をピークに減少傾向となっていたが、令和４年度は、市税収入等の歳入の増により、歳出の増を上回ったことに伴い、実質収支が前年度より３．５億円の増となり、０．９５ポイントの改善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一般会計以外の特別会計については、介護保険特別会計については、国県補助事業に係る保険給付費事業の推進による県負担金及び法定繰入金の増により、０．２２ポイントの増となったものの、コロナ禍による受診控えが縮小した影響で、国民健康保険特別会計及び後期高齢者医療特別会計においてそれぞれポイント減となった。</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以上の要因により、令和４年度においては全体で前年度から０．９２ポイントの増となり、黒字幅が拡大した。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引き続き、実質収支が黒字となるよう財政の健全化に努めたい。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元利償還金は、主に一般事業債の減により減少したが、クリーンプラザ元金償還開始による一組の起こした地方債の償還に充てるための負担金の増により、実質公債費比率の分子は前年度より１１．７億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公債費比率の分子は、平成２８年度から令和２年度まで年々減少していたが、令和３年度以降、一組の元利償還金負担金等の増により増加に転じている。さらに、今後は、現在進めている大型建設事業に係る起債の元利償還金の増や一組の元利償還金の増が見込まれるため、実質公債費を縮減するためにも、算入公債費に該当する交付税措置対象起債の積極的な活用を検討した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満期一括償還地方債は発行翌年度から発行額の５％を減債基金に毎年積立し、５年後、基金取崩及び不足分を借換債で一括償還する。一括償還による取崩及び積立は令和３年度で終了した。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２８年度から令和元年度まで将来負担額は年々減少していたが、令和２年度以降はごみ焼却施設建設事業に伴う起債残額の増により、組合等負担等見込額が高止まりしている。また、令和３年度から公営企業債繰入見込額が増加に転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方、充当可能財源等の充当可能基金である財政調整基金及び減債基金等で１８．７億円増となっている。財政調整基金については、市民税（個人・法人）、固定資産税等の市税収入増に伴う増や一般寄附金の大幅増が増要因となっている。これにより、分子全体で２７．７億円の減となったことで、将来負担比率の改善につな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今後、さらに複数の大型建設事業による起債発行額の増が見込まれるが、償還元金を超えない市債の発行を堅持し、充当可能基金残高の一定水準の確保を維持し、将来負担比率の抑制に努めたい。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群馬県太田市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、市税収入の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回復基調、その他新型コロナウイルス感染症対応地方創生臨時交付金や一般寄附金の大幅な増収、国の令和４年度補正予算の普通交付税追加措置に伴い、１６．６</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減債基金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３年度に普通交付税追加措置により臨時財政対策債償還分として１１．４億円を積み立てたことにより取り崩しを大幅に上回ったが、令和４年度には平成２８年度積み立て分として１．５億円を取り崩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その他特定目的基金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は、森林環境譲与税基金等が増した一方で、東毛林間学校基金の廃止（全額取り崩しによる皆減）、スポーツ振興基金等の減により、１．５億円の減となった。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以上のことにより、</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基金全体としては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１３．６</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減債基金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中長期的には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傾向にあ</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その他特定目的基金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は増減変動のある状況だ</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が、基金全体のうち主となる財政調整基金について、今後も健全な財政運営により適正な残高の維持に努めていく。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トシオシルバー就学援助基金：公立小中学生等養育世帯への就学援助事業の財源充当</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・スポーツ振興基金：スポーツ振興に関する施策の推進、スポーツ施設の整備・維持</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・宝泉南部土地区画整理事業基金：宝泉南部土地区画整理事業の実施</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・福祉振興基金：福祉事業又は指定目的に伴う事業の実施</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笹川清奨学金基金</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給付型奨学金</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の実施</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・トシオシルバー就学援助基金、スポーツ振興基金、笹川清奨学金基金</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事業充当による繰入金の増額</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福祉振興基金</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寄附による</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積立金の増額。</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トシオシルバー就学援助基金、スポーツ振興基金</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については、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事業の進捗に伴い事業に充当。</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・宝泉南部土地区画整理事業基金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については、</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事業の進捗に伴い事業に充当。</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・笹川清奨学金基金については、該当生徒への奨学金支給事業に充当。</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・コロナ</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収束の期待感</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を要因とした市税収入の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回復基調</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・国補正予算の普通交付税再算定による追加措置、新型コロナウイルス感染症対応地方創生臨時交付金及び一般寄附金増収等による一般財源の減少</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本市の市税収入は特に法人市民税が中心であり、景気動向に大きく左右されて</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市税収入の減</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となることも想定されるこ</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とから、今後は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基金残高が</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減少していく可能性もある</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適正な残高の維持（標準財政</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規模</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程度</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）を確保できるよう、健全な財政運営に努めていく。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・平成２８年度に積み立てた２０億円を計画的に取り崩しているため</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令和２年度までは</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年々減少してい</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たが、令和３年度には、国の補正予算の普通交付税追加措置による１１．４億円を積み立てて増加となった。令和４年度は平成２８年度の積み立て分の１．５億円を取り崩して減少した。</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平成２８年度に積み立てた２０億円分については、計画的な取り崩しにより令和６年度が最終年度になる見込みである。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・令和３年度に積み立てた普通交付税追加措置分１１．４億円については、令和６年度から令和２３年度まで計画的に取り崩し、臨時財政対策債の償還に充当する。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E6C242E-78D4-4AD1-93B2-5C6E52BD2E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EFEAF85-E2AE-45A2-A815-12C83DAE8F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DD305B6-335B-4427-9910-A4C29DC8B510}"/>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72ED6BA-2A90-4526-9420-ED3CD3CF3468}"/>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64207CB-76B3-434D-BAB2-228D43922C73}"/>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330FB08-4F8F-4586-8DC4-A40B44122A35}"/>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46D2825-1956-4C6F-993F-7072D2A58C80}"/>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565EBAD-843B-4643-80C9-B73DB79C5E26}"/>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2E5AC24-B553-471F-B397-22BD97CBB06C}"/>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6C55936-F49A-4A5A-B7C9-35525E709228}"/>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982C10B-EE14-477F-B680-00E554F1F6B6}"/>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B185C43-AF1F-4BA0-88D9-CC0F4854A77F}"/>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222,403
210,312
175.54
93,218,060
88,492,103
3,290,418
45,777,541
56,359,528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8B399B0-99E6-4166-A212-C7D1FBC9960D}"/>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2D570E5-0568-41EC-A940-CBAED2FDC733}"/>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8D1076C-C621-4F1A-A3AC-30BB51E3F437}"/>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A6B5FEF-C1EF-4B53-A92C-E0298A27ED5E}"/>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6AC01BA-7463-481F-BD58-7306CDBDF9B1}"/>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8DBBDF7-027B-4C85-8348-0592B106502D}"/>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420F3EA-077E-48CB-B1BC-349C9FAB9245}"/>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700ECCD-28B8-4D59-B8A0-620DDEE28171}"/>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18C36E9-9A68-4CF6-8B36-E97273F5FA70}"/>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CD46124-1E00-49A6-A265-7FAA8CDCD547}"/>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17935ED-A21D-4039-ADED-6C80EC145D95}"/>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3327A8F-4C31-4CE6-8D5D-9B2F3D7C9619}"/>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B95F19D-5B06-44DD-8C37-A606A3C6CAEA}"/>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93A4E12-5858-4D2C-89C1-5F97F2E47315}"/>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D9A4E15-4E76-46FB-9400-4C1AE741D41D}"/>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062E281-F878-4964-8513-C5974BC7E5AB}"/>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C6E158D-0586-49CB-92AF-3FD233264770}"/>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976CC58-FBB1-4575-804F-62DF58052FFA}"/>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D7EC615-1EFD-4F22-B698-58CDB6B96F7E}"/>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1684632-0600-4E48-8DBA-E5095D3F77DC}"/>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AE74BFA-4B6A-4A30-B877-B5A201F0A955}"/>
            </a:ext>
          </a:extLst>
        </xdr:cNvPr>
        <xdr:cNvSpPr txBox="1"/>
      </xdr:nvSpPr>
      <xdr:spPr>
        <a:xfrm>
          <a:off x="419100" y="27146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1C92C36-EE7C-4785-A54C-2C72D208A9DC}"/>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D62650F-1FE2-4308-80C7-77CB4BC7C212}"/>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B2ADDF5-0B91-4964-BD07-2BC0A90835D1}"/>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B188ED9-861A-4BD1-A346-6881148FB2FF}"/>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D87CB25-10DF-4A68-A587-7FB4FA0D61FB}"/>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B5B3961-5466-48AB-AC31-F0717CFFBA02}"/>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6E1F761-72F0-46D2-A164-3B5F024745C7}"/>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DACC773-CCC8-4F77-AFAA-A460A0712AAB}"/>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1CC1AEC-1135-4065-9582-C7E7BACD2DDF}"/>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35C1793-3DD9-4441-A693-4BB623F855A3}"/>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FA39510-EC81-458E-80F8-D02A56C702BE}"/>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905425D-B1AE-41CA-BB99-D527FFA34EC6}"/>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C3E8FB8-9D7C-4DFB-AE3F-76AB6A56A0D7}"/>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0C53B26-2A2C-4971-9D98-159F25C64D55}"/>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及び全国平均の数値と比較してもおおむね標準的な数値と考えられる。減価償却率は年々上昇傾向にあるが、各地区行政センターなどを計画的に更新してきたことなどにより類似団体平均よりも若干低い水準となっている。今後も数値が大幅に上昇することのないよう公共施設等総合管理計画に基づき、施設の統廃合及び必要な改修事業等の投資を継続的に行っ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A7B3378-1BA2-4D43-A989-3E19D1943531}"/>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7CE4B28-337C-4BF1-A633-08BD5D7D695B}"/>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9508C11-10BD-4037-9C2C-2DDC3D556F42}"/>
            </a:ext>
          </a:extLst>
        </xdr:cNvPr>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50D494B9-8EBC-46C4-A652-E6D02CA475F5}"/>
            </a:ext>
          </a:extLst>
        </xdr:cNvPr>
        <xdr:cNvCxnSpPr/>
      </xdr:nvCxnSpPr>
      <xdr:spPr>
        <a:xfrm>
          <a:off x="1152525" y="56927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847AFAD-23E9-4B5C-9346-78C64D9AF5D7}"/>
            </a:ext>
          </a:extLst>
        </xdr:cNvPr>
        <xdr:cNvSpPr txBox="1"/>
      </xdr:nvSpPr>
      <xdr:spPr>
        <a:xfrm>
          <a:off x="786781" y="5605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E1747C7D-BD01-4F25-B4B9-1D7B9E0672DF}"/>
            </a:ext>
          </a:extLst>
        </xdr:cNvPr>
        <xdr:cNvCxnSpPr/>
      </xdr:nvCxnSpPr>
      <xdr:spPr>
        <a:xfrm>
          <a:off x="1152525" y="52800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FD5B257D-D285-40CE-BC93-C35150ECC85A}"/>
            </a:ext>
          </a:extLst>
        </xdr:cNvPr>
        <xdr:cNvSpPr txBox="1"/>
      </xdr:nvSpPr>
      <xdr:spPr>
        <a:xfrm>
          <a:off x="786781" y="51862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BEFAE378-DAAC-46EB-A747-875328257489}"/>
            </a:ext>
          </a:extLst>
        </xdr:cNvPr>
        <xdr:cNvCxnSpPr/>
      </xdr:nvCxnSpPr>
      <xdr:spPr>
        <a:xfrm>
          <a:off x="1152525" y="4860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9790B683-A444-402E-BEF5-C224B0F2D829}"/>
            </a:ext>
          </a:extLst>
        </xdr:cNvPr>
        <xdr:cNvSpPr txBox="1"/>
      </xdr:nvSpPr>
      <xdr:spPr>
        <a:xfrm>
          <a:off x="786781" y="4773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670E0D42-410A-4B76-BEA2-B3472E7C34D5}"/>
            </a:ext>
          </a:extLst>
        </xdr:cNvPr>
        <xdr:cNvCxnSpPr/>
      </xdr:nvCxnSpPr>
      <xdr:spPr>
        <a:xfrm>
          <a:off x="1152525" y="44481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9FD50689-073F-4921-8932-6E818E58E36E}"/>
            </a:ext>
          </a:extLst>
        </xdr:cNvPr>
        <xdr:cNvSpPr txBox="1"/>
      </xdr:nvSpPr>
      <xdr:spPr>
        <a:xfrm>
          <a:off x="786781" y="4354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894BEF13-87DC-45E5-BAEF-A0F28E7729AD}"/>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D02D8704-D057-4EBE-B8B9-74222AD26F1E}"/>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CB3995E-F5E1-43F8-9B2D-2886BAE58A06}"/>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33</xdr:row>
      <xdr:rowOff>52197</xdr:rowOff>
    </xdr:to>
    <xdr:cxnSp macro="">
      <xdr:nvCxnSpPr>
        <xdr:cNvPr id="63" name="直線コネクタ 62">
          <a:extLst>
            <a:ext uri="{FF2B5EF4-FFF2-40B4-BE49-F238E27FC236}">
              <a16:creationId xmlns:a16="http://schemas.microsoft.com/office/drawing/2014/main" id="{59B85D09-0DA8-4A78-83D1-96C72C667E56}"/>
            </a:ext>
          </a:extLst>
        </xdr:cNvPr>
        <xdr:cNvCxnSpPr/>
      </xdr:nvCxnSpPr>
      <xdr:spPr>
        <a:xfrm flipV="1">
          <a:off x="4300220" y="4502277"/>
          <a:ext cx="127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4" name="有形固定資産減価償却率最小値テキスト">
          <a:extLst>
            <a:ext uri="{FF2B5EF4-FFF2-40B4-BE49-F238E27FC236}">
              <a16:creationId xmlns:a16="http://schemas.microsoft.com/office/drawing/2014/main" id="{A6FAEDC3-432A-4D35-9C1E-61263708FCC8}"/>
            </a:ext>
          </a:extLst>
        </xdr:cNvPr>
        <xdr:cNvSpPr txBox="1"/>
      </xdr:nvSpPr>
      <xdr:spPr>
        <a:xfrm>
          <a:off x="4352925"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5" name="直線コネクタ 64">
          <a:extLst>
            <a:ext uri="{FF2B5EF4-FFF2-40B4-BE49-F238E27FC236}">
              <a16:creationId xmlns:a16="http://schemas.microsoft.com/office/drawing/2014/main" id="{A50C3742-2DD2-49AC-8E27-F06C1349136E}"/>
            </a:ext>
          </a:extLst>
        </xdr:cNvPr>
        <xdr:cNvCxnSpPr/>
      </xdr:nvCxnSpPr>
      <xdr:spPr>
        <a:xfrm>
          <a:off x="4213225" y="550049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66" name="有形固定資産減価償却率最大値テキスト">
          <a:extLst>
            <a:ext uri="{FF2B5EF4-FFF2-40B4-BE49-F238E27FC236}">
              <a16:creationId xmlns:a16="http://schemas.microsoft.com/office/drawing/2014/main" id="{BD8D4129-5D95-4631-9850-EDFBDE803AA3}"/>
            </a:ext>
          </a:extLst>
        </xdr:cNvPr>
        <xdr:cNvSpPr txBox="1"/>
      </xdr:nvSpPr>
      <xdr:spPr>
        <a:xfrm>
          <a:off x="4352925" y="429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67" name="直線コネクタ 66">
          <a:extLst>
            <a:ext uri="{FF2B5EF4-FFF2-40B4-BE49-F238E27FC236}">
              <a16:creationId xmlns:a16="http://schemas.microsoft.com/office/drawing/2014/main" id="{AC9333E4-AD6C-45E3-AEFE-45400B0E320C}"/>
            </a:ext>
          </a:extLst>
        </xdr:cNvPr>
        <xdr:cNvCxnSpPr/>
      </xdr:nvCxnSpPr>
      <xdr:spPr>
        <a:xfrm>
          <a:off x="4213225" y="450227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68" name="有形固定資産減価償却率平均値テキスト">
          <a:extLst>
            <a:ext uri="{FF2B5EF4-FFF2-40B4-BE49-F238E27FC236}">
              <a16:creationId xmlns:a16="http://schemas.microsoft.com/office/drawing/2014/main" id="{CC9A6518-0A6D-4996-AE1B-F5025201E8EE}"/>
            </a:ext>
          </a:extLst>
        </xdr:cNvPr>
        <xdr:cNvSpPr txBox="1"/>
      </xdr:nvSpPr>
      <xdr:spPr>
        <a:xfrm>
          <a:off x="4352925" y="4939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9" name="フローチャート: 判断 68">
          <a:extLst>
            <a:ext uri="{FF2B5EF4-FFF2-40B4-BE49-F238E27FC236}">
              <a16:creationId xmlns:a16="http://schemas.microsoft.com/office/drawing/2014/main" id="{C50C6B8E-33B1-4467-AF98-B91489587778}"/>
            </a:ext>
          </a:extLst>
        </xdr:cNvPr>
        <xdr:cNvSpPr/>
      </xdr:nvSpPr>
      <xdr:spPr>
        <a:xfrm>
          <a:off x="4251325" y="495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0" name="フローチャート: 判断 69">
          <a:extLst>
            <a:ext uri="{FF2B5EF4-FFF2-40B4-BE49-F238E27FC236}">
              <a16:creationId xmlns:a16="http://schemas.microsoft.com/office/drawing/2014/main" id="{2C46F9E9-3F00-4C65-8655-C0AF7D29B223}"/>
            </a:ext>
          </a:extLst>
        </xdr:cNvPr>
        <xdr:cNvSpPr/>
      </xdr:nvSpPr>
      <xdr:spPr>
        <a:xfrm>
          <a:off x="3616325" y="49180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104267</xdr:rowOff>
    </xdr:from>
    <xdr:to>
      <xdr:col>15</xdr:col>
      <xdr:colOff>187325</xdr:colOff>
      <xdr:row>30</xdr:row>
      <xdr:rowOff>34417</xdr:rowOff>
    </xdr:to>
    <xdr:sp macro="" textlink="">
      <xdr:nvSpPr>
        <xdr:cNvPr id="71" name="フローチャート: 判断 70">
          <a:extLst>
            <a:ext uri="{FF2B5EF4-FFF2-40B4-BE49-F238E27FC236}">
              <a16:creationId xmlns:a16="http://schemas.microsoft.com/office/drawing/2014/main" id="{5AAA82E8-0480-4E72-BEC4-EDF4910483F8}"/>
            </a:ext>
          </a:extLst>
        </xdr:cNvPr>
        <xdr:cNvSpPr/>
      </xdr:nvSpPr>
      <xdr:spPr>
        <a:xfrm>
          <a:off x="2930525" y="48921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61087</xdr:rowOff>
    </xdr:from>
    <xdr:to>
      <xdr:col>11</xdr:col>
      <xdr:colOff>187325</xdr:colOff>
      <xdr:row>29</xdr:row>
      <xdr:rowOff>162687</xdr:rowOff>
    </xdr:to>
    <xdr:sp macro="" textlink="">
      <xdr:nvSpPr>
        <xdr:cNvPr id="72" name="フローチャート: 判断 71">
          <a:extLst>
            <a:ext uri="{FF2B5EF4-FFF2-40B4-BE49-F238E27FC236}">
              <a16:creationId xmlns:a16="http://schemas.microsoft.com/office/drawing/2014/main" id="{E503CA91-3655-4660-A765-5DF340D68281}"/>
            </a:ext>
          </a:extLst>
        </xdr:cNvPr>
        <xdr:cNvSpPr/>
      </xdr:nvSpPr>
      <xdr:spPr>
        <a:xfrm>
          <a:off x="2244725" y="48489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39497</xdr:rowOff>
    </xdr:from>
    <xdr:to>
      <xdr:col>7</xdr:col>
      <xdr:colOff>187325</xdr:colOff>
      <xdr:row>29</xdr:row>
      <xdr:rowOff>141097</xdr:rowOff>
    </xdr:to>
    <xdr:sp macro="" textlink="">
      <xdr:nvSpPr>
        <xdr:cNvPr id="73" name="フローチャート: 判断 72">
          <a:extLst>
            <a:ext uri="{FF2B5EF4-FFF2-40B4-BE49-F238E27FC236}">
              <a16:creationId xmlns:a16="http://schemas.microsoft.com/office/drawing/2014/main" id="{1145EC04-7F6D-443C-B662-27E7AC82684F}"/>
            </a:ext>
          </a:extLst>
        </xdr:cNvPr>
        <xdr:cNvSpPr/>
      </xdr:nvSpPr>
      <xdr:spPr>
        <a:xfrm>
          <a:off x="1558925" y="48273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2405AF3-FAD0-4C35-9926-542B44AB5C00}"/>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ABC564D-516D-4D91-AE03-F0B198A1CFF6}"/>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6BBA276-28B7-423F-A5C6-7BBF41E76F3D}"/>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C4DF7A0-1518-497E-9230-E2917C7C635A}"/>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E170F0B-2114-4A2F-A58C-C15AB27D3789}"/>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143129</xdr:rowOff>
    </xdr:from>
    <xdr:to>
      <xdr:col>23</xdr:col>
      <xdr:colOff>136525</xdr:colOff>
      <xdr:row>30</xdr:row>
      <xdr:rowOff>73279</xdr:rowOff>
    </xdr:to>
    <xdr:sp macro="" textlink="">
      <xdr:nvSpPr>
        <xdr:cNvPr id="79" name="楕円 78">
          <a:extLst>
            <a:ext uri="{FF2B5EF4-FFF2-40B4-BE49-F238E27FC236}">
              <a16:creationId xmlns:a16="http://schemas.microsoft.com/office/drawing/2014/main" id="{2E3A23A0-76A8-4DC7-967E-253EC474489C}"/>
            </a:ext>
          </a:extLst>
        </xdr:cNvPr>
        <xdr:cNvSpPr/>
      </xdr:nvSpPr>
      <xdr:spPr>
        <a:xfrm>
          <a:off x="4251325" y="49310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166006</xdr:rowOff>
    </xdr:from>
    <xdr:ext cx="405111" cy="259045"/>
    <xdr:sp macro="" textlink="">
      <xdr:nvSpPr>
        <xdr:cNvPr id="80" name="有形固定資産減価償却率該当値テキスト">
          <a:extLst>
            <a:ext uri="{FF2B5EF4-FFF2-40B4-BE49-F238E27FC236}">
              <a16:creationId xmlns:a16="http://schemas.microsoft.com/office/drawing/2014/main" id="{8720F9D1-80E4-4727-A776-5C1DB10EA602}"/>
            </a:ext>
          </a:extLst>
        </xdr:cNvPr>
        <xdr:cNvSpPr txBox="1"/>
      </xdr:nvSpPr>
      <xdr:spPr>
        <a:xfrm>
          <a:off x="4352925" y="4788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69723</xdr:rowOff>
    </xdr:from>
    <xdr:to>
      <xdr:col>19</xdr:col>
      <xdr:colOff>187325</xdr:colOff>
      <xdr:row>29</xdr:row>
      <xdr:rowOff>171323</xdr:rowOff>
    </xdr:to>
    <xdr:sp macro="" textlink="">
      <xdr:nvSpPr>
        <xdr:cNvPr id="81" name="楕円 80">
          <a:extLst>
            <a:ext uri="{FF2B5EF4-FFF2-40B4-BE49-F238E27FC236}">
              <a16:creationId xmlns:a16="http://schemas.microsoft.com/office/drawing/2014/main" id="{1D4F4F0C-8E21-402D-BE9B-07CE17FC3041}"/>
            </a:ext>
          </a:extLst>
        </xdr:cNvPr>
        <xdr:cNvSpPr/>
      </xdr:nvSpPr>
      <xdr:spPr>
        <a:xfrm>
          <a:off x="3616325" y="48576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120523</xdr:rowOff>
    </xdr:from>
    <xdr:to>
      <xdr:col>23</xdr:col>
      <xdr:colOff>85725</xdr:colOff>
      <xdr:row>30</xdr:row>
      <xdr:rowOff>22479</xdr:rowOff>
    </xdr:to>
    <xdr:cxnSp macro="">
      <xdr:nvCxnSpPr>
        <xdr:cNvPr id="82" name="直線コネクタ 81">
          <a:extLst>
            <a:ext uri="{FF2B5EF4-FFF2-40B4-BE49-F238E27FC236}">
              <a16:creationId xmlns:a16="http://schemas.microsoft.com/office/drawing/2014/main" id="{06ADD7EB-08B8-46F5-BA24-5F6641AEAF22}"/>
            </a:ext>
          </a:extLst>
        </xdr:cNvPr>
        <xdr:cNvCxnSpPr/>
      </xdr:nvCxnSpPr>
      <xdr:spPr>
        <a:xfrm>
          <a:off x="3667125" y="4908423"/>
          <a:ext cx="635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22225</xdr:rowOff>
    </xdr:from>
    <xdr:to>
      <xdr:col>15</xdr:col>
      <xdr:colOff>187325</xdr:colOff>
      <xdr:row>29</xdr:row>
      <xdr:rowOff>123825</xdr:rowOff>
    </xdr:to>
    <xdr:sp macro="" textlink="">
      <xdr:nvSpPr>
        <xdr:cNvPr id="83" name="楕円 82">
          <a:extLst>
            <a:ext uri="{FF2B5EF4-FFF2-40B4-BE49-F238E27FC236}">
              <a16:creationId xmlns:a16="http://schemas.microsoft.com/office/drawing/2014/main" id="{92615415-046A-482F-A597-B7FD7B6FADCC}"/>
            </a:ext>
          </a:extLst>
        </xdr:cNvPr>
        <xdr:cNvSpPr/>
      </xdr:nvSpPr>
      <xdr:spPr>
        <a:xfrm>
          <a:off x="2930525" y="4810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73025</xdr:rowOff>
    </xdr:from>
    <xdr:to>
      <xdr:col>19</xdr:col>
      <xdr:colOff>136525</xdr:colOff>
      <xdr:row>29</xdr:row>
      <xdr:rowOff>120523</xdr:rowOff>
    </xdr:to>
    <xdr:cxnSp macro="">
      <xdr:nvCxnSpPr>
        <xdr:cNvPr id="84" name="直線コネクタ 83">
          <a:extLst>
            <a:ext uri="{FF2B5EF4-FFF2-40B4-BE49-F238E27FC236}">
              <a16:creationId xmlns:a16="http://schemas.microsoft.com/office/drawing/2014/main" id="{D345BB33-5E25-49ED-A12A-273D07A44537}"/>
            </a:ext>
          </a:extLst>
        </xdr:cNvPr>
        <xdr:cNvCxnSpPr/>
      </xdr:nvCxnSpPr>
      <xdr:spPr>
        <a:xfrm>
          <a:off x="2981325" y="4860925"/>
          <a:ext cx="6858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128905</xdr:rowOff>
    </xdr:from>
    <xdr:to>
      <xdr:col>11</xdr:col>
      <xdr:colOff>187325</xdr:colOff>
      <xdr:row>29</xdr:row>
      <xdr:rowOff>59055</xdr:rowOff>
    </xdr:to>
    <xdr:sp macro="" textlink="">
      <xdr:nvSpPr>
        <xdr:cNvPr id="85" name="楕円 84">
          <a:extLst>
            <a:ext uri="{FF2B5EF4-FFF2-40B4-BE49-F238E27FC236}">
              <a16:creationId xmlns:a16="http://schemas.microsoft.com/office/drawing/2014/main" id="{371679E3-6965-4795-8928-10335A6BEA9A}"/>
            </a:ext>
          </a:extLst>
        </xdr:cNvPr>
        <xdr:cNvSpPr/>
      </xdr:nvSpPr>
      <xdr:spPr>
        <a:xfrm>
          <a:off x="2244725" y="47517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8255</xdr:rowOff>
    </xdr:from>
    <xdr:to>
      <xdr:col>15</xdr:col>
      <xdr:colOff>136525</xdr:colOff>
      <xdr:row>29</xdr:row>
      <xdr:rowOff>73025</xdr:rowOff>
    </xdr:to>
    <xdr:cxnSp macro="">
      <xdr:nvCxnSpPr>
        <xdr:cNvPr id="86" name="直線コネクタ 85">
          <a:extLst>
            <a:ext uri="{FF2B5EF4-FFF2-40B4-BE49-F238E27FC236}">
              <a16:creationId xmlns:a16="http://schemas.microsoft.com/office/drawing/2014/main" id="{86E4F3AB-4C63-434E-9B39-B8487E0F8F39}"/>
            </a:ext>
          </a:extLst>
        </xdr:cNvPr>
        <xdr:cNvCxnSpPr/>
      </xdr:nvCxnSpPr>
      <xdr:spPr>
        <a:xfrm>
          <a:off x="2295525" y="4796155"/>
          <a:ext cx="6858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51181</xdr:rowOff>
    </xdr:from>
    <xdr:to>
      <xdr:col>7</xdr:col>
      <xdr:colOff>187325</xdr:colOff>
      <xdr:row>28</xdr:row>
      <xdr:rowOff>152781</xdr:rowOff>
    </xdr:to>
    <xdr:sp macro="" textlink="">
      <xdr:nvSpPr>
        <xdr:cNvPr id="87" name="楕円 86">
          <a:extLst>
            <a:ext uri="{FF2B5EF4-FFF2-40B4-BE49-F238E27FC236}">
              <a16:creationId xmlns:a16="http://schemas.microsoft.com/office/drawing/2014/main" id="{5977E0D4-F5F1-45F4-B2F7-9101609D83F2}"/>
            </a:ext>
          </a:extLst>
        </xdr:cNvPr>
        <xdr:cNvSpPr/>
      </xdr:nvSpPr>
      <xdr:spPr>
        <a:xfrm>
          <a:off x="1558925" y="46739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101981</xdr:rowOff>
    </xdr:from>
    <xdr:to>
      <xdr:col>11</xdr:col>
      <xdr:colOff>136525</xdr:colOff>
      <xdr:row>29</xdr:row>
      <xdr:rowOff>8255</xdr:rowOff>
    </xdr:to>
    <xdr:cxnSp macro="">
      <xdr:nvCxnSpPr>
        <xdr:cNvPr id="88" name="直線コネクタ 87">
          <a:extLst>
            <a:ext uri="{FF2B5EF4-FFF2-40B4-BE49-F238E27FC236}">
              <a16:creationId xmlns:a16="http://schemas.microsoft.com/office/drawing/2014/main" id="{83938B66-CE7B-434C-A519-B07FAFEB9E04}"/>
            </a:ext>
          </a:extLst>
        </xdr:cNvPr>
        <xdr:cNvCxnSpPr/>
      </xdr:nvCxnSpPr>
      <xdr:spPr>
        <a:xfrm>
          <a:off x="1609725" y="4724781"/>
          <a:ext cx="6858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9" name="n_1aveValue有形固定資産減価償却率">
          <a:extLst>
            <a:ext uri="{FF2B5EF4-FFF2-40B4-BE49-F238E27FC236}">
              <a16:creationId xmlns:a16="http://schemas.microsoft.com/office/drawing/2014/main" id="{968E3E19-FDE8-4A5C-A6CE-3AAAAE79BC84}"/>
            </a:ext>
          </a:extLst>
        </xdr:cNvPr>
        <xdr:cNvSpPr txBox="1"/>
      </xdr:nvSpPr>
      <xdr:spPr>
        <a:xfrm>
          <a:off x="3470919" y="500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25544</xdr:rowOff>
    </xdr:from>
    <xdr:ext cx="405111" cy="259045"/>
    <xdr:sp macro="" textlink="">
      <xdr:nvSpPr>
        <xdr:cNvPr id="90" name="n_2aveValue有形固定資産減価償却率">
          <a:extLst>
            <a:ext uri="{FF2B5EF4-FFF2-40B4-BE49-F238E27FC236}">
              <a16:creationId xmlns:a16="http://schemas.microsoft.com/office/drawing/2014/main" id="{A9113680-43F3-4E41-A270-68F0825EF6AA}"/>
            </a:ext>
          </a:extLst>
        </xdr:cNvPr>
        <xdr:cNvSpPr txBox="1"/>
      </xdr:nvSpPr>
      <xdr:spPr>
        <a:xfrm>
          <a:off x="2797819" y="4978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153814</xdr:rowOff>
    </xdr:from>
    <xdr:ext cx="405111" cy="259045"/>
    <xdr:sp macro="" textlink="">
      <xdr:nvSpPr>
        <xdr:cNvPr id="91" name="n_3aveValue有形固定資産減価償却率">
          <a:extLst>
            <a:ext uri="{FF2B5EF4-FFF2-40B4-BE49-F238E27FC236}">
              <a16:creationId xmlns:a16="http://schemas.microsoft.com/office/drawing/2014/main" id="{8C469734-9F60-4099-9A0F-602B4F9B13DD}"/>
            </a:ext>
          </a:extLst>
        </xdr:cNvPr>
        <xdr:cNvSpPr txBox="1"/>
      </xdr:nvSpPr>
      <xdr:spPr>
        <a:xfrm>
          <a:off x="2112019" y="494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132224</xdr:rowOff>
    </xdr:from>
    <xdr:ext cx="405111" cy="259045"/>
    <xdr:sp macro="" textlink="">
      <xdr:nvSpPr>
        <xdr:cNvPr id="92" name="n_4aveValue有形固定資産減価償却率">
          <a:extLst>
            <a:ext uri="{FF2B5EF4-FFF2-40B4-BE49-F238E27FC236}">
              <a16:creationId xmlns:a16="http://schemas.microsoft.com/office/drawing/2014/main" id="{FA662221-D2AE-4B5C-A636-21E8A62B257A}"/>
            </a:ext>
          </a:extLst>
        </xdr:cNvPr>
        <xdr:cNvSpPr txBox="1"/>
      </xdr:nvSpPr>
      <xdr:spPr>
        <a:xfrm>
          <a:off x="1426219" y="492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16400</xdr:rowOff>
    </xdr:from>
    <xdr:ext cx="405111" cy="259045"/>
    <xdr:sp macro="" textlink="">
      <xdr:nvSpPr>
        <xdr:cNvPr id="93" name="n_1mainValue有形固定資産減価償却率">
          <a:extLst>
            <a:ext uri="{FF2B5EF4-FFF2-40B4-BE49-F238E27FC236}">
              <a16:creationId xmlns:a16="http://schemas.microsoft.com/office/drawing/2014/main" id="{5156936B-FD30-4A60-A01E-187C242FD977}"/>
            </a:ext>
          </a:extLst>
        </xdr:cNvPr>
        <xdr:cNvSpPr txBox="1"/>
      </xdr:nvSpPr>
      <xdr:spPr>
        <a:xfrm>
          <a:off x="3470919" y="463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140352</xdr:rowOff>
    </xdr:from>
    <xdr:ext cx="405111" cy="259045"/>
    <xdr:sp macro="" textlink="">
      <xdr:nvSpPr>
        <xdr:cNvPr id="94" name="n_2mainValue有形固定資産減価償却率">
          <a:extLst>
            <a:ext uri="{FF2B5EF4-FFF2-40B4-BE49-F238E27FC236}">
              <a16:creationId xmlns:a16="http://schemas.microsoft.com/office/drawing/2014/main" id="{DB7526F7-920B-43DF-9F03-E1F695FB0EA4}"/>
            </a:ext>
          </a:extLst>
        </xdr:cNvPr>
        <xdr:cNvSpPr txBox="1"/>
      </xdr:nvSpPr>
      <xdr:spPr>
        <a:xfrm>
          <a:off x="2797819" y="45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75582</xdr:rowOff>
    </xdr:from>
    <xdr:ext cx="405111" cy="259045"/>
    <xdr:sp macro="" textlink="">
      <xdr:nvSpPr>
        <xdr:cNvPr id="95" name="n_3mainValue有形固定資産減価償却率">
          <a:extLst>
            <a:ext uri="{FF2B5EF4-FFF2-40B4-BE49-F238E27FC236}">
              <a16:creationId xmlns:a16="http://schemas.microsoft.com/office/drawing/2014/main" id="{08A248F4-33FC-4D27-847B-499484D32D42}"/>
            </a:ext>
          </a:extLst>
        </xdr:cNvPr>
        <xdr:cNvSpPr txBox="1"/>
      </xdr:nvSpPr>
      <xdr:spPr>
        <a:xfrm>
          <a:off x="2112019" y="45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6" name="n_4mainValue有形固定資産減価償却率">
          <a:extLst>
            <a:ext uri="{FF2B5EF4-FFF2-40B4-BE49-F238E27FC236}">
              <a16:creationId xmlns:a16="http://schemas.microsoft.com/office/drawing/2014/main" id="{9F24733B-508F-4155-BBC6-8D2AA83BA5AE}"/>
            </a:ext>
          </a:extLst>
        </xdr:cNvPr>
        <xdr:cNvSpPr txBox="1"/>
      </xdr:nvSpPr>
      <xdr:spPr>
        <a:xfrm>
          <a:off x="1426219" y="44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3A4D71F0-E3FD-46A8-8FA3-C9B4AD89894A}"/>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149CA070-636D-408D-BDB0-2A2C520BF1A4}"/>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3B5674E1-7A79-48E7-8E45-4828F7A6F6D6}"/>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E56EA5B6-DBCA-4B17-9BCF-6520C809F64A}"/>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3AA79940-4C14-49A8-863C-4A102C47F583}"/>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E7DEA390-B241-4E31-86E0-6B4F9B64D0FF}"/>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1580F476-AB13-46A7-9585-EA9D234D8220}"/>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F780A405-8749-49E6-8CBA-1124318A87CE}"/>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D8C4E9BF-CF2B-4DB8-A857-6B0909744140}"/>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60AFFF47-C4B8-442E-B1D1-191ACF78B3C8}"/>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423FA479-F01F-4D15-91BB-BED8BF338D19}"/>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F13D465E-6E01-4CEA-A898-CABCD37FC1C1}"/>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A2930820-7D9A-4D26-A360-8AF1C3849E39}"/>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％となり、類似団体平均値を上回っている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前年度より比率の乖離は改善された。これは分子が将来負担額の減及び充当可能基金等の増によって小さくな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、分母にあたる経常一般財源等も臨時財政対策債発行額の大幅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が要因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である。今後も複数の大型建設事業による起債発行額の増加が見込まれるが、償還元金を超えない市債の発行を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原則として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、将来負担額の抑制に努めていく。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E3D3A771-BCED-4F63-8BDC-61EAC781E8B8}"/>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514C3E01-00AB-4C7E-937C-CC7D7E91A796}"/>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DD9B4C92-F912-48D6-AE36-B108FA4D6B97}"/>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a:extLst>
            <a:ext uri="{FF2B5EF4-FFF2-40B4-BE49-F238E27FC236}">
              <a16:creationId xmlns:a16="http://schemas.microsoft.com/office/drawing/2014/main" id="{DBC95FF5-6394-41D2-82B7-FA611E83A3F7}"/>
            </a:ext>
          </a:extLst>
        </xdr:cNvPr>
        <xdr:cNvCxnSpPr/>
      </xdr:nvCxnSpPr>
      <xdr:spPr>
        <a:xfrm>
          <a:off x="10194925" y="56927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a:extLst>
            <a:ext uri="{FF2B5EF4-FFF2-40B4-BE49-F238E27FC236}">
              <a16:creationId xmlns:a16="http://schemas.microsoft.com/office/drawing/2014/main" id="{EDC737BC-0890-4B0B-848A-5DD844B50640}"/>
            </a:ext>
          </a:extLst>
        </xdr:cNvPr>
        <xdr:cNvSpPr txBox="1"/>
      </xdr:nvSpPr>
      <xdr:spPr>
        <a:xfrm>
          <a:off x="9758836" y="56053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a:extLst>
            <a:ext uri="{FF2B5EF4-FFF2-40B4-BE49-F238E27FC236}">
              <a16:creationId xmlns:a16="http://schemas.microsoft.com/office/drawing/2014/main" id="{9FA9F826-21F9-43C9-976A-523423A1C0A9}"/>
            </a:ext>
          </a:extLst>
        </xdr:cNvPr>
        <xdr:cNvCxnSpPr/>
      </xdr:nvCxnSpPr>
      <xdr:spPr>
        <a:xfrm>
          <a:off x="10194925" y="52800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a:extLst>
            <a:ext uri="{FF2B5EF4-FFF2-40B4-BE49-F238E27FC236}">
              <a16:creationId xmlns:a16="http://schemas.microsoft.com/office/drawing/2014/main" id="{7D084850-314F-4709-82BF-BF94086019E1}"/>
            </a:ext>
          </a:extLst>
        </xdr:cNvPr>
        <xdr:cNvSpPr txBox="1"/>
      </xdr:nvSpPr>
      <xdr:spPr>
        <a:xfrm>
          <a:off x="9758836" y="51862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a:extLst>
            <a:ext uri="{FF2B5EF4-FFF2-40B4-BE49-F238E27FC236}">
              <a16:creationId xmlns:a16="http://schemas.microsoft.com/office/drawing/2014/main" id="{ED1F0BBB-A9A2-4418-8615-2EBCFE869900}"/>
            </a:ext>
          </a:extLst>
        </xdr:cNvPr>
        <xdr:cNvCxnSpPr/>
      </xdr:nvCxnSpPr>
      <xdr:spPr>
        <a:xfrm>
          <a:off x="10194925" y="48609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a:extLst>
            <a:ext uri="{FF2B5EF4-FFF2-40B4-BE49-F238E27FC236}">
              <a16:creationId xmlns:a16="http://schemas.microsoft.com/office/drawing/2014/main" id="{E9BDB6C7-2ABC-400D-86DA-5DAEEA623DB8}"/>
            </a:ext>
          </a:extLst>
        </xdr:cNvPr>
        <xdr:cNvSpPr txBox="1"/>
      </xdr:nvSpPr>
      <xdr:spPr>
        <a:xfrm>
          <a:off x="9758836" y="47734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a:extLst>
            <a:ext uri="{FF2B5EF4-FFF2-40B4-BE49-F238E27FC236}">
              <a16:creationId xmlns:a16="http://schemas.microsoft.com/office/drawing/2014/main" id="{B8B7B1EF-2BCE-4D6F-AB7B-5A1A76388AD7}"/>
            </a:ext>
          </a:extLst>
        </xdr:cNvPr>
        <xdr:cNvCxnSpPr/>
      </xdr:nvCxnSpPr>
      <xdr:spPr>
        <a:xfrm>
          <a:off x="10194925" y="44481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a:extLst>
            <a:ext uri="{FF2B5EF4-FFF2-40B4-BE49-F238E27FC236}">
              <a16:creationId xmlns:a16="http://schemas.microsoft.com/office/drawing/2014/main" id="{0B5816CF-6B0C-44F5-A2BF-FC8E43B51F5C}"/>
            </a:ext>
          </a:extLst>
        </xdr:cNvPr>
        <xdr:cNvSpPr txBox="1"/>
      </xdr:nvSpPr>
      <xdr:spPr>
        <a:xfrm>
          <a:off x="9758836" y="43543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A1B26AB7-382B-4FD6-87EE-4D2E567DDBA9}"/>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a:extLst>
            <a:ext uri="{FF2B5EF4-FFF2-40B4-BE49-F238E27FC236}">
              <a16:creationId xmlns:a16="http://schemas.microsoft.com/office/drawing/2014/main" id="{54BD7A2A-6FD1-4C22-871D-4E49D778C58A}"/>
            </a:ext>
          </a:extLst>
        </xdr:cNvPr>
        <xdr:cNvSpPr txBox="1"/>
      </xdr:nvSpPr>
      <xdr:spPr>
        <a:xfrm>
          <a:off x="9861428" y="39416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802A583E-7F3A-4984-B151-88A08584F860}"/>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65329</xdr:rowOff>
    </xdr:from>
    <xdr:to>
      <xdr:col>76</xdr:col>
      <xdr:colOff>21589</xdr:colOff>
      <xdr:row>33</xdr:row>
      <xdr:rowOff>124092</xdr:rowOff>
    </xdr:to>
    <xdr:cxnSp macro="">
      <xdr:nvCxnSpPr>
        <xdr:cNvPr id="124" name="直線コネクタ 123">
          <a:extLst>
            <a:ext uri="{FF2B5EF4-FFF2-40B4-BE49-F238E27FC236}">
              <a16:creationId xmlns:a16="http://schemas.microsoft.com/office/drawing/2014/main" id="{F64B59EE-E808-44D7-96F2-6F5859733C91}"/>
            </a:ext>
          </a:extLst>
        </xdr:cNvPr>
        <xdr:cNvCxnSpPr/>
      </xdr:nvCxnSpPr>
      <xdr:spPr>
        <a:xfrm flipV="1">
          <a:off x="13323570" y="4357929"/>
          <a:ext cx="1269" cy="12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127919</xdr:rowOff>
    </xdr:from>
    <xdr:ext cx="469744" cy="259045"/>
    <xdr:sp macro="" textlink="">
      <xdr:nvSpPr>
        <xdr:cNvPr id="125" name="債務償還比率最小値テキスト">
          <a:extLst>
            <a:ext uri="{FF2B5EF4-FFF2-40B4-BE49-F238E27FC236}">
              <a16:creationId xmlns:a16="http://schemas.microsoft.com/office/drawing/2014/main" id="{5FFB34E0-BCEB-4CC8-A6B7-D61A5EB01002}"/>
            </a:ext>
          </a:extLst>
        </xdr:cNvPr>
        <xdr:cNvSpPr txBox="1"/>
      </xdr:nvSpPr>
      <xdr:spPr>
        <a:xfrm>
          <a:off x="13376275" y="557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124092</xdr:rowOff>
    </xdr:from>
    <xdr:to>
      <xdr:col>76</xdr:col>
      <xdr:colOff>111125</xdr:colOff>
      <xdr:row>33</xdr:row>
      <xdr:rowOff>124092</xdr:rowOff>
    </xdr:to>
    <xdr:cxnSp macro="">
      <xdr:nvCxnSpPr>
        <xdr:cNvPr id="126" name="直線コネクタ 125">
          <a:extLst>
            <a:ext uri="{FF2B5EF4-FFF2-40B4-BE49-F238E27FC236}">
              <a16:creationId xmlns:a16="http://schemas.microsoft.com/office/drawing/2014/main" id="{58DC1B71-ED3D-4C8E-B625-2BCB95EA3469}"/>
            </a:ext>
          </a:extLst>
        </xdr:cNvPr>
        <xdr:cNvCxnSpPr/>
      </xdr:nvCxnSpPr>
      <xdr:spPr>
        <a:xfrm>
          <a:off x="13255625" y="5572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12006</xdr:rowOff>
    </xdr:from>
    <xdr:ext cx="469744" cy="259045"/>
    <xdr:sp macro="" textlink="">
      <xdr:nvSpPr>
        <xdr:cNvPr id="127" name="債務償還比率最大値テキスト">
          <a:extLst>
            <a:ext uri="{FF2B5EF4-FFF2-40B4-BE49-F238E27FC236}">
              <a16:creationId xmlns:a16="http://schemas.microsoft.com/office/drawing/2014/main" id="{464CCDF9-76B0-4804-9F9D-52BCFBAD7E1E}"/>
            </a:ext>
          </a:extLst>
        </xdr:cNvPr>
        <xdr:cNvSpPr txBox="1"/>
      </xdr:nvSpPr>
      <xdr:spPr>
        <a:xfrm>
          <a:off x="13376275" y="413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65329</xdr:rowOff>
    </xdr:from>
    <xdr:to>
      <xdr:col>76</xdr:col>
      <xdr:colOff>111125</xdr:colOff>
      <xdr:row>26</xdr:row>
      <xdr:rowOff>65329</xdr:rowOff>
    </xdr:to>
    <xdr:cxnSp macro="">
      <xdr:nvCxnSpPr>
        <xdr:cNvPr id="128" name="直線コネクタ 127">
          <a:extLst>
            <a:ext uri="{FF2B5EF4-FFF2-40B4-BE49-F238E27FC236}">
              <a16:creationId xmlns:a16="http://schemas.microsoft.com/office/drawing/2014/main" id="{2C311DBD-E99B-4F3A-B798-12D74D7BD626}"/>
            </a:ext>
          </a:extLst>
        </xdr:cNvPr>
        <xdr:cNvCxnSpPr/>
      </xdr:nvCxnSpPr>
      <xdr:spPr>
        <a:xfrm>
          <a:off x="13255625" y="4357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72496</xdr:rowOff>
    </xdr:from>
    <xdr:ext cx="469744" cy="259045"/>
    <xdr:sp macro="" textlink="">
      <xdr:nvSpPr>
        <xdr:cNvPr id="129" name="債務償還比率平均値テキスト">
          <a:extLst>
            <a:ext uri="{FF2B5EF4-FFF2-40B4-BE49-F238E27FC236}">
              <a16:creationId xmlns:a16="http://schemas.microsoft.com/office/drawing/2014/main" id="{0B22E6A7-F836-4069-A6F2-4584C4EA10EC}"/>
            </a:ext>
          </a:extLst>
        </xdr:cNvPr>
        <xdr:cNvSpPr txBox="1"/>
      </xdr:nvSpPr>
      <xdr:spPr>
        <a:xfrm>
          <a:off x="13376275" y="4860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49619</xdr:rowOff>
    </xdr:from>
    <xdr:to>
      <xdr:col>76</xdr:col>
      <xdr:colOff>73025</xdr:colOff>
      <xdr:row>30</xdr:row>
      <xdr:rowOff>151219</xdr:rowOff>
    </xdr:to>
    <xdr:sp macro="" textlink="">
      <xdr:nvSpPr>
        <xdr:cNvPr id="130" name="フローチャート: 判断 129">
          <a:extLst>
            <a:ext uri="{FF2B5EF4-FFF2-40B4-BE49-F238E27FC236}">
              <a16:creationId xmlns:a16="http://schemas.microsoft.com/office/drawing/2014/main" id="{67BEE53D-104C-455E-979F-15975F049753}"/>
            </a:ext>
          </a:extLst>
        </xdr:cNvPr>
        <xdr:cNvSpPr/>
      </xdr:nvSpPr>
      <xdr:spPr>
        <a:xfrm>
          <a:off x="13293725" y="50026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102972</xdr:rowOff>
    </xdr:from>
    <xdr:to>
      <xdr:col>72</xdr:col>
      <xdr:colOff>123825</xdr:colOff>
      <xdr:row>30</xdr:row>
      <xdr:rowOff>33122</xdr:rowOff>
    </xdr:to>
    <xdr:sp macro="" textlink="">
      <xdr:nvSpPr>
        <xdr:cNvPr id="131" name="フローチャート: 判断 130">
          <a:extLst>
            <a:ext uri="{FF2B5EF4-FFF2-40B4-BE49-F238E27FC236}">
              <a16:creationId xmlns:a16="http://schemas.microsoft.com/office/drawing/2014/main" id="{1683432B-7F02-4F3E-A118-D5E269E0E0E8}"/>
            </a:ext>
          </a:extLst>
        </xdr:cNvPr>
        <xdr:cNvSpPr/>
      </xdr:nvSpPr>
      <xdr:spPr>
        <a:xfrm>
          <a:off x="12639675" y="48908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49593</xdr:rowOff>
    </xdr:from>
    <xdr:to>
      <xdr:col>68</xdr:col>
      <xdr:colOff>123825</xdr:colOff>
      <xdr:row>31</xdr:row>
      <xdr:rowOff>151193</xdr:rowOff>
    </xdr:to>
    <xdr:sp macro="" textlink="">
      <xdr:nvSpPr>
        <xdr:cNvPr id="132" name="フローチャート: 判断 131">
          <a:extLst>
            <a:ext uri="{FF2B5EF4-FFF2-40B4-BE49-F238E27FC236}">
              <a16:creationId xmlns:a16="http://schemas.microsoft.com/office/drawing/2014/main" id="{21403692-1D47-4456-8EC2-F9C897F12387}"/>
            </a:ext>
          </a:extLst>
        </xdr:cNvPr>
        <xdr:cNvSpPr/>
      </xdr:nvSpPr>
      <xdr:spPr>
        <a:xfrm>
          <a:off x="11953875" y="516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117602</xdr:rowOff>
    </xdr:from>
    <xdr:to>
      <xdr:col>64</xdr:col>
      <xdr:colOff>123825</xdr:colOff>
      <xdr:row>32</xdr:row>
      <xdr:rowOff>47752</xdr:rowOff>
    </xdr:to>
    <xdr:sp macro="" textlink="">
      <xdr:nvSpPr>
        <xdr:cNvPr id="133" name="フローチャート: 判断 132">
          <a:extLst>
            <a:ext uri="{FF2B5EF4-FFF2-40B4-BE49-F238E27FC236}">
              <a16:creationId xmlns:a16="http://schemas.microsoft.com/office/drawing/2014/main" id="{BF7210FA-F9DE-4EFD-8562-B97905972C5C}"/>
            </a:ext>
          </a:extLst>
        </xdr:cNvPr>
        <xdr:cNvSpPr/>
      </xdr:nvSpPr>
      <xdr:spPr>
        <a:xfrm>
          <a:off x="11268075" y="52357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125806</xdr:rowOff>
    </xdr:from>
    <xdr:to>
      <xdr:col>60</xdr:col>
      <xdr:colOff>123825</xdr:colOff>
      <xdr:row>32</xdr:row>
      <xdr:rowOff>55956</xdr:rowOff>
    </xdr:to>
    <xdr:sp macro="" textlink="">
      <xdr:nvSpPr>
        <xdr:cNvPr id="134" name="フローチャート: 判断 133">
          <a:extLst>
            <a:ext uri="{FF2B5EF4-FFF2-40B4-BE49-F238E27FC236}">
              <a16:creationId xmlns:a16="http://schemas.microsoft.com/office/drawing/2014/main" id="{2B891474-7CE8-4838-BCE9-240F085F9B6A}"/>
            </a:ext>
          </a:extLst>
        </xdr:cNvPr>
        <xdr:cNvSpPr/>
      </xdr:nvSpPr>
      <xdr:spPr>
        <a:xfrm>
          <a:off x="10582275" y="52439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71F6F26A-052F-4CBD-84CF-8A77663B43E8}"/>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AD3606F4-1107-4B68-906B-908B954EE1B6}"/>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718C7B74-20EB-41CD-8F08-04A338F2CF55}"/>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45E6DAD-BCD1-473A-AD15-1A9076BB0472}"/>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A63183B-9C7A-4764-BC0A-E230A7A6FFF5}"/>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101003</xdr:rowOff>
    </xdr:from>
    <xdr:to>
      <xdr:col>76</xdr:col>
      <xdr:colOff>73025</xdr:colOff>
      <xdr:row>31</xdr:row>
      <xdr:rowOff>31153</xdr:rowOff>
    </xdr:to>
    <xdr:sp macro="" textlink="">
      <xdr:nvSpPr>
        <xdr:cNvPr id="140" name="楕円 139">
          <a:extLst>
            <a:ext uri="{FF2B5EF4-FFF2-40B4-BE49-F238E27FC236}">
              <a16:creationId xmlns:a16="http://schemas.microsoft.com/office/drawing/2014/main" id="{9320F0FB-B360-491F-B8C0-BCA23EAB4A7A}"/>
            </a:ext>
          </a:extLst>
        </xdr:cNvPr>
        <xdr:cNvSpPr/>
      </xdr:nvSpPr>
      <xdr:spPr>
        <a:xfrm>
          <a:off x="13293725" y="50540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79430</xdr:rowOff>
    </xdr:from>
    <xdr:ext cx="469744" cy="259045"/>
    <xdr:sp macro="" textlink="">
      <xdr:nvSpPr>
        <xdr:cNvPr id="141" name="債務償還比率該当値テキスト">
          <a:extLst>
            <a:ext uri="{FF2B5EF4-FFF2-40B4-BE49-F238E27FC236}">
              <a16:creationId xmlns:a16="http://schemas.microsoft.com/office/drawing/2014/main" id="{C8DC9667-08E4-44E1-BE6D-DED6B9C87082}"/>
            </a:ext>
          </a:extLst>
        </xdr:cNvPr>
        <xdr:cNvSpPr txBox="1"/>
      </xdr:nvSpPr>
      <xdr:spPr>
        <a:xfrm>
          <a:off x="13376275" y="503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22416</xdr:rowOff>
    </xdr:from>
    <xdr:to>
      <xdr:col>72</xdr:col>
      <xdr:colOff>123825</xdr:colOff>
      <xdr:row>30</xdr:row>
      <xdr:rowOff>124016</xdr:rowOff>
    </xdr:to>
    <xdr:sp macro="" textlink="">
      <xdr:nvSpPr>
        <xdr:cNvPr id="142" name="楕円 141">
          <a:extLst>
            <a:ext uri="{FF2B5EF4-FFF2-40B4-BE49-F238E27FC236}">
              <a16:creationId xmlns:a16="http://schemas.microsoft.com/office/drawing/2014/main" id="{562F84DC-80E5-4A30-B6A6-FD62D9B3A688}"/>
            </a:ext>
          </a:extLst>
        </xdr:cNvPr>
        <xdr:cNvSpPr/>
      </xdr:nvSpPr>
      <xdr:spPr>
        <a:xfrm>
          <a:off x="12639675" y="497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73216</xdr:rowOff>
    </xdr:from>
    <xdr:to>
      <xdr:col>76</xdr:col>
      <xdr:colOff>22225</xdr:colOff>
      <xdr:row>30</xdr:row>
      <xdr:rowOff>151803</xdr:rowOff>
    </xdr:to>
    <xdr:cxnSp macro="">
      <xdr:nvCxnSpPr>
        <xdr:cNvPr id="143" name="直線コネクタ 142">
          <a:extLst>
            <a:ext uri="{FF2B5EF4-FFF2-40B4-BE49-F238E27FC236}">
              <a16:creationId xmlns:a16="http://schemas.microsoft.com/office/drawing/2014/main" id="{011EDBBA-64D9-4A48-927C-54290FA26150}"/>
            </a:ext>
          </a:extLst>
        </xdr:cNvPr>
        <xdr:cNvCxnSpPr/>
      </xdr:nvCxnSpPr>
      <xdr:spPr>
        <a:xfrm>
          <a:off x="12690475" y="5026216"/>
          <a:ext cx="635000" cy="7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107429</xdr:rowOff>
    </xdr:from>
    <xdr:to>
      <xdr:col>68</xdr:col>
      <xdr:colOff>123825</xdr:colOff>
      <xdr:row>33</xdr:row>
      <xdr:rowOff>37579</xdr:rowOff>
    </xdr:to>
    <xdr:sp macro="" textlink="">
      <xdr:nvSpPr>
        <xdr:cNvPr id="144" name="楕円 143">
          <a:extLst>
            <a:ext uri="{FF2B5EF4-FFF2-40B4-BE49-F238E27FC236}">
              <a16:creationId xmlns:a16="http://schemas.microsoft.com/office/drawing/2014/main" id="{03F21C6C-E997-488A-8D19-F2B59E73D25A}"/>
            </a:ext>
          </a:extLst>
        </xdr:cNvPr>
        <xdr:cNvSpPr/>
      </xdr:nvSpPr>
      <xdr:spPr>
        <a:xfrm>
          <a:off x="11953875" y="53906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73216</xdr:rowOff>
    </xdr:from>
    <xdr:to>
      <xdr:col>72</xdr:col>
      <xdr:colOff>73025</xdr:colOff>
      <xdr:row>32</xdr:row>
      <xdr:rowOff>158229</xdr:rowOff>
    </xdr:to>
    <xdr:cxnSp macro="">
      <xdr:nvCxnSpPr>
        <xdr:cNvPr id="145" name="直線コネクタ 144">
          <a:extLst>
            <a:ext uri="{FF2B5EF4-FFF2-40B4-BE49-F238E27FC236}">
              <a16:creationId xmlns:a16="http://schemas.microsoft.com/office/drawing/2014/main" id="{5662D005-6B29-413C-A995-3AEF52981219}"/>
            </a:ext>
          </a:extLst>
        </xdr:cNvPr>
        <xdr:cNvCxnSpPr/>
      </xdr:nvCxnSpPr>
      <xdr:spPr>
        <a:xfrm flipV="1">
          <a:off x="12004675" y="5026216"/>
          <a:ext cx="685800" cy="41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60096</xdr:rowOff>
    </xdr:from>
    <xdr:to>
      <xdr:col>64</xdr:col>
      <xdr:colOff>123825</xdr:colOff>
      <xdr:row>34</xdr:row>
      <xdr:rowOff>161696</xdr:rowOff>
    </xdr:to>
    <xdr:sp macro="" textlink="">
      <xdr:nvSpPr>
        <xdr:cNvPr id="146" name="楕円 145">
          <a:extLst>
            <a:ext uri="{FF2B5EF4-FFF2-40B4-BE49-F238E27FC236}">
              <a16:creationId xmlns:a16="http://schemas.microsoft.com/office/drawing/2014/main" id="{A2F312BA-ABD3-4075-8FE6-9CD377EDFFEB}"/>
            </a:ext>
          </a:extLst>
        </xdr:cNvPr>
        <xdr:cNvSpPr/>
      </xdr:nvSpPr>
      <xdr:spPr>
        <a:xfrm>
          <a:off x="11268075" y="56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158229</xdr:rowOff>
    </xdr:from>
    <xdr:to>
      <xdr:col>68</xdr:col>
      <xdr:colOff>73025</xdr:colOff>
      <xdr:row>34</xdr:row>
      <xdr:rowOff>110896</xdr:rowOff>
    </xdr:to>
    <xdr:cxnSp macro="">
      <xdr:nvCxnSpPr>
        <xdr:cNvPr id="147" name="直線コネクタ 146">
          <a:extLst>
            <a:ext uri="{FF2B5EF4-FFF2-40B4-BE49-F238E27FC236}">
              <a16:creationId xmlns:a16="http://schemas.microsoft.com/office/drawing/2014/main" id="{69FBB7D0-19B4-4637-91AE-859894EE2EE7}"/>
            </a:ext>
          </a:extLst>
        </xdr:cNvPr>
        <xdr:cNvCxnSpPr/>
      </xdr:nvCxnSpPr>
      <xdr:spPr>
        <a:xfrm flipV="1">
          <a:off x="11318875" y="5441429"/>
          <a:ext cx="685800" cy="2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26060</xdr:rowOff>
    </xdr:from>
    <xdr:to>
      <xdr:col>60</xdr:col>
      <xdr:colOff>123825</xdr:colOff>
      <xdr:row>31</xdr:row>
      <xdr:rowOff>127660</xdr:rowOff>
    </xdr:to>
    <xdr:sp macro="" textlink="">
      <xdr:nvSpPr>
        <xdr:cNvPr id="148" name="楕円 147">
          <a:extLst>
            <a:ext uri="{FF2B5EF4-FFF2-40B4-BE49-F238E27FC236}">
              <a16:creationId xmlns:a16="http://schemas.microsoft.com/office/drawing/2014/main" id="{506CD9ED-6632-4D21-8D37-E56C70761A0B}"/>
            </a:ext>
          </a:extLst>
        </xdr:cNvPr>
        <xdr:cNvSpPr/>
      </xdr:nvSpPr>
      <xdr:spPr>
        <a:xfrm>
          <a:off x="10582275" y="514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76860</xdr:rowOff>
    </xdr:from>
    <xdr:to>
      <xdr:col>64</xdr:col>
      <xdr:colOff>73025</xdr:colOff>
      <xdr:row>34</xdr:row>
      <xdr:rowOff>110896</xdr:rowOff>
    </xdr:to>
    <xdr:cxnSp macro="">
      <xdr:nvCxnSpPr>
        <xdr:cNvPr id="149" name="直線コネクタ 148">
          <a:extLst>
            <a:ext uri="{FF2B5EF4-FFF2-40B4-BE49-F238E27FC236}">
              <a16:creationId xmlns:a16="http://schemas.microsoft.com/office/drawing/2014/main" id="{E6E56805-C257-49BD-8338-CB3FB5813B0C}"/>
            </a:ext>
          </a:extLst>
        </xdr:cNvPr>
        <xdr:cNvCxnSpPr/>
      </xdr:nvCxnSpPr>
      <xdr:spPr>
        <a:xfrm>
          <a:off x="10633075" y="5194960"/>
          <a:ext cx="685800" cy="5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49649</xdr:rowOff>
    </xdr:from>
    <xdr:ext cx="469744" cy="259045"/>
    <xdr:sp macro="" textlink="">
      <xdr:nvSpPr>
        <xdr:cNvPr id="150" name="n_1aveValue債務償還比率">
          <a:extLst>
            <a:ext uri="{FF2B5EF4-FFF2-40B4-BE49-F238E27FC236}">
              <a16:creationId xmlns:a16="http://schemas.microsoft.com/office/drawing/2014/main" id="{ACF7E4BC-DB66-4133-BD09-20B44D7ED3E4}"/>
            </a:ext>
          </a:extLst>
        </xdr:cNvPr>
        <xdr:cNvSpPr txBox="1"/>
      </xdr:nvSpPr>
      <xdr:spPr>
        <a:xfrm>
          <a:off x="12461952" y="46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167720</xdr:rowOff>
    </xdr:from>
    <xdr:ext cx="469744" cy="259045"/>
    <xdr:sp macro="" textlink="">
      <xdr:nvSpPr>
        <xdr:cNvPr id="151" name="n_2aveValue債務償還比率">
          <a:extLst>
            <a:ext uri="{FF2B5EF4-FFF2-40B4-BE49-F238E27FC236}">
              <a16:creationId xmlns:a16="http://schemas.microsoft.com/office/drawing/2014/main" id="{4E95911B-2B1E-4019-9298-A19E52B433B3}"/>
            </a:ext>
          </a:extLst>
        </xdr:cNvPr>
        <xdr:cNvSpPr txBox="1"/>
      </xdr:nvSpPr>
      <xdr:spPr>
        <a:xfrm>
          <a:off x="11788852" y="495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64279</xdr:rowOff>
    </xdr:from>
    <xdr:ext cx="469744" cy="259045"/>
    <xdr:sp macro="" textlink="">
      <xdr:nvSpPr>
        <xdr:cNvPr id="152" name="n_3aveValue債務償還比率">
          <a:extLst>
            <a:ext uri="{FF2B5EF4-FFF2-40B4-BE49-F238E27FC236}">
              <a16:creationId xmlns:a16="http://schemas.microsoft.com/office/drawing/2014/main" id="{10BAD34A-BB3C-4047-9C9F-EA21824BF3B1}"/>
            </a:ext>
          </a:extLst>
        </xdr:cNvPr>
        <xdr:cNvSpPr txBox="1"/>
      </xdr:nvSpPr>
      <xdr:spPr>
        <a:xfrm>
          <a:off x="11103052"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47083</xdr:rowOff>
    </xdr:from>
    <xdr:ext cx="469744" cy="259045"/>
    <xdr:sp macro="" textlink="">
      <xdr:nvSpPr>
        <xdr:cNvPr id="153" name="n_4aveValue債務償還比率">
          <a:extLst>
            <a:ext uri="{FF2B5EF4-FFF2-40B4-BE49-F238E27FC236}">
              <a16:creationId xmlns:a16="http://schemas.microsoft.com/office/drawing/2014/main" id="{7A87A4E5-E22F-4EE9-96D9-778A2490EB41}"/>
            </a:ext>
          </a:extLst>
        </xdr:cNvPr>
        <xdr:cNvSpPr txBox="1"/>
      </xdr:nvSpPr>
      <xdr:spPr>
        <a:xfrm>
          <a:off x="10417252" y="533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115143</xdr:rowOff>
    </xdr:from>
    <xdr:ext cx="469744" cy="259045"/>
    <xdr:sp macro="" textlink="">
      <xdr:nvSpPr>
        <xdr:cNvPr id="154" name="n_1mainValue債務償還比率">
          <a:extLst>
            <a:ext uri="{FF2B5EF4-FFF2-40B4-BE49-F238E27FC236}">
              <a16:creationId xmlns:a16="http://schemas.microsoft.com/office/drawing/2014/main" id="{20DEB536-4A9F-4349-991B-56020F18685F}"/>
            </a:ext>
          </a:extLst>
        </xdr:cNvPr>
        <xdr:cNvSpPr txBox="1"/>
      </xdr:nvSpPr>
      <xdr:spPr>
        <a:xfrm>
          <a:off x="12461952" y="506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28706</xdr:rowOff>
    </xdr:from>
    <xdr:ext cx="469744" cy="259045"/>
    <xdr:sp macro="" textlink="">
      <xdr:nvSpPr>
        <xdr:cNvPr id="155" name="n_2mainValue債務償還比率">
          <a:extLst>
            <a:ext uri="{FF2B5EF4-FFF2-40B4-BE49-F238E27FC236}">
              <a16:creationId xmlns:a16="http://schemas.microsoft.com/office/drawing/2014/main" id="{D63AF87C-A119-4AE2-9AF4-F56E93E7D0B1}"/>
            </a:ext>
          </a:extLst>
        </xdr:cNvPr>
        <xdr:cNvSpPr txBox="1"/>
      </xdr:nvSpPr>
      <xdr:spPr>
        <a:xfrm>
          <a:off x="11788852" y="547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152823</xdr:rowOff>
    </xdr:from>
    <xdr:ext cx="469744" cy="259045"/>
    <xdr:sp macro="" textlink="">
      <xdr:nvSpPr>
        <xdr:cNvPr id="156" name="n_3mainValue債務償還比率">
          <a:extLst>
            <a:ext uri="{FF2B5EF4-FFF2-40B4-BE49-F238E27FC236}">
              <a16:creationId xmlns:a16="http://schemas.microsoft.com/office/drawing/2014/main" id="{CFCCC22A-A322-49C2-9635-53FE881A5EDA}"/>
            </a:ext>
          </a:extLst>
        </xdr:cNvPr>
        <xdr:cNvSpPr txBox="1"/>
      </xdr:nvSpPr>
      <xdr:spPr>
        <a:xfrm>
          <a:off x="11103052" y="576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144187</xdr:rowOff>
    </xdr:from>
    <xdr:ext cx="469744" cy="259045"/>
    <xdr:sp macro="" textlink="">
      <xdr:nvSpPr>
        <xdr:cNvPr id="157" name="n_4mainValue債務償還比率">
          <a:extLst>
            <a:ext uri="{FF2B5EF4-FFF2-40B4-BE49-F238E27FC236}">
              <a16:creationId xmlns:a16="http://schemas.microsoft.com/office/drawing/2014/main" id="{1941B8C6-4B85-4FF7-8E24-CEE727F2CCBD}"/>
            </a:ext>
          </a:extLst>
        </xdr:cNvPr>
        <xdr:cNvSpPr txBox="1"/>
      </xdr:nvSpPr>
      <xdr:spPr>
        <a:xfrm>
          <a:off x="10417252" y="493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FDED7371-AC35-4674-A0FA-4D74DF3351E4}"/>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D39C7500-BF59-48FC-993F-EBE46F83BCA8}"/>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BF472571-90F1-4FED-A076-3FD3D742ECA6}"/>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628B8B29-4A9B-41FE-8FA1-2511048E6DC6}"/>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EA861085-D30F-484E-8EC5-46BC59FCC1B7}"/>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908256A7-999A-4BC7-87A0-D5DA7ACEF880}"/>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4C08BA-0ACE-4335-87C8-28F005E75D09}"/>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21FCED4-0240-4F85-9400-1BDCB9052645}"/>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43E94B6-FF46-44CC-BDC9-162A2DD5C396}"/>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7D4663-6267-4864-B99D-5816F934B491}"/>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6AC379-157C-42B0-8F31-FE42F65FC00B}"/>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0F7110-E617-4409-B5D6-D16ECA7147F8}"/>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0F63BA9-5EF2-4F8E-AAE6-718DCFF3D71A}"/>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5503D2-4886-44A2-9677-0579EBFAB4BD}"/>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9D50B7-E6CF-4A37-A7FF-06ED775FC60E}"/>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E126EEA-82D0-4F47-9EA3-14D72459CEC9}"/>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222,403
210,312
175.54
93,218,060
88,492,103
3,290,418
45,777,541
56,359,528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65E67A-74C2-4FC8-91E2-2F869D876F29}"/>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73CF28-B28B-49C7-AC18-19CA7BA5F63D}"/>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0ABE17-4270-477E-8E95-D02267815469}"/>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E0B9E52-9F3F-4C86-8DDE-5C67A42D85E5}"/>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18ABD4-D751-47CD-8495-811D85620CC4}"/>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4836F25-CB52-4412-B6D4-4C4549368BCA}"/>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BAA08D1-FE89-4B28-956E-A09107D485DD}"/>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52B47A2-216C-4567-825B-FF41490D60C1}"/>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E74288B-2008-4642-9064-CA89924786BB}"/>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9BC763-EBCD-4B72-95D8-BFA08D801B49}"/>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7F38DA2-4F1B-49F3-AB2A-43E0CF2A4FC0}"/>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97D1FC4-F5BC-4294-83D5-52AA1EC0F87D}"/>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EF950C-272D-41AB-ABC4-3F53900CDAEB}"/>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7FE62DB-AE08-4BD7-A8CD-6F83808B90E7}"/>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811A422-D253-42F7-9F64-54B3EA9033F3}"/>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87F3F1F-C008-483C-BD22-EE43C6CC8AFC}"/>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090580-8473-4DC2-94E5-F037BB589243}"/>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53A4E1D-FB26-46D9-B972-5FF506D1D7F6}"/>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C37CB37-BEFF-4697-B825-7AACD24B887A}"/>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15EF8EC-3335-49A7-AA60-AF3600589DE0}"/>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1A9D856-87CF-4F4A-8BAC-A67DE7511236}"/>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DC84D73-7F02-4542-A99D-141C5FC4EF81}"/>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F5B4BA-C9C7-4B27-B839-48680E3BA7E1}"/>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645E2C2-940B-4A6D-9075-9EA9FEE8632F}"/>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85CC1F5-FD06-4A6B-A5F8-6FD68D8EC76E}"/>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7846053-36BA-41F9-9E54-6D75177ECC77}"/>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3F7A0D4-7684-490C-AA58-AA9D6203A991}"/>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4F8E5E6-5276-40DD-83F1-9536BDF3FC6B}"/>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37EA9B2-D62A-4C4D-A9F9-4A9622144C8B}"/>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BEA8E90-DB0A-4BA5-BFA9-F6E36996741C}"/>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F1973A8-B47F-4600-BCAE-E8AB395D8548}"/>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C036F60-1784-40C1-922E-E22456829442}"/>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34606BF-1D2C-4D7D-BDB7-9E660CD2D926}"/>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DB662C3-3F74-41DF-B492-B0F72E8D3CC4}"/>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4F39841-520E-404C-A6C8-4B1DF1411837}"/>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94E475B-5C5A-46A2-AF09-CFBDEEF3F752}"/>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D7E12DD-F951-4F89-B660-58C4448A6FCC}"/>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17257C9-41AA-4E80-9EC6-C97DF0B288BC}"/>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A1ECF17-CA09-4799-9B93-CF2F411F297E}"/>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85218BA-3423-4855-8793-738D7084E63D}"/>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B9F2743-3AC9-4E25-8FFE-499D415E191A}"/>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3B9D5B5-4573-4393-AA15-CE6B740BA8DC}"/>
            </a:ext>
          </a:extLst>
        </xdr:cNvPr>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C9506FD-ACB1-4370-80E0-B6BD3B38C70A}"/>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EFF4759-5DDD-4CA6-8D28-9A5BD0BCC5AD}"/>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E3CB14E-416D-4823-9F7B-2ADC38BF5361}"/>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150495</xdr:rowOff>
    </xdr:from>
    <xdr:to>
      <xdr:col>24</xdr:col>
      <xdr:colOff>62865</xdr:colOff>
      <xdr:row>41</xdr:row>
      <xdr:rowOff>68580</xdr:rowOff>
    </xdr:to>
    <xdr:cxnSp macro="">
      <xdr:nvCxnSpPr>
        <xdr:cNvPr id="57" name="直線コネクタ 56">
          <a:extLst>
            <a:ext uri="{FF2B5EF4-FFF2-40B4-BE49-F238E27FC236}">
              <a16:creationId xmlns:a16="http://schemas.microsoft.com/office/drawing/2014/main" id="{F4656DDE-C163-4F49-9D1B-3A8ED3E3559B}"/>
            </a:ext>
          </a:extLst>
        </xdr:cNvPr>
        <xdr:cNvCxnSpPr/>
      </xdr:nvCxnSpPr>
      <xdr:spPr>
        <a:xfrm flipV="1">
          <a:off x="4177665" y="5763895"/>
          <a:ext cx="0" cy="107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72407</xdr:rowOff>
    </xdr:from>
    <xdr:ext cx="405111" cy="259045"/>
    <xdr:sp macro="" textlink="">
      <xdr:nvSpPr>
        <xdr:cNvPr id="58" name="【道路】&#10;有形固定資産減価償却率最小値テキスト">
          <a:extLst>
            <a:ext uri="{FF2B5EF4-FFF2-40B4-BE49-F238E27FC236}">
              <a16:creationId xmlns:a16="http://schemas.microsoft.com/office/drawing/2014/main" id="{B43FDA41-2858-4A9B-AD5C-95D03EA8662E}"/>
            </a:ext>
          </a:extLst>
        </xdr:cNvPr>
        <xdr:cNvSpPr txBox="1"/>
      </xdr:nvSpPr>
      <xdr:spPr>
        <a:xfrm>
          <a:off x="4216400" y="684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68580</xdr:rowOff>
    </xdr:from>
    <xdr:to>
      <xdr:col>24</xdr:col>
      <xdr:colOff>152400</xdr:colOff>
      <xdr:row>41</xdr:row>
      <xdr:rowOff>68580</xdr:rowOff>
    </xdr:to>
    <xdr:cxnSp macro="">
      <xdr:nvCxnSpPr>
        <xdr:cNvPr id="59" name="直線コネクタ 58">
          <a:extLst>
            <a:ext uri="{FF2B5EF4-FFF2-40B4-BE49-F238E27FC236}">
              <a16:creationId xmlns:a16="http://schemas.microsoft.com/office/drawing/2014/main" id="{7E1C8409-C549-4C16-A84F-71CF7205735A}"/>
            </a:ext>
          </a:extLst>
        </xdr:cNvPr>
        <xdr:cNvCxnSpPr/>
      </xdr:nvCxnSpPr>
      <xdr:spPr>
        <a:xfrm>
          <a:off x="4108450" y="6837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97172</xdr:rowOff>
    </xdr:from>
    <xdr:ext cx="405111" cy="259045"/>
    <xdr:sp macro="" textlink="">
      <xdr:nvSpPr>
        <xdr:cNvPr id="60" name="【道路】&#10;有形固定資産減価償却率最大値テキスト">
          <a:extLst>
            <a:ext uri="{FF2B5EF4-FFF2-40B4-BE49-F238E27FC236}">
              <a16:creationId xmlns:a16="http://schemas.microsoft.com/office/drawing/2014/main" id="{74B022E3-8866-4C26-B19C-F30CC5B3F2A5}"/>
            </a:ext>
          </a:extLst>
        </xdr:cNvPr>
        <xdr:cNvSpPr txBox="1"/>
      </xdr:nvSpPr>
      <xdr:spPr>
        <a:xfrm>
          <a:off x="4216400"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150495</xdr:rowOff>
    </xdr:from>
    <xdr:to>
      <xdr:col>24</xdr:col>
      <xdr:colOff>152400</xdr:colOff>
      <xdr:row>34</xdr:row>
      <xdr:rowOff>150495</xdr:rowOff>
    </xdr:to>
    <xdr:cxnSp macro="">
      <xdr:nvCxnSpPr>
        <xdr:cNvPr id="61" name="直線コネクタ 60">
          <a:extLst>
            <a:ext uri="{FF2B5EF4-FFF2-40B4-BE49-F238E27FC236}">
              <a16:creationId xmlns:a16="http://schemas.microsoft.com/office/drawing/2014/main" id="{234A9DA2-B941-450C-9949-DDDD7C4F1E4F}"/>
            </a:ext>
          </a:extLst>
        </xdr:cNvPr>
        <xdr:cNvCxnSpPr/>
      </xdr:nvCxnSpPr>
      <xdr:spPr>
        <a:xfrm>
          <a:off x="4108450" y="5763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38752</xdr:rowOff>
    </xdr:from>
    <xdr:ext cx="405111" cy="259045"/>
    <xdr:sp macro="" textlink="">
      <xdr:nvSpPr>
        <xdr:cNvPr id="62" name="【道路】&#10;有形固定資産減価償却率平均値テキスト">
          <a:extLst>
            <a:ext uri="{FF2B5EF4-FFF2-40B4-BE49-F238E27FC236}">
              <a16:creationId xmlns:a16="http://schemas.microsoft.com/office/drawing/2014/main" id="{010B91A5-DDEB-4DA7-98A8-E42EC5C62CB5}"/>
            </a:ext>
          </a:extLst>
        </xdr:cNvPr>
        <xdr:cNvSpPr txBox="1"/>
      </xdr:nvSpPr>
      <xdr:spPr>
        <a:xfrm>
          <a:off x="4216400" y="6147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63" name="フローチャート: 判断 62">
          <a:extLst>
            <a:ext uri="{FF2B5EF4-FFF2-40B4-BE49-F238E27FC236}">
              <a16:creationId xmlns:a16="http://schemas.microsoft.com/office/drawing/2014/main" id="{3AE8C64E-9775-49AF-93D2-C6CA7231C61C}"/>
            </a:ext>
          </a:extLst>
        </xdr:cNvPr>
        <xdr:cNvSpPr/>
      </xdr:nvSpPr>
      <xdr:spPr>
        <a:xfrm>
          <a:off x="4127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4" name="フローチャート: 判断 63">
          <a:extLst>
            <a:ext uri="{FF2B5EF4-FFF2-40B4-BE49-F238E27FC236}">
              <a16:creationId xmlns:a16="http://schemas.microsoft.com/office/drawing/2014/main" id="{A25712D4-D4CD-4122-8BB9-CE57ACA26C0C}"/>
            </a:ext>
          </a:extLst>
        </xdr:cNvPr>
        <xdr:cNvSpPr/>
      </xdr:nvSpPr>
      <xdr:spPr>
        <a:xfrm>
          <a:off x="3384550" y="62674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65C90A82-5589-45FC-B825-AAD8B4836F91}"/>
            </a:ext>
          </a:extLst>
        </xdr:cNvPr>
        <xdr:cNvSpPr/>
      </xdr:nvSpPr>
      <xdr:spPr>
        <a:xfrm>
          <a:off x="2571750" y="6252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F5431EAC-7F33-43BA-BAF9-2058365E0692}"/>
            </a:ext>
          </a:extLst>
        </xdr:cNvPr>
        <xdr:cNvSpPr/>
      </xdr:nvSpPr>
      <xdr:spPr>
        <a:xfrm>
          <a:off x="1778000" y="62331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8FDAB988-44C6-4F81-9794-5928FA0695C0}"/>
            </a:ext>
          </a:extLst>
        </xdr:cNvPr>
        <xdr:cNvSpPr/>
      </xdr:nvSpPr>
      <xdr:spPr>
        <a:xfrm>
          <a:off x="984250" y="62236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BCA4B57-EFBE-46A0-92FC-22326E783754}"/>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5739941-98D6-41D0-A843-5B096EE259BB}"/>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472031F-7D24-455C-95EF-BC029356075E}"/>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41E240F-C7AA-49D7-8223-95E78C41D05B}"/>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98C358E-124E-408C-B770-4AF9E2FACCB4}"/>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29210</xdr:rowOff>
    </xdr:from>
    <xdr:to>
      <xdr:col>24</xdr:col>
      <xdr:colOff>114300</xdr:colOff>
      <xdr:row>38</xdr:row>
      <xdr:rowOff>130810</xdr:rowOff>
    </xdr:to>
    <xdr:sp macro="" textlink="">
      <xdr:nvSpPr>
        <xdr:cNvPr id="73" name="楕円 72">
          <a:extLst>
            <a:ext uri="{FF2B5EF4-FFF2-40B4-BE49-F238E27FC236}">
              <a16:creationId xmlns:a16="http://schemas.microsoft.com/office/drawing/2014/main" id="{8DDA6F53-2266-42E7-A373-81AEA4A24296}"/>
            </a:ext>
          </a:extLst>
        </xdr:cNvPr>
        <xdr:cNvSpPr/>
      </xdr:nvSpPr>
      <xdr:spPr>
        <a:xfrm>
          <a:off x="4127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7637</xdr:rowOff>
    </xdr:from>
    <xdr:ext cx="405111" cy="259045"/>
    <xdr:sp macro="" textlink="">
      <xdr:nvSpPr>
        <xdr:cNvPr id="74" name="【道路】&#10;有形固定資産減価償却率該当値テキスト">
          <a:extLst>
            <a:ext uri="{FF2B5EF4-FFF2-40B4-BE49-F238E27FC236}">
              <a16:creationId xmlns:a16="http://schemas.microsoft.com/office/drawing/2014/main" id="{63597C08-C87C-43DB-9FA8-5002028B76B9}"/>
            </a:ext>
          </a:extLst>
        </xdr:cNvPr>
        <xdr:cNvSpPr txBox="1"/>
      </xdr:nvSpPr>
      <xdr:spPr>
        <a:xfrm>
          <a:off x="4216400"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164465</xdr:rowOff>
    </xdr:from>
    <xdr:to>
      <xdr:col>20</xdr:col>
      <xdr:colOff>38100</xdr:colOff>
      <xdr:row>38</xdr:row>
      <xdr:rowOff>94615</xdr:rowOff>
    </xdr:to>
    <xdr:sp macro="" textlink="">
      <xdr:nvSpPr>
        <xdr:cNvPr id="75" name="楕円 74">
          <a:extLst>
            <a:ext uri="{FF2B5EF4-FFF2-40B4-BE49-F238E27FC236}">
              <a16:creationId xmlns:a16="http://schemas.microsoft.com/office/drawing/2014/main" id="{87041582-391F-4C17-8892-C8D2CC98FDB4}"/>
            </a:ext>
          </a:extLst>
        </xdr:cNvPr>
        <xdr:cNvSpPr/>
      </xdr:nvSpPr>
      <xdr:spPr>
        <a:xfrm>
          <a:off x="3384550" y="62731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43815</xdr:rowOff>
    </xdr:from>
    <xdr:to>
      <xdr:col>24</xdr:col>
      <xdr:colOff>63500</xdr:colOff>
      <xdr:row>38</xdr:row>
      <xdr:rowOff>80010</xdr:rowOff>
    </xdr:to>
    <xdr:cxnSp macro="">
      <xdr:nvCxnSpPr>
        <xdr:cNvPr id="76" name="直線コネクタ 75">
          <a:extLst>
            <a:ext uri="{FF2B5EF4-FFF2-40B4-BE49-F238E27FC236}">
              <a16:creationId xmlns:a16="http://schemas.microsoft.com/office/drawing/2014/main" id="{AA413D98-CFB5-4CA0-BE1C-EB16C3B43B51}"/>
            </a:ext>
          </a:extLst>
        </xdr:cNvPr>
        <xdr:cNvCxnSpPr/>
      </xdr:nvCxnSpPr>
      <xdr:spPr>
        <a:xfrm>
          <a:off x="3429000" y="6317615"/>
          <a:ext cx="7493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xdr:rowOff>
    </xdr:from>
    <xdr:to>
      <xdr:col>15</xdr:col>
      <xdr:colOff>101600</xdr:colOff>
      <xdr:row>38</xdr:row>
      <xdr:rowOff>102235</xdr:rowOff>
    </xdr:to>
    <xdr:sp macro="" textlink="">
      <xdr:nvSpPr>
        <xdr:cNvPr id="77" name="楕円 76">
          <a:extLst>
            <a:ext uri="{FF2B5EF4-FFF2-40B4-BE49-F238E27FC236}">
              <a16:creationId xmlns:a16="http://schemas.microsoft.com/office/drawing/2014/main" id="{3F51CE5C-30B7-43EA-B214-78A9182D2E08}"/>
            </a:ext>
          </a:extLst>
        </xdr:cNvPr>
        <xdr:cNvSpPr/>
      </xdr:nvSpPr>
      <xdr:spPr>
        <a:xfrm>
          <a:off x="257175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43815</xdr:rowOff>
    </xdr:from>
    <xdr:to>
      <xdr:col>19</xdr:col>
      <xdr:colOff>177800</xdr:colOff>
      <xdr:row>38</xdr:row>
      <xdr:rowOff>51435</xdr:rowOff>
    </xdr:to>
    <xdr:cxnSp macro="">
      <xdr:nvCxnSpPr>
        <xdr:cNvPr id="78" name="直線コネクタ 77">
          <a:extLst>
            <a:ext uri="{FF2B5EF4-FFF2-40B4-BE49-F238E27FC236}">
              <a16:creationId xmlns:a16="http://schemas.microsoft.com/office/drawing/2014/main" id="{8548F751-C634-4AB5-8A7C-80306A392517}"/>
            </a:ext>
          </a:extLst>
        </xdr:cNvPr>
        <xdr:cNvCxnSpPr/>
      </xdr:nvCxnSpPr>
      <xdr:spPr>
        <a:xfrm flipV="1">
          <a:off x="2622550" y="6317615"/>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101600</xdr:rowOff>
    </xdr:from>
    <xdr:to>
      <xdr:col>10</xdr:col>
      <xdr:colOff>165100</xdr:colOff>
      <xdr:row>38</xdr:row>
      <xdr:rowOff>31750</xdr:rowOff>
    </xdr:to>
    <xdr:sp macro="" textlink="">
      <xdr:nvSpPr>
        <xdr:cNvPr id="79" name="楕円 78">
          <a:extLst>
            <a:ext uri="{FF2B5EF4-FFF2-40B4-BE49-F238E27FC236}">
              <a16:creationId xmlns:a16="http://schemas.microsoft.com/office/drawing/2014/main" id="{E4266E20-1299-4049-A399-9BF887CAB0E8}"/>
            </a:ext>
          </a:extLst>
        </xdr:cNvPr>
        <xdr:cNvSpPr/>
      </xdr:nvSpPr>
      <xdr:spPr>
        <a:xfrm>
          <a:off x="1778000" y="6210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152400</xdr:rowOff>
    </xdr:from>
    <xdr:to>
      <xdr:col>15</xdr:col>
      <xdr:colOff>50800</xdr:colOff>
      <xdr:row>38</xdr:row>
      <xdr:rowOff>51435</xdr:rowOff>
    </xdr:to>
    <xdr:cxnSp macro="">
      <xdr:nvCxnSpPr>
        <xdr:cNvPr id="80" name="直線コネクタ 79">
          <a:extLst>
            <a:ext uri="{FF2B5EF4-FFF2-40B4-BE49-F238E27FC236}">
              <a16:creationId xmlns:a16="http://schemas.microsoft.com/office/drawing/2014/main" id="{4BE02179-72DA-409A-BE00-70CD23ADDF40}"/>
            </a:ext>
          </a:extLst>
        </xdr:cNvPr>
        <xdr:cNvCxnSpPr/>
      </xdr:nvCxnSpPr>
      <xdr:spPr>
        <a:xfrm>
          <a:off x="1828800" y="6261100"/>
          <a:ext cx="79375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67310</xdr:rowOff>
    </xdr:from>
    <xdr:to>
      <xdr:col>6</xdr:col>
      <xdr:colOff>38100</xdr:colOff>
      <xdr:row>37</xdr:row>
      <xdr:rowOff>168910</xdr:rowOff>
    </xdr:to>
    <xdr:sp macro="" textlink="">
      <xdr:nvSpPr>
        <xdr:cNvPr id="81" name="楕円 80">
          <a:extLst>
            <a:ext uri="{FF2B5EF4-FFF2-40B4-BE49-F238E27FC236}">
              <a16:creationId xmlns:a16="http://schemas.microsoft.com/office/drawing/2014/main" id="{488DBA98-9CFF-4F04-BFCF-690F33B04267}"/>
            </a:ext>
          </a:extLst>
        </xdr:cNvPr>
        <xdr:cNvSpPr/>
      </xdr:nvSpPr>
      <xdr:spPr>
        <a:xfrm>
          <a:off x="984250" y="61760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118110</xdr:rowOff>
    </xdr:from>
    <xdr:to>
      <xdr:col>10</xdr:col>
      <xdr:colOff>114300</xdr:colOff>
      <xdr:row>37</xdr:row>
      <xdr:rowOff>152400</xdr:rowOff>
    </xdr:to>
    <xdr:cxnSp macro="">
      <xdr:nvCxnSpPr>
        <xdr:cNvPr id="82" name="直線コネクタ 81">
          <a:extLst>
            <a:ext uri="{FF2B5EF4-FFF2-40B4-BE49-F238E27FC236}">
              <a16:creationId xmlns:a16="http://schemas.microsoft.com/office/drawing/2014/main" id="{226FC98F-BA02-458A-A459-6D4F9A61E9C0}"/>
            </a:ext>
          </a:extLst>
        </xdr:cNvPr>
        <xdr:cNvCxnSpPr/>
      </xdr:nvCxnSpPr>
      <xdr:spPr>
        <a:xfrm>
          <a:off x="1028700" y="6226810"/>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105427</xdr:rowOff>
    </xdr:from>
    <xdr:ext cx="405111" cy="259045"/>
    <xdr:sp macro="" textlink="">
      <xdr:nvSpPr>
        <xdr:cNvPr id="83" name="n_1aveValue【道路】&#10;有形固定資産減価償却率">
          <a:extLst>
            <a:ext uri="{FF2B5EF4-FFF2-40B4-BE49-F238E27FC236}">
              <a16:creationId xmlns:a16="http://schemas.microsoft.com/office/drawing/2014/main" id="{7CAF532C-0044-4B90-A107-9412EDE1FAFC}"/>
            </a:ext>
          </a:extLst>
        </xdr:cNvPr>
        <xdr:cNvSpPr txBox="1"/>
      </xdr:nvSpPr>
      <xdr:spPr>
        <a:xfrm>
          <a:off x="32391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4" name="n_2aveValue【道路】&#10;有形固定資産減価償却率">
          <a:extLst>
            <a:ext uri="{FF2B5EF4-FFF2-40B4-BE49-F238E27FC236}">
              <a16:creationId xmlns:a16="http://schemas.microsoft.com/office/drawing/2014/main" id="{2964C08B-208B-42A4-8177-C3349683A9B0}"/>
            </a:ext>
          </a:extLst>
        </xdr:cNvPr>
        <xdr:cNvSpPr txBox="1"/>
      </xdr:nvSpPr>
      <xdr:spPr>
        <a:xfrm>
          <a:off x="24390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a:extLst>
            <a:ext uri="{FF2B5EF4-FFF2-40B4-BE49-F238E27FC236}">
              <a16:creationId xmlns:a16="http://schemas.microsoft.com/office/drawing/2014/main" id="{A4C2B035-711D-41BF-A391-E1467C9D5039}"/>
            </a:ext>
          </a:extLst>
        </xdr:cNvPr>
        <xdr:cNvSpPr txBox="1"/>
      </xdr:nvSpPr>
      <xdr:spPr>
        <a:xfrm>
          <a:off x="164529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6" name="n_4aveValue【道路】&#10;有形固定資産減価償却率">
          <a:extLst>
            <a:ext uri="{FF2B5EF4-FFF2-40B4-BE49-F238E27FC236}">
              <a16:creationId xmlns:a16="http://schemas.microsoft.com/office/drawing/2014/main" id="{9AB2C86C-213F-42A8-955D-171F9C3CC943}"/>
            </a:ext>
          </a:extLst>
        </xdr:cNvPr>
        <xdr:cNvSpPr txBox="1"/>
      </xdr:nvSpPr>
      <xdr:spPr>
        <a:xfrm>
          <a:off x="8515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85742</xdr:rowOff>
    </xdr:from>
    <xdr:ext cx="405111" cy="259045"/>
    <xdr:sp macro="" textlink="">
      <xdr:nvSpPr>
        <xdr:cNvPr id="87" name="n_1mainValue【道路】&#10;有形固定資産減価償却率">
          <a:extLst>
            <a:ext uri="{FF2B5EF4-FFF2-40B4-BE49-F238E27FC236}">
              <a16:creationId xmlns:a16="http://schemas.microsoft.com/office/drawing/2014/main" id="{5B77B914-32A3-4A9E-9EFE-3CFF6C44153B}"/>
            </a:ext>
          </a:extLst>
        </xdr:cNvPr>
        <xdr:cNvSpPr txBox="1"/>
      </xdr:nvSpPr>
      <xdr:spPr>
        <a:xfrm>
          <a:off x="3239144"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88" name="n_2mainValue【道路】&#10;有形固定資産減価償却率">
          <a:extLst>
            <a:ext uri="{FF2B5EF4-FFF2-40B4-BE49-F238E27FC236}">
              <a16:creationId xmlns:a16="http://schemas.microsoft.com/office/drawing/2014/main" id="{7D970292-147B-41D5-8591-FD0FD9688802}"/>
            </a:ext>
          </a:extLst>
        </xdr:cNvPr>
        <xdr:cNvSpPr txBox="1"/>
      </xdr:nvSpPr>
      <xdr:spPr>
        <a:xfrm>
          <a:off x="2439044" y="636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48277</xdr:rowOff>
    </xdr:from>
    <xdr:ext cx="405111" cy="259045"/>
    <xdr:sp macro="" textlink="">
      <xdr:nvSpPr>
        <xdr:cNvPr id="89" name="n_3mainValue【道路】&#10;有形固定資産減価償却率">
          <a:extLst>
            <a:ext uri="{FF2B5EF4-FFF2-40B4-BE49-F238E27FC236}">
              <a16:creationId xmlns:a16="http://schemas.microsoft.com/office/drawing/2014/main" id="{8537DEE1-372C-421E-BCEC-C58304589F0C}"/>
            </a:ext>
          </a:extLst>
        </xdr:cNvPr>
        <xdr:cNvSpPr txBox="1"/>
      </xdr:nvSpPr>
      <xdr:spPr>
        <a:xfrm>
          <a:off x="164529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90" name="n_4mainValue【道路】&#10;有形固定資産減価償却率">
          <a:extLst>
            <a:ext uri="{FF2B5EF4-FFF2-40B4-BE49-F238E27FC236}">
              <a16:creationId xmlns:a16="http://schemas.microsoft.com/office/drawing/2014/main" id="{25E2DA4E-8632-4B16-B484-AA5FC73898F5}"/>
            </a:ext>
          </a:extLst>
        </xdr:cNvPr>
        <xdr:cNvSpPr txBox="1"/>
      </xdr:nvSpPr>
      <xdr:spPr>
        <a:xfrm>
          <a:off x="8515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C9C5F87-90A1-4DF6-9C1B-0CD4F3680710}"/>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8701DB9-2717-4D69-A681-499EBD6AE551}"/>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0502FA9-C821-4E09-B5F6-92A56BB9CBEB}"/>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F2345EC-651C-419E-8B3B-B7C6FE6F0AC9}"/>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71C5A97-1D32-4518-AFEF-0A16ED65BCBC}"/>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67124DF-C443-4D85-950D-C39AAB43D98A}"/>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6E6AA51-B2BA-43D7-8EEF-63843505469D}"/>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72A87F5-720B-46FB-9BD0-E1B24471519B}"/>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F760499-28FD-414B-B5AF-9B892A78D1C1}"/>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C73078F-5373-4A22-BCA0-429EC55F6C85}"/>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2552878A-6D02-4AF4-A549-E9148864C925}"/>
            </a:ext>
          </a:extLst>
        </xdr:cNvPr>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21DB3D20-3870-49DC-BA7F-C1726DEE44AF}"/>
            </a:ext>
          </a:extLst>
        </xdr:cNvPr>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8C5D3C3D-10EB-4C06-9DAF-CAEB0C44F578}"/>
            </a:ext>
          </a:extLst>
        </xdr:cNvPr>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324494-7FA4-41E7-BB07-80760DEF3FFF}"/>
            </a:ext>
          </a:extLst>
        </xdr:cNvPr>
        <xdr:cNvSpPr txBox="1"/>
      </xdr:nvSpPr>
      <xdr:spPr>
        <a:xfrm>
          <a:off x="5482151" y="6322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66E29C91-6C04-44E0-ABF6-B8E201390F0F}"/>
            </a:ext>
          </a:extLst>
        </xdr:cNvPr>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B44DB14A-4D36-4588-8B31-D61616CE1C0F}"/>
            </a:ext>
          </a:extLst>
        </xdr:cNvPr>
        <xdr:cNvSpPr txBox="1"/>
      </xdr:nvSpPr>
      <xdr:spPr>
        <a:xfrm>
          <a:off x="5482151" y="5883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497011C5-4929-4838-B55E-D478561349E6}"/>
            </a:ext>
          </a:extLst>
        </xdr:cNvPr>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ECFEB4B6-7D1E-495A-8886-2C464283B37A}"/>
            </a:ext>
          </a:extLst>
        </xdr:cNvPr>
        <xdr:cNvSpPr txBox="1"/>
      </xdr:nvSpPr>
      <xdr:spPr>
        <a:xfrm>
          <a:off x="548215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129E04B-0416-4A6A-9CC3-0836ECAC7CB7}"/>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42508D78-B9DA-4866-8E73-B9EAECFE9478}"/>
            </a:ext>
          </a:extLst>
        </xdr:cNvPr>
        <xdr:cNvSpPr txBox="1"/>
      </xdr:nvSpPr>
      <xdr:spPr>
        <a:xfrm>
          <a:off x="5482151" y="500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583CAE8-F064-410C-B49E-F7AEC5EB9265}"/>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58918</xdr:rowOff>
    </xdr:from>
    <xdr:to>
      <xdr:col>54</xdr:col>
      <xdr:colOff>189865</xdr:colOff>
      <xdr:row>41</xdr:row>
      <xdr:rowOff>27874</xdr:rowOff>
    </xdr:to>
    <xdr:cxnSp macro="">
      <xdr:nvCxnSpPr>
        <xdr:cNvPr id="112" name="直線コネクタ 111">
          <a:extLst>
            <a:ext uri="{FF2B5EF4-FFF2-40B4-BE49-F238E27FC236}">
              <a16:creationId xmlns:a16="http://schemas.microsoft.com/office/drawing/2014/main" id="{8CEABE45-796A-4DE6-B4DE-F0C105D98833}"/>
            </a:ext>
          </a:extLst>
        </xdr:cNvPr>
        <xdr:cNvCxnSpPr/>
      </xdr:nvCxnSpPr>
      <xdr:spPr>
        <a:xfrm flipV="1">
          <a:off x="9429115" y="5507218"/>
          <a:ext cx="0" cy="1289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31701</xdr:rowOff>
    </xdr:from>
    <xdr:ext cx="469744" cy="259045"/>
    <xdr:sp macro="" textlink="">
      <xdr:nvSpPr>
        <xdr:cNvPr id="113" name="【道路】&#10;一人当たり延長最小値テキスト">
          <a:extLst>
            <a:ext uri="{FF2B5EF4-FFF2-40B4-BE49-F238E27FC236}">
              <a16:creationId xmlns:a16="http://schemas.microsoft.com/office/drawing/2014/main" id="{F01E87F1-7013-4651-A7D5-9010DE962DD1}"/>
            </a:ext>
          </a:extLst>
        </xdr:cNvPr>
        <xdr:cNvSpPr txBox="1"/>
      </xdr:nvSpPr>
      <xdr:spPr>
        <a:xfrm>
          <a:off x="9467850" y="680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27874</xdr:rowOff>
    </xdr:from>
    <xdr:to>
      <xdr:col>55</xdr:col>
      <xdr:colOff>88900</xdr:colOff>
      <xdr:row>41</xdr:row>
      <xdr:rowOff>27874</xdr:rowOff>
    </xdr:to>
    <xdr:cxnSp macro="">
      <xdr:nvCxnSpPr>
        <xdr:cNvPr id="114" name="直線コネクタ 113">
          <a:extLst>
            <a:ext uri="{FF2B5EF4-FFF2-40B4-BE49-F238E27FC236}">
              <a16:creationId xmlns:a16="http://schemas.microsoft.com/office/drawing/2014/main" id="{1EA102D3-8E61-472B-BCA0-327F986AE8D9}"/>
            </a:ext>
          </a:extLst>
        </xdr:cNvPr>
        <xdr:cNvCxnSpPr/>
      </xdr:nvCxnSpPr>
      <xdr:spPr>
        <a:xfrm>
          <a:off x="9359900" y="67969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5595</xdr:rowOff>
    </xdr:from>
    <xdr:ext cx="534377" cy="259045"/>
    <xdr:sp macro="" textlink="">
      <xdr:nvSpPr>
        <xdr:cNvPr id="115" name="【道路】&#10;一人当たり延長最大値テキスト">
          <a:extLst>
            <a:ext uri="{FF2B5EF4-FFF2-40B4-BE49-F238E27FC236}">
              <a16:creationId xmlns:a16="http://schemas.microsoft.com/office/drawing/2014/main" id="{C070B8CC-4AB5-4A99-B87F-0158E6183EA8}"/>
            </a:ext>
          </a:extLst>
        </xdr:cNvPr>
        <xdr:cNvSpPr txBox="1"/>
      </xdr:nvSpPr>
      <xdr:spPr>
        <a:xfrm>
          <a:off x="9467850" y="528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58918</xdr:rowOff>
    </xdr:from>
    <xdr:to>
      <xdr:col>55</xdr:col>
      <xdr:colOff>88900</xdr:colOff>
      <xdr:row>33</xdr:row>
      <xdr:rowOff>58918</xdr:rowOff>
    </xdr:to>
    <xdr:cxnSp macro="">
      <xdr:nvCxnSpPr>
        <xdr:cNvPr id="116" name="直線コネクタ 115">
          <a:extLst>
            <a:ext uri="{FF2B5EF4-FFF2-40B4-BE49-F238E27FC236}">
              <a16:creationId xmlns:a16="http://schemas.microsoft.com/office/drawing/2014/main" id="{B856C66E-A1E1-4964-BFB9-E981ED2AD70F}"/>
            </a:ext>
          </a:extLst>
        </xdr:cNvPr>
        <xdr:cNvCxnSpPr/>
      </xdr:nvCxnSpPr>
      <xdr:spPr>
        <a:xfrm>
          <a:off x="9359900" y="55072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91106</xdr:rowOff>
    </xdr:from>
    <xdr:ext cx="469744" cy="259045"/>
    <xdr:sp macro="" textlink="">
      <xdr:nvSpPr>
        <xdr:cNvPr id="117" name="【道路】&#10;一人当たり延長平均値テキスト">
          <a:extLst>
            <a:ext uri="{FF2B5EF4-FFF2-40B4-BE49-F238E27FC236}">
              <a16:creationId xmlns:a16="http://schemas.microsoft.com/office/drawing/2014/main" id="{D80049C2-A58A-4043-9698-101E5F6A3023}"/>
            </a:ext>
          </a:extLst>
        </xdr:cNvPr>
        <xdr:cNvSpPr txBox="1"/>
      </xdr:nvSpPr>
      <xdr:spPr>
        <a:xfrm>
          <a:off x="9467850" y="6530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112679</xdr:rowOff>
    </xdr:from>
    <xdr:to>
      <xdr:col>55</xdr:col>
      <xdr:colOff>50800</xdr:colOff>
      <xdr:row>40</xdr:row>
      <xdr:rowOff>42829</xdr:rowOff>
    </xdr:to>
    <xdr:sp macro="" textlink="">
      <xdr:nvSpPr>
        <xdr:cNvPr id="118" name="フローチャート: 判断 117">
          <a:extLst>
            <a:ext uri="{FF2B5EF4-FFF2-40B4-BE49-F238E27FC236}">
              <a16:creationId xmlns:a16="http://schemas.microsoft.com/office/drawing/2014/main" id="{B60200DA-3E91-41DC-95CA-ECEAD17762E2}"/>
            </a:ext>
          </a:extLst>
        </xdr:cNvPr>
        <xdr:cNvSpPr/>
      </xdr:nvSpPr>
      <xdr:spPr>
        <a:xfrm>
          <a:off x="9398000" y="65515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112131</xdr:rowOff>
    </xdr:from>
    <xdr:to>
      <xdr:col>50</xdr:col>
      <xdr:colOff>165100</xdr:colOff>
      <xdr:row>40</xdr:row>
      <xdr:rowOff>42281</xdr:rowOff>
    </xdr:to>
    <xdr:sp macro="" textlink="">
      <xdr:nvSpPr>
        <xdr:cNvPr id="119" name="フローチャート: 判断 118">
          <a:extLst>
            <a:ext uri="{FF2B5EF4-FFF2-40B4-BE49-F238E27FC236}">
              <a16:creationId xmlns:a16="http://schemas.microsoft.com/office/drawing/2014/main" id="{FAB92FCE-0FFA-4176-94AA-250FB968D5D8}"/>
            </a:ext>
          </a:extLst>
        </xdr:cNvPr>
        <xdr:cNvSpPr/>
      </xdr:nvSpPr>
      <xdr:spPr>
        <a:xfrm>
          <a:off x="8636000" y="65510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118257</xdr:rowOff>
    </xdr:from>
    <xdr:to>
      <xdr:col>46</xdr:col>
      <xdr:colOff>38100</xdr:colOff>
      <xdr:row>40</xdr:row>
      <xdr:rowOff>48407</xdr:rowOff>
    </xdr:to>
    <xdr:sp macro="" textlink="">
      <xdr:nvSpPr>
        <xdr:cNvPr id="120" name="フローチャート: 判断 119">
          <a:extLst>
            <a:ext uri="{FF2B5EF4-FFF2-40B4-BE49-F238E27FC236}">
              <a16:creationId xmlns:a16="http://schemas.microsoft.com/office/drawing/2014/main" id="{2B3839BF-89F9-48EB-B4B2-EF68039A319F}"/>
            </a:ext>
          </a:extLst>
        </xdr:cNvPr>
        <xdr:cNvSpPr/>
      </xdr:nvSpPr>
      <xdr:spPr>
        <a:xfrm>
          <a:off x="7842250" y="65571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125755</xdr:rowOff>
    </xdr:from>
    <xdr:to>
      <xdr:col>41</xdr:col>
      <xdr:colOff>101600</xdr:colOff>
      <xdr:row>40</xdr:row>
      <xdr:rowOff>55905</xdr:rowOff>
    </xdr:to>
    <xdr:sp macro="" textlink="">
      <xdr:nvSpPr>
        <xdr:cNvPr id="121" name="フローチャート: 判断 120">
          <a:extLst>
            <a:ext uri="{FF2B5EF4-FFF2-40B4-BE49-F238E27FC236}">
              <a16:creationId xmlns:a16="http://schemas.microsoft.com/office/drawing/2014/main" id="{DF3BE947-1859-4621-AEB4-EE99B9C9888B}"/>
            </a:ext>
          </a:extLst>
        </xdr:cNvPr>
        <xdr:cNvSpPr/>
      </xdr:nvSpPr>
      <xdr:spPr>
        <a:xfrm>
          <a:off x="7029450" y="6564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126578</xdr:rowOff>
    </xdr:from>
    <xdr:to>
      <xdr:col>36</xdr:col>
      <xdr:colOff>165100</xdr:colOff>
      <xdr:row>40</xdr:row>
      <xdr:rowOff>56728</xdr:rowOff>
    </xdr:to>
    <xdr:sp macro="" textlink="">
      <xdr:nvSpPr>
        <xdr:cNvPr id="122" name="フローチャート: 判断 121">
          <a:extLst>
            <a:ext uri="{FF2B5EF4-FFF2-40B4-BE49-F238E27FC236}">
              <a16:creationId xmlns:a16="http://schemas.microsoft.com/office/drawing/2014/main" id="{D2B4C3E1-F792-4387-8415-1F3317DC907E}"/>
            </a:ext>
          </a:extLst>
        </xdr:cNvPr>
        <xdr:cNvSpPr/>
      </xdr:nvSpPr>
      <xdr:spPr>
        <a:xfrm>
          <a:off x="6235700" y="65654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791A441-7247-438A-B2FB-80B2541030F0}"/>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87AFF81-BC84-40D9-A93A-14BF28EC0A93}"/>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1368C18-C353-49BA-94C3-E6DC74247A6A}"/>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FD7713D-4EDC-4581-91B8-BB7C57A43E83}"/>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68161A0-1B7E-46FF-8A09-C777B284FB7A}"/>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69657</xdr:rowOff>
    </xdr:from>
    <xdr:to>
      <xdr:col>55</xdr:col>
      <xdr:colOff>50800</xdr:colOff>
      <xdr:row>38</xdr:row>
      <xdr:rowOff>171257</xdr:rowOff>
    </xdr:to>
    <xdr:sp macro="" textlink="">
      <xdr:nvSpPr>
        <xdr:cNvPr id="128" name="楕円 127">
          <a:extLst>
            <a:ext uri="{FF2B5EF4-FFF2-40B4-BE49-F238E27FC236}">
              <a16:creationId xmlns:a16="http://schemas.microsoft.com/office/drawing/2014/main" id="{1619BDCD-5D20-448B-9BFE-A945BAA304D0}"/>
            </a:ext>
          </a:extLst>
        </xdr:cNvPr>
        <xdr:cNvSpPr/>
      </xdr:nvSpPr>
      <xdr:spPr>
        <a:xfrm>
          <a:off x="9398000" y="63434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92534</xdr:rowOff>
    </xdr:from>
    <xdr:ext cx="534377" cy="259045"/>
    <xdr:sp macro="" textlink="">
      <xdr:nvSpPr>
        <xdr:cNvPr id="129" name="【道路】&#10;一人当たり延長該当値テキスト">
          <a:extLst>
            <a:ext uri="{FF2B5EF4-FFF2-40B4-BE49-F238E27FC236}">
              <a16:creationId xmlns:a16="http://schemas.microsoft.com/office/drawing/2014/main" id="{0D235B69-3B62-4A7D-BEC0-947C42D7F6B6}"/>
            </a:ext>
          </a:extLst>
        </xdr:cNvPr>
        <xdr:cNvSpPr txBox="1"/>
      </xdr:nvSpPr>
      <xdr:spPr>
        <a:xfrm>
          <a:off x="9467850" y="62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71028</xdr:rowOff>
    </xdr:from>
    <xdr:to>
      <xdr:col>50</xdr:col>
      <xdr:colOff>165100</xdr:colOff>
      <xdr:row>39</xdr:row>
      <xdr:rowOff>1178</xdr:rowOff>
    </xdr:to>
    <xdr:sp macro="" textlink="">
      <xdr:nvSpPr>
        <xdr:cNvPr id="130" name="楕円 129">
          <a:extLst>
            <a:ext uri="{FF2B5EF4-FFF2-40B4-BE49-F238E27FC236}">
              <a16:creationId xmlns:a16="http://schemas.microsoft.com/office/drawing/2014/main" id="{127EF953-291B-4638-80CF-7406B200494F}"/>
            </a:ext>
          </a:extLst>
        </xdr:cNvPr>
        <xdr:cNvSpPr/>
      </xdr:nvSpPr>
      <xdr:spPr>
        <a:xfrm>
          <a:off x="8636000" y="63448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120457</xdr:rowOff>
    </xdr:from>
    <xdr:to>
      <xdr:col>55</xdr:col>
      <xdr:colOff>0</xdr:colOff>
      <xdr:row>38</xdr:row>
      <xdr:rowOff>121828</xdr:rowOff>
    </xdr:to>
    <xdr:cxnSp macro="">
      <xdr:nvCxnSpPr>
        <xdr:cNvPr id="131" name="直線コネクタ 130">
          <a:extLst>
            <a:ext uri="{FF2B5EF4-FFF2-40B4-BE49-F238E27FC236}">
              <a16:creationId xmlns:a16="http://schemas.microsoft.com/office/drawing/2014/main" id="{5BA0F668-FB9E-4B2C-BC2D-0A74FCD9F939}"/>
            </a:ext>
          </a:extLst>
        </xdr:cNvPr>
        <xdr:cNvCxnSpPr/>
      </xdr:nvCxnSpPr>
      <xdr:spPr>
        <a:xfrm flipV="1">
          <a:off x="8686800" y="6394257"/>
          <a:ext cx="74295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58638</xdr:rowOff>
    </xdr:from>
    <xdr:to>
      <xdr:col>46</xdr:col>
      <xdr:colOff>38100</xdr:colOff>
      <xdr:row>39</xdr:row>
      <xdr:rowOff>160238</xdr:rowOff>
    </xdr:to>
    <xdr:sp macro="" textlink="">
      <xdr:nvSpPr>
        <xdr:cNvPr id="132" name="楕円 131">
          <a:extLst>
            <a:ext uri="{FF2B5EF4-FFF2-40B4-BE49-F238E27FC236}">
              <a16:creationId xmlns:a16="http://schemas.microsoft.com/office/drawing/2014/main" id="{88767849-3B71-49B0-91DA-19DA22463B68}"/>
            </a:ext>
          </a:extLst>
        </xdr:cNvPr>
        <xdr:cNvSpPr/>
      </xdr:nvSpPr>
      <xdr:spPr>
        <a:xfrm>
          <a:off x="7842250" y="64975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121828</xdr:rowOff>
    </xdr:from>
    <xdr:to>
      <xdr:col>50</xdr:col>
      <xdr:colOff>114300</xdr:colOff>
      <xdr:row>39</xdr:row>
      <xdr:rowOff>109438</xdr:rowOff>
    </xdr:to>
    <xdr:cxnSp macro="">
      <xdr:nvCxnSpPr>
        <xdr:cNvPr id="133" name="直線コネクタ 132">
          <a:extLst>
            <a:ext uri="{FF2B5EF4-FFF2-40B4-BE49-F238E27FC236}">
              <a16:creationId xmlns:a16="http://schemas.microsoft.com/office/drawing/2014/main" id="{C37238A5-CDC0-4E92-8AE3-D65B19B7751C}"/>
            </a:ext>
          </a:extLst>
        </xdr:cNvPr>
        <xdr:cNvCxnSpPr/>
      </xdr:nvCxnSpPr>
      <xdr:spPr>
        <a:xfrm flipV="1">
          <a:off x="7886700" y="6395628"/>
          <a:ext cx="800100" cy="15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6014</xdr:rowOff>
    </xdr:from>
    <xdr:to>
      <xdr:col>41</xdr:col>
      <xdr:colOff>101600</xdr:colOff>
      <xdr:row>39</xdr:row>
      <xdr:rowOff>107614</xdr:rowOff>
    </xdr:to>
    <xdr:sp macro="" textlink="">
      <xdr:nvSpPr>
        <xdr:cNvPr id="134" name="楕円 133">
          <a:extLst>
            <a:ext uri="{FF2B5EF4-FFF2-40B4-BE49-F238E27FC236}">
              <a16:creationId xmlns:a16="http://schemas.microsoft.com/office/drawing/2014/main" id="{11428DFE-3186-4893-B519-95913D73BFB8}"/>
            </a:ext>
          </a:extLst>
        </xdr:cNvPr>
        <xdr:cNvSpPr/>
      </xdr:nvSpPr>
      <xdr:spPr>
        <a:xfrm>
          <a:off x="7029450" y="64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56814</xdr:rowOff>
    </xdr:from>
    <xdr:to>
      <xdr:col>45</xdr:col>
      <xdr:colOff>177800</xdr:colOff>
      <xdr:row>39</xdr:row>
      <xdr:rowOff>109438</xdr:rowOff>
    </xdr:to>
    <xdr:cxnSp macro="">
      <xdr:nvCxnSpPr>
        <xdr:cNvPr id="135" name="直線コネクタ 134">
          <a:extLst>
            <a:ext uri="{FF2B5EF4-FFF2-40B4-BE49-F238E27FC236}">
              <a16:creationId xmlns:a16="http://schemas.microsoft.com/office/drawing/2014/main" id="{9E71CD45-B2F0-494C-AD2F-B8EF3EA826D4}"/>
            </a:ext>
          </a:extLst>
        </xdr:cNvPr>
        <xdr:cNvCxnSpPr/>
      </xdr:nvCxnSpPr>
      <xdr:spPr>
        <a:xfrm>
          <a:off x="7080250" y="6495714"/>
          <a:ext cx="80645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6426</xdr:rowOff>
    </xdr:from>
    <xdr:to>
      <xdr:col>36</xdr:col>
      <xdr:colOff>165100</xdr:colOff>
      <xdr:row>39</xdr:row>
      <xdr:rowOff>108026</xdr:rowOff>
    </xdr:to>
    <xdr:sp macro="" textlink="">
      <xdr:nvSpPr>
        <xdr:cNvPr id="136" name="楕円 135">
          <a:extLst>
            <a:ext uri="{FF2B5EF4-FFF2-40B4-BE49-F238E27FC236}">
              <a16:creationId xmlns:a16="http://schemas.microsoft.com/office/drawing/2014/main" id="{937E056E-9968-43FA-B96D-AD2143146FED}"/>
            </a:ext>
          </a:extLst>
        </xdr:cNvPr>
        <xdr:cNvSpPr/>
      </xdr:nvSpPr>
      <xdr:spPr>
        <a:xfrm>
          <a:off x="6235700" y="64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56814</xdr:rowOff>
    </xdr:from>
    <xdr:to>
      <xdr:col>41</xdr:col>
      <xdr:colOff>50800</xdr:colOff>
      <xdr:row>39</xdr:row>
      <xdr:rowOff>57226</xdr:rowOff>
    </xdr:to>
    <xdr:cxnSp macro="">
      <xdr:nvCxnSpPr>
        <xdr:cNvPr id="137" name="直線コネクタ 136">
          <a:extLst>
            <a:ext uri="{FF2B5EF4-FFF2-40B4-BE49-F238E27FC236}">
              <a16:creationId xmlns:a16="http://schemas.microsoft.com/office/drawing/2014/main" id="{A132014F-FDC8-48BE-A5D0-FF21B27A5254}"/>
            </a:ext>
          </a:extLst>
        </xdr:cNvPr>
        <xdr:cNvCxnSpPr/>
      </xdr:nvCxnSpPr>
      <xdr:spPr>
        <a:xfrm flipV="1">
          <a:off x="6286500" y="6495714"/>
          <a:ext cx="79375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33408</xdr:rowOff>
    </xdr:from>
    <xdr:ext cx="469744" cy="259045"/>
    <xdr:sp macro="" textlink="">
      <xdr:nvSpPr>
        <xdr:cNvPr id="138" name="n_1aveValue【道路】&#10;一人当たり延長">
          <a:extLst>
            <a:ext uri="{FF2B5EF4-FFF2-40B4-BE49-F238E27FC236}">
              <a16:creationId xmlns:a16="http://schemas.microsoft.com/office/drawing/2014/main" id="{23BDFEF4-3A3C-4C8E-8B01-62B776668249}"/>
            </a:ext>
          </a:extLst>
        </xdr:cNvPr>
        <xdr:cNvSpPr txBox="1"/>
      </xdr:nvSpPr>
      <xdr:spPr>
        <a:xfrm>
          <a:off x="8458277" y="663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39534</xdr:rowOff>
    </xdr:from>
    <xdr:ext cx="469744" cy="259045"/>
    <xdr:sp macro="" textlink="">
      <xdr:nvSpPr>
        <xdr:cNvPr id="139" name="n_2aveValue【道路】&#10;一人当たり延長">
          <a:extLst>
            <a:ext uri="{FF2B5EF4-FFF2-40B4-BE49-F238E27FC236}">
              <a16:creationId xmlns:a16="http://schemas.microsoft.com/office/drawing/2014/main" id="{B5F0AB92-16A1-40D8-AC93-485B50994435}"/>
            </a:ext>
          </a:extLst>
        </xdr:cNvPr>
        <xdr:cNvSpPr txBox="1"/>
      </xdr:nvSpPr>
      <xdr:spPr>
        <a:xfrm>
          <a:off x="7677227" y="664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47032</xdr:rowOff>
    </xdr:from>
    <xdr:ext cx="469744" cy="259045"/>
    <xdr:sp macro="" textlink="">
      <xdr:nvSpPr>
        <xdr:cNvPr id="140" name="n_3aveValue【道路】&#10;一人当たり延長">
          <a:extLst>
            <a:ext uri="{FF2B5EF4-FFF2-40B4-BE49-F238E27FC236}">
              <a16:creationId xmlns:a16="http://schemas.microsoft.com/office/drawing/2014/main" id="{8B01019A-7150-46E3-A1AD-9ECCB33A5C9E}"/>
            </a:ext>
          </a:extLst>
        </xdr:cNvPr>
        <xdr:cNvSpPr txBox="1"/>
      </xdr:nvSpPr>
      <xdr:spPr>
        <a:xfrm>
          <a:off x="6864427" y="665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47855</xdr:rowOff>
    </xdr:from>
    <xdr:ext cx="469744" cy="259045"/>
    <xdr:sp macro="" textlink="">
      <xdr:nvSpPr>
        <xdr:cNvPr id="141" name="n_4aveValue【道路】&#10;一人当たり延長">
          <a:extLst>
            <a:ext uri="{FF2B5EF4-FFF2-40B4-BE49-F238E27FC236}">
              <a16:creationId xmlns:a16="http://schemas.microsoft.com/office/drawing/2014/main" id="{A24238D1-CEC6-43FF-BE9B-3897919EF1DB}"/>
            </a:ext>
          </a:extLst>
        </xdr:cNvPr>
        <xdr:cNvSpPr txBox="1"/>
      </xdr:nvSpPr>
      <xdr:spPr>
        <a:xfrm>
          <a:off x="6070677" y="665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17706</xdr:rowOff>
    </xdr:from>
    <xdr:ext cx="534377" cy="259045"/>
    <xdr:sp macro="" textlink="">
      <xdr:nvSpPr>
        <xdr:cNvPr id="142" name="n_1mainValue【道路】&#10;一人当たり延長">
          <a:extLst>
            <a:ext uri="{FF2B5EF4-FFF2-40B4-BE49-F238E27FC236}">
              <a16:creationId xmlns:a16="http://schemas.microsoft.com/office/drawing/2014/main" id="{A2FAAB37-8C5E-4A29-B534-A63EA60BDC6E}"/>
            </a:ext>
          </a:extLst>
        </xdr:cNvPr>
        <xdr:cNvSpPr txBox="1"/>
      </xdr:nvSpPr>
      <xdr:spPr>
        <a:xfrm>
          <a:off x="8425961" y="61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5315</xdr:rowOff>
    </xdr:from>
    <xdr:ext cx="469744" cy="259045"/>
    <xdr:sp macro="" textlink="">
      <xdr:nvSpPr>
        <xdr:cNvPr id="143" name="n_2mainValue【道路】&#10;一人当たり延長">
          <a:extLst>
            <a:ext uri="{FF2B5EF4-FFF2-40B4-BE49-F238E27FC236}">
              <a16:creationId xmlns:a16="http://schemas.microsoft.com/office/drawing/2014/main" id="{670C8481-4945-4631-8339-72AAD8B4C08A}"/>
            </a:ext>
          </a:extLst>
        </xdr:cNvPr>
        <xdr:cNvSpPr txBox="1"/>
      </xdr:nvSpPr>
      <xdr:spPr>
        <a:xfrm>
          <a:off x="7677227" y="627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124142</xdr:rowOff>
    </xdr:from>
    <xdr:ext cx="469744" cy="259045"/>
    <xdr:sp macro="" textlink="">
      <xdr:nvSpPr>
        <xdr:cNvPr id="144" name="n_3mainValue【道路】&#10;一人当たり延長">
          <a:extLst>
            <a:ext uri="{FF2B5EF4-FFF2-40B4-BE49-F238E27FC236}">
              <a16:creationId xmlns:a16="http://schemas.microsoft.com/office/drawing/2014/main" id="{FA89918F-AEE6-4CE5-9561-72D9CEB94489}"/>
            </a:ext>
          </a:extLst>
        </xdr:cNvPr>
        <xdr:cNvSpPr txBox="1"/>
      </xdr:nvSpPr>
      <xdr:spPr>
        <a:xfrm>
          <a:off x="6864427" y="623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124553</xdr:rowOff>
    </xdr:from>
    <xdr:ext cx="469744" cy="259045"/>
    <xdr:sp macro="" textlink="">
      <xdr:nvSpPr>
        <xdr:cNvPr id="145" name="n_4mainValue【道路】&#10;一人当たり延長">
          <a:extLst>
            <a:ext uri="{FF2B5EF4-FFF2-40B4-BE49-F238E27FC236}">
              <a16:creationId xmlns:a16="http://schemas.microsoft.com/office/drawing/2014/main" id="{FC5655E7-723E-405B-8EC3-751A28C211FC}"/>
            </a:ext>
          </a:extLst>
        </xdr:cNvPr>
        <xdr:cNvSpPr txBox="1"/>
      </xdr:nvSpPr>
      <xdr:spPr>
        <a:xfrm>
          <a:off x="6070677" y="62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FEC333C-D15F-486C-B650-EE2C24297A61}"/>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BC23782-A56E-41CB-A53B-1154006CB96F}"/>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CACA070-8B41-42A9-BA78-8EC4B837914B}"/>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051D5E8-02B1-41B1-9F7D-F00B104CC066}"/>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24EAFF8-9831-43DA-954A-16AA93AEFF15}"/>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8AFBBDB-BEAE-47EB-948D-99290E111B8E}"/>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F1AEB01-A324-4B3B-9D49-BFB357967E53}"/>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6FD3A0E-D26A-40B3-A788-675A0D1FC140}"/>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CD391CF-EB92-4109-9003-B74C9D8C7B1F}"/>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13DEB8B-4BBC-4B76-8E88-B366545EC0A8}"/>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9909F34-4B97-406A-AA91-601B461B8EAE}"/>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B5701D4-8B72-4B47-A7ED-C216C6608098}"/>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E90A6134-C6BD-40BC-9089-D936BF5512F0}"/>
            </a:ext>
          </a:extLst>
        </xdr:cNvPr>
        <xdr:cNvSpPr txBox="1"/>
      </xdr:nvSpPr>
      <xdr:spPr>
        <a:xfrm>
          <a:off x="3398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96B4E1E4-70F3-4152-93BE-1F3C0B7BA0D5}"/>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BBAD8E00-5E57-4679-9D58-BC1CEB9289B2}"/>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F137D915-7F3B-4ACA-8560-4729753A3313}"/>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382D5717-6AF4-4B8E-ABC4-C2CDD1CC5CBA}"/>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4D0BA75-A7BC-41D2-9933-97D7F81F30F2}"/>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62637367-B568-4C59-AD9D-44126FD15F0F}"/>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D221B66C-6D2A-407C-A07D-DB23C3B48209}"/>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A00720B7-F4FF-4027-88B0-540552E8BBE8}"/>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283ABF1-DCC2-40FA-9B11-5C1FBA361139}"/>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69EA42CC-A681-42E9-8606-64595B81A664}"/>
            </a:ext>
          </a:extLst>
        </xdr:cNvPr>
        <xdr:cNvSpPr txBox="1"/>
      </xdr:nvSpPr>
      <xdr:spPr>
        <a:xfrm>
          <a:off x="3398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D82C4F2-550A-4EE8-9E44-294D9DBB3E60}"/>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C5539B74-9B71-4752-AA50-59679B335A4E}"/>
            </a:ext>
          </a:extLst>
        </xdr:cNvPr>
        <xdr:cNvSpPr txBox="1"/>
      </xdr:nvSpPr>
      <xdr:spPr>
        <a:xfrm>
          <a:off x="3398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E40F7124-C716-4280-919C-2E90AA3157B9}"/>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86541</xdr:rowOff>
    </xdr:from>
    <xdr:to>
      <xdr:col>24</xdr:col>
      <xdr:colOff>62865</xdr:colOff>
      <xdr:row>63</xdr:row>
      <xdr:rowOff>115933</xdr:rowOff>
    </xdr:to>
    <xdr:cxnSp macro="">
      <xdr:nvCxnSpPr>
        <xdr:cNvPr id="172" name="直線コネクタ 171">
          <a:extLst>
            <a:ext uri="{FF2B5EF4-FFF2-40B4-BE49-F238E27FC236}">
              <a16:creationId xmlns:a16="http://schemas.microsoft.com/office/drawing/2014/main" id="{45F3F6BE-D6CC-445F-AC9A-76A5814C2E77}"/>
            </a:ext>
          </a:extLst>
        </xdr:cNvPr>
        <xdr:cNvCxnSpPr/>
      </xdr:nvCxnSpPr>
      <xdr:spPr>
        <a:xfrm flipV="1">
          <a:off x="4177665" y="9167041"/>
          <a:ext cx="0" cy="13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119760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74F03D56-A9B6-4AC5-837D-272972B3FD6C}"/>
            </a:ext>
          </a:extLst>
        </xdr:cNvPr>
        <xdr:cNvSpPr txBox="1"/>
      </xdr:nvSpPr>
      <xdr:spPr>
        <a:xfrm>
          <a:off x="4216400" y="10521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115933</xdr:rowOff>
    </xdr:from>
    <xdr:to>
      <xdr:col>24</xdr:col>
      <xdr:colOff>152400</xdr:colOff>
      <xdr:row>63</xdr:row>
      <xdr:rowOff>115933</xdr:rowOff>
    </xdr:to>
    <xdr:cxnSp macro="">
      <xdr:nvCxnSpPr>
        <xdr:cNvPr id="174" name="直線コネクタ 173">
          <a:extLst>
            <a:ext uri="{FF2B5EF4-FFF2-40B4-BE49-F238E27FC236}">
              <a16:creationId xmlns:a16="http://schemas.microsoft.com/office/drawing/2014/main" id="{AB8BCB52-4975-423B-AAFE-70B069637F39}"/>
            </a:ext>
          </a:extLst>
        </xdr:cNvPr>
        <xdr:cNvCxnSpPr/>
      </xdr:nvCxnSpPr>
      <xdr:spPr>
        <a:xfrm>
          <a:off x="4108450" y="105172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33218</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D35ABCA0-9935-4BA4-95E4-57C69DD0B01C}"/>
            </a:ext>
          </a:extLst>
        </xdr:cNvPr>
        <xdr:cNvSpPr txBox="1"/>
      </xdr:nvSpPr>
      <xdr:spPr>
        <a:xfrm>
          <a:off x="4216400" y="8948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86541</xdr:rowOff>
    </xdr:from>
    <xdr:to>
      <xdr:col>24</xdr:col>
      <xdr:colOff>152400</xdr:colOff>
      <xdr:row>55</xdr:row>
      <xdr:rowOff>86541</xdr:rowOff>
    </xdr:to>
    <xdr:cxnSp macro="">
      <xdr:nvCxnSpPr>
        <xdr:cNvPr id="176" name="直線コネクタ 175">
          <a:extLst>
            <a:ext uri="{FF2B5EF4-FFF2-40B4-BE49-F238E27FC236}">
              <a16:creationId xmlns:a16="http://schemas.microsoft.com/office/drawing/2014/main" id="{AF45AEBE-2508-4C7E-BF7A-A9E55C746052}"/>
            </a:ext>
          </a:extLst>
        </xdr:cNvPr>
        <xdr:cNvCxnSpPr/>
      </xdr:nvCxnSpPr>
      <xdr:spPr>
        <a:xfrm>
          <a:off x="4108450" y="91670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8E2EC2A8-619C-4AF5-9428-E43381DC7874}"/>
            </a:ext>
          </a:extLst>
        </xdr:cNvPr>
        <xdr:cNvSpPr txBox="1"/>
      </xdr:nvSpPr>
      <xdr:spPr>
        <a:xfrm>
          <a:off x="4216400" y="967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CDEAC960-3957-4257-A8BE-B01B9676CA04}"/>
            </a:ext>
          </a:extLst>
        </xdr:cNvPr>
        <xdr:cNvSpPr/>
      </xdr:nvSpPr>
      <xdr:spPr>
        <a:xfrm>
          <a:off x="4127500" y="9815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a:extLst>
            <a:ext uri="{FF2B5EF4-FFF2-40B4-BE49-F238E27FC236}">
              <a16:creationId xmlns:a16="http://schemas.microsoft.com/office/drawing/2014/main" id="{BFBBE5BF-BEFF-4473-A779-508316B7FF7D}"/>
            </a:ext>
          </a:extLst>
        </xdr:cNvPr>
        <xdr:cNvSpPr/>
      </xdr:nvSpPr>
      <xdr:spPr>
        <a:xfrm>
          <a:off x="3384550" y="97733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151674</xdr:rowOff>
    </xdr:from>
    <xdr:to>
      <xdr:col>15</xdr:col>
      <xdr:colOff>101600</xdr:colOff>
      <xdr:row>59</xdr:row>
      <xdr:rowOff>81824</xdr:rowOff>
    </xdr:to>
    <xdr:sp macro="" textlink="">
      <xdr:nvSpPr>
        <xdr:cNvPr id="180" name="フローチャート: 判断 179">
          <a:extLst>
            <a:ext uri="{FF2B5EF4-FFF2-40B4-BE49-F238E27FC236}">
              <a16:creationId xmlns:a16="http://schemas.microsoft.com/office/drawing/2014/main" id="{AB643AE7-8E98-40DD-82EE-466AA955F25B}"/>
            </a:ext>
          </a:extLst>
        </xdr:cNvPr>
        <xdr:cNvSpPr/>
      </xdr:nvSpPr>
      <xdr:spPr>
        <a:xfrm>
          <a:off x="2571750" y="97274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112485</xdr:rowOff>
    </xdr:from>
    <xdr:to>
      <xdr:col>10</xdr:col>
      <xdr:colOff>165100</xdr:colOff>
      <xdr:row>59</xdr:row>
      <xdr:rowOff>42635</xdr:rowOff>
    </xdr:to>
    <xdr:sp macro="" textlink="">
      <xdr:nvSpPr>
        <xdr:cNvPr id="181" name="フローチャート: 判断 180">
          <a:extLst>
            <a:ext uri="{FF2B5EF4-FFF2-40B4-BE49-F238E27FC236}">
              <a16:creationId xmlns:a16="http://schemas.microsoft.com/office/drawing/2014/main" id="{B2C0B0D3-15F1-4DF7-A8A2-82C0B806AF16}"/>
            </a:ext>
          </a:extLst>
        </xdr:cNvPr>
        <xdr:cNvSpPr/>
      </xdr:nvSpPr>
      <xdr:spPr>
        <a:xfrm>
          <a:off x="1778000" y="96882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43906</xdr:rowOff>
    </xdr:from>
    <xdr:to>
      <xdr:col>6</xdr:col>
      <xdr:colOff>38100</xdr:colOff>
      <xdr:row>58</xdr:row>
      <xdr:rowOff>145506</xdr:rowOff>
    </xdr:to>
    <xdr:sp macro="" textlink="">
      <xdr:nvSpPr>
        <xdr:cNvPr id="182" name="フローチャート: 判断 181">
          <a:extLst>
            <a:ext uri="{FF2B5EF4-FFF2-40B4-BE49-F238E27FC236}">
              <a16:creationId xmlns:a16="http://schemas.microsoft.com/office/drawing/2014/main" id="{B3524F51-06EB-497F-9DBE-B6BA6BFC95C5}"/>
            </a:ext>
          </a:extLst>
        </xdr:cNvPr>
        <xdr:cNvSpPr/>
      </xdr:nvSpPr>
      <xdr:spPr>
        <a:xfrm>
          <a:off x="984250" y="96197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B277A58-1A84-4126-ACF4-B92561C21A26}"/>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2918710-B61E-415D-8979-6CC3D6C8AA32}"/>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9211DA7-277C-42BB-BECA-9D53D773A49B}"/>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F2A04F1-9B61-4FCB-8713-55214A5E1DF5}"/>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A9257E7-B66F-4B1C-91F6-AC0A5E7FBC58}"/>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37374</xdr:rowOff>
    </xdr:from>
    <xdr:to>
      <xdr:col>24</xdr:col>
      <xdr:colOff>114300</xdr:colOff>
      <xdr:row>60</xdr:row>
      <xdr:rowOff>138974</xdr:rowOff>
    </xdr:to>
    <xdr:sp macro="" textlink="">
      <xdr:nvSpPr>
        <xdr:cNvPr id="188" name="楕円 187">
          <a:extLst>
            <a:ext uri="{FF2B5EF4-FFF2-40B4-BE49-F238E27FC236}">
              <a16:creationId xmlns:a16="http://schemas.microsoft.com/office/drawing/2014/main" id="{4518CF81-2C5E-4EC0-8AFF-A42D6AD4BE40}"/>
            </a:ext>
          </a:extLst>
        </xdr:cNvPr>
        <xdr:cNvSpPr/>
      </xdr:nvSpPr>
      <xdr:spPr>
        <a:xfrm>
          <a:off x="4127500" y="994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15801</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3DE7623D-665B-4E51-B019-0847DA2A8092}"/>
            </a:ext>
          </a:extLst>
        </xdr:cNvPr>
        <xdr:cNvSpPr txBox="1"/>
      </xdr:nvSpPr>
      <xdr:spPr>
        <a:xfrm>
          <a:off x="4216400" y="9921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xdr:rowOff>
    </xdr:from>
    <xdr:to>
      <xdr:col>20</xdr:col>
      <xdr:colOff>38100</xdr:colOff>
      <xdr:row>60</xdr:row>
      <xdr:rowOff>106317</xdr:rowOff>
    </xdr:to>
    <xdr:sp macro="" textlink="">
      <xdr:nvSpPr>
        <xdr:cNvPr id="190" name="楕円 189">
          <a:extLst>
            <a:ext uri="{FF2B5EF4-FFF2-40B4-BE49-F238E27FC236}">
              <a16:creationId xmlns:a16="http://schemas.microsoft.com/office/drawing/2014/main" id="{D7555955-56F2-48EA-A2C3-6CE8031A4285}"/>
            </a:ext>
          </a:extLst>
        </xdr:cNvPr>
        <xdr:cNvSpPr/>
      </xdr:nvSpPr>
      <xdr:spPr>
        <a:xfrm>
          <a:off x="3384550" y="99107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55517</xdr:rowOff>
    </xdr:from>
    <xdr:to>
      <xdr:col>24</xdr:col>
      <xdr:colOff>63500</xdr:colOff>
      <xdr:row>60</xdr:row>
      <xdr:rowOff>88174</xdr:rowOff>
    </xdr:to>
    <xdr:cxnSp macro="">
      <xdr:nvCxnSpPr>
        <xdr:cNvPr id="191" name="直線コネクタ 190">
          <a:extLst>
            <a:ext uri="{FF2B5EF4-FFF2-40B4-BE49-F238E27FC236}">
              <a16:creationId xmlns:a16="http://schemas.microsoft.com/office/drawing/2014/main" id="{D0A53A02-839C-41B8-BC07-1A8576A488E4}"/>
            </a:ext>
          </a:extLst>
        </xdr:cNvPr>
        <xdr:cNvCxnSpPr/>
      </xdr:nvCxnSpPr>
      <xdr:spPr>
        <a:xfrm>
          <a:off x="3429000" y="9961517"/>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133713</xdr:rowOff>
    </xdr:from>
    <xdr:to>
      <xdr:col>15</xdr:col>
      <xdr:colOff>101600</xdr:colOff>
      <xdr:row>60</xdr:row>
      <xdr:rowOff>63863</xdr:rowOff>
    </xdr:to>
    <xdr:sp macro="" textlink="">
      <xdr:nvSpPr>
        <xdr:cNvPr id="192" name="楕円 191">
          <a:extLst>
            <a:ext uri="{FF2B5EF4-FFF2-40B4-BE49-F238E27FC236}">
              <a16:creationId xmlns:a16="http://schemas.microsoft.com/office/drawing/2014/main" id="{BD989A32-3834-4C8D-9085-34682B98C883}"/>
            </a:ext>
          </a:extLst>
        </xdr:cNvPr>
        <xdr:cNvSpPr/>
      </xdr:nvSpPr>
      <xdr:spPr>
        <a:xfrm>
          <a:off x="2571750" y="98746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13063</xdr:rowOff>
    </xdr:from>
    <xdr:to>
      <xdr:col>19</xdr:col>
      <xdr:colOff>177800</xdr:colOff>
      <xdr:row>60</xdr:row>
      <xdr:rowOff>55517</xdr:rowOff>
    </xdr:to>
    <xdr:cxnSp macro="">
      <xdr:nvCxnSpPr>
        <xdr:cNvPr id="193" name="直線コネクタ 192">
          <a:extLst>
            <a:ext uri="{FF2B5EF4-FFF2-40B4-BE49-F238E27FC236}">
              <a16:creationId xmlns:a16="http://schemas.microsoft.com/office/drawing/2014/main" id="{4FF885A2-FBC2-46FE-85EF-63A937D60B03}"/>
            </a:ext>
          </a:extLst>
        </xdr:cNvPr>
        <xdr:cNvCxnSpPr/>
      </xdr:nvCxnSpPr>
      <xdr:spPr>
        <a:xfrm>
          <a:off x="2622550" y="9919063"/>
          <a:ext cx="8064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81462</xdr:rowOff>
    </xdr:from>
    <xdr:to>
      <xdr:col>10</xdr:col>
      <xdr:colOff>165100</xdr:colOff>
      <xdr:row>60</xdr:row>
      <xdr:rowOff>11612</xdr:rowOff>
    </xdr:to>
    <xdr:sp macro="" textlink="">
      <xdr:nvSpPr>
        <xdr:cNvPr id="194" name="楕円 193">
          <a:extLst>
            <a:ext uri="{FF2B5EF4-FFF2-40B4-BE49-F238E27FC236}">
              <a16:creationId xmlns:a16="http://schemas.microsoft.com/office/drawing/2014/main" id="{11246B0B-C9C3-4BCB-82D7-2B371C19EA3D}"/>
            </a:ext>
          </a:extLst>
        </xdr:cNvPr>
        <xdr:cNvSpPr/>
      </xdr:nvSpPr>
      <xdr:spPr>
        <a:xfrm>
          <a:off x="1778000" y="98223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132262</xdr:rowOff>
    </xdr:from>
    <xdr:to>
      <xdr:col>15</xdr:col>
      <xdr:colOff>50800</xdr:colOff>
      <xdr:row>60</xdr:row>
      <xdr:rowOff>13063</xdr:rowOff>
    </xdr:to>
    <xdr:cxnSp macro="">
      <xdr:nvCxnSpPr>
        <xdr:cNvPr id="195" name="直線コネクタ 194">
          <a:extLst>
            <a:ext uri="{FF2B5EF4-FFF2-40B4-BE49-F238E27FC236}">
              <a16:creationId xmlns:a16="http://schemas.microsoft.com/office/drawing/2014/main" id="{622A7656-A164-4A78-A4A9-3546AB5C6889}"/>
            </a:ext>
          </a:extLst>
        </xdr:cNvPr>
        <xdr:cNvCxnSpPr/>
      </xdr:nvCxnSpPr>
      <xdr:spPr>
        <a:xfrm>
          <a:off x="1828800" y="9873162"/>
          <a:ext cx="793750" cy="4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32476</xdr:rowOff>
    </xdr:from>
    <xdr:to>
      <xdr:col>6</xdr:col>
      <xdr:colOff>38100</xdr:colOff>
      <xdr:row>59</xdr:row>
      <xdr:rowOff>134076</xdr:rowOff>
    </xdr:to>
    <xdr:sp macro="" textlink="">
      <xdr:nvSpPr>
        <xdr:cNvPr id="196" name="楕円 195">
          <a:extLst>
            <a:ext uri="{FF2B5EF4-FFF2-40B4-BE49-F238E27FC236}">
              <a16:creationId xmlns:a16="http://schemas.microsoft.com/office/drawing/2014/main" id="{C83194C8-E989-444F-8B6C-7233E78FF059}"/>
            </a:ext>
          </a:extLst>
        </xdr:cNvPr>
        <xdr:cNvSpPr/>
      </xdr:nvSpPr>
      <xdr:spPr>
        <a:xfrm>
          <a:off x="984250" y="97733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83276</xdr:rowOff>
    </xdr:from>
    <xdr:to>
      <xdr:col>10</xdr:col>
      <xdr:colOff>114300</xdr:colOff>
      <xdr:row>59</xdr:row>
      <xdr:rowOff>132262</xdr:rowOff>
    </xdr:to>
    <xdr:cxnSp macro="">
      <xdr:nvCxnSpPr>
        <xdr:cNvPr id="197" name="直線コネクタ 196">
          <a:extLst>
            <a:ext uri="{FF2B5EF4-FFF2-40B4-BE49-F238E27FC236}">
              <a16:creationId xmlns:a16="http://schemas.microsoft.com/office/drawing/2014/main" id="{D4E1EDDB-E115-4C8F-A66F-6979E4CE3777}"/>
            </a:ext>
          </a:extLst>
        </xdr:cNvPr>
        <xdr:cNvCxnSpPr/>
      </xdr:nvCxnSpPr>
      <xdr:spPr>
        <a:xfrm>
          <a:off x="1028700" y="9824176"/>
          <a:ext cx="8001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150603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1F0421C5-DC75-4F85-8011-C119E9889695}"/>
            </a:ext>
          </a:extLst>
        </xdr:cNvPr>
        <xdr:cNvSpPr txBox="1"/>
      </xdr:nvSpPr>
      <xdr:spPr>
        <a:xfrm>
          <a:off x="3239144" y="956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98351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9C3312C-EB21-42E6-82DA-FD103ABAB39D}"/>
            </a:ext>
          </a:extLst>
        </xdr:cNvPr>
        <xdr:cNvSpPr txBox="1"/>
      </xdr:nvSpPr>
      <xdr:spPr>
        <a:xfrm>
          <a:off x="2439044" y="950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59162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D3B1A400-A352-446D-99DB-DC601DAF1F72}"/>
            </a:ext>
          </a:extLst>
        </xdr:cNvPr>
        <xdr:cNvSpPr txBox="1"/>
      </xdr:nvSpPr>
      <xdr:spPr>
        <a:xfrm>
          <a:off x="1645294" y="946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162033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8F7745E4-8B0E-4579-8E85-D0647E985F32}"/>
            </a:ext>
          </a:extLst>
        </xdr:cNvPr>
        <xdr:cNvSpPr txBox="1"/>
      </xdr:nvSpPr>
      <xdr:spPr>
        <a:xfrm>
          <a:off x="851544" y="9407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97444</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756FB42F-21FA-4068-B9B4-7E13692AE868}"/>
            </a:ext>
          </a:extLst>
        </xdr:cNvPr>
        <xdr:cNvSpPr txBox="1"/>
      </xdr:nvSpPr>
      <xdr:spPr>
        <a:xfrm>
          <a:off x="3239144" y="10003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54990</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E42D5B0D-F2E6-43CE-84CC-01BFC9BBF824}"/>
            </a:ext>
          </a:extLst>
        </xdr:cNvPr>
        <xdr:cNvSpPr txBox="1"/>
      </xdr:nvSpPr>
      <xdr:spPr>
        <a:xfrm>
          <a:off x="2439044" y="996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2739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AF3AE3AA-3DE4-4736-9820-F4282AC534FC}"/>
            </a:ext>
          </a:extLst>
        </xdr:cNvPr>
        <xdr:cNvSpPr txBox="1"/>
      </xdr:nvSpPr>
      <xdr:spPr>
        <a:xfrm>
          <a:off x="1645294" y="9908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125203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F5D3FEF3-428D-41BC-BBFD-3A4A7D1694E9}"/>
            </a:ext>
          </a:extLst>
        </xdr:cNvPr>
        <xdr:cNvSpPr txBox="1"/>
      </xdr:nvSpPr>
      <xdr:spPr>
        <a:xfrm>
          <a:off x="8515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CD22AFE1-8D9C-4F22-BC2A-E4D51BDB4A4B}"/>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C6C448A8-BD66-4832-93F1-5F821FEA6623}"/>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61DCCFB5-9EFE-43F1-AA5E-9D13AE88EBEC}"/>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A43DA4A-FC2E-4995-9B59-830E2057AA02}"/>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CDF7979E-7708-405E-9D0B-BD477975E59D}"/>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F29FF90-1BC8-4645-A5A7-D44E5BE12D00}"/>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E7C90C6-719D-43F9-A8C4-199463CBB1AD}"/>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CB29F37A-4425-4401-B196-13A70DD4F2CA}"/>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9D93233-21CF-4A86-A116-0C779FDC9251}"/>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FCD37DA6-A881-412E-B214-F9334320769A}"/>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B7F09C02-49EE-42FA-AF7B-C6C479717614}"/>
            </a:ext>
          </a:extLst>
        </xdr:cNvPr>
        <xdr:cNvCxnSpPr/>
      </xdr:nvCxnSpPr>
      <xdr:spPr>
        <a:xfrm>
          <a:off x="5956300" y="1056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C2BB6B79-B74C-4ABD-B526-58053AF63F7B}"/>
            </a:ext>
          </a:extLst>
        </xdr:cNvPr>
        <xdr:cNvSpPr txBox="1"/>
      </xdr:nvSpPr>
      <xdr:spPr>
        <a:xfrm>
          <a:off x="5726564" y="10430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82DBA10D-0415-4A36-916E-95DD01164572}"/>
            </a:ext>
          </a:extLst>
        </xdr:cNvPr>
        <xdr:cNvCxnSpPr/>
      </xdr:nvCxnSpPr>
      <xdr:spPr>
        <a:xfrm>
          <a:off x="5956300" y="1012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8F33CCCC-9434-4490-A0E2-B4AAED44BD7E}"/>
            </a:ext>
          </a:extLst>
        </xdr:cNvPr>
        <xdr:cNvSpPr txBox="1"/>
      </xdr:nvSpPr>
      <xdr:spPr>
        <a:xfrm>
          <a:off x="5418031" y="999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9BF2BEE-D9EB-4836-81A8-637FA8E21AA9}"/>
            </a:ext>
          </a:extLst>
        </xdr:cNvPr>
        <xdr:cNvCxnSpPr/>
      </xdr:nvCxnSpPr>
      <xdr:spPr>
        <a:xfrm>
          <a:off x="5956300" y="969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BFC84FAD-E740-4556-8785-9180BCCFD723}"/>
            </a:ext>
          </a:extLst>
        </xdr:cNvPr>
        <xdr:cNvSpPr txBox="1"/>
      </xdr:nvSpPr>
      <xdr:spPr>
        <a:xfrm>
          <a:off x="5418031" y="955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6D76959E-0984-4504-97FC-243F267294F8}"/>
            </a:ext>
          </a:extLst>
        </xdr:cNvPr>
        <xdr:cNvCxnSpPr/>
      </xdr:nvCxnSpPr>
      <xdr:spPr>
        <a:xfrm>
          <a:off x="5956300" y="924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4EBF53D2-7CB0-4569-AC8D-0132427538F9}"/>
            </a:ext>
          </a:extLst>
        </xdr:cNvPr>
        <xdr:cNvSpPr txBox="1"/>
      </xdr:nvSpPr>
      <xdr:spPr>
        <a:xfrm>
          <a:off x="5418031" y="9109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559EC3C1-E212-4EAC-ACC4-269448165B0E}"/>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182FA31F-8AD7-4D58-B53D-F0A19D776C1D}"/>
            </a:ext>
          </a:extLst>
        </xdr:cNvPr>
        <xdr:cNvSpPr txBox="1"/>
      </xdr:nvSpPr>
      <xdr:spPr>
        <a:xfrm>
          <a:off x="5418031" y="867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42DEAE75-B817-4495-B753-270F1C6D4267}"/>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127298</xdr:rowOff>
    </xdr:from>
    <xdr:to>
      <xdr:col>54</xdr:col>
      <xdr:colOff>189865</xdr:colOff>
      <xdr:row>63</xdr:row>
      <xdr:rowOff>166960</xdr:rowOff>
    </xdr:to>
    <xdr:cxnSp macro="">
      <xdr:nvCxnSpPr>
        <xdr:cNvPr id="227" name="直線コネクタ 226">
          <a:extLst>
            <a:ext uri="{FF2B5EF4-FFF2-40B4-BE49-F238E27FC236}">
              <a16:creationId xmlns:a16="http://schemas.microsoft.com/office/drawing/2014/main" id="{6EBD27BB-26D6-483A-9FF5-C690C1DD9D14}"/>
            </a:ext>
          </a:extLst>
        </xdr:cNvPr>
        <xdr:cNvCxnSpPr/>
      </xdr:nvCxnSpPr>
      <xdr:spPr>
        <a:xfrm flipV="1">
          <a:off x="9429115" y="9537998"/>
          <a:ext cx="0" cy="103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170787</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77F3D466-8001-48CE-AD7A-2D0EF95C2922}"/>
            </a:ext>
          </a:extLst>
        </xdr:cNvPr>
        <xdr:cNvSpPr txBox="1"/>
      </xdr:nvSpPr>
      <xdr:spPr>
        <a:xfrm>
          <a:off x="9467850" y="10565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166960</xdr:rowOff>
    </xdr:from>
    <xdr:to>
      <xdr:col>55</xdr:col>
      <xdr:colOff>88900</xdr:colOff>
      <xdr:row>63</xdr:row>
      <xdr:rowOff>166960</xdr:rowOff>
    </xdr:to>
    <xdr:cxnSp macro="">
      <xdr:nvCxnSpPr>
        <xdr:cNvPr id="229" name="直線コネクタ 228">
          <a:extLst>
            <a:ext uri="{FF2B5EF4-FFF2-40B4-BE49-F238E27FC236}">
              <a16:creationId xmlns:a16="http://schemas.microsoft.com/office/drawing/2014/main" id="{B8B54A94-C6A1-4268-84BC-3F814C1C1851}"/>
            </a:ext>
          </a:extLst>
        </xdr:cNvPr>
        <xdr:cNvCxnSpPr/>
      </xdr:nvCxnSpPr>
      <xdr:spPr>
        <a:xfrm>
          <a:off x="9359900" y="10568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73975</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D8C76B6D-E40C-45DC-8963-DC23B1AE2577}"/>
            </a:ext>
          </a:extLst>
        </xdr:cNvPr>
        <xdr:cNvSpPr txBox="1"/>
      </xdr:nvSpPr>
      <xdr:spPr>
        <a:xfrm>
          <a:off x="9467850" y="931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127298</xdr:rowOff>
    </xdr:from>
    <xdr:to>
      <xdr:col>55</xdr:col>
      <xdr:colOff>88900</xdr:colOff>
      <xdr:row>57</xdr:row>
      <xdr:rowOff>127298</xdr:rowOff>
    </xdr:to>
    <xdr:cxnSp macro="">
      <xdr:nvCxnSpPr>
        <xdr:cNvPr id="231" name="直線コネクタ 230">
          <a:extLst>
            <a:ext uri="{FF2B5EF4-FFF2-40B4-BE49-F238E27FC236}">
              <a16:creationId xmlns:a16="http://schemas.microsoft.com/office/drawing/2014/main" id="{54DA54D9-A03A-46DB-B3DF-DCB104500CE0}"/>
            </a:ext>
          </a:extLst>
        </xdr:cNvPr>
        <xdr:cNvCxnSpPr/>
      </xdr:nvCxnSpPr>
      <xdr:spPr>
        <a:xfrm>
          <a:off x="9359900" y="95379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67380</xdr:rowOff>
    </xdr:from>
    <xdr:ext cx="534377" cy="259045"/>
    <xdr:sp macro="" textlink="">
      <xdr:nvSpPr>
        <xdr:cNvPr id="232" name="【橋りょう・トンネル】&#10;一人当たり有形固定資産（償却資産）額平均値テキスト">
          <a:extLst>
            <a:ext uri="{FF2B5EF4-FFF2-40B4-BE49-F238E27FC236}">
              <a16:creationId xmlns:a16="http://schemas.microsoft.com/office/drawing/2014/main" id="{91E3C5C2-25DB-4F6E-BC70-84D4CBA9B716}"/>
            </a:ext>
          </a:extLst>
        </xdr:cNvPr>
        <xdr:cNvSpPr txBox="1"/>
      </xdr:nvSpPr>
      <xdr:spPr>
        <a:xfrm>
          <a:off x="9467850" y="1013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88953</xdr:rowOff>
    </xdr:from>
    <xdr:to>
      <xdr:col>55</xdr:col>
      <xdr:colOff>50800</xdr:colOff>
      <xdr:row>62</xdr:row>
      <xdr:rowOff>19103</xdr:rowOff>
    </xdr:to>
    <xdr:sp macro="" textlink="">
      <xdr:nvSpPr>
        <xdr:cNvPr id="233" name="フローチャート: 判断 232">
          <a:extLst>
            <a:ext uri="{FF2B5EF4-FFF2-40B4-BE49-F238E27FC236}">
              <a16:creationId xmlns:a16="http://schemas.microsoft.com/office/drawing/2014/main" id="{D33A21C3-23E6-4E90-B278-0522FBB86C30}"/>
            </a:ext>
          </a:extLst>
        </xdr:cNvPr>
        <xdr:cNvSpPr/>
      </xdr:nvSpPr>
      <xdr:spPr>
        <a:xfrm>
          <a:off x="9398000" y="101600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91700</xdr:rowOff>
    </xdr:from>
    <xdr:to>
      <xdr:col>50</xdr:col>
      <xdr:colOff>165100</xdr:colOff>
      <xdr:row>62</xdr:row>
      <xdr:rowOff>21850</xdr:rowOff>
    </xdr:to>
    <xdr:sp macro="" textlink="">
      <xdr:nvSpPr>
        <xdr:cNvPr id="234" name="フローチャート: 判断 233">
          <a:extLst>
            <a:ext uri="{FF2B5EF4-FFF2-40B4-BE49-F238E27FC236}">
              <a16:creationId xmlns:a16="http://schemas.microsoft.com/office/drawing/2014/main" id="{1E6DC8D0-FFDB-42C0-8C61-10E8AF8D1ACF}"/>
            </a:ext>
          </a:extLst>
        </xdr:cNvPr>
        <xdr:cNvSpPr/>
      </xdr:nvSpPr>
      <xdr:spPr>
        <a:xfrm>
          <a:off x="8636000" y="10162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94791</xdr:rowOff>
    </xdr:from>
    <xdr:to>
      <xdr:col>46</xdr:col>
      <xdr:colOff>38100</xdr:colOff>
      <xdr:row>62</xdr:row>
      <xdr:rowOff>24941</xdr:rowOff>
    </xdr:to>
    <xdr:sp macro="" textlink="">
      <xdr:nvSpPr>
        <xdr:cNvPr id="235" name="フローチャート: 判断 234">
          <a:extLst>
            <a:ext uri="{FF2B5EF4-FFF2-40B4-BE49-F238E27FC236}">
              <a16:creationId xmlns:a16="http://schemas.microsoft.com/office/drawing/2014/main" id="{4553FEFF-4F7E-4DEA-9A9D-D5EEB777A4D3}"/>
            </a:ext>
          </a:extLst>
        </xdr:cNvPr>
        <xdr:cNvSpPr/>
      </xdr:nvSpPr>
      <xdr:spPr>
        <a:xfrm>
          <a:off x="7842250" y="101658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120819</xdr:rowOff>
    </xdr:from>
    <xdr:to>
      <xdr:col>41</xdr:col>
      <xdr:colOff>101600</xdr:colOff>
      <xdr:row>62</xdr:row>
      <xdr:rowOff>50969</xdr:rowOff>
    </xdr:to>
    <xdr:sp macro="" textlink="">
      <xdr:nvSpPr>
        <xdr:cNvPr id="236" name="フローチャート: 判断 235">
          <a:extLst>
            <a:ext uri="{FF2B5EF4-FFF2-40B4-BE49-F238E27FC236}">
              <a16:creationId xmlns:a16="http://schemas.microsoft.com/office/drawing/2014/main" id="{B2645C13-6E08-4CB5-AA4D-E95FD34DB623}"/>
            </a:ext>
          </a:extLst>
        </xdr:cNvPr>
        <xdr:cNvSpPr/>
      </xdr:nvSpPr>
      <xdr:spPr>
        <a:xfrm>
          <a:off x="7029450" y="101919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97191</xdr:rowOff>
    </xdr:from>
    <xdr:to>
      <xdr:col>36</xdr:col>
      <xdr:colOff>165100</xdr:colOff>
      <xdr:row>62</xdr:row>
      <xdr:rowOff>27341</xdr:rowOff>
    </xdr:to>
    <xdr:sp macro="" textlink="">
      <xdr:nvSpPr>
        <xdr:cNvPr id="237" name="フローチャート: 判断 236">
          <a:extLst>
            <a:ext uri="{FF2B5EF4-FFF2-40B4-BE49-F238E27FC236}">
              <a16:creationId xmlns:a16="http://schemas.microsoft.com/office/drawing/2014/main" id="{B4FEC3E6-0821-45BB-8060-A04CC5096EF2}"/>
            </a:ext>
          </a:extLst>
        </xdr:cNvPr>
        <xdr:cNvSpPr/>
      </xdr:nvSpPr>
      <xdr:spPr>
        <a:xfrm>
          <a:off x="6235700" y="101682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3489594-1860-4C3E-BA7A-FF2D585434F4}"/>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4704342-6EED-49FA-9B42-74F336C54E18}"/>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BAD2950-FA6A-4502-84DC-D500CB3D57DE}"/>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96F8A23-6F98-4EF1-B866-8122EC4333BB}"/>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C97EC3A-0F3C-4044-B2F7-26868F16F795}"/>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37092</xdr:rowOff>
    </xdr:from>
    <xdr:to>
      <xdr:col>55</xdr:col>
      <xdr:colOff>50800</xdr:colOff>
      <xdr:row>61</xdr:row>
      <xdr:rowOff>138692</xdr:rowOff>
    </xdr:to>
    <xdr:sp macro="" textlink="">
      <xdr:nvSpPr>
        <xdr:cNvPr id="243" name="楕円 242">
          <a:extLst>
            <a:ext uri="{FF2B5EF4-FFF2-40B4-BE49-F238E27FC236}">
              <a16:creationId xmlns:a16="http://schemas.microsoft.com/office/drawing/2014/main" id="{E38D333F-5EDE-419A-8F5E-9A87D6110914}"/>
            </a:ext>
          </a:extLst>
        </xdr:cNvPr>
        <xdr:cNvSpPr/>
      </xdr:nvSpPr>
      <xdr:spPr>
        <a:xfrm>
          <a:off x="9398000" y="101081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59969</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EA824815-FEEC-4189-BB5D-9540443DE9A6}"/>
            </a:ext>
          </a:extLst>
        </xdr:cNvPr>
        <xdr:cNvSpPr txBox="1"/>
      </xdr:nvSpPr>
      <xdr:spPr>
        <a:xfrm>
          <a:off x="9467850" y="996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41742</xdr:rowOff>
    </xdr:from>
    <xdr:to>
      <xdr:col>50</xdr:col>
      <xdr:colOff>165100</xdr:colOff>
      <xdr:row>61</xdr:row>
      <xdr:rowOff>143342</xdr:rowOff>
    </xdr:to>
    <xdr:sp macro="" textlink="">
      <xdr:nvSpPr>
        <xdr:cNvPr id="245" name="楕円 244">
          <a:extLst>
            <a:ext uri="{FF2B5EF4-FFF2-40B4-BE49-F238E27FC236}">
              <a16:creationId xmlns:a16="http://schemas.microsoft.com/office/drawing/2014/main" id="{CDA71CB4-4C8B-4DD6-97E2-0727535AAE2F}"/>
            </a:ext>
          </a:extLst>
        </xdr:cNvPr>
        <xdr:cNvSpPr/>
      </xdr:nvSpPr>
      <xdr:spPr>
        <a:xfrm>
          <a:off x="8636000" y="1011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87892</xdr:rowOff>
    </xdr:from>
    <xdr:to>
      <xdr:col>55</xdr:col>
      <xdr:colOff>0</xdr:colOff>
      <xdr:row>61</xdr:row>
      <xdr:rowOff>92542</xdr:rowOff>
    </xdr:to>
    <xdr:cxnSp macro="">
      <xdr:nvCxnSpPr>
        <xdr:cNvPr id="246" name="直線コネクタ 245">
          <a:extLst>
            <a:ext uri="{FF2B5EF4-FFF2-40B4-BE49-F238E27FC236}">
              <a16:creationId xmlns:a16="http://schemas.microsoft.com/office/drawing/2014/main" id="{E62DAC67-9B29-4901-9CB2-D152FFB9D2D3}"/>
            </a:ext>
          </a:extLst>
        </xdr:cNvPr>
        <xdr:cNvCxnSpPr/>
      </xdr:nvCxnSpPr>
      <xdr:spPr>
        <a:xfrm flipV="1">
          <a:off x="8686800" y="10158992"/>
          <a:ext cx="742950" cy="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46510</xdr:rowOff>
    </xdr:from>
    <xdr:to>
      <xdr:col>46</xdr:col>
      <xdr:colOff>38100</xdr:colOff>
      <xdr:row>61</xdr:row>
      <xdr:rowOff>148110</xdr:rowOff>
    </xdr:to>
    <xdr:sp macro="" textlink="">
      <xdr:nvSpPr>
        <xdr:cNvPr id="247" name="楕円 246">
          <a:extLst>
            <a:ext uri="{FF2B5EF4-FFF2-40B4-BE49-F238E27FC236}">
              <a16:creationId xmlns:a16="http://schemas.microsoft.com/office/drawing/2014/main" id="{B971BAD8-64D0-42C2-8EE8-2E22AE2B4D93}"/>
            </a:ext>
          </a:extLst>
        </xdr:cNvPr>
        <xdr:cNvSpPr/>
      </xdr:nvSpPr>
      <xdr:spPr>
        <a:xfrm>
          <a:off x="7842250" y="101176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92542</xdr:rowOff>
    </xdr:from>
    <xdr:to>
      <xdr:col>50</xdr:col>
      <xdr:colOff>114300</xdr:colOff>
      <xdr:row>61</xdr:row>
      <xdr:rowOff>97310</xdr:rowOff>
    </xdr:to>
    <xdr:cxnSp macro="">
      <xdr:nvCxnSpPr>
        <xdr:cNvPr id="248" name="直線コネクタ 247">
          <a:extLst>
            <a:ext uri="{FF2B5EF4-FFF2-40B4-BE49-F238E27FC236}">
              <a16:creationId xmlns:a16="http://schemas.microsoft.com/office/drawing/2014/main" id="{B04DEE23-A550-412F-883F-F8D9988D710D}"/>
            </a:ext>
          </a:extLst>
        </xdr:cNvPr>
        <xdr:cNvCxnSpPr/>
      </xdr:nvCxnSpPr>
      <xdr:spPr>
        <a:xfrm flipV="1">
          <a:off x="7886700" y="10163642"/>
          <a:ext cx="8001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46986</xdr:rowOff>
    </xdr:from>
    <xdr:to>
      <xdr:col>41</xdr:col>
      <xdr:colOff>101600</xdr:colOff>
      <xdr:row>61</xdr:row>
      <xdr:rowOff>148586</xdr:rowOff>
    </xdr:to>
    <xdr:sp macro="" textlink="">
      <xdr:nvSpPr>
        <xdr:cNvPr id="249" name="楕円 248">
          <a:extLst>
            <a:ext uri="{FF2B5EF4-FFF2-40B4-BE49-F238E27FC236}">
              <a16:creationId xmlns:a16="http://schemas.microsoft.com/office/drawing/2014/main" id="{D06BE52A-EC92-45C4-8A86-2D7A80D557A4}"/>
            </a:ext>
          </a:extLst>
        </xdr:cNvPr>
        <xdr:cNvSpPr/>
      </xdr:nvSpPr>
      <xdr:spPr>
        <a:xfrm>
          <a:off x="7029450" y="1011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97310</xdr:rowOff>
    </xdr:from>
    <xdr:to>
      <xdr:col>45</xdr:col>
      <xdr:colOff>177800</xdr:colOff>
      <xdr:row>61</xdr:row>
      <xdr:rowOff>97786</xdr:rowOff>
    </xdr:to>
    <xdr:cxnSp macro="">
      <xdr:nvCxnSpPr>
        <xdr:cNvPr id="250" name="直線コネクタ 249">
          <a:extLst>
            <a:ext uri="{FF2B5EF4-FFF2-40B4-BE49-F238E27FC236}">
              <a16:creationId xmlns:a16="http://schemas.microsoft.com/office/drawing/2014/main" id="{314F20C6-CFDD-44F8-9D9D-C66B886A5BE4}"/>
            </a:ext>
          </a:extLst>
        </xdr:cNvPr>
        <xdr:cNvCxnSpPr/>
      </xdr:nvCxnSpPr>
      <xdr:spPr>
        <a:xfrm flipV="1">
          <a:off x="7080250" y="10168410"/>
          <a:ext cx="80645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47982</xdr:rowOff>
    </xdr:from>
    <xdr:to>
      <xdr:col>36</xdr:col>
      <xdr:colOff>165100</xdr:colOff>
      <xdr:row>61</xdr:row>
      <xdr:rowOff>149582</xdr:rowOff>
    </xdr:to>
    <xdr:sp macro="" textlink="">
      <xdr:nvSpPr>
        <xdr:cNvPr id="251" name="楕円 250">
          <a:extLst>
            <a:ext uri="{FF2B5EF4-FFF2-40B4-BE49-F238E27FC236}">
              <a16:creationId xmlns:a16="http://schemas.microsoft.com/office/drawing/2014/main" id="{CAEC9183-7DB1-4BCE-AA13-D436340F6BFB}"/>
            </a:ext>
          </a:extLst>
        </xdr:cNvPr>
        <xdr:cNvSpPr/>
      </xdr:nvSpPr>
      <xdr:spPr>
        <a:xfrm>
          <a:off x="6235700" y="1011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97786</xdr:rowOff>
    </xdr:from>
    <xdr:to>
      <xdr:col>41</xdr:col>
      <xdr:colOff>50800</xdr:colOff>
      <xdr:row>61</xdr:row>
      <xdr:rowOff>98782</xdr:rowOff>
    </xdr:to>
    <xdr:cxnSp macro="">
      <xdr:nvCxnSpPr>
        <xdr:cNvPr id="252" name="直線コネクタ 251">
          <a:extLst>
            <a:ext uri="{FF2B5EF4-FFF2-40B4-BE49-F238E27FC236}">
              <a16:creationId xmlns:a16="http://schemas.microsoft.com/office/drawing/2014/main" id="{44D341ED-EA3A-4F83-A81E-692560AB9953}"/>
            </a:ext>
          </a:extLst>
        </xdr:cNvPr>
        <xdr:cNvCxnSpPr/>
      </xdr:nvCxnSpPr>
      <xdr:spPr>
        <a:xfrm flipV="1">
          <a:off x="6286500" y="10168886"/>
          <a:ext cx="79375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12977</xdr:rowOff>
    </xdr:from>
    <xdr:ext cx="534377" cy="259045"/>
    <xdr:sp macro="" textlink="">
      <xdr:nvSpPr>
        <xdr:cNvPr id="253" name="n_1aveValue【橋りょう・トンネル】&#10;一人当たり有形固定資産（償却資産）額">
          <a:extLst>
            <a:ext uri="{FF2B5EF4-FFF2-40B4-BE49-F238E27FC236}">
              <a16:creationId xmlns:a16="http://schemas.microsoft.com/office/drawing/2014/main" id="{497C5E7C-11C2-43AA-A33D-3A7D596BDF4D}"/>
            </a:ext>
          </a:extLst>
        </xdr:cNvPr>
        <xdr:cNvSpPr txBox="1"/>
      </xdr:nvSpPr>
      <xdr:spPr>
        <a:xfrm>
          <a:off x="8425961" y="102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16068</xdr:rowOff>
    </xdr:from>
    <xdr:ext cx="534377" cy="259045"/>
    <xdr:sp macro="" textlink="">
      <xdr:nvSpPr>
        <xdr:cNvPr id="254" name="n_2aveValue【橋りょう・トンネル】&#10;一人当たり有形固定資産（償却資産）額">
          <a:extLst>
            <a:ext uri="{FF2B5EF4-FFF2-40B4-BE49-F238E27FC236}">
              <a16:creationId xmlns:a16="http://schemas.microsoft.com/office/drawing/2014/main" id="{3184A21F-ED78-4959-BF97-A2304275E660}"/>
            </a:ext>
          </a:extLst>
        </xdr:cNvPr>
        <xdr:cNvSpPr txBox="1"/>
      </xdr:nvSpPr>
      <xdr:spPr>
        <a:xfrm>
          <a:off x="7644911" y="1025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42096</xdr:rowOff>
    </xdr:from>
    <xdr:ext cx="534377" cy="259045"/>
    <xdr:sp macro="" textlink="">
      <xdr:nvSpPr>
        <xdr:cNvPr id="255" name="n_3aveValue【橋りょう・トンネル】&#10;一人当たり有形固定資産（償却資産）額">
          <a:extLst>
            <a:ext uri="{FF2B5EF4-FFF2-40B4-BE49-F238E27FC236}">
              <a16:creationId xmlns:a16="http://schemas.microsoft.com/office/drawing/2014/main" id="{31EAA3D8-6A94-49F8-B375-280C42C2E015}"/>
            </a:ext>
          </a:extLst>
        </xdr:cNvPr>
        <xdr:cNvSpPr txBox="1"/>
      </xdr:nvSpPr>
      <xdr:spPr>
        <a:xfrm>
          <a:off x="6851161" y="102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18468</xdr:rowOff>
    </xdr:from>
    <xdr:ext cx="534377" cy="259045"/>
    <xdr:sp macro="" textlink="">
      <xdr:nvSpPr>
        <xdr:cNvPr id="256" name="n_4aveValue【橋りょう・トンネル】&#10;一人当たり有形固定資産（償却資産）額">
          <a:extLst>
            <a:ext uri="{FF2B5EF4-FFF2-40B4-BE49-F238E27FC236}">
              <a16:creationId xmlns:a16="http://schemas.microsoft.com/office/drawing/2014/main" id="{289F1C9F-12C0-4954-B7D5-701F6C73CB81}"/>
            </a:ext>
          </a:extLst>
        </xdr:cNvPr>
        <xdr:cNvSpPr txBox="1"/>
      </xdr:nvSpPr>
      <xdr:spPr>
        <a:xfrm>
          <a:off x="6038361" y="1025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59</xdr:row>
      <xdr:rowOff>159869</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70AC2EE5-D860-4F03-BEDF-F03241E66295}"/>
            </a:ext>
          </a:extLst>
        </xdr:cNvPr>
        <xdr:cNvSpPr txBox="1"/>
      </xdr:nvSpPr>
      <xdr:spPr>
        <a:xfrm>
          <a:off x="8425961" y="990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164637</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18A8DACB-F3FC-4000-9A5F-780E048A5EBC}"/>
            </a:ext>
          </a:extLst>
        </xdr:cNvPr>
        <xdr:cNvSpPr txBox="1"/>
      </xdr:nvSpPr>
      <xdr:spPr>
        <a:xfrm>
          <a:off x="7644911" y="99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165113</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D42326DC-234C-42B7-AF6C-807679BD4E3B}"/>
            </a:ext>
          </a:extLst>
        </xdr:cNvPr>
        <xdr:cNvSpPr txBox="1"/>
      </xdr:nvSpPr>
      <xdr:spPr>
        <a:xfrm>
          <a:off x="6851161" y="990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166109</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B0B0D6CE-F6A9-4319-B3E2-605CA1288495}"/>
            </a:ext>
          </a:extLst>
        </xdr:cNvPr>
        <xdr:cNvSpPr txBox="1"/>
      </xdr:nvSpPr>
      <xdr:spPr>
        <a:xfrm>
          <a:off x="6038361" y="99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69B8447E-21F0-4DA5-AFFF-4AB609FAACF5}"/>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3BB50E21-6F9D-441E-8EEA-F694A3521AA6}"/>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3112F1E0-8F20-4DC8-851A-B2FEB2916E1B}"/>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E4829764-BA8B-4078-9663-C64039D73427}"/>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5C6B252C-5E31-4306-9A25-42EA0603E6AA}"/>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D486630A-5896-48E5-964C-8AB99DBB8C66}"/>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EC52E1BA-E80A-4C9C-BFAB-71AB9169372F}"/>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7185E561-5DFE-4715-99E7-4F4901328D21}"/>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8843972-B9CF-4B00-A0D3-40FAF7741D67}"/>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52C88470-FEC3-4355-9278-3101DF286E01}"/>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64A98A03-C2FF-4D8B-834A-7D089F0B34B1}"/>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35D2F85E-09E8-4126-BEB9-529C178C7FB6}"/>
            </a:ext>
          </a:extLst>
        </xdr:cNvPr>
        <xdr:cNvCxnSpPr/>
      </xdr:nvCxnSpPr>
      <xdr:spPr>
        <a:xfrm>
          <a:off x="6858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43F162CD-C02F-4EC7-81FA-6E898FEDE952}"/>
            </a:ext>
          </a:extLst>
        </xdr:cNvPr>
        <xdr:cNvSpPr txBox="1"/>
      </xdr:nvSpPr>
      <xdr:spPr>
        <a:xfrm>
          <a:off x="2757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44071B4B-02BE-4F30-8DDA-58A815AAC8D2}"/>
            </a:ext>
          </a:extLst>
        </xdr:cNvPr>
        <xdr:cNvCxnSpPr/>
      </xdr:nvCxnSpPr>
      <xdr:spPr>
        <a:xfrm>
          <a:off x="6858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7DD6AD9D-07CE-423E-94B2-D6CB267292B5}"/>
            </a:ext>
          </a:extLst>
        </xdr:cNvPr>
        <xdr:cNvSpPr txBox="1"/>
      </xdr:nvSpPr>
      <xdr:spPr>
        <a:xfrm>
          <a:off x="339891" y="13662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EB216105-D79E-4D12-B3BB-6DC71EF9C633}"/>
            </a:ext>
          </a:extLst>
        </xdr:cNvPr>
        <xdr:cNvCxnSpPr/>
      </xdr:nvCxnSpPr>
      <xdr:spPr>
        <a:xfrm>
          <a:off x="6858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C7DE3019-0F91-4188-90B7-BA48959090EF}"/>
            </a:ext>
          </a:extLst>
        </xdr:cNvPr>
        <xdr:cNvSpPr txBox="1"/>
      </xdr:nvSpPr>
      <xdr:spPr>
        <a:xfrm>
          <a:off x="339891" y="1321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A5CE05E0-F234-4D02-929F-9CD86F3C5EFE}"/>
            </a:ext>
          </a:extLst>
        </xdr:cNvPr>
        <xdr:cNvCxnSpPr/>
      </xdr:nvCxnSpPr>
      <xdr:spPr>
        <a:xfrm>
          <a:off x="6858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54EC23A4-0247-451D-AB64-9E1CE3D20917}"/>
            </a:ext>
          </a:extLst>
        </xdr:cNvPr>
        <xdr:cNvSpPr txBox="1"/>
      </xdr:nvSpPr>
      <xdr:spPr>
        <a:xfrm>
          <a:off x="339891" y="1278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1490BC92-3FFF-49A4-A0AE-3F1768A5F793}"/>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BFAE5EFA-7F99-48B6-A114-BECBB7FC564E}"/>
            </a:ext>
          </a:extLst>
        </xdr:cNvPr>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414A5A81-899C-4535-A663-27D1D365A731}"/>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a:extLst>
            <a:ext uri="{FF2B5EF4-FFF2-40B4-BE49-F238E27FC236}">
              <a16:creationId xmlns:a16="http://schemas.microsoft.com/office/drawing/2014/main" id="{FBD05C1C-D4B2-43E5-BC76-0F2132AC4999}"/>
            </a:ext>
          </a:extLst>
        </xdr:cNvPr>
        <xdr:cNvCxnSpPr/>
      </xdr:nvCxnSpPr>
      <xdr:spPr>
        <a:xfrm flipV="1">
          <a:off x="4177665" y="12927330"/>
          <a:ext cx="0" cy="130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FFC36880-E0DA-48BF-9B5C-7374CC8914DB}"/>
            </a:ext>
          </a:extLst>
        </xdr:cNvPr>
        <xdr:cNvSpPr txBox="1"/>
      </xdr:nvSpPr>
      <xdr:spPr>
        <a:xfrm>
          <a:off x="4216400" y="1423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a:extLst>
            <a:ext uri="{FF2B5EF4-FFF2-40B4-BE49-F238E27FC236}">
              <a16:creationId xmlns:a16="http://schemas.microsoft.com/office/drawing/2014/main" id="{ECD0567E-E08E-4CD4-8A32-E87DEB24A680}"/>
            </a:ext>
          </a:extLst>
        </xdr:cNvPr>
        <xdr:cNvCxnSpPr/>
      </xdr:nvCxnSpPr>
      <xdr:spPr>
        <a:xfrm>
          <a:off x="4108450" y="14234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FC6BFB98-B738-4991-BED3-ADAA3561244D}"/>
            </a:ext>
          </a:extLst>
        </xdr:cNvPr>
        <xdr:cNvSpPr txBox="1"/>
      </xdr:nvSpPr>
      <xdr:spPr>
        <a:xfrm>
          <a:off x="4216400" y="1271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a:extLst>
            <a:ext uri="{FF2B5EF4-FFF2-40B4-BE49-F238E27FC236}">
              <a16:creationId xmlns:a16="http://schemas.microsoft.com/office/drawing/2014/main" id="{D243FB37-2A7D-4346-9E9C-797CB71D3BE7}"/>
            </a:ext>
          </a:extLst>
        </xdr:cNvPr>
        <xdr:cNvCxnSpPr/>
      </xdr:nvCxnSpPr>
      <xdr:spPr>
        <a:xfrm>
          <a:off x="4108450" y="12927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110762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4E723D38-B63A-4928-B7F9-CBB94470C3D6}"/>
            </a:ext>
          </a:extLst>
        </xdr:cNvPr>
        <xdr:cNvSpPr txBox="1"/>
      </xdr:nvSpPr>
      <xdr:spPr>
        <a:xfrm>
          <a:off x="4216400" y="13318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89" name="フローチャート: 判断 288">
          <a:extLst>
            <a:ext uri="{FF2B5EF4-FFF2-40B4-BE49-F238E27FC236}">
              <a16:creationId xmlns:a16="http://schemas.microsoft.com/office/drawing/2014/main" id="{AEC9A5D0-C182-4CB8-A886-560EA300E672}"/>
            </a:ext>
          </a:extLst>
        </xdr:cNvPr>
        <xdr:cNvSpPr/>
      </xdr:nvSpPr>
      <xdr:spPr>
        <a:xfrm>
          <a:off x="4127500" y="134609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78739</xdr:rowOff>
    </xdr:from>
    <xdr:to>
      <xdr:col>20</xdr:col>
      <xdr:colOff>38100</xdr:colOff>
      <xdr:row>82</xdr:row>
      <xdr:rowOff>8889</xdr:rowOff>
    </xdr:to>
    <xdr:sp macro="" textlink="">
      <xdr:nvSpPr>
        <xdr:cNvPr id="290" name="フローチャート: 判断 289">
          <a:extLst>
            <a:ext uri="{FF2B5EF4-FFF2-40B4-BE49-F238E27FC236}">
              <a16:creationId xmlns:a16="http://schemas.microsoft.com/office/drawing/2014/main" id="{BD1CD6B6-2979-4DEA-90EA-01E450D7307F}"/>
            </a:ext>
          </a:extLst>
        </xdr:cNvPr>
        <xdr:cNvSpPr/>
      </xdr:nvSpPr>
      <xdr:spPr>
        <a:xfrm>
          <a:off x="3384550" y="134518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1" name="フローチャート: 判断 290">
          <a:extLst>
            <a:ext uri="{FF2B5EF4-FFF2-40B4-BE49-F238E27FC236}">
              <a16:creationId xmlns:a16="http://schemas.microsoft.com/office/drawing/2014/main" id="{0CDE7E1B-9964-4827-A1C2-FA05156CD79C}"/>
            </a:ext>
          </a:extLst>
        </xdr:cNvPr>
        <xdr:cNvSpPr/>
      </xdr:nvSpPr>
      <xdr:spPr>
        <a:xfrm>
          <a:off x="2571750" y="134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5587</xdr:rowOff>
    </xdr:from>
    <xdr:to>
      <xdr:col>10</xdr:col>
      <xdr:colOff>165100</xdr:colOff>
      <xdr:row>81</xdr:row>
      <xdr:rowOff>107187</xdr:rowOff>
    </xdr:to>
    <xdr:sp macro="" textlink="">
      <xdr:nvSpPr>
        <xdr:cNvPr id="292" name="フローチャート: 判断 291">
          <a:extLst>
            <a:ext uri="{FF2B5EF4-FFF2-40B4-BE49-F238E27FC236}">
              <a16:creationId xmlns:a16="http://schemas.microsoft.com/office/drawing/2014/main" id="{037D0049-9CAA-4F8F-90E9-D32B3FA58C1E}"/>
            </a:ext>
          </a:extLst>
        </xdr:cNvPr>
        <xdr:cNvSpPr/>
      </xdr:nvSpPr>
      <xdr:spPr>
        <a:xfrm>
          <a:off x="1778000" y="133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3" name="フローチャート: 判断 292">
          <a:extLst>
            <a:ext uri="{FF2B5EF4-FFF2-40B4-BE49-F238E27FC236}">
              <a16:creationId xmlns:a16="http://schemas.microsoft.com/office/drawing/2014/main" id="{53CC07D2-543D-481E-A225-86DC8BC365F4}"/>
            </a:ext>
          </a:extLst>
        </xdr:cNvPr>
        <xdr:cNvSpPr/>
      </xdr:nvSpPr>
      <xdr:spPr>
        <a:xfrm>
          <a:off x="984250" y="133461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4D50ECFB-16BB-4F61-822F-91F0A72D4197}"/>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A2295C4-B96A-418F-8E86-3532528A8B4B}"/>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24BC82AC-1BAB-4E98-998E-722A2E9BE19B}"/>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C62EDBB-C08E-4D51-BAAC-76DAA3183E1D}"/>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73EA355-C6B1-4E48-A1F8-38E29F8A40BB}"/>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35306</xdr:rowOff>
    </xdr:from>
    <xdr:to>
      <xdr:col>24</xdr:col>
      <xdr:colOff>114300</xdr:colOff>
      <xdr:row>82</xdr:row>
      <xdr:rowOff>136906</xdr:rowOff>
    </xdr:to>
    <xdr:sp macro="" textlink="">
      <xdr:nvSpPr>
        <xdr:cNvPr id="299" name="楕円 298">
          <a:extLst>
            <a:ext uri="{FF2B5EF4-FFF2-40B4-BE49-F238E27FC236}">
              <a16:creationId xmlns:a16="http://schemas.microsoft.com/office/drawing/2014/main" id="{9333CE27-215F-4FC4-AA13-A9600BB42CF1}"/>
            </a:ext>
          </a:extLst>
        </xdr:cNvPr>
        <xdr:cNvSpPr/>
      </xdr:nvSpPr>
      <xdr:spPr>
        <a:xfrm>
          <a:off x="4127500" y="135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13733</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D2DB30F4-6706-4CFB-A458-4AB5E97BD6E5}"/>
            </a:ext>
          </a:extLst>
        </xdr:cNvPr>
        <xdr:cNvSpPr txBox="1"/>
      </xdr:nvSpPr>
      <xdr:spPr>
        <a:xfrm>
          <a:off x="4216400" y="1355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165608</xdr:rowOff>
    </xdr:from>
    <xdr:to>
      <xdr:col>20</xdr:col>
      <xdr:colOff>38100</xdr:colOff>
      <xdr:row>82</xdr:row>
      <xdr:rowOff>95758</xdr:rowOff>
    </xdr:to>
    <xdr:sp macro="" textlink="">
      <xdr:nvSpPr>
        <xdr:cNvPr id="301" name="楕円 300">
          <a:extLst>
            <a:ext uri="{FF2B5EF4-FFF2-40B4-BE49-F238E27FC236}">
              <a16:creationId xmlns:a16="http://schemas.microsoft.com/office/drawing/2014/main" id="{F038CB9D-3559-4BF4-8B48-D26158A54AB2}"/>
            </a:ext>
          </a:extLst>
        </xdr:cNvPr>
        <xdr:cNvSpPr/>
      </xdr:nvSpPr>
      <xdr:spPr>
        <a:xfrm>
          <a:off x="3384550" y="135387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44958</xdr:rowOff>
    </xdr:from>
    <xdr:to>
      <xdr:col>24</xdr:col>
      <xdr:colOff>63500</xdr:colOff>
      <xdr:row>82</xdr:row>
      <xdr:rowOff>86106</xdr:rowOff>
    </xdr:to>
    <xdr:cxnSp macro="">
      <xdr:nvCxnSpPr>
        <xdr:cNvPr id="302" name="直線コネクタ 301">
          <a:extLst>
            <a:ext uri="{FF2B5EF4-FFF2-40B4-BE49-F238E27FC236}">
              <a16:creationId xmlns:a16="http://schemas.microsoft.com/office/drawing/2014/main" id="{4D13BFC8-37A6-4756-B492-594D6F79C691}"/>
            </a:ext>
          </a:extLst>
        </xdr:cNvPr>
        <xdr:cNvCxnSpPr/>
      </xdr:nvCxnSpPr>
      <xdr:spPr>
        <a:xfrm>
          <a:off x="3429000" y="13583158"/>
          <a:ext cx="7493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124461</xdr:rowOff>
    </xdr:from>
    <xdr:to>
      <xdr:col>15</xdr:col>
      <xdr:colOff>101600</xdr:colOff>
      <xdr:row>82</xdr:row>
      <xdr:rowOff>54611</xdr:rowOff>
    </xdr:to>
    <xdr:sp macro="" textlink="">
      <xdr:nvSpPr>
        <xdr:cNvPr id="303" name="楕円 302">
          <a:extLst>
            <a:ext uri="{FF2B5EF4-FFF2-40B4-BE49-F238E27FC236}">
              <a16:creationId xmlns:a16="http://schemas.microsoft.com/office/drawing/2014/main" id="{9FF3258D-4EFC-40CD-A521-D2C7AFE81C00}"/>
            </a:ext>
          </a:extLst>
        </xdr:cNvPr>
        <xdr:cNvSpPr/>
      </xdr:nvSpPr>
      <xdr:spPr>
        <a:xfrm>
          <a:off x="2571750" y="134975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44958</xdr:rowOff>
    </xdr:to>
    <xdr:cxnSp macro="">
      <xdr:nvCxnSpPr>
        <xdr:cNvPr id="304" name="直線コネクタ 303">
          <a:extLst>
            <a:ext uri="{FF2B5EF4-FFF2-40B4-BE49-F238E27FC236}">
              <a16:creationId xmlns:a16="http://schemas.microsoft.com/office/drawing/2014/main" id="{0F898CD0-050E-4294-9653-BD5A7420C054}"/>
            </a:ext>
          </a:extLst>
        </xdr:cNvPr>
        <xdr:cNvCxnSpPr/>
      </xdr:nvCxnSpPr>
      <xdr:spPr>
        <a:xfrm>
          <a:off x="2622550" y="13542011"/>
          <a:ext cx="80645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108458</xdr:rowOff>
    </xdr:from>
    <xdr:to>
      <xdr:col>10</xdr:col>
      <xdr:colOff>165100</xdr:colOff>
      <xdr:row>82</xdr:row>
      <xdr:rowOff>38608</xdr:rowOff>
    </xdr:to>
    <xdr:sp macro="" textlink="">
      <xdr:nvSpPr>
        <xdr:cNvPr id="305" name="楕円 304">
          <a:extLst>
            <a:ext uri="{FF2B5EF4-FFF2-40B4-BE49-F238E27FC236}">
              <a16:creationId xmlns:a16="http://schemas.microsoft.com/office/drawing/2014/main" id="{5DB9A8D7-A6A6-4B19-9177-20E5F08F132B}"/>
            </a:ext>
          </a:extLst>
        </xdr:cNvPr>
        <xdr:cNvSpPr/>
      </xdr:nvSpPr>
      <xdr:spPr>
        <a:xfrm>
          <a:off x="1778000" y="134815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159258</xdr:rowOff>
    </xdr:from>
    <xdr:to>
      <xdr:col>15</xdr:col>
      <xdr:colOff>50800</xdr:colOff>
      <xdr:row>82</xdr:row>
      <xdr:rowOff>3811</xdr:rowOff>
    </xdr:to>
    <xdr:cxnSp macro="">
      <xdr:nvCxnSpPr>
        <xdr:cNvPr id="306" name="直線コネクタ 305">
          <a:extLst>
            <a:ext uri="{FF2B5EF4-FFF2-40B4-BE49-F238E27FC236}">
              <a16:creationId xmlns:a16="http://schemas.microsoft.com/office/drawing/2014/main" id="{0FBF6725-B04C-418B-A16B-ED2214B82E28}"/>
            </a:ext>
          </a:extLst>
        </xdr:cNvPr>
        <xdr:cNvCxnSpPr/>
      </xdr:nvCxnSpPr>
      <xdr:spPr>
        <a:xfrm>
          <a:off x="1828800" y="13532358"/>
          <a:ext cx="79375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71882</xdr:rowOff>
    </xdr:from>
    <xdr:to>
      <xdr:col>6</xdr:col>
      <xdr:colOff>38100</xdr:colOff>
      <xdr:row>82</xdr:row>
      <xdr:rowOff>2032</xdr:rowOff>
    </xdr:to>
    <xdr:sp macro="" textlink="">
      <xdr:nvSpPr>
        <xdr:cNvPr id="307" name="楕円 306">
          <a:extLst>
            <a:ext uri="{FF2B5EF4-FFF2-40B4-BE49-F238E27FC236}">
              <a16:creationId xmlns:a16="http://schemas.microsoft.com/office/drawing/2014/main" id="{A4AC4A36-3325-457A-BCD4-FC1A1C57B497}"/>
            </a:ext>
          </a:extLst>
        </xdr:cNvPr>
        <xdr:cNvSpPr/>
      </xdr:nvSpPr>
      <xdr:spPr>
        <a:xfrm>
          <a:off x="984250" y="134449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122682</xdr:rowOff>
    </xdr:from>
    <xdr:to>
      <xdr:col>10</xdr:col>
      <xdr:colOff>114300</xdr:colOff>
      <xdr:row>81</xdr:row>
      <xdr:rowOff>159258</xdr:rowOff>
    </xdr:to>
    <xdr:cxnSp macro="">
      <xdr:nvCxnSpPr>
        <xdr:cNvPr id="308" name="直線コネクタ 307">
          <a:extLst>
            <a:ext uri="{FF2B5EF4-FFF2-40B4-BE49-F238E27FC236}">
              <a16:creationId xmlns:a16="http://schemas.microsoft.com/office/drawing/2014/main" id="{4CB66503-63D6-453A-A6CB-CB6ECE4D41E7}"/>
            </a:ext>
          </a:extLst>
        </xdr:cNvPr>
        <xdr:cNvCxnSpPr/>
      </xdr:nvCxnSpPr>
      <xdr:spPr>
        <a:xfrm>
          <a:off x="1028700" y="13495782"/>
          <a:ext cx="8001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25416</xdr:rowOff>
    </xdr:from>
    <xdr:ext cx="405111" cy="259045"/>
    <xdr:sp macro="" textlink="">
      <xdr:nvSpPr>
        <xdr:cNvPr id="309" name="n_1aveValue【公営住宅】&#10;有形固定資産減価償却率">
          <a:extLst>
            <a:ext uri="{FF2B5EF4-FFF2-40B4-BE49-F238E27FC236}">
              <a16:creationId xmlns:a16="http://schemas.microsoft.com/office/drawing/2014/main" id="{1D0747FD-40DE-4868-98D8-177163F88447}"/>
            </a:ext>
          </a:extLst>
        </xdr:cNvPr>
        <xdr:cNvSpPr txBox="1"/>
      </xdr:nvSpPr>
      <xdr:spPr>
        <a:xfrm>
          <a:off x="3239144" y="1323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0" name="n_2aveValue【公営住宅】&#10;有形固定資産減価償却率">
          <a:extLst>
            <a:ext uri="{FF2B5EF4-FFF2-40B4-BE49-F238E27FC236}">
              <a16:creationId xmlns:a16="http://schemas.microsoft.com/office/drawing/2014/main" id="{BCE3020A-BE5C-4CDF-8103-F74DDA250D5B}"/>
            </a:ext>
          </a:extLst>
        </xdr:cNvPr>
        <xdr:cNvSpPr txBox="1"/>
      </xdr:nvSpPr>
      <xdr:spPr>
        <a:xfrm>
          <a:off x="2439044"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123714</xdr:rowOff>
    </xdr:from>
    <xdr:ext cx="405111" cy="259045"/>
    <xdr:sp macro="" textlink="">
      <xdr:nvSpPr>
        <xdr:cNvPr id="311" name="n_3aveValue【公営住宅】&#10;有形固定資産減価償却率">
          <a:extLst>
            <a:ext uri="{FF2B5EF4-FFF2-40B4-BE49-F238E27FC236}">
              <a16:creationId xmlns:a16="http://schemas.microsoft.com/office/drawing/2014/main" id="{8F8817AE-4651-413E-A0F1-96663A1D0DAE}"/>
            </a:ext>
          </a:extLst>
        </xdr:cNvPr>
        <xdr:cNvSpPr txBox="1"/>
      </xdr:nvSpPr>
      <xdr:spPr>
        <a:xfrm>
          <a:off x="1645294" y="13166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12" name="n_4aveValue【公営住宅】&#10;有形固定資産減価償却率">
          <a:extLst>
            <a:ext uri="{FF2B5EF4-FFF2-40B4-BE49-F238E27FC236}">
              <a16:creationId xmlns:a16="http://schemas.microsoft.com/office/drawing/2014/main" id="{378CB28E-07D1-4A2C-8D7F-DFEF41C8F404}"/>
            </a:ext>
          </a:extLst>
        </xdr:cNvPr>
        <xdr:cNvSpPr txBox="1"/>
      </xdr:nvSpPr>
      <xdr:spPr>
        <a:xfrm>
          <a:off x="851544" y="13127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86885</xdr:rowOff>
    </xdr:from>
    <xdr:ext cx="405111" cy="259045"/>
    <xdr:sp macro="" textlink="">
      <xdr:nvSpPr>
        <xdr:cNvPr id="313" name="n_1mainValue【公営住宅】&#10;有形固定資産減価償却率">
          <a:extLst>
            <a:ext uri="{FF2B5EF4-FFF2-40B4-BE49-F238E27FC236}">
              <a16:creationId xmlns:a16="http://schemas.microsoft.com/office/drawing/2014/main" id="{4E895B4B-E984-4F81-8D7C-0D542AA8EA54}"/>
            </a:ext>
          </a:extLst>
        </xdr:cNvPr>
        <xdr:cNvSpPr txBox="1"/>
      </xdr:nvSpPr>
      <xdr:spPr>
        <a:xfrm>
          <a:off x="3239144" y="13625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314" name="n_2mainValue【公営住宅】&#10;有形固定資産減価償却率">
          <a:extLst>
            <a:ext uri="{FF2B5EF4-FFF2-40B4-BE49-F238E27FC236}">
              <a16:creationId xmlns:a16="http://schemas.microsoft.com/office/drawing/2014/main" id="{5C662A3E-A565-4433-B27C-09235CCA865D}"/>
            </a:ext>
          </a:extLst>
        </xdr:cNvPr>
        <xdr:cNvSpPr txBox="1"/>
      </xdr:nvSpPr>
      <xdr:spPr>
        <a:xfrm>
          <a:off x="2439044" y="1358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29735</xdr:rowOff>
    </xdr:from>
    <xdr:ext cx="405111" cy="259045"/>
    <xdr:sp macro="" textlink="">
      <xdr:nvSpPr>
        <xdr:cNvPr id="315" name="n_3mainValue【公営住宅】&#10;有形固定資産減価償却率">
          <a:extLst>
            <a:ext uri="{FF2B5EF4-FFF2-40B4-BE49-F238E27FC236}">
              <a16:creationId xmlns:a16="http://schemas.microsoft.com/office/drawing/2014/main" id="{5F6E63CA-06E2-4B91-BCFA-91BE71AEE2FA}"/>
            </a:ext>
          </a:extLst>
        </xdr:cNvPr>
        <xdr:cNvSpPr txBox="1"/>
      </xdr:nvSpPr>
      <xdr:spPr>
        <a:xfrm>
          <a:off x="1645294" y="13567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164609</xdr:rowOff>
    </xdr:from>
    <xdr:ext cx="405111" cy="259045"/>
    <xdr:sp macro="" textlink="">
      <xdr:nvSpPr>
        <xdr:cNvPr id="316" name="n_4mainValue【公営住宅】&#10;有形固定資産減価償却率">
          <a:extLst>
            <a:ext uri="{FF2B5EF4-FFF2-40B4-BE49-F238E27FC236}">
              <a16:creationId xmlns:a16="http://schemas.microsoft.com/office/drawing/2014/main" id="{99020F8B-3230-401C-BF6A-54C754B09CF0}"/>
            </a:ext>
          </a:extLst>
        </xdr:cNvPr>
        <xdr:cNvSpPr txBox="1"/>
      </xdr:nvSpPr>
      <xdr:spPr>
        <a:xfrm>
          <a:off x="851544" y="1353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9184A6AF-9585-4E83-A59B-D6294AAB27C6}"/>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11126167-45FA-4377-BC34-F31488FABD54}"/>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81EF71CD-79E6-41A0-BC20-F7AD06612877}"/>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53E1E042-3294-4FFF-9F3D-3BC4FF54E241}"/>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1E0BFACF-F790-4092-A43F-4DA4CAAAAF49}"/>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FDAE9159-8714-4EFD-8440-179659B525E2}"/>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20C9C4B0-C7AD-4598-9E07-94F8A46FC8A6}"/>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1F76EAD0-9051-47C4-9345-DC9E9919BF7D}"/>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F64072A1-8AD6-4180-A82A-59F21D2B1DEA}"/>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CC900AF1-6113-4F5C-8D78-6C6DF1C7DD6D}"/>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456E2F3F-AC3F-4002-A54A-DD64E8844F45}"/>
            </a:ext>
          </a:extLst>
        </xdr:cNvPr>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6338349A-2052-4BC6-A288-137ED2D38E95}"/>
            </a:ext>
          </a:extLst>
        </xdr:cNvPr>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6F6340CE-1E09-4347-A504-C13F28C7626F}"/>
            </a:ext>
          </a:extLst>
        </xdr:cNvPr>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6AD72ED4-AB08-4D9D-B73E-1D7E012CCE44}"/>
            </a:ext>
          </a:extLst>
        </xdr:cNvPr>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6E813617-F9C1-42A9-9CB2-C36BD60FFAF2}"/>
            </a:ext>
          </a:extLst>
        </xdr:cNvPr>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4614C2CD-E464-434D-A128-F6C6EEAFB4B6}"/>
            </a:ext>
          </a:extLst>
        </xdr:cNvPr>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28413892-66D2-4511-A09A-3BFB04CADF0A}"/>
            </a:ext>
          </a:extLst>
        </xdr:cNvPr>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53C18E7E-73B2-4D0F-B5D6-6A5AD4C6FE19}"/>
            </a:ext>
          </a:extLst>
        </xdr:cNvPr>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3A98B318-1457-4B5E-8B26-0DBBAF4F7862}"/>
            </a:ext>
          </a:extLst>
        </xdr:cNvPr>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5FC878D0-5364-4245-926D-31007B48533E}"/>
            </a:ext>
          </a:extLst>
        </xdr:cNvPr>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B81A127E-4774-42F7-9FE3-8C34066AC5A9}"/>
            </a:ext>
          </a:extLst>
        </xdr:cNvPr>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72A2F8EA-6EFC-46A6-B25A-9B3400228E8B}"/>
            </a:ext>
          </a:extLst>
        </xdr:cNvPr>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F7E6C176-F62E-4E05-B3B4-9B61909AA0D0}"/>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BBD2AFFA-5F0F-4424-8B2F-6BB27510C748}"/>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C26CBAD8-17A1-4110-81F0-E1456595BD21}"/>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168729</xdr:rowOff>
    </xdr:from>
    <xdr:to>
      <xdr:col>54</xdr:col>
      <xdr:colOff>189865</xdr:colOff>
      <xdr:row>86</xdr:row>
      <xdr:rowOff>111579</xdr:rowOff>
    </xdr:to>
    <xdr:cxnSp macro="">
      <xdr:nvCxnSpPr>
        <xdr:cNvPr id="342" name="直線コネクタ 341">
          <a:extLst>
            <a:ext uri="{FF2B5EF4-FFF2-40B4-BE49-F238E27FC236}">
              <a16:creationId xmlns:a16="http://schemas.microsoft.com/office/drawing/2014/main" id="{6F07213E-0863-4F8A-954C-F4BB1EBCB261}"/>
            </a:ext>
          </a:extLst>
        </xdr:cNvPr>
        <xdr:cNvCxnSpPr/>
      </xdr:nvCxnSpPr>
      <xdr:spPr>
        <a:xfrm flipV="1">
          <a:off x="9429115" y="12875079"/>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a:extLst>
            <a:ext uri="{FF2B5EF4-FFF2-40B4-BE49-F238E27FC236}">
              <a16:creationId xmlns:a16="http://schemas.microsoft.com/office/drawing/2014/main" id="{3898C3B2-662A-4500-B771-DC59825CA907}"/>
            </a:ext>
          </a:extLst>
        </xdr:cNvPr>
        <xdr:cNvSpPr txBox="1"/>
      </xdr:nvSpPr>
      <xdr:spPr>
        <a:xfrm>
          <a:off x="9467850" y="1431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a:extLst>
            <a:ext uri="{FF2B5EF4-FFF2-40B4-BE49-F238E27FC236}">
              <a16:creationId xmlns:a16="http://schemas.microsoft.com/office/drawing/2014/main" id="{8BB665D8-4497-4619-8462-450D3DB2FEFB}"/>
            </a:ext>
          </a:extLst>
        </xdr:cNvPr>
        <xdr:cNvCxnSpPr/>
      </xdr:nvCxnSpPr>
      <xdr:spPr>
        <a:xfrm>
          <a:off x="9359900" y="143101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115406</xdr:rowOff>
    </xdr:from>
    <xdr:ext cx="469744" cy="259045"/>
    <xdr:sp macro="" textlink="">
      <xdr:nvSpPr>
        <xdr:cNvPr id="345" name="【公営住宅】&#10;一人当たり面積最大値テキスト">
          <a:extLst>
            <a:ext uri="{FF2B5EF4-FFF2-40B4-BE49-F238E27FC236}">
              <a16:creationId xmlns:a16="http://schemas.microsoft.com/office/drawing/2014/main" id="{C28F5C8B-6D82-4FAA-8D7F-6B7F2684909C}"/>
            </a:ext>
          </a:extLst>
        </xdr:cNvPr>
        <xdr:cNvSpPr txBox="1"/>
      </xdr:nvSpPr>
      <xdr:spPr>
        <a:xfrm>
          <a:off x="9467850" y="1266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168729</xdr:rowOff>
    </xdr:from>
    <xdr:to>
      <xdr:col>55</xdr:col>
      <xdr:colOff>88900</xdr:colOff>
      <xdr:row>77</xdr:row>
      <xdr:rowOff>168729</xdr:rowOff>
    </xdr:to>
    <xdr:cxnSp macro="">
      <xdr:nvCxnSpPr>
        <xdr:cNvPr id="346" name="直線コネクタ 345">
          <a:extLst>
            <a:ext uri="{FF2B5EF4-FFF2-40B4-BE49-F238E27FC236}">
              <a16:creationId xmlns:a16="http://schemas.microsoft.com/office/drawing/2014/main" id="{0B1C2949-0433-4813-AEA7-942AD61C071D}"/>
            </a:ext>
          </a:extLst>
        </xdr:cNvPr>
        <xdr:cNvCxnSpPr/>
      </xdr:nvCxnSpPr>
      <xdr:spPr>
        <a:xfrm>
          <a:off x="9359900" y="128750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89825</xdr:rowOff>
    </xdr:from>
    <xdr:ext cx="469744" cy="259045"/>
    <xdr:sp macro="" textlink="">
      <xdr:nvSpPr>
        <xdr:cNvPr id="347" name="【公営住宅】&#10;一人当たり面積平均値テキスト">
          <a:extLst>
            <a:ext uri="{FF2B5EF4-FFF2-40B4-BE49-F238E27FC236}">
              <a16:creationId xmlns:a16="http://schemas.microsoft.com/office/drawing/2014/main" id="{80C0B299-BEA7-4340-A03A-69C432E7E743}"/>
            </a:ext>
          </a:extLst>
        </xdr:cNvPr>
        <xdr:cNvSpPr txBox="1"/>
      </xdr:nvSpPr>
      <xdr:spPr>
        <a:xfrm>
          <a:off x="9467850" y="1379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111398</xdr:rowOff>
    </xdr:from>
    <xdr:to>
      <xdr:col>55</xdr:col>
      <xdr:colOff>50800</xdr:colOff>
      <xdr:row>84</xdr:row>
      <xdr:rowOff>41548</xdr:rowOff>
    </xdr:to>
    <xdr:sp macro="" textlink="">
      <xdr:nvSpPr>
        <xdr:cNvPr id="348" name="フローチャート: 判断 347">
          <a:extLst>
            <a:ext uri="{FF2B5EF4-FFF2-40B4-BE49-F238E27FC236}">
              <a16:creationId xmlns:a16="http://schemas.microsoft.com/office/drawing/2014/main" id="{EB925A13-6B3D-4173-8340-A27C047F5528}"/>
            </a:ext>
          </a:extLst>
        </xdr:cNvPr>
        <xdr:cNvSpPr/>
      </xdr:nvSpPr>
      <xdr:spPr>
        <a:xfrm>
          <a:off x="9398000" y="138146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49" name="フローチャート: 判断 348">
          <a:extLst>
            <a:ext uri="{FF2B5EF4-FFF2-40B4-BE49-F238E27FC236}">
              <a16:creationId xmlns:a16="http://schemas.microsoft.com/office/drawing/2014/main" id="{E8C7EC32-A0B8-496E-9C08-BEBEA2B435AC}"/>
            </a:ext>
          </a:extLst>
        </xdr:cNvPr>
        <xdr:cNvSpPr/>
      </xdr:nvSpPr>
      <xdr:spPr>
        <a:xfrm>
          <a:off x="8636000" y="138130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70576</xdr:rowOff>
    </xdr:from>
    <xdr:to>
      <xdr:col>46</xdr:col>
      <xdr:colOff>38100</xdr:colOff>
      <xdr:row>84</xdr:row>
      <xdr:rowOff>726</xdr:rowOff>
    </xdr:to>
    <xdr:sp macro="" textlink="">
      <xdr:nvSpPr>
        <xdr:cNvPr id="350" name="フローチャート: 判断 349">
          <a:extLst>
            <a:ext uri="{FF2B5EF4-FFF2-40B4-BE49-F238E27FC236}">
              <a16:creationId xmlns:a16="http://schemas.microsoft.com/office/drawing/2014/main" id="{10B8D1BE-4313-4CCF-97DC-C06027EA450E}"/>
            </a:ext>
          </a:extLst>
        </xdr:cNvPr>
        <xdr:cNvSpPr/>
      </xdr:nvSpPr>
      <xdr:spPr>
        <a:xfrm>
          <a:off x="7842250" y="137738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47716</xdr:rowOff>
    </xdr:from>
    <xdr:to>
      <xdr:col>41</xdr:col>
      <xdr:colOff>101600</xdr:colOff>
      <xdr:row>83</xdr:row>
      <xdr:rowOff>149316</xdr:rowOff>
    </xdr:to>
    <xdr:sp macro="" textlink="">
      <xdr:nvSpPr>
        <xdr:cNvPr id="351" name="フローチャート: 判断 350">
          <a:extLst>
            <a:ext uri="{FF2B5EF4-FFF2-40B4-BE49-F238E27FC236}">
              <a16:creationId xmlns:a16="http://schemas.microsoft.com/office/drawing/2014/main" id="{3F060E91-0B2F-4B3A-9D8C-B72389C37906}"/>
            </a:ext>
          </a:extLst>
        </xdr:cNvPr>
        <xdr:cNvSpPr/>
      </xdr:nvSpPr>
      <xdr:spPr>
        <a:xfrm>
          <a:off x="7029450" y="1375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16692</xdr:rowOff>
    </xdr:from>
    <xdr:to>
      <xdr:col>36</xdr:col>
      <xdr:colOff>165100</xdr:colOff>
      <xdr:row>83</xdr:row>
      <xdr:rowOff>118292</xdr:rowOff>
    </xdr:to>
    <xdr:sp macro="" textlink="">
      <xdr:nvSpPr>
        <xdr:cNvPr id="352" name="フローチャート: 判断 351">
          <a:extLst>
            <a:ext uri="{FF2B5EF4-FFF2-40B4-BE49-F238E27FC236}">
              <a16:creationId xmlns:a16="http://schemas.microsoft.com/office/drawing/2014/main" id="{DC9C37DB-BA94-43A6-BFDD-EA70E2B479F2}"/>
            </a:ext>
          </a:extLst>
        </xdr:cNvPr>
        <xdr:cNvSpPr/>
      </xdr:nvSpPr>
      <xdr:spPr>
        <a:xfrm>
          <a:off x="6235700" y="1371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1295581-1028-4666-8273-96810B65A87D}"/>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859CD85-0717-4A0A-994F-4ECAAC38460B}"/>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8C8DB68-0A31-4BC6-A444-77E35FE8C772}"/>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E4BD4CA-49FF-4632-8B10-33C1505A0DF7}"/>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2045DD7-7862-4858-8831-78289BD681DA}"/>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117929</xdr:rowOff>
    </xdr:from>
    <xdr:to>
      <xdr:col>55</xdr:col>
      <xdr:colOff>50800</xdr:colOff>
      <xdr:row>78</xdr:row>
      <xdr:rowOff>48079</xdr:rowOff>
    </xdr:to>
    <xdr:sp macro="" textlink="">
      <xdr:nvSpPr>
        <xdr:cNvPr id="358" name="楕円 357">
          <a:extLst>
            <a:ext uri="{FF2B5EF4-FFF2-40B4-BE49-F238E27FC236}">
              <a16:creationId xmlns:a16="http://schemas.microsoft.com/office/drawing/2014/main" id="{B7D95EC0-DEDC-4F83-965D-CE2FD69128BE}"/>
            </a:ext>
          </a:extLst>
        </xdr:cNvPr>
        <xdr:cNvSpPr/>
      </xdr:nvSpPr>
      <xdr:spPr>
        <a:xfrm>
          <a:off x="9398000" y="128306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70956</xdr:rowOff>
    </xdr:from>
    <xdr:ext cx="469744" cy="259045"/>
    <xdr:sp macro="" textlink="">
      <xdr:nvSpPr>
        <xdr:cNvPr id="359" name="【公営住宅】&#10;一人当たり面積該当値テキスト">
          <a:extLst>
            <a:ext uri="{FF2B5EF4-FFF2-40B4-BE49-F238E27FC236}">
              <a16:creationId xmlns:a16="http://schemas.microsoft.com/office/drawing/2014/main" id="{FBCD1636-4E12-4198-8853-9A01FA15E1B4}"/>
            </a:ext>
          </a:extLst>
        </xdr:cNvPr>
        <xdr:cNvSpPr txBox="1"/>
      </xdr:nvSpPr>
      <xdr:spPr>
        <a:xfrm>
          <a:off x="9467850" y="1278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116295</xdr:rowOff>
    </xdr:from>
    <xdr:to>
      <xdr:col>50</xdr:col>
      <xdr:colOff>165100</xdr:colOff>
      <xdr:row>78</xdr:row>
      <xdr:rowOff>46445</xdr:rowOff>
    </xdr:to>
    <xdr:sp macro="" textlink="">
      <xdr:nvSpPr>
        <xdr:cNvPr id="360" name="楕円 359">
          <a:extLst>
            <a:ext uri="{FF2B5EF4-FFF2-40B4-BE49-F238E27FC236}">
              <a16:creationId xmlns:a16="http://schemas.microsoft.com/office/drawing/2014/main" id="{EE24C389-9ECB-4A03-A2B6-C47209D4D135}"/>
            </a:ext>
          </a:extLst>
        </xdr:cNvPr>
        <xdr:cNvSpPr/>
      </xdr:nvSpPr>
      <xdr:spPr>
        <a:xfrm>
          <a:off x="8636000" y="12828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167095</xdr:rowOff>
    </xdr:from>
    <xdr:to>
      <xdr:col>55</xdr:col>
      <xdr:colOff>0</xdr:colOff>
      <xdr:row>77</xdr:row>
      <xdr:rowOff>168729</xdr:rowOff>
    </xdr:to>
    <xdr:cxnSp macro="">
      <xdr:nvCxnSpPr>
        <xdr:cNvPr id="361" name="直線コネクタ 360">
          <a:extLst>
            <a:ext uri="{FF2B5EF4-FFF2-40B4-BE49-F238E27FC236}">
              <a16:creationId xmlns:a16="http://schemas.microsoft.com/office/drawing/2014/main" id="{0298602B-9470-4271-AE85-321956704F2F}"/>
            </a:ext>
          </a:extLst>
        </xdr:cNvPr>
        <xdr:cNvCxnSpPr/>
      </xdr:nvCxnSpPr>
      <xdr:spPr>
        <a:xfrm>
          <a:off x="8686800" y="1287979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127726</xdr:rowOff>
    </xdr:from>
    <xdr:to>
      <xdr:col>46</xdr:col>
      <xdr:colOff>38100</xdr:colOff>
      <xdr:row>78</xdr:row>
      <xdr:rowOff>57876</xdr:rowOff>
    </xdr:to>
    <xdr:sp macro="" textlink="">
      <xdr:nvSpPr>
        <xdr:cNvPr id="362" name="楕円 361">
          <a:extLst>
            <a:ext uri="{FF2B5EF4-FFF2-40B4-BE49-F238E27FC236}">
              <a16:creationId xmlns:a16="http://schemas.microsoft.com/office/drawing/2014/main" id="{23998B80-0788-4428-B2AA-1646B068F618}"/>
            </a:ext>
          </a:extLst>
        </xdr:cNvPr>
        <xdr:cNvSpPr/>
      </xdr:nvSpPr>
      <xdr:spPr>
        <a:xfrm>
          <a:off x="7842250" y="128404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167095</xdr:rowOff>
    </xdr:from>
    <xdr:to>
      <xdr:col>50</xdr:col>
      <xdr:colOff>114300</xdr:colOff>
      <xdr:row>78</xdr:row>
      <xdr:rowOff>7076</xdr:rowOff>
    </xdr:to>
    <xdr:cxnSp macro="">
      <xdr:nvCxnSpPr>
        <xdr:cNvPr id="363" name="直線コネクタ 362">
          <a:extLst>
            <a:ext uri="{FF2B5EF4-FFF2-40B4-BE49-F238E27FC236}">
              <a16:creationId xmlns:a16="http://schemas.microsoft.com/office/drawing/2014/main" id="{F5000DA6-9496-4D29-A322-015C66226A87}"/>
            </a:ext>
          </a:extLst>
        </xdr:cNvPr>
        <xdr:cNvCxnSpPr/>
      </xdr:nvCxnSpPr>
      <xdr:spPr>
        <a:xfrm flipV="1">
          <a:off x="7886700" y="12879795"/>
          <a:ext cx="8001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108131</xdr:rowOff>
    </xdr:from>
    <xdr:to>
      <xdr:col>41</xdr:col>
      <xdr:colOff>101600</xdr:colOff>
      <xdr:row>78</xdr:row>
      <xdr:rowOff>38281</xdr:rowOff>
    </xdr:to>
    <xdr:sp macro="" textlink="">
      <xdr:nvSpPr>
        <xdr:cNvPr id="364" name="楕円 363">
          <a:extLst>
            <a:ext uri="{FF2B5EF4-FFF2-40B4-BE49-F238E27FC236}">
              <a16:creationId xmlns:a16="http://schemas.microsoft.com/office/drawing/2014/main" id="{13DCEA06-31A9-4D61-8FB0-7EBA34BCCD6B}"/>
            </a:ext>
          </a:extLst>
        </xdr:cNvPr>
        <xdr:cNvSpPr/>
      </xdr:nvSpPr>
      <xdr:spPr>
        <a:xfrm>
          <a:off x="7029450" y="128208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158931</xdr:rowOff>
    </xdr:from>
    <xdr:to>
      <xdr:col>45</xdr:col>
      <xdr:colOff>177800</xdr:colOff>
      <xdr:row>78</xdr:row>
      <xdr:rowOff>7076</xdr:rowOff>
    </xdr:to>
    <xdr:cxnSp macro="">
      <xdr:nvCxnSpPr>
        <xdr:cNvPr id="365" name="直線コネクタ 364">
          <a:extLst>
            <a:ext uri="{FF2B5EF4-FFF2-40B4-BE49-F238E27FC236}">
              <a16:creationId xmlns:a16="http://schemas.microsoft.com/office/drawing/2014/main" id="{33FEC83D-E309-4FF5-9F7B-B8018EF22E77}"/>
            </a:ext>
          </a:extLst>
        </xdr:cNvPr>
        <xdr:cNvCxnSpPr/>
      </xdr:nvCxnSpPr>
      <xdr:spPr>
        <a:xfrm>
          <a:off x="7080250" y="12871631"/>
          <a:ext cx="806450" cy="1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108131</xdr:rowOff>
    </xdr:from>
    <xdr:to>
      <xdr:col>36</xdr:col>
      <xdr:colOff>165100</xdr:colOff>
      <xdr:row>78</xdr:row>
      <xdr:rowOff>38281</xdr:rowOff>
    </xdr:to>
    <xdr:sp macro="" textlink="">
      <xdr:nvSpPr>
        <xdr:cNvPr id="366" name="楕円 365">
          <a:extLst>
            <a:ext uri="{FF2B5EF4-FFF2-40B4-BE49-F238E27FC236}">
              <a16:creationId xmlns:a16="http://schemas.microsoft.com/office/drawing/2014/main" id="{BE37F4AE-6C8A-43E6-A8DD-0CE0D85AE3B8}"/>
            </a:ext>
          </a:extLst>
        </xdr:cNvPr>
        <xdr:cNvSpPr/>
      </xdr:nvSpPr>
      <xdr:spPr>
        <a:xfrm>
          <a:off x="6235700" y="128208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158931</xdr:rowOff>
    </xdr:from>
    <xdr:to>
      <xdr:col>41</xdr:col>
      <xdr:colOff>50800</xdr:colOff>
      <xdr:row>77</xdr:row>
      <xdr:rowOff>158931</xdr:rowOff>
    </xdr:to>
    <xdr:cxnSp macro="">
      <xdr:nvCxnSpPr>
        <xdr:cNvPr id="367" name="直線コネクタ 366">
          <a:extLst>
            <a:ext uri="{FF2B5EF4-FFF2-40B4-BE49-F238E27FC236}">
              <a16:creationId xmlns:a16="http://schemas.microsoft.com/office/drawing/2014/main" id="{50DDFFF9-FCF9-4456-A82B-4B704F6399BA}"/>
            </a:ext>
          </a:extLst>
        </xdr:cNvPr>
        <xdr:cNvCxnSpPr/>
      </xdr:nvCxnSpPr>
      <xdr:spPr>
        <a:xfrm>
          <a:off x="6286500" y="1287163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31041</xdr:rowOff>
    </xdr:from>
    <xdr:ext cx="469744" cy="259045"/>
    <xdr:sp macro="" textlink="">
      <xdr:nvSpPr>
        <xdr:cNvPr id="368" name="n_1aveValue【公営住宅】&#10;一人当たり面積">
          <a:extLst>
            <a:ext uri="{FF2B5EF4-FFF2-40B4-BE49-F238E27FC236}">
              <a16:creationId xmlns:a16="http://schemas.microsoft.com/office/drawing/2014/main" id="{AE629556-F1AF-4692-8B44-E313DED7A526}"/>
            </a:ext>
          </a:extLst>
        </xdr:cNvPr>
        <xdr:cNvSpPr txBox="1"/>
      </xdr:nvSpPr>
      <xdr:spPr>
        <a:xfrm>
          <a:off x="8458277" y="1389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163303</xdr:rowOff>
    </xdr:from>
    <xdr:ext cx="469744" cy="259045"/>
    <xdr:sp macro="" textlink="">
      <xdr:nvSpPr>
        <xdr:cNvPr id="369" name="n_2aveValue【公営住宅】&#10;一人当たり面積">
          <a:extLst>
            <a:ext uri="{FF2B5EF4-FFF2-40B4-BE49-F238E27FC236}">
              <a16:creationId xmlns:a16="http://schemas.microsoft.com/office/drawing/2014/main" id="{C7A4553D-6AA1-4AE7-903B-29D85E1978C6}"/>
            </a:ext>
          </a:extLst>
        </xdr:cNvPr>
        <xdr:cNvSpPr txBox="1"/>
      </xdr:nvSpPr>
      <xdr:spPr>
        <a:xfrm>
          <a:off x="7677227" y="138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140443</xdr:rowOff>
    </xdr:from>
    <xdr:ext cx="469744" cy="259045"/>
    <xdr:sp macro="" textlink="">
      <xdr:nvSpPr>
        <xdr:cNvPr id="370" name="n_3aveValue【公営住宅】&#10;一人当たり面積">
          <a:extLst>
            <a:ext uri="{FF2B5EF4-FFF2-40B4-BE49-F238E27FC236}">
              <a16:creationId xmlns:a16="http://schemas.microsoft.com/office/drawing/2014/main" id="{3D4C0F3E-92CB-4FFD-9037-0E5502AE846C}"/>
            </a:ext>
          </a:extLst>
        </xdr:cNvPr>
        <xdr:cNvSpPr txBox="1"/>
      </xdr:nvSpPr>
      <xdr:spPr>
        <a:xfrm>
          <a:off x="6864427" y="138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109419</xdr:rowOff>
    </xdr:from>
    <xdr:ext cx="469744" cy="259045"/>
    <xdr:sp macro="" textlink="">
      <xdr:nvSpPr>
        <xdr:cNvPr id="371" name="n_4aveValue【公営住宅】&#10;一人当たり面積">
          <a:extLst>
            <a:ext uri="{FF2B5EF4-FFF2-40B4-BE49-F238E27FC236}">
              <a16:creationId xmlns:a16="http://schemas.microsoft.com/office/drawing/2014/main" id="{8B2746FA-50BE-49C1-8229-91214A702ADB}"/>
            </a:ext>
          </a:extLst>
        </xdr:cNvPr>
        <xdr:cNvSpPr txBox="1"/>
      </xdr:nvSpPr>
      <xdr:spPr>
        <a:xfrm>
          <a:off x="6070677" y="138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62972</xdr:rowOff>
    </xdr:from>
    <xdr:ext cx="469744" cy="259045"/>
    <xdr:sp macro="" textlink="">
      <xdr:nvSpPr>
        <xdr:cNvPr id="372" name="n_1mainValue【公営住宅】&#10;一人当たり面積">
          <a:extLst>
            <a:ext uri="{FF2B5EF4-FFF2-40B4-BE49-F238E27FC236}">
              <a16:creationId xmlns:a16="http://schemas.microsoft.com/office/drawing/2014/main" id="{EB0A4E0D-D88D-43D0-9997-83B60AF2E488}"/>
            </a:ext>
          </a:extLst>
        </xdr:cNvPr>
        <xdr:cNvSpPr txBox="1"/>
      </xdr:nvSpPr>
      <xdr:spPr>
        <a:xfrm>
          <a:off x="8458277" y="1261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74403</xdr:rowOff>
    </xdr:from>
    <xdr:ext cx="469744" cy="259045"/>
    <xdr:sp macro="" textlink="">
      <xdr:nvSpPr>
        <xdr:cNvPr id="373" name="n_2mainValue【公営住宅】&#10;一人当たり面積">
          <a:extLst>
            <a:ext uri="{FF2B5EF4-FFF2-40B4-BE49-F238E27FC236}">
              <a16:creationId xmlns:a16="http://schemas.microsoft.com/office/drawing/2014/main" id="{0D43035D-E05E-4B66-B91B-5F53BADEA0C4}"/>
            </a:ext>
          </a:extLst>
        </xdr:cNvPr>
        <xdr:cNvSpPr txBox="1"/>
      </xdr:nvSpPr>
      <xdr:spPr>
        <a:xfrm>
          <a:off x="7677227" y="1262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54808</xdr:rowOff>
    </xdr:from>
    <xdr:ext cx="469744" cy="259045"/>
    <xdr:sp macro="" textlink="">
      <xdr:nvSpPr>
        <xdr:cNvPr id="374" name="n_3mainValue【公営住宅】&#10;一人当たり面積">
          <a:extLst>
            <a:ext uri="{FF2B5EF4-FFF2-40B4-BE49-F238E27FC236}">
              <a16:creationId xmlns:a16="http://schemas.microsoft.com/office/drawing/2014/main" id="{C8898924-9D75-4DEA-8CE1-F574B7AC262A}"/>
            </a:ext>
          </a:extLst>
        </xdr:cNvPr>
        <xdr:cNvSpPr txBox="1"/>
      </xdr:nvSpPr>
      <xdr:spPr>
        <a:xfrm>
          <a:off x="6864427" y="1260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54808</xdr:rowOff>
    </xdr:from>
    <xdr:ext cx="469744" cy="259045"/>
    <xdr:sp macro="" textlink="">
      <xdr:nvSpPr>
        <xdr:cNvPr id="375" name="n_4mainValue【公営住宅】&#10;一人当たり面積">
          <a:extLst>
            <a:ext uri="{FF2B5EF4-FFF2-40B4-BE49-F238E27FC236}">
              <a16:creationId xmlns:a16="http://schemas.microsoft.com/office/drawing/2014/main" id="{91D70B2D-F388-481E-959E-8CFD6F91C12B}"/>
            </a:ext>
          </a:extLst>
        </xdr:cNvPr>
        <xdr:cNvSpPr txBox="1"/>
      </xdr:nvSpPr>
      <xdr:spPr>
        <a:xfrm>
          <a:off x="6070677" y="1260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DEB33B48-D084-4B65-9D75-F76F137F85FF}"/>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270B1E4A-83FC-4B46-AB57-A3CA90D85416}"/>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3C4A27B4-F41A-4082-9D70-A04C0A4C23A3}"/>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4F22125C-9060-4DB9-8699-1190CCB6E091}"/>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5BCAFCDC-B9A2-4BD6-A245-00DC041B77F8}"/>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FA8AA536-C765-420B-BFCE-FFF3E58B16FC}"/>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5D27EC86-2B71-4E02-BA7C-C728341CFEEF}"/>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2B5499C7-31A4-4B85-BFD6-4122F675381C}"/>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196050A5-5267-4D75-A26A-4329F671FDF9}"/>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5553B471-F249-4B05-B1A2-2F29E6219226}"/>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5BF579CF-9416-4FFD-B495-30C198FEBD42}"/>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9497D9B2-CBBC-44C6-9ABE-5C762222B639}"/>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6147CAC-01F2-4838-B600-BED1CB8092B1}"/>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F7739CC4-A029-4363-AD7F-3763FE289E3C}"/>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C1FDB70D-47D3-4F1A-ABDC-DE0EA56D1F5A}"/>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34B5CB00-2EAE-48EE-95A9-4598B9938171}"/>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B3D845D0-91DF-4704-AA9E-95581D8268C9}"/>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11C48B8B-7E90-4DC8-BC98-CDB76CEA69B3}"/>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D938A66B-8379-494A-9A59-A5F6753B98E7}"/>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7BF938A1-0D23-4F6B-9042-CB5EDF3B4C76}"/>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7815CBBD-FD17-439B-B030-26129E429B3A}"/>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1E5E8EC1-3738-4415-B0BD-ED44104883EA}"/>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EC981051-9210-497C-8206-273A7BCB2269}"/>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BCD4261A-73CA-4F82-B536-238A5E7EABC1}"/>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9140CFCC-7D9B-419D-B6DC-8EDA1A04CBCA}"/>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8C14F405-5B09-43D1-9472-B3E82D0D8DBC}"/>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2" name="テキスト ボックス 401">
          <a:extLst>
            <a:ext uri="{FF2B5EF4-FFF2-40B4-BE49-F238E27FC236}">
              <a16:creationId xmlns:a16="http://schemas.microsoft.com/office/drawing/2014/main" id="{B1AE64A8-1FED-40F3-BE07-BCAC427A2CBB}"/>
            </a:ext>
          </a:extLst>
        </xdr:cNvPr>
        <xdr:cNvSpPr txBox="1"/>
      </xdr:nvSpPr>
      <xdr:spPr>
        <a:xfrm>
          <a:off x="10842791" y="720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53E8F6E-4B46-4779-A3F3-0BACD1B65663}"/>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4" name="テキスト ボックス 403">
          <a:extLst>
            <a:ext uri="{FF2B5EF4-FFF2-40B4-BE49-F238E27FC236}">
              <a16:creationId xmlns:a16="http://schemas.microsoft.com/office/drawing/2014/main" id="{934DFB45-5049-4299-90E8-36FB7491D6EB}"/>
            </a:ext>
          </a:extLst>
        </xdr:cNvPr>
        <xdr:cNvSpPr txBox="1"/>
      </xdr:nvSpPr>
      <xdr:spPr>
        <a:xfrm>
          <a:off x="10842791" y="6890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0079F27E-F6D6-4A10-B899-E39CEA689B8A}"/>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977FD3F3-B3AE-4108-B5A0-1E9343335D0F}"/>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48058A07-48D0-49CB-9471-62F498A8EC80}"/>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12EE5A7-DF82-437E-BC96-6AA33CB0DAE1}"/>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5BD237B7-E7F9-4673-8691-3971D66EF228}"/>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5E87C20D-32CF-4190-BE9D-23B2A89953FC}"/>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A9BADB0E-0912-46BE-99B1-BEC5D9051446}"/>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836C58D5-73F6-45BB-AB73-9AB65C953B71}"/>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1BD303D0-83D3-4606-AC7F-0C4772F92066}"/>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4" name="テキスト ボックス 413">
          <a:extLst>
            <a:ext uri="{FF2B5EF4-FFF2-40B4-BE49-F238E27FC236}">
              <a16:creationId xmlns:a16="http://schemas.microsoft.com/office/drawing/2014/main" id="{441B59AC-9ED3-4CBA-90D3-0CC2C2D5089B}"/>
            </a:ext>
          </a:extLst>
        </xdr:cNvPr>
        <xdr:cNvSpPr txBox="1"/>
      </xdr:nvSpPr>
      <xdr:spPr>
        <a:xfrm>
          <a:off x="10842791" y="53151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E959A71-ACB1-4121-9FD8-28A423E24F60}"/>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6" name="テキスト ボックス 415">
          <a:extLst>
            <a:ext uri="{FF2B5EF4-FFF2-40B4-BE49-F238E27FC236}">
              <a16:creationId xmlns:a16="http://schemas.microsoft.com/office/drawing/2014/main" id="{C16EDD0C-92C1-4B06-8330-96C6F0D7F304}"/>
            </a:ext>
          </a:extLst>
        </xdr:cNvPr>
        <xdr:cNvSpPr txBox="1"/>
      </xdr:nvSpPr>
      <xdr:spPr>
        <a:xfrm>
          <a:off x="108427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A7EC143A-52B8-49F2-BA67-32344C8E292C}"/>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95794</xdr:rowOff>
    </xdr:to>
    <xdr:cxnSp macro="">
      <xdr:nvCxnSpPr>
        <xdr:cNvPr id="418" name="直線コネクタ 417">
          <a:extLst>
            <a:ext uri="{FF2B5EF4-FFF2-40B4-BE49-F238E27FC236}">
              <a16:creationId xmlns:a16="http://schemas.microsoft.com/office/drawing/2014/main" id="{94467524-3E2C-4611-B80C-6D8F37487559}"/>
            </a:ext>
          </a:extLst>
        </xdr:cNvPr>
        <xdr:cNvCxnSpPr/>
      </xdr:nvCxnSpPr>
      <xdr:spPr>
        <a:xfrm flipV="1">
          <a:off x="14699614" y="5490210"/>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99621</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6B1406C5-366C-43AE-B723-166228773E4C}"/>
            </a:ext>
          </a:extLst>
        </xdr:cNvPr>
        <xdr:cNvSpPr txBox="1"/>
      </xdr:nvSpPr>
      <xdr:spPr>
        <a:xfrm>
          <a:off x="14738350" y="703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95794</xdr:rowOff>
    </xdr:from>
    <xdr:to>
      <xdr:col>86</xdr:col>
      <xdr:colOff>25400</xdr:colOff>
      <xdr:row>42</xdr:row>
      <xdr:rowOff>95794</xdr:rowOff>
    </xdr:to>
    <xdr:cxnSp macro="">
      <xdr:nvCxnSpPr>
        <xdr:cNvPr id="420" name="直線コネクタ 419">
          <a:extLst>
            <a:ext uri="{FF2B5EF4-FFF2-40B4-BE49-F238E27FC236}">
              <a16:creationId xmlns:a16="http://schemas.microsoft.com/office/drawing/2014/main" id="{9B72450C-494D-4225-9B91-249B05AA9369}"/>
            </a:ext>
          </a:extLst>
        </xdr:cNvPr>
        <xdr:cNvCxnSpPr/>
      </xdr:nvCxnSpPr>
      <xdr:spPr>
        <a:xfrm>
          <a:off x="14611350" y="7029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44AB13BA-BC3B-4D54-8CCD-9A24E5A30066}"/>
            </a:ext>
          </a:extLst>
        </xdr:cNvPr>
        <xdr:cNvSpPr txBox="1"/>
      </xdr:nvSpPr>
      <xdr:spPr>
        <a:xfrm>
          <a:off x="14738350" y="527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422" name="直線コネクタ 421">
          <a:extLst>
            <a:ext uri="{FF2B5EF4-FFF2-40B4-BE49-F238E27FC236}">
              <a16:creationId xmlns:a16="http://schemas.microsoft.com/office/drawing/2014/main" id="{FB1903BA-767E-4A11-AA42-286E379A7FB2}"/>
            </a:ext>
          </a:extLst>
        </xdr:cNvPr>
        <xdr:cNvCxnSpPr/>
      </xdr:nvCxnSpPr>
      <xdr:spPr>
        <a:xfrm>
          <a:off x="14611350" y="54902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115224</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6EC8A47E-596D-46D1-AFE5-00D391E4FA77}"/>
            </a:ext>
          </a:extLst>
        </xdr:cNvPr>
        <xdr:cNvSpPr txBox="1"/>
      </xdr:nvSpPr>
      <xdr:spPr>
        <a:xfrm>
          <a:off x="14738350" y="6058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424" name="フローチャート: 判断 423">
          <a:extLst>
            <a:ext uri="{FF2B5EF4-FFF2-40B4-BE49-F238E27FC236}">
              <a16:creationId xmlns:a16="http://schemas.microsoft.com/office/drawing/2014/main" id="{D2747A3A-1919-4F66-91D8-BF9013A62F9A}"/>
            </a:ext>
          </a:extLst>
        </xdr:cNvPr>
        <xdr:cNvSpPr/>
      </xdr:nvSpPr>
      <xdr:spPr>
        <a:xfrm>
          <a:off x="14649450" y="62010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98878</xdr:rowOff>
    </xdr:from>
    <xdr:to>
      <xdr:col>81</xdr:col>
      <xdr:colOff>101600</xdr:colOff>
      <xdr:row>38</xdr:row>
      <xdr:rowOff>29028</xdr:rowOff>
    </xdr:to>
    <xdr:sp macro="" textlink="">
      <xdr:nvSpPr>
        <xdr:cNvPr id="425" name="フローチャート: 判断 424">
          <a:extLst>
            <a:ext uri="{FF2B5EF4-FFF2-40B4-BE49-F238E27FC236}">
              <a16:creationId xmlns:a16="http://schemas.microsoft.com/office/drawing/2014/main" id="{71F7E97A-9768-4899-B03E-DD1A8E3985F3}"/>
            </a:ext>
          </a:extLst>
        </xdr:cNvPr>
        <xdr:cNvSpPr/>
      </xdr:nvSpPr>
      <xdr:spPr>
        <a:xfrm>
          <a:off x="13887450" y="62075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31931</xdr:rowOff>
    </xdr:from>
    <xdr:to>
      <xdr:col>76</xdr:col>
      <xdr:colOff>165100</xdr:colOff>
      <xdr:row>38</xdr:row>
      <xdr:rowOff>133531</xdr:rowOff>
    </xdr:to>
    <xdr:sp macro="" textlink="">
      <xdr:nvSpPr>
        <xdr:cNvPr id="426" name="フローチャート: 判断 425">
          <a:extLst>
            <a:ext uri="{FF2B5EF4-FFF2-40B4-BE49-F238E27FC236}">
              <a16:creationId xmlns:a16="http://schemas.microsoft.com/office/drawing/2014/main" id="{4D1108AD-DA44-440C-8B8C-CEB661A09687}"/>
            </a:ext>
          </a:extLst>
        </xdr:cNvPr>
        <xdr:cNvSpPr/>
      </xdr:nvSpPr>
      <xdr:spPr>
        <a:xfrm>
          <a:off x="13093700" y="630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27" name="フローチャート: 判断 426">
          <a:extLst>
            <a:ext uri="{FF2B5EF4-FFF2-40B4-BE49-F238E27FC236}">
              <a16:creationId xmlns:a16="http://schemas.microsoft.com/office/drawing/2014/main" id="{4EA8092B-242D-4742-A626-0E43893F184B}"/>
            </a:ext>
          </a:extLst>
        </xdr:cNvPr>
        <xdr:cNvSpPr/>
      </xdr:nvSpPr>
      <xdr:spPr>
        <a:xfrm>
          <a:off x="12299950" y="6344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74385</xdr:rowOff>
    </xdr:from>
    <xdr:to>
      <xdr:col>67</xdr:col>
      <xdr:colOff>101600</xdr:colOff>
      <xdr:row>39</xdr:row>
      <xdr:rowOff>4535</xdr:rowOff>
    </xdr:to>
    <xdr:sp macro="" textlink="">
      <xdr:nvSpPr>
        <xdr:cNvPr id="428" name="フローチャート: 判断 427">
          <a:extLst>
            <a:ext uri="{FF2B5EF4-FFF2-40B4-BE49-F238E27FC236}">
              <a16:creationId xmlns:a16="http://schemas.microsoft.com/office/drawing/2014/main" id="{9DF67703-4DCE-46FE-8427-4811604500FE}"/>
            </a:ext>
          </a:extLst>
        </xdr:cNvPr>
        <xdr:cNvSpPr/>
      </xdr:nvSpPr>
      <xdr:spPr>
        <a:xfrm>
          <a:off x="11487150" y="6348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9EFDF02-B3F7-4A83-8355-1BB0510E9CBE}"/>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860E615-ABD0-4B55-8609-CE9B368D2019}"/>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34ECE86-979C-44F1-A5CD-E861F0EAA321}"/>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8396746-9884-4DDF-8E42-872E3D784ABB}"/>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9253673-0BC5-4FA6-A4B3-B188A23297F0}"/>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157661</xdr:rowOff>
    </xdr:from>
    <xdr:to>
      <xdr:col>85</xdr:col>
      <xdr:colOff>177800</xdr:colOff>
      <xdr:row>38</xdr:row>
      <xdr:rowOff>87812</xdr:rowOff>
    </xdr:to>
    <xdr:sp macro="" textlink="">
      <xdr:nvSpPr>
        <xdr:cNvPr id="434" name="楕円 433">
          <a:extLst>
            <a:ext uri="{FF2B5EF4-FFF2-40B4-BE49-F238E27FC236}">
              <a16:creationId xmlns:a16="http://schemas.microsoft.com/office/drawing/2014/main" id="{177FA064-D161-4E4D-928E-E6EB929EC3EA}"/>
            </a:ext>
          </a:extLst>
        </xdr:cNvPr>
        <xdr:cNvSpPr/>
      </xdr:nvSpPr>
      <xdr:spPr>
        <a:xfrm>
          <a:off x="14649450" y="6266361"/>
          <a:ext cx="952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136089</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2E4B23AC-4032-4865-93A2-463E4826E49B}"/>
            </a:ext>
          </a:extLst>
        </xdr:cNvPr>
        <xdr:cNvSpPr txBox="1"/>
      </xdr:nvSpPr>
      <xdr:spPr>
        <a:xfrm>
          <a:off x="14738350" y="6244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43361</xdr:rowOff>
    </xdr:from>
    <xdr:to>
      <xdr:col>81</xdr:col>
      <xdr:colOff>101600</xdr:colOff>
      <xdr:row>37</xdr:row>
      <xdr:rowOff>144961</xdr:rowOff>
    </xdr:to>
    <xdr:sp macro="" textlink="">
      <xdr:nvSpPr>
        <xdr:cNvPr id="436" name="楕円 435">
          <a:extLst>
            <a:ext uri="{FF2B5EF4-FFF2-40B4-BE49-F238E27FC236}">
              <a16:creationId xmlns:a16="http://schemas.microsoft.com/office/drawing/2014/main" id="{60C6C8CD-9D12-4EC7-8264-E5EB496811AF}"/>
            </a:ext>
          </a:extLst>
        </xdr:cNvPr>
        <xdr:cNvSpPr/>
      </xdr:nvSpPr>
      <xdr:spPr>
        <a:xfrm>
          <a:off x="13887450" y="61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94161</xdr:rowOff>
    </xdr:from>
    <xdr:to>
      <xdr:col>85</xdr:col>
      <xdr:colOff>127000</xdr:colOff>
      <xdr:row>38</xdr:row>
      <xdr:rowOff>37012</xdr:rowOff>
    </xdr:to>
    <xdr:cxnSp macro="">
      <xdr:nvCxnSpPr>
        <xdr:cNvPr id="437" name="直線コネクタ 436">
          <a:extLst>
            <a:ext uri="{FF2B5EF4-FFF2-40B4-BE49-F238E27FC236}">
              <a16:creationId xmlns:a16="http://schemas.microsoft.com/office/drawing/2014/main" id="{1B290654-1E25-4171-9954-9071DCCBF42B}"/>
            </a:ext>
          </a:extLst>
        </xdr:cNvPr>
        <xdr:cNvCxnSpPr/>
      </xdr:nvCxnSpPr>
      <xdr:spPr>
        <a:xfrm>
          <a:off x="13938250" y="6202861"/>
          <a:ext cx="762000" cy="10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128270</xdr:rowOff>
    </xdr:from>
    <xdr:to>
      <xdr:col>76</xdr:col>
      <xdr:colOff>165100</xdr:colOff>
      <xdr:row>36</xdr:row>
      <xdr:rowOff>58420</xdr:rowOff>
    </xdr:to>
    <xdr:sp macro="" textlink="">
      <xdr:nvSpPr>
        <xdr:cNvPr id="438" name="楕円 437">
          <a:extLst>
            <a:ext uri="{FF2B5EF4-FFF2-40B4-BE49-F238E27FC236}">
              <a16:creationId xmlns:a16="http://schemas.microsoft.com/office/drawing/2014/main" id="{897137A1-06F9-4B2D-8F2E-C08D3936A6D4}"/>
            </a:ext>
          </a:extLst>
        </xdr:cNvPr>
        <xdr:cNvSpPr/>
      </xdr:nvSpPr>
      <xdr:spPr>
        <a:xfrm>
          <a:off x="13093700" y="5906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xdr:rowOff>
    </xdr:from>
    <xdr:to>
      <xdr:col>81</xdr:col>
      <xdr:colOff>50800</xdr:colOff>
      <xdr:row>37</xdr:row>
      <xdr:rowOff>94161</xdr:rowOff>
    </xdr:to>
    <xdr:cxnSp macro="">
      <xdr:nvCxnSpPr>
        <xdr:cNvPr id="439" name="直線コネクタ 438">
          <a:extLst>
            <a:ext uri="{FF2B5EF4-FFF2-40B4-BE49-F238E27FC236}">
              <a16:creationId xmlns:a16="http://schemas.microsoft.com/office/drawing/2014/main" id="{CBA4C07A-0191-41B5-BE08-08D03F4EB0A3}"/>
            </a:ext>
          </a:extLst>
        </xdr:cNvPr>
        <xdr:cNvCxnSpPr/>
      </xdr:nvCxnSpPr>
      <xdr:spPr>
        <a:xfrm>
          <a:off x="13144500" y="5951220"/>
          <a:ext cx="793750" cy="25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64589</xdr:rowOff>
    </xdr:from>
    <xdr:to>
      <xdr:col>72</xdr:col>
      <xdr:colOff>38100</xdr:colOff>
      <xdr:row>36</xdr:row>
      <xdr:rowOff>166189</xdr:rowOff>
    </xdr:to>
    <xdr:sp macro="" textlink="">
      <xdr:nvSpPr>
        <xdr:cNvPr id="440" name="楕円 439">
          <a:extLst>
            <a:ext uri="{FF2B5EF4-FFF2-40B4-BE49-F238E27FC236}">
              <a16:creationId xmlns:a16="http://schemas.microsoft.com/office/drawing/2014/main" id="{AE93726B-6D4C-4257-896B-08EFCEE9F372}"/>
            </a:ext>
          </a:extLst>
        </xdr:cNvPr>
        <xdr:cNvSpPr/>
      </xdr:nvSpPr>
      <xdr:spPr>
        <a:xfrm>
          <a:off x="12299950" y="60081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xdr:rowOff>
    </xdr:from>
    <xdr:to>
      <xdr:col>76</xdr:col>
      <xdr:colOff>114300</xdr:colOff>
      <xdr:row>36</xdr:row>
      <xdr:rowOff>115389</xdr:rowOff>
    </xdr:to>
    <xdr:cxnSp macro="">
      <xdr:nvCxnSpPr>
        <xdr:cNvPr id="441" name="直線コネクタ 440">
          <a:extLst>
            <a:ext uri="{FF2B5EF4-FFF2-40B4-BE49-F238E27FC236}">
              <a16:creationId xmlns:a16="http://schemas.microsoft.com/office/drawing/2014/main" id="{88D64367-1615-4639-9825-320CBBF78DA6}"/>
            </a:ext>
          </a:extLst>
        </xdr:cNvPr>
        <xdr:cNvCxnSpPr/>
      </xdr:nvCxnSpPr>
      <xdr:spPr>
        <a:xfrm flipV="1">
          <a:off x="12344400" y="5951220"/>
          <a:ext cx="8001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170724</xdr:rowOff>
    </xdr:from>
    <xdr:to>
      <xdr:col>67</xdr:col>
      <xdr:colOff>101600</xdr:colOff>
      <xdr:row>36</xdr:row>
      <xdr:rowOff>100874</xdr:rowOff>
    </xdr:to>
    <xdr:sp macro="" textlink="">
      <xdr:nvSpPr>
        <xdr:cNvPr id="442" name="楕円 441">
          <a:extLst>
            <a:ext uri="{FF2B5EF4-FFF2-40B4-BE49-F238E27FC236}">
              <a16:creationId xmlns:a16="http://schemas.microsoft.com/office/drawing/2014/main" id="{AACDE9B1-DC91-4C03-87E2-AB0EBA713CF2}"/>
            </a:ext>
          </a:extLst>
        </xdr:cNvPr>
        <xdr:cNvSpPr/>
      </xdr:nvSpPr>
      <xdr:spPr>
        <a:xfrm>
          <a:off x="1148715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50074</xdr:rowOff>
    </xdr:from>
    <xdr:to>
      <xdr:col>71</xdr:col>
      <xdr:colOff>177800</xdr:colOff>
      <xdr:row>36</xdr:row>
      <xdr:rowOff>115389</xdr:rowOff>
    </xdr:to>
    <xdr:cxnSp macro="">
      <xdr:nvCxnSpPr>
        <xdr:cNvPr id="443" name="直線コネクタ 442">
          <a:extLst>
            <a:ext uri="{FF2B5EF4-FFF2-40B4-BE49-F238E27FC236}">
              <a16:creationId xmlns:a16="http://schemas.microsoft.com/office/drawing/2014/main" id="{76B063F4-3C05-44A2-92C7-90281381458B}"/>
            </a:ext>
          </a:extLst>
        </xdr:cNvPr>
        <xdr:cNvCxnSpPr/>
      </xdr:nvCxnSpPr>
      <xdr:spPr>
        <a:xfrm>
          <a:off x="11537950" y="5993674"/>
          <a:ext cx="80645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20155</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E9BD50AF-D979-4FC7-B891-896B9F0AA866}"/>
            </a:ext>
          </a:extLst>
        </xdr:cNvPr>
        <xdr:cNvSpPr txBox="1"/>
      </xdr:nvSpPr>
      <xdr:spPr>
        <a:xfrm>
          <a:off x="13742044" y="629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124658</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8F007CB2-CB65-4283-BF3A-5C904C9C1041}"/>
            </a:ext>
          </a:extLst>
        </xdr:cNvPr>
        <xdr:cNvSpPr txBox="1"/>
      </xdr:nvSpPr>
      <xdr:spPr>
        <a:xfrm>
          <a:off x="12960994" y="639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D6F9ED7C-DFDD-4446-8B6E-0BB164A1ABC4}"/>
            </a:ext>
          </a:extLst>
        </xdr:cNvPr>
        <xdr:cNvSpPr txBox="1"/>
      </xdr:nvSpPr>
      <xdr:spPr>
        <a:xfrm>
          <a:off x="121672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167112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8160DDB3-C4AF-4466-ACA2-678DACA4565C}"/>
            </a:ext>
          </a:extLst>
        </xdr:cNvPr>
        <xdr:cNvSpPr txBox="1"/>
      </xdr:nvSpPr>
      <xdr:spPr>
        <a:xfrm>
          <a:off x="11354444" y="644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161488</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12CA0F57-67BF-4119-93E8-A9A18DD2E164}"/>
            </a:ext>
          </a:extLst>
        </xdr:cNvPr>
        <xdr:cNvSpPr txBox="1"/>
      </xdr:nvSpPr>
      <xdr:spPr>
        <a:xfrm>
          <a:off x="13742044" y="59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74947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B235E961-0781-4CDE-8B9F-6D722E3D2D1B}"/>
            </a:ext>
          </a:extLst>
        </xdr:cNvPr>
        <xdr:cNvSpPr txBox="1"/>
      </xdr:nvSpPr>
      <xdr:spPr>
        <a:xfrm>
          <a:off x="12960994"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11266</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9BA7755A-73B2-47D8-8949-F340C87A710C}"/>
            </a:ext>
          </a:extLst>
        </xdr:cNvPr>
        <xdr:cNvSpPr txBox="1"/>
      </xdr:nvSpPr>
      <xdr:spPr>
        <a:xfrm>
          <a:off x="12167244" y="578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117401</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F2463C9A-511D-462C-9404-0FD2E6C6C98A}"/>
            </a:ext>
          </a:extLst>
        </xdr:cNvPr>
        <xdr:cNvSpPr txBox="1"/>
      </xdr:nvSpPr>
      <xdr:spPr>
        <a:xfrm>
          <a:off x="11354444" y="573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DBF52F45-8B9E-4B2B-B19F-60A6C41C1D0D}"/>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839701D4-FE2B-4888-8F61-2BA23D186EF7}"/>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C5867E31-1BFF-4BDC-A9C0-4843FCECD567}"/>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F1041E39-878F-4C26-9F5C-5C5E7C7AAFCF}"/>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2A9A16B4-633B-4A9A-9BD6-A445296CE000}"/>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AB67E8C8-C54D-4072-8021-C383ADEB8376}"/>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E05A4B1D-ADD1-484D-B0A1-60B3E9D4D9B5}"/>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6C9E856-B59A-4644-90A3-C7052DF373AE}"/>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B8137CC0-9923-4850-ADEC-A3B0597688FD}"/>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97066A43-759E-453C-A36E-DCB67FF63BC6}"/>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6822DDAB-E367-4923-8866-C4BE1F183588}"/>
            </a:ext>
          </a:extLst>
        </xdr:cNvPr>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5E066B57-F22A-448E-81B1-123462A7BF92}"/>
            </a:ext>
          </a:extLst>
        </xdr:cNvPr>
        <xdr:cNvSpPr txBox="1"/>
      </xdr:nvSpPr>
      <xdr:spPr>
        <a:xfrm>
          <a:off x="160491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FC6AC770-9445-47A8-A9AA-7EA01734C64A}"/>
            </a:ext>
          </a:extLst>
        </xdr:cNvPr>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8BD04D65-F9DA-4BE6-939A-42AB2E1BD3EA}"/>
            </a:ext>
          </a:extLst>
        </xdr:cNvPr>
        <xdr:cNvSpPr txBox="1"/>
      </xdr:nvSpPr>
      <xdr:spPr>
        <a:xfrm>
          <a:off x="1604917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92E0076A-16AE-4CBD-B8C6-5EE0FE6CAC3C}"/>
            </a:ext>
          </a:extLst>
        </xdr:cNvPr>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69F7C3E1-7BE2-4058-8E3E-66CEE110873D}"/>
            </a:ext>
          </a:extLst>
        </xdr:cNvPr>
        <xdr:cNvSpPr txBox="1"/>
      </xdr:nvSpPr>
      <xdr:spPr>
        <a:xfrm>
          <a:off x="1604917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6B960C1F-AF84-413A-839D-8B7AAFCA8A93}"/>
            </a:ext>
          </a:extLst>
        </xdr:cNvPr>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D59AB112-6F4E-4E34-825B-DD542CD1BB39}"/>
            </a:ext>
          </a:extLst>
        </xdr:cNvPr>
        <xdr:cNvSpPr txBox="1"/>
      </xdr:nvSpPr>
      <xdr:spPr>
        <a:xfrm>
          <a:off x="1604917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4333BC57-B024-48E9-BB8F-E641C0B63D71}"/>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1C393BEC-2DB0-4691-BFA9-9050AD9E8B3A}"/>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3C26919-970D-4065-8CD5-BE2E20F6E272}"/>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96774</xdr:rowOff>
    </xdr:from>
    <xdr:to>
      <xdr:col>116</xdr:col>
      <xdr:colOff>62864</xdr:colOff>
      <xdr:row>41</xdr:row>
      <xdr:rowOff>78486</xdr:rowOff>
    </xdr:to>
    <xdr:cxnSp macro="">
      <xdr:nvCxnSpPr>
        <xdr:cNvPr id="473" name="直線コネクタ 472">
          <a:extLst>
            <a:ext uri="{FF2B5EF4-FFF2-40B4-BE49-F238E27FC236}">
              <a16:creationId xmlns:a16="http://schemas.microsoft.com/office/drawing/2014/main" id="{5BF91595-BE0C-4DC2-88F8-4206401AE1A8}"/>
            </a:ext>
          </a:extLst>
        </xdr:cNvPr>
        <xdr:cNvCxnSpPr/>
      </xdr:nvCxnSpPr>
      <xdr:spPr>
        <a:xfrm flipV="1">
          <a:off x="19951064" y="5875274"/>
          <a:ext cx="0" cy="972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C9C7FF19-5BFB-4C24-8A8A-CB4240629C8C}"/>
            </a:ext>
          </a:extLst>
        </xdr:cNvPr>
        <xdr:cNvSpPr txBox="1"/>
      </xdr:nvSpPr>
      <xdr:spPr>
        <a:xfrm>
          <a:off x="19989800" y="685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5" name="直線コネクタ 474">
          <a:extLst>
            <a:ext uri="{FF2B5EF4-FFF2-40B4-BE49-F238E27FC236}">
              <a16:creationId xmlns:a16="http://schemas.microsoft.com/office/drawing/2014/main" id="{4508A13B-093F-45CA-BC41-762EEFAA145A}"/>
            </a:ext>
          </a:extLst>
        </xdr:cNvPr>
        <xdr:cNvCxnSpPr/>
      </xdr:nvCxnSpPr>
      <xdr:spPr>
        <a:xfrm>
          <a:off x="19881850" y="68475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43451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588370E0-D6B8-4134-ABB7-F1DC75B1E4A7}"/>
            </a:ext>
          </a:extLst>
        </xdr:cNvPr>
        <xdr:cNvSpPr txBox="1"/>
      </xdr:nvSpPr>
      <xdr:spPr>
        <a:xfrm>
          <a:off x="19989800"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96774</xdr:rowOff>
    </xdr:from>
    <xdr:to>
      <xdr:col>116</xdr:col>
      <xdr:colOff>152400</xdr:colOff>
      <xdr:row>35</xdr:row>
      <xdr:rowOff>96774</xdr:rowOff>
    </xdr:to>
    <xdr:cxnSp macro="">
      <xdr:nvCxnSpPr>
        <xdr:cNvPr id="477" name="直線コネクタ 476">
          <a:extLst>
            <a:ext uri="{FF2B5EF4-FFF2-40B4-BE49-F238E27FC236}">
              <a16:creationId xmlns:a16="http://schemas.microsoft.com/office/drawing/2014/main" id="{A68921D4-AC21-41BC-A374-D4CDDEF2643D}"/>
            </a:ext>
          </a:extLst>
        </xdr:cNvPr>
        <xdr:cNvCxnSpPr/>
      </xdr:nvCxnSpPr>
      <xdr:spPr>
        <a:xfrm>
          <a:off x="19881850" y="58752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7E66830D-11B3-4E83-9DC3-0079E4EE6F80}"/>
            </a:ext>
          </a:extLst>
        </xdr:cNvPr>
        <xdr:cNvSpPr txBox="1"/>
      </xdr:nvSpPr>
      <xdr:spPr>
        <a:xfrm>
          <a:off x="19989800" y="6402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9" name="フローチャート: 判断 478">
          <a:extLst>
            <a:ext uri="{FF2B5EF4-FFF2-40B4-BE49-F238E27FC236}">
              <a16:creationId xmlns:a16="http://schemas.microsoft.com/office/drawing/2014/main" id="{1D9F480F-F265-4C5D-A0D8-26AD94E362AF}"/>
            </a:ext>
          </a:extLst>
        </xdr:cNvPr>
        <xdr:cNvSpPr/>
      </xdr:nvSpPr>
      <xdr:spPr>
        <a:xfrm>
          <a:off x="19900900" y="6544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80" name="フローチャート: 判断 479">
          <a:extLst>
            <a:ext uri="{FF2B5EF4-FFF2-40B4-BE49-F238E27FC236}">
              <a16:creationId xmlns:a16="http://schemas.microsoft.com/office/drawing/2014/main" id="{D843611F-A978-451A-8F25-1485BFF90B7F}"/>
            </a:ext>
          </a:extLst>
        </xdr:cNvPr>
        <xdr:cNvSpPr/>
      </xdr:nvSpPr>
      <xdr:spPr>
        <a:xfrm>
          <a:off x="19157950" y="65443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64262</xdr:rowOff>
    </xdr:from>
    <xdr:to>
      <xdr:col>107</xdr:col>
      <xdr:colOff>101600</xdr:colOff>
      <xdr:row>39</xdr:row>
      <xdr:rowOff>165862</xdr:rowOff>
    </xdr:to>
    <xdr:sp macro="" textlink="">
      <xdr:nvSpPr>
        <xdr:cNvPr id="481" name="フローチャート: 判断 480">
          <a:extLst>
            <a:ext uri="{FF2B5EF4-FFF2-40B4-BE49-F238E27FC236}">
              <a16:creationId xmlns:a16="http://schemas.microsoft.com/office/drawing/2014/main" id="{2E13842B-88B7-4508-900D-51764A1FC206}"/>
            </a:ext>
          </a:extLst>
        </xdr:cNvPr>
        <xdr:cNvSpPr/>
      </xdr:nvSpPr>
      <xdr:spPr>
        <a:xfrm>
          <a:off x="18345150" y="65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482" name="フローチャート: 判断 481">
          <a:extLst>
            <a:ext uri="{FF2B5EF4-FFF2-40B4-BE49-F238E27FC236}">
              <a16:creationId xmlns:a16="http://schemas.microsoft.com/office/drawing/2014/main" id="{87C93DCC-511D-42EF-8C96-BFEF5002C920}"/>
            </a:ext>
          </a:extLst>
        </xdr:cNvPr>
        <xdr:cNvSpPr/>
      </xdr:nvSpPr>
      <xdr:spPr>
        <a:xfrm>
          <a:off x="17551400" y="65077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77978</xdr:rowOff>
    </xdr:from>
    <xdr:to>
      <xdr:col>98</xdr:col>
      <xdr:colOff>38100</xdr:colOff>
      <xdr:row>40</xdr:row>
      <xdr:rowOff>8128</xdr:rowOff>
    </xdr:to>
    <xdr:sp macro="" textlink="">
      <xdr:nvSpPr>
        <xdr:cNvPr id="483" name="フローチャート: 判断 482">
          <a:extLst>
            <a:ext uri="{FF2B5EF4-FFF2-40B4-BE49-F238E27FC236}">
              <a16:creationId xmlns:a16="http://schemas.microsoft.com/office/drawing/2014/main" id="{0D62E522-ED1C-43FF-AB15-432E6FD3E439}"/>
            </a:ext>
          </a:extLst>
        </xdr:cNvPr>
        <xdr:cNvSpPr/>
      </xdr:nvSpPr>
      <xdr:spPr>
        <a:xfrm>
          <a:off x="16757650" y="65168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D8FE013-6E9D-49AA-A54A-04966D4197C1}"/>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F9DA0F5-C7C6-41A1-9DD3-C6F53E607A9C}"/>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DE3DA25-793C-4C76-9E8A-156FE70711E4}"/>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2504C13-7CB0-436C-A0F1-C913E89FBED2}"/>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ADAA9F9-29DE-4A02-8BAF-2410814F45AE}"/>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144272</xdr:rowOff>
    </xdr:from>
    <xdr:to>
      <xdr:col>116</xdr:col>
      <xdr:colOff>114300</xdr:colOff>
      <xdr:row>41</xdr:row>
      <xdr:rowOff>74422</xdr:rowOff>
    </xdr:to>
    <xdr:sp macro="" textlink="">
      <xdr:nvSpPr>
        <xdr:cNvPr id="489" name="楕円 488">
          <a:extLst>
            <a:ext uri="{FF2B5EF4-FFF2-40B4-BE49-F238E27FC236}">
              <a16:creationId xmlns:a16="http://schemas.microsoft.com/office/drawing/2014/main" id="{73BDAEA3-C716-4F14-B087-877ACC272739}"/>
            </a:ext>
          </a:extLst>
        </xdr:cNvPr>
        <xdr:cNvSpPr/>
      </xdr:nvSpPr>
      <xdr:spPr>
        <a:xfrm>
          <a:off x="19900900" y="67482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59199</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5EEDEEE7-5825-487F-9550-38AADE86ABA8}"/>
            </a:ext>
          </a:extLst>
        </xdr:cNvPr>
        <xdr:cNvSpPr txBox="1"/>
      </xdr:nvSpPr>
      <xdr:spPr>
        <a:xfrm>
          <a:off x="19989800"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144272</xdr:rowOff>
    </xdr:from>
    <xdr:to>
      <xdr:col>112</xdr:col>
      <xdr:colOff>38100</xdr:colOff>
      <xdr:row>41</xdr:row>
      <xdr:rowOff>74422</xdr:rowOff>
    </xdr:to>
    <xdr:sp macro="" textlink="">
      <xdr:nvSpPr>
        <xdr:cNvPr id="491" name="楕円 490">
          <a:extLst>
            <a:ext uri="{FF2B5EF4-FFF2-40B4-BE49-F238E27FC236}">
              <a16:creationId xmlns:a16="http://schemas.microsoft.com/office/drawing/2014/main" id="{636AA88B-CA96-4363-838C-6EB1A4CCBDD7}"/>
            </a:ext>
          </a:extLst>
        </xdr:cNvPr>
        <xdr:cNvSpPr/>
      </xdr:nvSpPr>
      <xdr:spPr>
        <a:xfrm>
          <a:off x="19157950" y="67482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23622</xdr:rowOff>
    </xdr:from>
    <xdr:to>
      <xdr:col>116</xdr:col>
      <xdr:colOff>63500</xdr:colOff>
      <xdr:row>41</xdr:row>
      <xdr:rowOff>23622</xdr:rowOff>
    </xdr:to>
    <xdr:cxnSp macro="">
      <xdr:nvCxnSpPr>
        <xdr:cNvPr id="492" name="直線コネクタ 491">
          <a:extLst>
            <a:ext uri="{FF2B5EF4-FFF2-40B4-BE49-F238E27FC236}">
              <a16:creationId xmlns:a16="http://schemas.microsoft.com/office/drawing/2014/main" id="{92C7EE63-D50C-41E0-AB8C-EFD5C5A3EA18}"/>
            </a:ext>
          </a:extLst>
        </xdr:cNvPr>
        <xdr:cNvCxnSpPr/>
      </xdr:nvCxnSpPr>
      <xdr:spPr>
        <a:xfrm>
          <a:off x="19202400" y="6792722"/>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144272</xdr:rowOff>
    </xdr:from>
    <xdr:to>
      <xdr:col>107</xdr:col>
      <xdr:colOff>101600</xdr:colOff>
      <xdr:row>41</xdr:row>
      <xdr:rowOff>74422</xdr:rowOff>
    </xdr:to>
    <xdr:sp macro="" textlink="">
      <xdr:nvSpPr>
        <xdr:cNvPr id="493" name="楕円 492">
          <a:extLst>
            <a:ext uri="{FF2B5EF4-FFF2-40B4-BE49-F238E27FC236}">
              <a16:creationId xmlns:a16="http://schemas.microsoft.com/office/drawing/2014/main" id="{40C08B8C-9506-4D17-AE13-62F750880D5B}"/>
            </a:ext>
          </a:extLst>
        </xdr:cNvPr>
        <xdr:cNvSpPr/>
      </xdr:nvSpPr>
      <xdr:spPr>
        <a:xfrm>
          <a:off x="18345150" y="67482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23622</xdr:rowOff>
    </xdr:from>
    <xdr:to>
      <xdr:col>111</xdr:col>
      <xdr:colOff>177800</xdr:colOff>
      <xdr:row>41</xdr:row>
      <xdr:rowOff>23622</xdr:rowOff>
    </xdr:to>
    <xdr:cxnSp macro="">
      <xdr:nvCxnSpPr>
        <xdr:cNvPr id="494" name="直線コネクタ 493">
          <a:extLst>
            <a:ext uri="{FF2B5EF4-FFF2-40B4-BE49-F238E27FC236}">
              <a16:creationId xmlns:a16="http://schemas.microsoft.com/office/drawing/2014/main" id="{ECD4A7BD-3C39-40AE-B6C5-4320D16C4883}"/>
            </a:ext>
          </a:extLst>
        </xdr:cNvPr>
        <xdr:cNvCxnSpPr/>
      </xdr:nvCxnSpPr>
      <xdr:spPr>
        <a:xfrm>
          <a:off x="18395950" y="679272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144272</xdr:rowOff>
    </xdr:from>
    <xdr:to>
      <xdr:col>102</xdr:col>
      <xdr:colOff>165100</xdr:colOff>
      <xdr:row>41</xdr:row>
      <xdr:rowOff>74422</xdr:rowOff>
    </xdr:to>
    <xdr:sp macro="" textlink="">
      <xdr:nvSpPr>
        <xdr:cNvPr id="495" name="楕円 494">
          <a:extLst>
            <a:ext uri="{FF2B5EF4-FFF2-40B4-BE49-F238E27FC236}">
              <a16:creationId xmlns:a16="http://schemas.microsoft.com/office/drawing/2014/main" id="{25552008-BC32-4EE7-AAF4-1A613DEF6C09}"/>
            </a:ext>
          </a:extLst>
        </xdr:cNvPr>
        <xdr:cNvSpPr/>
      </xdr:nvSpPr>
      <xdr:spPr>
        <a:xfrm>
          <a:off x="17551400" y="67482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23622</xdr:rowOff>
    </xdr:from>
    <xdr:to>
      <xdr:col>107</xdr:col>
      <xdr:colOff>50800</xdr:colOff>
      <xdr:row>41</xdr:row>
      <xdr:rowOff>23622</xdr:rowOff>
    </xdr:to>
    <xdr:cxnSp macro="">
      <xdr:nvCxnSpPr>
        <xdr:cNvPr id="496" name="直線コネクタ 495">
          <a:extLst>
            <a:ext uri="{FF2B5EF4-FFF2-40B4-BE49-F238E27FC236}">
              <a16:creationId xmlns:a16="http://schemas.microsoft.com/office/drawing/2014/main" id="{4CFACA75-A1E4-4BFA-BA1C-EC814E9E49A9}"/>
            </a:ext>
          </a:extLst>
        </xdr:cNvPr>
        <xdr:cNvCxnSpPr/>
      </xdr:nvCxnSpPr>
      <xdr:spPr>
        <a:xfrm>
          <a:off x="17602200" y="679272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144272</xdr:rowOff>
    </xdr:from>
    <xdr:to>
      <xdr:col>98</xdr:col>
      <xdr:colOff>38100</xdr:colOff>
      <xdr:row>41</xdr:row>
      <xdr:rowOff>74422</xdr:rowOff>
    </xdr:to>
    <xdr:sp macro="" textlink="">
      <xdr:nvSpPr>
        <xdr:cNvPr id="497" name="楕円 496">
          <a:extLst>
            <a:ext uri="{FF2B5EF4-FFF2-40B4-BE49-F238E27FC236}">
              <a16:creationId xmlns:a16="http://schemas.microsoft.com/office/drawing/2014/main" id="{5AFDE572-8506-405B-A50F-20404DDCEE60}"/>
            </a:ext>
          </a:extLst>
        </xdr:cNvPr>
        <xdr:cNvSpPr/>
      </xdr:nvSpPr>
      <xdr:spPr>
        <a:xfrm>
          <a:off x="16757650" y="67482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23622</xdr:rowOff>
    </xdr:from>
    <xdr:to>
      <xdr:col>102</xdr:col>
      <xdr:colOff>114300</xdr:colOff>
      <xdr:row>41</xdr:row>
      <xdr:rowOff>23622</xdr:rowOff>
    </xdr:to>
    <xdr:cxnSp macro="">
      <xdr:nvCxnSpPr>
        <xdr:cNvPr id="498" name="直線コネクタ 497">
          <a:extLst>
            <a:ext uri="{FF2B5EF4-FFF2-40B4-BE49-F238E27FC236}">
              <a16:creationId xmlns:a16="http://schemas.microsoft.com/office/drawing/2014/main" id="{0030BC6C-2E5B-475B-9C29-B1FAC414880C}"/>
            </a:ext>
          </a:extLst>
        </xdr:cNvPr>
        <xdr:cNvCxnSpPr/>
      </xdr:nvCxnSpPr>
      <xdr:spPr>
        <a:xfrm>
          <a:off x="16802100" y="679272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9C797979-428E-44A1-8A41-86F35DEE11A3}"/>
            </a:ext>
          </a:extLst>
        </xdr:cNvPr>
        <xdr:cNvSpPr txBox="1"/>
      </xdr:nvSpPr>
      <xdr:spPr>
        <a:xfrm>
          <a:off x="18980227" y="63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10939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797A2B4-5F4A-458D-A667-97DAB359CAA7}"/>
            </a:ext>
          </a:extLst>
        </xdr:cNvPr>
        <xdr:cNvSpPr txBox="1"/>
      </xdr:nvSpPr>
      <xdr:spPr>
        <a:xfrm>
          <a:off x="18180127" y="62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15511</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15B56B9-DA68-45EA-AAD7-6DDD73100FD1}"/>
            </a:ext>
          </a:extLst>
        </xdr:cNvPr>
        <xdr:cNvSpPr txBox="1"/>
      </xdr:nvSpPr>
      <xdr:spPr>
        <a:xfrm>
          <a:off x="17386377" y="62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24655</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80FAD0D7-9165-4ADE-BF92-AAF21D50E108}"/>
            </a:ext>
          </a:extLst>
        </xdr:cNvPr>
        <xdr:cNvSpPr txBox="1"/>
      </xdr:nvSpPr>
      <xdr:spPr>
        <a:xfrm>
          <a:off x="16592627" y="629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65549</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32160070-85AD-4A52-A934-E0A0E5649CAD}"/>
            </a:ext>
          </a:extLst>
        </xdr:cNvPr>
        <xdr:cNvSpPr txBox="1"/>
      </xdr:nvSpPr>
      <xdr:spPr>
        <a:xfrm>
          <a:off x="18980227" y="683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65549</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7D78785E-A264-4886-A91A-2D93B6D34E95}"/>
            </a:ext>
          </a:extLst>
        </xdr:cNvPr>
        <xdr:cNvSpPr txBox="1"/>
      </xdr:nvSpPr>
      <xdr:spPr>
        <a:xfrm>
          <a:off x="18180127" y="683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65549</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260D286E-1185-4914-A343-050CAAD98F8C}"/>
            </a:ext>
          </a:extLst>
        </xdr:cNvPr>
        <xdr:cNvSpPr txBox="1"/>
      </xdr:nvSpPr>
      <xdr:spPr>
        <a:xfrm>
          <a:off x="17386377" y="683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65549</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38950682-36B5-4BB2-8490-8EC2C34C3879}"/>
            </a:ext>
          </a:extLst>
        </xdr:cNvPr>
        <xdr:cNvSpPr txBox="1"/>
      </xdr:nvSpPr>
      <xdr:spPr>
        <a:xfrm>
          <a:off x="16592627" y="683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6AF08EDF-D36E-45E2-9B08-06040D6C4CDB}"/>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32973E3C-459F-42D9-941E-B41A8FE88532}"/>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6CDE25E4-4A84-48D8-A3AA-EE7C51D58631}"/>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316EB02A-955D-4454-8F50-81C94DF83371}"/>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26BE2B1F-62CB-4AAB-9C4A-3EE5876A7962}"/>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41899CBB-7390-4224-BAF8-F37E42B2633A}"/>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59558371-FFDD-4981-A065-2A81E67F590F}"/>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A9E3F974-DD0A-4073-B2A9-0422732643FA}"/>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86DD73E7-1EDC-4904-BF05-5F7375726762}"/>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7D305A1-9B07-40DA-B200-775C9292C10A}"/>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49AE1C81-B14B-4E5F-A7C4-20709FF93A3F}"/>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759FF091-1514-48D2-8111-324A74FD2435}"/>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727C51B2-7027-4091-AF55-7BC52D38CEB1}"/>
            </a:ext>
          </a:extLst>
        </xdr:cNvPr>
        <xdr:cNvSpPr txBox="1"/>
      </xdr:nvSpPr>
      <xdr:spPr>
        <a:xfrm>
          <a:off x="108427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3C444B53-2883-4DF3-A363-BBE28B4F0660}"/>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F5F6FBA3-6F8F-4366-8E59-6C6AB5ABAAB8}"/>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96E13554-F444-45BD-8CAE-62801543A841}"/>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D85B769-ADFF-4939-BBFA-BA450001DFF5}"/>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3A50CCD4-04BA-466B-8B67-BE2FE45608C8}"/>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52AD97A7-B3AF-46E0-B574-9E8CD509A1DD}"/>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77778A1C-DD07-4CCB-93F2-42D771593AC7}"/>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FE9E1EBD-864D-4F52-A49F-E7E14A224A86}"/>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1E0956F5-C1A5-4E62-A194-2EE2D716E968}"/>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53594B54-FF96-4439-BE00-44EFCB28BC95}"/>
            </a:ext>
          </a:extLst>
        </xdr:cNvPr>
        <xdr:cNvSpPr txBox="1"/>
      </xdr:nvSpPr>
      <xdr:spPr>
        <a:xfrm>
          <a:off x="108427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65E14068-61B7-4133-9CDE-2EB98A472B1E}"/>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8D3B32AF-657F-4328-9C12-148A5D9B5B82}"/>
            </a:ext>
          </a:extLst>
        </xdr:cNvPr>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9491A998-4D8F-4E79-A853-F067D57F5C6B}"/>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63</xdr:row>
      <xdr:rowOff>102870</xdr:rowOff>
    </xdr:to>
    <xdr:cxnSp macro="">
      <xdr:nvCxnSpPr>
        <xdr:cNvPr id="533" name="直線コネクタ 532">
          <a:extLst>
            <a:ext uri="{FF2B5EF4-FFF2-40B4-BE49-F238E27FC236}">
              <a16:creationId xmlns:a16="http://schemas.microsoft.com/office/drawing/2014/main" id="{38D738B9-924D-419B-B2CD-020FF0150A02}"/>
            </a:ext>
          </a:extLst>
        </xdr:cNvPr>
        <xdr:cNvCxnSpPr/>
      </xdr:nvCxnSpPr>
      <xdr:spPr>
        <a:xfrm flipV="1">
          <a:off x="14699614" y="9297851"/>
          <a:ext cx="0" cy="120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E23D4D39-1118-4261-8E7B-6C078F191D63}"/>
            </a:ext>
          </a:extLst>
        </xdr:cNvPr>
        <xdr:cNvSpPr txBox="1"/>
      </xdr:nvSpPr>
      <xdr:spPr>
        <a:xfrm>
          <a:off x="14738350"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5" name="直線コネクタ 534">
          <a:extLst>
            <a:ext uri="{FF2B5EF4-FFF2-40B4-BE49-F238E27FC236}">
              <a16:creationId xmlns:a16="http://schemas.microsoft.com/office/drawing/2014/main" id="{F3BF4603-573E-4388-9EAC-33EA4972659A}"/>
            </a:ext>
          </a:extLst>
        </xdr:cNvPr>
        <xdr:cNvCxnSpPr/>
      </xdr:nvCxnSpPr>
      <xdr:spPr>
        <a:xfrm>
          <a:off x="14611350" y="10504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338E8AD8-C910-43AC-A93A-CB13A35D90A0}"/>
            </a:ext>
          </a:extLst>
        </xdr:cNvPr>
        <xdr:cNvSpPr txBox="1"/>
      </xdr:nvSpPr>
      <xdr:spPr>
        <a:xfrm>
          <a:off x="14738350" y="907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37" name="直線コネクタ 536">
          <a:extLst>
            <a:ext uri="{FF2B5EF4-FFF2-40B4-BE49-F238E27FC236}">
              <a16:creationId xmlns:a16="http://schemas.microsoft.com/office/drawing/2014/main" id="{89AC9540-C6EE-4591-BCAC-79A13CFEC753}"/>
            </a:ext>
          </a:extLst>
        </xdr:cNvPr>
        <xdr:cNvCxnSpPr/>
      </xdr:nvCxnSpPr>
      <xdr:spPr>
        <a:xfrm>
          <a:off x="14611350" y="92978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112140</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6886B0AA-0765-47FA-A30B-D05FB295A424}"/>
            </a:ext>
          </a:extLst>
        </xdr:cNvPr>
        <xdr:cNvSpPr txBox="1"/>
      </xdr:nvSpPr>
      <xdr:spPr>
        <a:xfrm>
          <a:off x="14738350" y="9853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9" name="フローチャート: 判断 538">
          <a:extLst>
            <a:ext uri="{FF2B5EF4-FFF2-40B4-BE49-F238E27FC236}">
              <a16:creationId xmlns:a16="http://schemas.microsoft.com/office/drawing/2014/main" id="{D117BBE6-45EA-4BFC-B5CA-B0C0B8A99EC9}"/>
            </a:ext>
          </a:extLst>
        </xdr:cNvPr>
        <xdr:cNvSpPr/>
      </xdr:nvSpPr>
      <xdr:spPr>
        <a:xfrm>
          <a:off x="14649450" y="98746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127181</xdr:rowOff>
    </xdr:from>
    <xdr:to>
      <xdr:col>81</xdr:col>
      <xdr:colOff>101600</xdr:colOff>
      <xdr:row>60</xdr:row>
      <xdr:rowOff>57331</xdr:rowOff>
    </xdr:to>
    <xdr:sp macro="" textlink="">
      <xdr:nvSpPr>
        <xdr:cNvPr id="540" name="フローチャート: 判断 539">
          <a:extLst>
            <a:ext uri="{FF2B5EF4-FFF2-40B4-BE49-F238E27FC236}">
              <a16:creationId xmlns:a16="http://schemas.microsoft.com/office/drawing/2014/main" id="{76D061F8-C736-4323-86E6-C9041021F14E}"/>
            </a:ext>
          </a:extLst>
        </xdr:cNvPr>
        <xdr:cNvSpPr/>
      </xdr:nvSpPr>
      <xdr:spPr>
        <a:xfrm>
          <a:off x="13887450" y="98680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133713</xdr:rowOff>
    </xdr:from>
    <xdr:to>
      <xdr:col>76</xdr:col>
      <xdr:colOff>165100</xdr:colOff>
      <xdr:row>60</xdr:row>
      <xdr:rowOff>63863</xdr:rowOff>
    </xdr:to>
    <xdr:sp macro="" textlink="">
      <xdr:nvSpPr>
        <xdr:cNvPr id="541" name="フローチャート: 判断 540">
          <a:extLst>
            <a:ext uri="{FF2B5EF4-FFF2-40B4-BE49-F238E27FC236}">
              <a16:creationId xmlns:a16="http://schemas.microsoft.com/office/drawing/2014/main" id="{14E962D5-9D15-461D-BFDA-A4402C689DAA}"/>
            </a:ext>
          </a:extLst>
        </xdr:cNvPr>
        <xdr:cNvSpPr/>
      </xdr:nvSpPr>
      <xdr:spPr>
        <a:xfrm>
          <a:off x="13093700" y="98746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123916</xdr:rowOff>
    </xdr:from>
    <xdr:to>
      <xdr:col>72</xdr:col>
      <xdr:colOff>38100</xdr:colOff>
      <xdr:row>60</xdr:row>
      <xdr:rowOff>54066</xdr:rowOff>
    </xdr:to>
    <xdr:sp macro="" textlink="">
      <xdr:nvSpPr>
        <xdr:cNvPr id="542" name="フローチャート: 判断 541">
          <a:extLst>
            <a:ext uri="{FF2B5EF4-FFF2-40B4-BE49-F238E27FC236}">
              <a16:creationId xmlns:a16="http://schemas.microsoft.com/office/drawing/2014/main" id="{40160F8F-3B76-414E-B464-F0C195FB6827}"/>
            </a:ext>
          </a:extLst>
        </xdr:cNvPr>
        <xdr:cNvSpPr/>
      </xdr:nvSpPr>
      <xdr:spPr>
        <a:xfrm>
          <a:off x="12299950" y="98648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114119</xdr:rowOff>
    </xdr:from>
    <xdr:to>
      <xdr:col>67</xdr:col>
      <xdr:colOff>101600</xdr:colOff>
      <xdr:row>60</xdr:row>
      <xdr:rowOff>44269</xdr:rowOff>
    </xdr:to>
    <xdr:sp macro="" textlink="">
      <xdr:nvSpPr>
        <xdr:cNvPr id="543" name="フローチャート: 判断 542">
          <a:extLst>
            <a:ext uri="{FF2B5EF4-FFF2-40B4-BE49-F238E27FC236}">
              <a16:creationId xmlns:a16="http://schemas.microsoft.com/office/drawing/2014/main" id="{418F771E-47C9-493C-9AAE-2D509F99B786}"/>
            </a:ext>
          </a:extLst>
        </xdr:cNvPr>
        <xdr:cNvSpPr/>
      </xdr:nvSpPr>
      <xdr:spPr>
        <a:xfrm>
          <a:off x="11487150" y="98550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C86044A-9F4B-4F5A-9E92-5EE4D180E99D}"/>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EB06C9C-7D38-4F0B-B298-3E34AF56198D}"/>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1D7E2F1-5B70-46A3-A253-3D5448E482D1}"/>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D133133-9653-4F83-BA25-DC59C5948FE4}"/>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D540AB7-91F1-4F18-AB1C-F59EF7E1514C}"/>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49" name="楕円 548">
          <a:extLst>
            <a:ext uri="{FF2B5EF4-FFF2-40B4-BE49-F238E27FC236}">
              <a16:creationId xmlns:a16="http://schemas.microsoft.com/office/drawing/2014/main" id="{A59C872B-E728-47BB-9C4C-395BAA75BF11}"/>
            </a:ext>
          </a:extLst>
        </xdr:cNvPr>
        <xdr:cNvSpPr/>
      </xdr:nvSpPr>
      <xdr:spPr>
        <a:xfrm>
          <a:off x="14649450" y="97701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52087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89D3F3A8-E8C3-4D6F-9F8E-08EB7FC36DF5}"/>
            </a:ext>
          </a:extLst>
        </xdr:cNvPr>
        <xdr:cNvSpPr txBox="1"/>
      </xdr:nvSpPr>
      <xdr:spPr>
        <a:xfrm>
          <a:off x="14738350" y="962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164737</xdr:rowOff>
    </xdr:from>
    <xdr:to>
      <xdr:col>81</xdr:col>
      <xdr:colOff>101600</xdr:colOff>
      <xdr:row>59</xdr:row>
      <xdr:rowOff>94887</xdr:rowOff>
    </xdr:to>
    <xdr:sp macro="" textlink="">
      <xdr:nvSpPr>
        <xdr:cNvPr id="551" name="楕円 550">
          <a:extLst>
            <a:ext uri="{FF2B5EF4-FFF2-40B4-BE49-F238E27FC236}">
              <a16:creationId xmlns:a16="http://schemas.microsoft.com/office/drawing/2014/main" id="{3769F123-29F5-4844-9458-41482744BB44}"/>
            </a:ext>
          </a:extLst>
        </xdr:cNvPr>
        <xdr:cNvSpPr/>
      </xdr:nvSpPr>
      <xdr:spPr>
        <a:xfrm>
          <a:off x="13887450" y="97405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44087</xdr:rowOff>
    </xdr:from>
    <xdr:to>
      <xdr:col>85</xdr:col>
      <xdr:colOff>127000</xdr:colOff>
      <xdr:row>59</xdr:row>
      <xdr:rowOff>80010</xdr:rowOff>
    </xdr:to>
    <xdr:cxnSp macro="">
      <xdr:nvCxnSpPr>
        <xdr:cNvPr id="552" name="直線コネクタ 551">
          <a:extLst>
            <a:ext uri="{FF2B5EF4-FFF2-40B4-BE49-F238E27FC236}">
              <a16:creationId xmlns:a16="http://schemas.microsoft.com/office/drawing/2014/main" id="{853C55BB-21FF-4064-92AB-A388D5DB2961}"/>
            </a:ext>
          </a:extLst>
        </xdr:cNvPr>
        <xdr:cNvCxnSpPr/>
      </xdr:nvCxnSpPr>
      <xdr:spPr>
        <a:xfrm>
          <a:off x="13938250" y="9784987"/>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122283</xdr:rowOff>
    </xdr:from>
    <xdr:to>
      <xdr:col>76</xdr:col>
      <xdr:colOff>165100</xdr:colOff>
      <xdr:row>59</xdr:row>
      <xdr:rowOff>52433</xdr:rowOff>
    </xdr:to>
    <xdr:sp macro="" textlink="">
      <xdr:nvSpPr>
        <xdr:cNvPr id="553" name="楕円 552">
          <a:extLst>
            <a:ext uri="{FF2B5EF4-FFF2-40B4-BE49-F238E27FC236}">
              <a16:creationId xmlns:a16="http://schemas.microsoft.com/office/drawing/2014/main" id="{5171051B-3EBD-4B6F-A317-E7692D58B057}"/>
            </a:ext>
          </a:extLst>
        </xdr:cNvPr>
        <xdr:cNvSpPr/>
      </xdr:nvSpPr>
      <xdr:spPr>
        <a:xfrm>
          <a:off x="13093700" y="96980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1633</xdr:rowOff>
    </xdr:from>
    <xdr:to>
      <xdr:col>81</xdr:col>
      <xdr:colOff>50800</xdr:colOff>
      <xdr:row>59</xdr:row>
      <xdr:rowOff>44087</xdr:rowOff>
    </xdr:to>
    <xdr:cxnSp macro="">
      <xdr:nvCxnSpPr>
        <xdr:cNvPr id="554" name="直線コネクタ 553">
          <a:extLst>
            <a:ext uri="{FF2B5EF4-FFF2-40B4-BE49-F238E27FC236}">
              <a16:creationId xmlns:a16="http://schemas.microsoft.com/office/drawing/2014/main" id="{3E36C797-E7E3-4B2B-8ADE-20B291E6BD10}"/>
            </a:ext>
          </a:extLst>
        </xdr:cNvPr>
        <xdr:cNvCxnSpPr/>
      </xdr:nvCxnSpPr>
      <xdr:spPr>
        <a:xfrm>
          <a:off x="13144500" y="9742533"/>
          <a:ext cx="7937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55" name="楕円 554">
          <a:extLst>
            <a:ext uri="{FF2B5EF4-FFF2-40B4-BE49-F238E27FC236}">
              <a16:creationId xmlns:a16="http://schemas.microsoft.com/office/drawing/2014/main" id="{BE012A6A-6F05-4199-8B1E-6152B44920DD}"/>
            </a:ext>
          </a:extLst>
        </xdr:cNvPr>
        <xdr:cNvSpPr/>
      </xdr:nvSpPr>
      <xdr:spPr>
        <a:xfrm>
          <a:off x="12299950" y="97570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1633</xdr:rowOff>
    </xdr:from>
    <xdr:to>
      <xdr:col>76</xdr:col>
      <xdr:colOff>114300</xdr:colOff>
      <xdr:row>59</xdr:row>
      <xdr:rowOff>66947</xdr:rowOff>
    </xdr:to>
    <xdr:cxnSp macro="">
      <xdr:nvCxnSpPr>
        <xdr:cNvPr id="556" name="直線コネクタ 555">
          <a:extLst>
            <a:ext uri="{FF2B5EF4-FFF2-40B4-BE49-F238E27FC236}">
              <a16:creationId xmlns:a16="http://schemas.microsoft.com/office/drawing/2014/main" id="{4D383793-38D1-464D-B2B6-0E45BA8FB114}"/>
            </a:ext>
          </a:extLst>
        </xdr:cNvPr>
        <xdr:cNvCxnSpPr/>
      </xdr:nvCxnSpPr>
      <xdr:spPr>
        <a:xfrm flipV="1">
          <a:off x="12344400" y="9742533"/>
          <a:ext cx="8001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89626</xdr:rowOff>
    </xdr:from>
    <xdr:to>
      <xdr:col>67</xdr:col>
      <xdr:colOff>101600</xdr:colOff>
      <xdr:row>59</xdr:row>
      <xdr:rowOff>19776</xdr:rowOff>
    </xdr:to>
    <xdr:sp macro="" textlink="">
      <xdr:nvSpPr>
        <xdr:cNvPr id="557" name="楕円 556">
          <a:extLst>
            <a:ext uri="{FF2B5EF4-FFF2-40B4-BE49-F238E27FC236}">
              <a16:creationId xmlns:a16="http://schemas.microsoft.com/office/drawing/2014/main" id="{4C557C62-D766-4CD2-A43B-AA28D57A344E}"/>
            </a:ext>
          </a:extLst>
        </xdr:cNvPr>
        <xdr:cNvSpPr/>
      </xdr:nvSpPr>
      <xdr:spPr>
        <a:xfrm>
          <a:off x="11487150" y="96654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140426</xdr:rowOff>
    </xdr:from>
    <xdr:to>
      <xdr:col>71</xdr:col>
      <xdr:colOff>177800</xdr:colOff>
      <xdr:row>59</xdr:row>
      <xdr:rowOff>66947</xdr:rowOff>
    </xdr:to>
    <xdr:cxnSp macro="">
      <xdr:nvCxnSpPr>
        <xdr:cNvPr id="558" name="直線コネクタ 557">
          <a:extLst>
            <a:ext uri="{FF2B5EF4-FFF2-40B4-BE49-F238E27FC236}">
              <a16:creationId xmlns:a16="http://schemas.microsoft.com/office/drawing/2014/main" id="{32A30B68-4E97-4B72-A239-66CA10F8A97C}"/>
            </a:ext>
          </a:extLst>
        </xdr:cNvPr>
        <xdr:cNvCxnSpPr/>
      </xdr:nvCxnSpPr>
      <xdr:spPr>
        <a:xfrm>
          <a:off x="11537950" y="9716226"/>
          <a:ext cx="806450" cy="9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48458</xdr:rowOff>
    </xdr:from>
    <xdr:ext cx="405111" cy="259045"/>
    <xdr:sp macro="" textlink="">
      <xdr:nvSpPr>
        <xdr:cNvPr id="559" name="n_1aveValue【学校施設】&#10;有形固定資産減価償却率">
          <a:extLst>
            <a:ext uri="{FF2B5EF4-FFF2-40B4-BE49-F238E27FC236}">
              <a16:creationId xmlns:a16="http://schemas.microsoft.com/office/drawing/2014/main" id="{611249CB-42E8-49CB-8F83-F91B52125549}"/>
            </a:ext>
          </a:extLst>
        </xdr:cNvPr>
        <xdr:cNvSpPr txBox="1"/>
      </xdr:nvSpPr>
      <xdr:spPr>
        <a:xfrm>
          <a:off x="13742044" y="9954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54990</xdr:rowOff>
    </xdr:from>
    <xdr:ext cx="405111" cy="259045"/>
    <xdr:sp macro="" textlink="">
      <xdr:nvSpPr>
        <xdr:cNvPr id="560" name="n_2aveValue【学校施設】&#10;有形固定資産減価償却率">
          <a:extLst>
            <a:ext uri="{FF2B5EF4-FFF2-40B4-BE49-F238E27FC236}">
              <a16:creationId xmlns:a16="http://schemas.microsoft.com/office/drawing/2014/main" id="{A7A418A8-0B38-489D-9B8F-0EB8F0DB63D9}"/>
            </a:ext>
          </a:extLst>
        </xdr:cNvPr>
        <xdr:cNvSpPr txBox="1"/>
      </xdr:nvSpPr>
      <xdr:spPr>
        <a:xfrm>
          <a:off x="12960994" y="996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45193</xdr:rowOff>
    </xdr:from>
    <xdr:ext cx="405111" cy="259045"/>
    <xdr:sp macro="" textlink="">
      <xdr:nvSpPr>
        <xdr:cNvPr id="561" name="n_3aveValue【学校施設】&#10;有形固定資産減価償却率">
          <a:extLst>
            <a:ext uri="{FF2B5EF4-FFF2-40B4-BE49-F238E27FC236}">
              <a16:creationId xmlns:a16="http://schemas.microsoft.com/office/drawing/2014/main" id="{E0CE42EC-B8D7-4088-9D98-D94EC049EBB1}"/>
            </a:ext>
          </a:extLst>
        </xdr:cNvPr>
        <xdr:cNvSpPr txBox="1"/>
      </xdr:nvSpPr>
      <xdr:spPr>
        <a:xfrm>
          <a:off x="12167244" y="995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35396</xdr:rowOff>
    </xdr:from>
    <xdr:ext cx="405111" cy="259045"/>
    <xdr:sp macro="" textlink="">
      <xdr:nvSpPr>
        <xdr:cNvPr id="562" name="n_4aveValue【学校施設】&#10;有形固定資産減価償却率">
          <a:extLst>
            <a:ext uri="{FF2B5EF4-FFF2-40B4-BE49-F238E27FC236}">
              <a16:creationId xmlns:a16="http://schemas.microsoft.com/office/drawing/2014/main" id="{7B37CAED-4721-4AEA-A1F5-D5EA3B616589}"/>
            </a:ext>
          </a:extLst>
        </xdr:cNvPr>
        <xdr:cNvSpPr txBox="1"/>
      </xdr:nvSpPr>
      <xdr:spPr>
        <a:xfrm>
          <a:off x="11354444" y="9941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111414</xdr:rowOff>
    </xdr:from>
    <xdr:ext cx="405111" cy="259045"/>
    <xdr:sp macro="" textlink="">
      <xdr:nvSpPr>
        <xdr:cNvPr id="563" name="n_1mainValue【学校施設】&#10;有形固定資産減価償却率">
          <a:extLst>
            <a:ext uri="{FF2B5EF4-FFF2-40B4-BE49-F238E27FC236}">
              <a16:creationId xmlns:a16="http://schemas.microsoft.com/office/drawing/2014/main" id="{603FB34A-0066-462C-8D61-63B7CF308AC9}"/>
            </a:ext>
          </a:extLst>
        </xdr:cNvPr>
        <xdr:cNvSpPr txBox="1"/>
      </xdr:nvSpPr>
      <xdr:spPr>
        <a:xfrm>
          <a:off x="13742044" y="952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68960</xdr:rowOff>
    </xdr:from>
    <xdr:ext cx="405111" cy="259045"/>
    <xdr:sp macro="" textlink="">
      <xdr:nvSpPr>
        <xdr:cNvPr id="564" name="n_2mainValue【学校施設】&#10;有形固定資産減価償却率">
          <a:extLst>
            <a:ext uri="{FF2B5EF4-FFF2-40B4-BE49-F238E27FC236}">
              <a16:creationId xmlns:a16="http://schemas.microsoft.com/office/drawing/2014/main" id="{6301DB8E-462D-4EC7-A6E5-6154BE01C1E9}"/>
            </a:ext>
          </a:extLst>
        </xdr:cNvPr>
        <xdr:cNvSpPr txBox="1"/>
      </xdr:nvSpPr>
      <xdr:spPr>
        <a:xfrm>
          <a:off x="12960994" y="9479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65" name="n_3mainValue【学校施設】&#10;有形固定資産減価償却率">
          <a:extLst>
            <a:ext uri="{FF2B5EF4-FFF2-40B4-BE49-F238E27FC236}">
              <a16:creationId xmlns:a16="http://schemas.microsoft.com/office/drawing/2014/main" id="{B96668FC-76C8-4C66-A0DC-E6D1F5C23362}"/>
            </a:ext>
          </a:extLst>
        </xdr:cNvPr>
        <xdr:cNvSpPr txBox="1"/>
      </xdr:nvSpPr>
      <xdr:spPr>
        <a:xfrm>
          <a:off x="12167244" y="9544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36303</xdr:rowOff>
    </xdr:from>
    <xdr:ext cx="405111" cy="259045"/>
    <xdr:sp macro="" textlink="">
      <xdr:nvSpPr>
        <xdr:cNvPr id="566" name="n_4mainValue【学校施設】&#10;有形固定資産減価償却率">
          <a:extLst>
            <a:ext uri="{FF2B5EF4-FFF2-40B4-BE49-F238E27FC236}">
              <a16:creationId xmlns:a16="http://schemas.microsoft.com/office/drawing/2014/main" id="{D0FFCCBB-EBD6-4DC0-9352-2461E8DB046E}"/>
            </a:ext>
          </a:extLst>
        </xdr:cNvPr>
        <xdr:cNvSpPr txBox="1"/>
      </xdr:nvSpPr>
      <xdr:spPr>
        <a:xfrm>
          <a:off x="11354444" y="944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1D65C005-5A07-43B9-A00E-D905DCA6CD22}"/>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CCD479E9-496C-4C41-AC29-FC62D3D29892}"/>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D0ED406D-127B-44EF-8BB5-E0DB04BA6D71}"/>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DF6311BC-FE9D-4AFD-9084-357177AC1100}"/>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3081D9FC-F20A-419E-AF9E-0F03C3B878E4}"/>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C3EA232-C783-466C-A0F6-3FDF33F03DD1}"/>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D438B4D5-6428-4269-881C-505068E373C0}"/>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921D8BC3-7E60-4B4C-A0D0-FBFF018D1FCF}"/>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1414FCF1-47E8-4143-8AB0-D6D74FEA7BB9}"/>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8F903F8C-F4CB-45A7-A211-99AC1F403AAA}"/>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E0A14D09-ED3A-48C5-A269-33965CF7D9AA}"/>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AC60D963-89E6-4B3B-890B-D9B142150B23}"/>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6F92486A-CC1B-435C-B356-3459174A7D10}"/>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AB73538F-EC5E-431D-83D8-A178624E1D75}"/>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B32CAC08-E620-47ED-B84B-8E21FBCDA833}"/>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69DB69E4-7D3E-46C5-A186-142932F143AA}"/>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9390B58A-AA8B-4810-BD7C-4C2181D02D3D}"/>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E6232D6B-FC28-4FC5-8623-75150573AC49}"/>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F9F66A88-A5C8-4CF2-BEA7-66629E15FF67}"/>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6D7F2D01-9ADE-490E-AA4A-0705D42F7F2B}"/>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781376DE-347D-48FA-ACA4-C450847696EC}"/>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AC641F5E-EB1D-4064-9A51-2C7ECA57C2C2}"/>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811C1289-2A57-4D82-AB8F-DB58B6066767}"/>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FC2E1CFE-8E95-4DA3-91CE-D1D32F2799CA}"/>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44450</xdr:rowOff>
    </xdr:from>
    <xdr:to>
      <xdr:col>116</xdr:col>
      <xdr:colOff>62864</xdr:colOff>
      <xdr:row>64</xdr:row>
      <xdr:rowOff>118110</xdr:rowOff>
    </xdr:to>
    <xdr:cxnSp macro="">
      <xdr:nvCxnSpPr>
        <xdr:cNvPr id="591" name="直線コネクタ 590">
          <a:extLst>
            <a:ext uri="{FF2B5EF4-FFF2-40B4-BE49-F238E27FC236}">
              <a16:creationId xmlns:a16="http://schemas.microsoft.com/office/drawing/2014/main" id="{D460211D-C661-4587-8E03-CC63D25A86F4}"/>
            </a:ext>
          </a:extLst>
        </xdr:cNvPr>
        <xdr:cNvCxnSpPr/>
      </xdr:nvCxnSpPr>
      <xdr:spPr>
        <a:xfrm flipV="1">
          <a:off x="19951064" y="9124950"/>
          <a:ext cx="0" cy="1559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121937</xdr:rowOff>
    </xdr:from>
    <xdr:ext cx="469744" cy="259045"/>
    <xdr:sp macro="" textlink="">
      <xdr:nvSpPr>
        <xdr:cNvPr id="592" name="【学校施設】&#10;一人当たり面積最小値テキスト">
          <a:extLst>
            <a:ext uri="{FF2B5EF4-FFF2-40B4-BE49-F238E27FC236}">
              <a16:creationId xmlns:a16="http://schemas.microsoft.com/office/drawing/2014/main" id="{0CA17377-E500-4093-A1E8-3C92FB348FED}"/>
            </a:ext>
          </a:extLst>
        </xdr:cNvPr>
        <xdr:cNvSpPr txBox="1"/>
      </xdr:nvSpPr>
      <xdr:spPr>
        <a:xfrm>
          <a:off x="19989800" y="1068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118110</xdr:rowOff>
    </xdr:from>
    <xdr:to>
      <xdr:col>116</xdr:col>
      <xdr:colOff>152400</xdr:colOff>
      <xdr:row>64</xdr:row>
      <xdr:rowOff>118110</xdr:rowOff>
    </xdr:to>
    <xdr:cxnSp macro="">
      <xdr:nvCxnSpPr>
        <xdr:cNvPr id="593" name="直線コネクタ 592">
          <a:extLst>
            <a:ext uri="{FF2B5EF4-FFF2-40B4-BE49-F238E27FC236}">
              <a16:creationId xmlns:a16="http://schemas.microsoft.com/office/drawing/2014/main" id="{5DC34800-F941-471B-8AB3-2E07364700C6}"/>
            </a:ext>
          </a:extLst>
        </xdr:cNvPr>
        <xdr:cNvCxnSpPr/>
      </xdr:nvCxnSpPr>
      <xdr:spPr>
        <a:xfrm>
          <a:off x="19881850" y="106845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162577</xdr:rowOff>
    </xdr:from>
    <xdr:ext cx="469744" cy="259045"/>
    <xdr:sp macro="" textlink="">
      <xdr:nvSpPr>
        <xdr:cNvPr id="594" name="【学校施設】&#10;一人当たり面積最大値テキスト">
          <a:extLst>
            <a:ext uri="{FF2B5EF4-FFF2-40B4-BE49-F238E27FC236}">
              <a16:creationId xmlns:a16="http://schemas.microsoft.com/office/drawing/2014/main" id="{8D5BDC3B-1515-43D2-AB08-2B7F1C9647F4}"/>
            </a:ext>
          </a:extLst>
        </xdr:cNvPr>
        <xdr:cNvSpPr txBox="1"/>
      </xdr:nvSpPr>
      <xdr:spPr>
        <a:xfrm>
          <a:off x="19989800" y="891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44450</xdr:rowOff>
    </xdr:from>
    <xdr:to>
      <xdr:col>116</xdr:col>
      <xdr:colOff>152400</xdr:colOff>
      <xdr:row>55</xdr:row>
      <xdr:rowOff>44450</xdr:rowOff>
    </xdr:to>
    <xdr:cxnSp macro="">
      <xdr:nvCxnSpPr>
        <xdr:cNvPr id="595" name="直線コネクタ 594">
          <a:extLst>
            <a:ext uri="{FF2B5EF4-FFF2-40B4-BE49-F238E27FC236}">
              <a16:creationId xmlns:a16="http://schemas.microsoft.com/office/drawing/2014/main" id="{324E4330-5218-4289-908B-0071726D05E8}"/>
            </a:ext>
          </a:extLst>
        </xdr:cNvPr>
        <xdr:cNvCxnSpPr/>
      </xdr:nvCxnSpPr>
      <xdr:spPr>
        <a:xfrm>
          <a:off x="19881850" y="912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157497</xdr:rowOff>
    </xdr:from>
    <xdr:ext cx="469744" cy="259045"/>
    <xdr:sp macro="" textlink="">
      <xdr:nvSpPr>
        <xdr:cNvPr id="596" name="【学校施設】&#10;一人当たり面積平均値テキスト">
          <a:extLst>
            <a:ext uri="{FF2B5EF4-FFF2-40B4-BE49-F238E27FC236}">
              <a16:creationId xmlns:a16="http://schemas.microsoft.com/office/drawing/2014/main" id="{D0BC60DD-4349-4F4A-8BF8-AB26B6A26C86}"/>
            </a:ext>
          </a:extLst>
        </xdr:cNvPr>
        <xdr:cNvSpPr txBox="1"/>
      </xdr:nvSpPr>
      <xdr:spPr>
        <a:xfrm>
          <a:off x="19989800" y="10063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7620</xdr:rowOff>
    </xdr:from>
    <xdr:to>
      <xdr:col>116</xdr:col>
      <xdr:colOff>114300</xdr:colOff>
      <xdr:row>61</xdr:row>
      <xdr:rowOff>109220</xdr:rowOff>
    </xdr:to>
    <xdr:sp macro="" textlink="">
      <xdr:nvSpPr>
        <xdr:cNvPr id="597" name="フローチャート: 判断 596">
          <a:extLst>
            <a:ext uri="{FF2B5EF4-FFF2-40B4-BE49-F238E27FC236}">
              <a16:creationId xmlns:a16="http://schemas.microsoft.com/office/drawing/2014/main" id="{4B911FBB-9938-4F0C-A4E5-1230F6155236}"/>
            </a:ext>
          </a:extLst>
        </xdr:cNvPr>
        <xdr:cNvSpPr/>
      </xdr:nvSpPr>
      <xdr:spPr>
        <a:xfrm>
          <a:off x="19900900" y="100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12700</xdr:rowOff>
    </xdr:from>
    <xdr:to>
      <xdr:col>112</xdr:col>
      <xdr:colOff>38100</xdr:colOff>
      <xdr:row>61</xdr:row>
      <xdr:rowOff>114300</xdr:rowOff>
    </xdr:to>
    <xdr:sp macro="" textlink="">
      <xdr:nvSpPr>
        <xdr:cNvPr id="598" name="フローチャート: 判断 597">
          <a:extLst>
            <a:ext uri="{FF2B5EF4-FFF2-40B4-BE49-F238E27FC236}">
              <a16:creationId xmlns:a16="http://schemas.microsoft.com/office/drawing/2014/main" id="{737CA57B-9374-4479-B851-97881AD7C4CB}"/>
            </a:ext>
          </a:extLst>
        </xdr:cNvPr>
        <xdr:cNvSpPr/>
      </xdr:nvSpPr>
      <xdr:spPr>
        <a:xfrm>
          <a:off x="19157950" y="1008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599" name="フローチャート: 判断 598">
          <a:extLst>
            <a:ext uri="{FF2B5EF4-FFF2-40B4-BE49-F238E27FC236}">
              <a16:creationId xmlns:a16="http://schemas.microsoft.com/office/drawing/2014/main" id="{B495FF80-911B-49ED-811C-BB5939F3B5EA}"/>
            </a:ext>
          </a:extLst>
        </xdr:cNvPr>
        <xdr:cNvSpPr/>
      </xdr:nvSpPr>
      <xdr:spPr>
        <a:xfrm>
          <a:off x="1834515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60960</xdr:rowOff>
    </xdr:from>
    <xdr:to>
      <xdr:col>102</xdr:col>
      <xdr:colOff>165100</xdr:colOff>
      <xdr:row>61</xdr:row>
      <xdr:rowOff>162560</xdr:rowOff>
    </xdr:to>
    <xdr:sp macro="" textlink="">
      <xdr:nvSpPr>
        <xdr:cNvPr id="600" name="フローチャート: 判断 599">
          <a:extLst>
            <a:ext uri="{FF2B5EF4-FFF2-40B4-BE49-F238E27FC236}">
              <a16:creationId xmlns:a16="http://schemas.microsoft.com/office/drawing/2014/main" id="{2C9EC5EE-1BF1-4BDD-AEE1-B2A83A2D5E38}"/>
            </a:ext>
          </a:extLst>
        </xdr:cNvPr>
        <xdr:cNvSpPr/>
      </xdr:nvSpPr>
      <xdr:spPr>
        <a:xfrm>
          <a:off x="17551400" y="1013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25400</xdr:rowOff>
    </xdr:from>
    <xdr:to>
      <xdr:col>98</xdr:col>
      <xdr:colOff>38100</xdr:colOff>
      <xdr:row>61</xdr:row>
      <xdr:rowOff>127000</xdr:rowOff>
    </xdr:to>
    <xdr:sp macro="" textlink="">
      <xdr:nvSpPr>
        <xdr:cNvPr id="601" name="フローチャート: 判断 600">
          <a:extLst>
            <a:ext uri="{FF2B5EF4-FFF2-40B4-BE49-F238E27FC236}">
              <a16:creationId xmlns:a16="http://schemas.microsoft.com/office/drawing/2014/main" id="{964AFA65-1289-4C84-9508-775EF9A174F4}"/>
            </a:ext>
          </a:extLst>
        </xdr:cNvPr>
        <xdr:cNvSpPr/>
      </xdr:nvSpPr>
      <xdr:spPr>
        <a:xfrm>
          <a:off x="16757650" y="10096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A97AC23-CC49-4997-B0BE-CFB7BB65E39A}"/>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62DE1F6-959D-4433-9F24-03E6D0B5C153}"/>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6CF8127-DB4C-41C4-A0A2-5BA53D73CAF8}"/>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9F4821D-2FF3-4284-A70B-8D6181B973F9}"/>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7E2B84E-3806-4DF6-BC41-9BA07328535D}"/>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88900</xdr:rowOff>
    </xdr:from>
    <xdr:to>
      <xdr:col>116</xdr:col>
      <xdr:colOff>114300</xdr:colOff>
      <xdr:row>61</xdr:row>
      <xdr:rowOff>19050</xdr:rowOff>
    </xdr:to>
    <xdr:sp macro="" textlink="">
      <xdr:nvSpPr>
        <xdr:cNvPr id="607" name="楕円 606">
          <a:extLst>
            <a:ext uri="{FF2B5EF4-FFF2-40B4-BE49-F238E27FC236}">
              <a16:creationId xmlns:a16="http://schemas.microsoft.com/office/drawing/2014/main" id="{F836F96E-7904-4F84-B987-80FA6F638F6C}"/>
            </a:ext>
          </a:extLst>
        </xdr:cNvPr>
        <xdr:cNvSpPr/>
      </xdr:nvSpPr>
      <xdr:spPr>
        <a:xfrm>
          <a:off x="19900900" y="9994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111777</xdr:rowOff>
    </xdr:from>
    <xdr:ext cx="469744" cy="259045"/>
    <xdr:sp macro="" textlink="">
      <xdr:nvSpPr>
        <xdr:cNvPr id="608" name="【学校施設】&#10;一人当たり面積該当値テキスト">
          <a:extLst>
            <a:ext uri="{FF2B5EF4-FFF2-40B4-BE49-F238E27FC236}">
              <a16:creationId xmlns:a16="http://schemas.microsoft.com/office/drawing/2014/main" id="{2FBB8022-4F45-4C19-8780-3A8D18BA52BA}"/>
            </a:ext>
          </a:extLst>
        </xdr:cNvPr>
        <xdr:cNvSpPr txBox="1"/>
      </xdr:nvSpPr>
      <xdr:spPr>
        <a:xfrm>
          <a:off x="19989800" y="985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609" name="楕円 608">
          <a:extLst>
            <a:ext uri="{FF2B5EF4-FFF2-40B4-BE49-F238E27FC236}">
              <a16:creationId xmlns:a16="http://schemas.microsoft.com/office/drawing/2014/main" id="{EEA74E2E-98E6-4ED7-8E3D-3D0C9159D4EC}"/>
            </a:ext>
          </a:extLst>
        </xdr:cNvPr>
        <xdr:cNvSpPr/>
      </xdr:nvSpPr>
      <xdr:spPr>
        <a:xfrm>
          <a:off x="19157950" y="996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114300</xdr:rowOff>
    </xdr:from>
    <xdr:to>
      <xdr:col>116</xdr:col>
      <xdr:colOff>63500</xdr:colOff>
      <xdr:row>60</xdr:row>
      <xdr:rowOff>139700</xdr:rowOff>
    </xdr:to>
    <xdr:cxnSp macro="">
      <xdr:nvCxnSpPr>
        <xdr:cNvPr id="610" name="直線コネクタ 609">
          <a:extLst>
            <a:ext uri="{FF2B5EF4-FFF2-40B4-BE49-F238E27FC236}">
              <a16:creationId xmlns:a16="http://schemas.microsoft.com/office/drawing/2014/main" id="{A35767C9-9E7A-4B72-8D92-D7AF12799BBB}"/>
            </a:ext>
          </a:extLst>
        </xdr:cNvPr>
        <xdr:cNvCxnSpPr/>
      </xdr:nvCxnSpPr>
      <xdr:spPr>
        <a:xfrm>
          <a:off x="19202400" y="10020300"/>
          <a:ext cx="7493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45720</xdr:rowOff>
    </xdr:from>
    <xdr:to>
      <xdr:col>107</xdr:col>
      <xdr:colOff>101600</xdr:colOff>
      <xdr:row>60</xdr:row>
      <xdr:rowOff>147320</xdr:rowOff>
    </xdr:to>
    <xdr:sp macro="" textlink="">
      <xdr:nvSpPr>
        <xdr:cNvPr id="611" name="楕円 610">
          <a:extLst>
            <a:ext uri="{FF2B5EF4-FFF2-40B4-BE49-F238E27FC236}">
              <a16:creationId xmlns:a16="http://schemas.microsoft.com/office/drawing/2014/main" id="{4D91D11F-780E-4646-A326-FB0AFFC7058E}"/>
            </a:ext>
          </a:extLst>
        </xdr:cNvPr>
        <xdr:cNvSpPr/>
      </xdr:nvSpPr>
      <xdr:spPr>
        <a:xfrm>
          <a:off x="1834515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96520</xdr:rowOff>
    </xdr:from>
    <xdr:to>
      <xdr:col>111</xdr:col>
      <xdr:colOff>177800</xdr:colOff>
      <xdr:row>60</xdr:row>
      <xdr:rowOff>114300</xdr:rowOff>
    </xdr:to>
    <xdr:cxnSp macro="">
      <xdr:nvCxnSpPr>
        <xdr:cNvPr id="612" name="直線コネクタ 611">
          <a:extLst>
            <a:ext uri="{FF2B5EF4-FFF2-40B4-BE49-F238E27FC236}">
              <a16:creationId xmlns:a16="http://schemas.microsoft.com/office/drawing/2014/main" id="{C71E3353-6068-4BDB-BB4A-FA09AC8845B4}"/>
            </a:ext>
          </a:extLst>
        </xdr:cNvPr>
        <xdr:cNvCxnSpPr/>
      </xdr:nvCxnSpPr>
      <xdr:spPr>
        <a:xfrm>
          <a:off x="18395950" y="10002520"/>
          <a:ext cx="80645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88900</xdr:rowOff>
    </xdr:from>
    <xdr:to>
      <xdr:col>102</xdr:col>
      <xdr:colOff>165100</xdr:colOff>
      <xdr:row>61</xdr:row>
      <xdr:rowOff>19050</xdr:rowOff>
    </xdr:to>
    <xdr:sp macro="" textlink="">
      <xdr:nvSpPr>
        <xdr:cNvPr id="613" name="楕円 612">
          <a:extLst>
            <a:ext uri="{FF2B5EF4-FFF2-40B4-BE49-F238E27FC236}">
              <a16:creationId xmlns:a16="http://schemas.microsoft.com/office/drawing/2014/main" id="{761A6088-230D-498A-A04F-B8E14A5584E6}"/>
            </a:ext>
          </a:extLst>
        </xdr:cNvPr>
        <xdr:cNvSpPr/>
      </xdr:nvSpPr>
      <xdr:spPr>
        <a:xfrm>
          <a:off x="17551400" y="9994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96520</xdr:rowOff>
    </xdr:from>
    <xdr:to>
      <xdr:col>107</xdr:col>
      <xdr:colOff>50800</xdr:colOff>
      <xdr:row>60</xdr:row>
      <xdr:rowOff>139700</xdr:rowOff>
    </xdr:to>
    <xdr:cxnSp macro="">
      <xdr:nvCxnSpPr>
        <xdr:cNvPr id="614" name="直線コネクタ 613">
          <a:extLst>
            <a:ext uri="{FF2B5EF4-FFF2-40B4-BE49-F238E27FC236}">
              <a16:creationId xmlns:a16="http://schemas.microsoft.com/office/drawing/2014/main" id="{6FED5F73-E267-4A99-ADA6-CB1B1E924D82}"/>
            </a:ext>
          </a:extLst>
        </xdr:cNvPr>
        <xdr:cNvCxnSpPr/>
      </xdr:nvCxnSpPr>
      <xdr:spPr>
        <a:xfrm flipV="1">
          <a:off x="17602200" y="10002520"/>
          <a:ext cx="79375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119380</xdr:rowOff>
    </xdr:from>
    <xdr:to>
      <xdr:col>98</xdr:col>
      <xdr:colOff>38100</xdr:colOff>
      <xdr:row>60</xdr:row>
      <xdr:rowOff>49530</xdr:rowOff>
    </xdr:to>
    <xdr:sp macro="" textlink="">
      <xdr:nvSpPr>
        <xdr:cNvPr id="615" name="楕円 614">
          <a:extLst>
            <a:ext uri="{FF2B5EF4-FFF2-40B4-BE49-F238E27FC236}">
              <a16:creationId xmlns:a16="http://schemas.microsoft.com/office/drawing/2014/main" id="{3FBD53D1-FDE9-4B9D-BC17-CA39E94AF9A8}"/>
            </a:ext>
          </a:extLst>
        </xdr:cNvPr>
        <xdr:cNvSpPr/>
      </xdr:nvSpPr>
      <xdr:spPr>
        <a:xfrm>
          <a:off x="16757650" y="98602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170180</xdr:rowOff>
    </xdr:from>
    <xdr:to>
      <xdr:col>102</xdr:col>
      <xdr:colOff>114300</xdr:colOff>
      <xdr:row>60</xdr:row>
      <xdr:rowOff>139700</xdr:rowOff>
    </xdr:to>
    <xdr:cxnSp macro="">
      <xdr:nvCxnSpPr>
        <xdr:cNvPr id="616" name="直線コネクタ 615">
          <a:extLst>
            <a:ext uri="{FF2B5EF4-FFF2-40B4-BE49-F238E27FC236}">
              <a16:creationId xmlns:a16="http://schemas.microsoft.com/office/drawing/2014/main" id="{3DA77609-E606-4A7E-8921-815FD2A93D5E}"/>
            </a:ext>
          </a:extLst>
        </xdr:cNvPr>
        <xdr:cNvCxnSpPr/>
      </xdr:nvCxnSpPr>
      <xdr:spPr>
        <a:xfrm>
          <a:off x="16802100" y="9904730"/>
          <a:ext cx="8001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105427</xdr:rowOff>
    </xdr:from>
    <xdr:ext cx="469744" cy="259045"/>
    <xdr:sp macro="" textlink="">
      <xdr:nvSpPr>
        <xdr:cNvPr id="617" name="n_1aveValue【学校施設】&#10;一人当たり面積">
          <a:extLst>
            <a:ext uri="{FF2B5EF4-FFF2-40B4-BE49-F238E27FC236}">
              <a16:creationId xmlns:a16="http://schemas.microsoft.com/office/drawing/2014/main" id="{78FD2779-782C-4BC1-A0A8-A962FF68F9B6}"/>
            </a:ext>
          </a:extLst>
        </xdr:cNvPr>
        <xdr:cNvSpPr txBox="1"/>
      </xdr:nvSpPr>
      <xdr:spPr>
        <a:xfrm>
          <a:off x="189802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18" name="n_2aveValue【学校施設】&#10;一人当たり面積">
          <a:extLst>
            <a:ext uri="{FF2B5EF4-FFF2-40B4-BE49-F238E27FC236}">
              <a16:creationId xmlns:a16="http://schemas.microsoft.com/office/drawing/2014/main" id="{C506D356-8639-43DD-B2D9-2EF852CD860E}"/>
            </a:ext>
          </a:extLst>
        </xdr:cNvPr>
        <xdr:cNvSpPr txBox="1"/>
      </xdr:nvSpPr>
      <xdr:spPr>
        <a:xfrm>
          <a:off x="18180127" y="1019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153687</xdr:rowOff>
    </xdr:from>
    <xdr:ext cx="469744" cy="259045"/>
    <xdr:sp macro="" textlink="">
      <xdr:nvSpPr>
        <xdr:cNvPr id="619" name="n_3aveValue【学校施設】&#10;一人当たり面積">
          <a:extLst>
            <a:ext uri="{FF2B5EF4-FFF2-40B4-BE49-F238E27FC236}">
              <a16:creationId xmlns:a16="http://schemas.microsoft.com/office/drawing/2014/main" id="{185F4FF1-8BFC-4D53-B90F-4C3F644409B4}"/>
            </a:ext>
          </a:extLst>
        </xdr:cNvPr>
        <xdr:cNvSpPr txBox="1"/>
      </xdr:nvSpPr>
      <xdr:spPr>
        <a:xfrm>
          <a:off x="1738637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118127</xdr:rowOff>
    </xdr:from>
    <xdr:ext cx="469744" cy="259045"/>
    <xdr:sp macro="" textlink="">
      <xdr:nvSpPr>
        <xdr:cNvPr id="620" name="n_4aveValue【学校施設】&#10;一人当たり面積">
          <a:extLst>
            <a:ext uri="{FF2B5EF4-FFF2-40B4-BE49-F238E27FC236}">
              <a16:creationId xmlns:a16="http://schemas.microsoft.com/office/drawing/2014/main" id="{6AB3F957-611D-4E91-850D-DCE624BE9594}"/>
            </a:ext>
          </a:extLst>
        </xdr:cNvPr>
        <xdr:cNvSpPr txBox="1"/>
      </xdr:nvSpPr>
      <xdr:spPr>
        <a:xfrm>
          <a:off x="165926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621" name="n_1mainValue【学校施設】&#10;一人当たり面積">
          <a:extLst>
            <a:ext uri="{FF2B5EF4-FFF2-40B4-BE49-F238E27FC236}">
              <a16:creationId xmlns:a16="http://schemas.microsoft.com/office/drawing/2014/main" id="{F2BFCD67-C9D7-4B37-902D-E3C7DF45BA7C}"/>
            </a:ext>
          </a:extLst>
        </xdr:cNvPr>
        <xdr:cNvSpPr txBox="1"/>
      </xdr:nvSpPr>
      <xdr:spPr>
        <a:xfrm>
          <a:off x="18980227" y="975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163847</xdr:rowOff>
    </xdr:from>
    <xdr:ext cx="469744" cy="259045"/>
    <xdr:sp macro="" textlink="">
      <xdr:nvSpPr>
        <xdr:cNvPr id="622" name="n_2mainValue【学校施設】&#10;一人当たり面積">
          <a:extLst>
            <a:ext uri="{FF2B5EF4-FFF2-40B4-BE49-F238E27FC236}">
              <a16:creationId xmlns:a16="http://schemas.microsoft.com/office/drawing/2014/main" id="{864CA0B5-06DE-4363-ABE0-694F9A6BDB3C}"/>
            </a:ext>
          </a:extLst>
        </xdr:cNvPr>
        <xdr:cNvSpPr txBox="1"/>
      </xdr:nvSpPr>
      <xdr:spPr>
        <a:xfrm>
          <a:off x="18180127" y="973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35577</xdr:rowOff>
    </xdr:from>
    <xdr:ext cx="469744" cy="259045"/>
    <xdr:sp macro="" textlink="">
      <xdr:nvSpPr>
        <xdr:cNvPr id="623" name="n_3mainValue【学校施設】&#10;一人当たり面積">
          <a:extLst>
            <a:ext uri="{FF2B5EF4-FFF2-40B4-BE49-F238E27FC236}">
              <a16:creationId xmlns:a16="http://schemas.microsoft.com/office/drawing/2014/main" id="{1D153C5C-56F3-40CD-B0BC-DA3DF5F99ACF}"/>
            </a:ext>
          </a:extLst>
        </xdr:cNvPr>
        <xdr:cNvSpPr txBox="1"/>
      </xdr:nvSpPr>
      <xdr:spPr>
        <a:xfrm>
          <a:off x="17386377" y="977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66057</xdr:rowOff>
    </xdr:from>
    <xdr:ext cx="469744" cy="259045"/>
    <xdr:sp macro="" textlink="">
      <xdr:nvSpPr>
        <xdr:cNvPr id="624" name="n_4mainValue【学校施設】&#10;一人当たり面積">
          <a:extLst>
            <a:ext uri="{FF2B5EF4-FFF2-40B4-BE49-F238E27FC236}">
              <a16:creationId xmlns:a16="http://schemas.microsoft.com/office/drawing/2014/main" id="{4B52E2EF-9719-4C9B-A92D-A2A670BC13C1}"/>
            </a:ext>
          </a:extLst>
        </xdr:cNvPr>
        <xdr:cNvSpPr txBox="1"/>
      </xdr:nvSpPr>
      <xdr:spPr>
        <a:xfrm>
          <a:off x="16592627" y="9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EF81E30C-7E18-4253-9A29-371552291BFF}"/>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996F0EAA-C613-4EAA-BB99-14AA3F564C2A}"/>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827931-27C0-434E-912A-CB1ECDC2C42E}"/>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C8421E88-4A3D-4634-8C16-ADB8254A59CF}"/>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EAA6B508-7315-44E6-9E8F-99551E4CB299}"/>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63D5C096-AAC4-4289-BB26-1AA1B1C4B5CF}"/>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475B03FB-7D92-4778-A63E-F948DC677655}"/>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4DA3CEF8-FEB1-4ED3-9181-B3D7ADC4260B}"/>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5E538F4C-3349-4A79-BC51-B15842A0D62D}"/>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135B0972-6F99-4800-9990-FB4B39FA66CE}"/>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6505B3DE-9B16-4ECD-B375-184359756D73}"/>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48AFC681-B3FD-4AE4-86D7-CF169351CF0C}"/>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562B1DF8-41A7-43CD-AAE2-87DB715BEBF8}"/>
            </a:ext>
          </a:extLst>
        </xdr:cNvPr>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3354BD4F-5F39-4880-BE33-B818F3CF7F82}"/>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37157647-E236-4B13-BCD2-769B3E005448}"/>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FC4C624B-4DA8-4A5F-ACFF-92E33E9F307A}"/>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409E0A39-2ECC-46AC-8CB2-19D8C6D0CEE3}"/>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E2C08555-CB45-4E28-9632-4DB7506942AC}"/>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2E6A9E9B-50F0-47E4-A01B-005E66576BB8}"/>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D9E75683-AFDB-4979-A139-7AF44DB9525A}"/>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81782365-01D4-422F-84E9-21A10B9706C8}"/>
            </a:ext>
          </a:extLst>
        </xdr:cNvPr>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F0C80CD4-203A-433F-AA83-423E7D94DE54}"/>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4F2BA0D3-A5C4-491B-B4F3-7E8AC469C64D}"/>
            </a:ext>
          </a:extLst>
        </xdr:cNvPr>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39018128-00C5-4640-AB00-B17694260B83}"/>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38100</xdr:rowOff>
    </xdr:from>
    <xdr:to>
      <xdr:col>85</xdr:col>
      <xdr:colOff>126364</xdr:colOff>
      <xdr:row>86</xdr:row>
      <xdr:rowOff>114300</xdr:rowOff>
    </xdr:to>
    <xdr:cxnSp macro="">
      <xdr:nvCxnSpPr>
        <xdr:cNvPr id="649" name="直線コネクタ 648">
          <a:extLst>
            <a:ext uri="{FF2B5EF4-FFF2-40B4-BE49-F238E27FC236}">
              <a16:creationId xmlns:a16="http://schemas.microsoft.com/office/drawing/2014/main" id="{F51A96BB-45E7-482C-A65B-E0CE416C54C7}"/>
            </a:ext>
          </a:extLst>
        </xdr:cNvPr>
        <xdr:cNvCxnSpPr/>
      </xdr:nvCxnSpPr>
      <xdr:spPr>
        <a:xfrm flipV="1">
          <a:off x="14699614" y="130810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a:extLst>
            <a:ext uri="{FF2B5EF4-FFF2-40B4-BE49-F238E27FC236}">
              <a16:creationId xmlns:a16="http://schemas.microsoft.com/office/drawing/2014/main" id="{3E90F79F-5A3F-4BEA-96DE-56639907B6C0}"/>
            </a:ext>
          </a:extLst>
        </xdr:cNvPr>
        <xdr:cNvSpPr txBox="1"/>
      </xdr:nvSpPr>
      <xdr:spPr>
        <a:xfrm>
          <a:off x="1473835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a:extLst>
            <a:ext uri="{FF2B5EF4-FFF2-40B4-BE49-F238E27FC236}">
              <a16:creationId xmlns:a16="http://schemas.microsoft.com/office/drawing/2014/main" id="{6B8BC229-F3F8-44F9-BC50-478AF944E92D}"/>
            </a:ext>
          </a:extLst>
        </xdr:cNvPr>
        <xdr:cNvCxnSpPr/>
      </xdr:nvCxnSpPr>
      <xdr:spPr>
        <a:xfrm>
          <a:off x="146113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156227</xdr:rowOff>
    </xdr:from>
    <xdr:ext cx="405111" cy="259045"/>
    <xdr:sp macro="" textlink="">
      <xdr:nvSpPr>
        <xdr:cNvPr id="652" name="【児童館】&#10;有形固定資産減価償却率最大値テキスト">
          <a:extLst>
            <a:ext uri="{FF2B5EF4-FFF2-40B4-BE49-F238E27FC236}">
              <a16:creationId xmlns:a16="http://schemas.microsoft.com/office/drawing/2014/main" id="{8B988563-6678-48B0-8B30-C3DE56537987}"/>
            </a:ext>
          </a:extLst>
        </xdr:cNvPr>
        <xdr:cNvSpPr txBox="1"/>
      </xdr:nvSpPr>
      <xdr:spPr>
        <a:xfrm>
          <a:off x="14738350" y="1286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38100</xdr:rowOff>
    </xdr:from>
    <xdr:to>
      <xdr:col>86</xdr:col>
      <xdr:colOff>25400</xdr:colOff>
      <xdr:row>79</xdr:row>
      <xdr:rowOff>38100</xdr:rowOff>
    </xdr:to>
    <xdr:cxnSp macro="">
      <xdr:nvCxnSpPr>
        <xdr:cNvPr id="653" name="直線コネクタ 652">
          <a:extLst>
            <a:ext uri="{FF2B5EF4-FFF2-40B4-BE49-F238E27FC236}">
              <a16:creationId xmlns:a16="http://schemas.microsoft.com/office/drawing/2014/main" id="{7F44A5B3-2721-4D1D-97E2-1DF44A3C6646}"/>
            </a:ext>
          </a:extLst>
        </xdr:cNvPr>
        <xdr:cNvCxnSpPr/>
      </xdr:nvCxnSpPr>
      <xdr:spPr>
        <a:xfrm>
          <a:off x="14611350" y="13081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654" name="【児童館】&#10;有形固定資産減価償却率平均値テキスト">
          <a:extLst>
            <a:ext uri="{FF2B5EF4-FFF2-40B4-BE49-F238E27FC236}">
              <a16:creationId xmlns:a16="http://schemas.microsoft.com/office/drawing/2014/main" id="{B595757E-36B9-45A7-80B8-78C547761D74}"/>
            </a:ext>
          </a:extLst>
        </xdr:cNvPr>
        <xdr:cNvSpPr txBox="1"/>
      </xdr:nvSpPr>
      <xdr:spPr>
        <a:xfrm>
          <a:off x="14738350" y="13377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5" name="フローチャート: 判断 654">
          <a:extLst>
            <a:ext uri="{FF2B5EF4-FFF2-40B4-BE49-F238E27FC236}">
              <a16:creationId xmlns:a16="http://schemas.microsoft.com/office/drawing/2014/main" id="{2708E530-4B56-403E-B305-7797DAD9B3AF}"/>
            </a:ext>
          </a:extLst>
        </xdr:cNvPr>
        <xdr:cNvSpPr/>
      </xdr:nvSpPr>
      <xdr:spPr>
        <a:xfrm>
          <a:off x="14649450" y="135261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656" name="フローチャート: 判断 655">
          <a:extLst>
            <a:ext uri="{FF2B5EF4-FFF2-40B4-BE49-F238E27FC236}">
              <a16:creationId xmlns:a16="http://schemas.microsoft.com/office/drawing/2014/main" id="{C1C47188-4CF4-47BA-AF01-A032D00A04C4}"/>
            </a:ext>
          </a:extLst>
        </xdr:cNvPr>
        <xdr:cNvSpPr/>
      </xdr:nvSpPr>
      <xdr:spPr>
        <a:xfrm>
          <a:off x="13887450" y="13512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84455</xdr:rowOff>
    </xdr:from>
    <xdr:to>
      <xdr:col>76</xdr:col>
      <xdr:colOff>165100</xdr:colOff>
      <xdr:row>82</xdr:row>
      <xdr:rowOff>14605</xdr:rowOff>
    </xdr:to>
    <xdr:sp macro="" textlink="">
      <xdr:nvSpPr>
        <xdr:cNvPr id="657" name="フローチャート: 判断 656">
          <a:extLst>
            <a:ext uri="{FF2B5EF4-FFF2-40B4-BE49-F238E27FC236}">
              <a16:creationId xmlns:a16="http://schemas.microsoft.com/office/drawing/2014/main" id="{371DED3B-CF49-4263-AFA7-EE1C0A3D8820}"/>
            </a:ext>
          </a:extLst>
        </xdr:cNvPr>
        <xdr:cNvSpPr/>
      </xdr:nvSpPr>
      <xdr:spPr>
        <a:xfrm>
          <a:off x="13093700" y="13457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58" name="フローチャート: 判断 657">
          <a:extLst>
            <a:ext uri="{FF2B5EF4-FFF2-40B4-BE49-F238E27FC236}">
              <a16:creationId xmlns:a16="http://schemas.microsoft.com/office/drawing/2014/main" id="{6E9F84F0-7D7C-4913-A0FF-5112122480C8}"/>
            </a:ext>
          </a:extLst>
        </xdr:cNvPr>
        <xdr:cNvSpPr/>
      </xdr:nvSpPr>
      <xdr:spPr>
        <a:xfrm>
          <a:off x="12299950" y="13455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59" name="フローチャート: 判断 658">
          <a:extLst>
            <a:ext uri="{FF2B5EF4-FFF2-40B4-BE49-F238E27FC236}">
              <a16:creationId xmlns:a16="http://schemas.microsoft.com/office/drawing/2014/main" id="{DE818B4C-D7A0-4613-AA69-1A2B9EB6E1A1}"/>
            </a:ext>
          </a:extLst>
        </xdr:cNvPr>
        <xdr:cNvSpPr/>
      </xdr:nvSpPr>
      <xdr:spPr>
        <a:xfrm>
          <a:off x="11487150" y="1343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BF12703-95FF-4183-8698-95F6C5535A82}"/>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20BEE642-7337-4D8A-AF96-9678CC2EC448}"/>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D8721FAE-0720-401A-9F83-B46965B700C4}"/>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4D52B90-5F8F-445E-9B79-38048745CF32}"/>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D066FB1-9DF6-47F5-AFC4-889E1C1DBC5A}"/>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92075</xdr:rowOff>
    </xdr:from>
    <xdr:to>
      <xdr:col>85</xdr:col>
      <xdr:colOff>177800</xdr:colOff>
      <xdr:row>84</xdr:row>
      <xdr:rowOff>22225</xdr:rowOff>
    </xdr:to>
    <xdr:sp macro="" textlink="">
      <xdr:nvSpPr>
        <xdr:cNvPr id="665" name="楕円 664">
          <a:extLst>
            <a:ext uri="{FF2B5EF4-FFF2-40B4-BE49-F238E27FC236}">
              <a16:creationId xmlns:a16="http://schemas.microsoft.com/office/drawing/2014/main" id="{5AFFEB9E-8F94-4450-846C-76F2E17F68F7}"/>
            </a:ext>
          </a:extLst>
        </xdr:cNvPr>
        <xdr:cNvSpPr/>
      </xdr:nvSpPr>
      <xdr:spPr>
        <a:xfrm>
          <a:off x="14649450" y="137953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70502</xdr:rowOff>
    </xdr:from>
    <xdr:ext cx="405111" cy="259045"/>
    <xdr:sp macro="" textlink="">
      <xdr:nvSpPr>
        <xdr:cNvPr id="666" name="【児童館】&#10;有形固定資産減価償却率該当値テキスト">
          <a:extLst>
            <a:ext uri="{FF2B5EF4-FFF2-40B4-BE49-F238E27FC236}">
              <a16:creationId xmlns:a16="http://schemas.microsoft.com/office/drawing/2014/main" id="{D0B1062D-82FC-4F54-82B8-766687C6526A}"/>
            </a:ext>
          </a:extLst>
        </xdr:cNvPr>
        <xdr:cNvSpPr txBox="1"/>
      </xdr:nvSpPr>
      <xdr:spPr>
        <a:xfrm>
          <a:off x="14738350"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40639</xdr:rowOff>
    </xdr:from>
    <xdr:to>
      <xdr:col>81</xdr:col>
      <xdr:colOff>101600</xdr:colOff>
      <xdr:row>83</xdr:row>
      <xdr:rowOff>142239</xdr:rowOff>
    </xdr:to>
    <xdr:sp macro="" textlink="">
      <xdr:nvSpPr>
        <xdr:cNvPr id="667" name="楕円 666">
          <a:extLst>
            <a:ext uri="{FF2B5EF4-FFF2-40B4-BE49-F238E27FC236}">
              <a16:creationId xmlns:a16="http://schemas.microsoft.com/office/drawing/2014/main" id="{D26D222D-9130-461B-B7F5-B58DDFFE422E}"/>
            </a:ext>
          </a:extLst>
        </xdr:cNvPr>
        <xdr:cNvSpPr/>
      </xdr:nvSpPr>
      <xdr:spPr>
        <a:xfrm>
          <a:off x="13887450" y="1374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91439</xdr:rowOff>
    </xdr:from>
    <xdr:to>
      <xdr:col>85</xdr:col>
      <xdr:colOff>127000</xdr:colOff>
      <xdr:row>83</xdr:row>
      <xdr:rowOff>142875</xdr:rowOff>
    </xdr:to>
    <xdr:cxnSp macro="">
      <xdr:nvCxnSpPr>
        <xdr:cNvPr id="668" name="直線コネクタ 667">
          <a:extLst>
            <a:ext uri="{FF2B5EF4-FFF2-40B4-BE49-F238E27FC236}">
              <a16:creationId xmlns:a16="http://schemas.microsoft.com/office/drawing/2014/main" id="{3E46C907-8642-4900-91BF-FD13FD6C6878}"/>
            </a:ext>
          </a:extLst>
        </xdr:cNvPr>
        <xdr:cNvCxnSpPr/>
      </xdr:nvCxnSpPr>
      <xdr:spPr>
        <a:xfrm>
          <a:off x="13938250" y="13794739"/>
          <a:ext cx="762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153036</xdr:rowOff>
    </xdr:from>
    <xdr:to>
      <xdr:col>76</xdr:col>
      <xdr:colOff>165100</xdr:colOff>
      <xdr:row>83</xdr:row>
      <xdr:rowOff>83186</xdr:rowOff>
    </xdr:to>
    <xdr:sp macro="" textlink="">
      <xdr:nvSpPr>
        <xdr:cNvPr id="669" name="楕円 668">
          <a:extLst>
            <a:ext uri="{FF2B5EF4-FFF2-40B4-BE49-F238E27FC236}">
              <a16:creationId xmlns:a16="http://schemas.microsoft.com/office/drawing/2014/main" id="{7E552C2C-69D1-420A-A363-C7CDFA4AD7DB}"/>
            </a:ext>
          </a:extLst>
        </xdr:cNvPr>
        <xdr:cNvSpPr/>
      </xdr:nvSpPr>
      <xdr:spPr>
        <a:xfrm>
          <a:off x="13093700" y="136912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32386</xdr:rowOff>
    </xdr:from>
    <xdr:to>
      <xdr:col>81</xdr:col>
      <xdr:colOff>50800</xdr:colOff>
      <xdr:row>83</xdr:row>
      <xdr:rowOff>91439</xdr:rowOff>
    </xdr:to>
    <xdr:cxnSp macro="">
      <xdr:nvCxnSpPr>
        <xdr:cNvPr id="670" name="直線コネクタ 669">
          <a:extLst>
            <a:ext uri="{FF2B5EF4-FFF2-40B4-BE49-F238E27FC236}">
              <a16:creationId xmlns:a16="http://schemas.microsoft.com/office/drawing/2014/main" id="{3F0C4E0F-B427-42C4-8E07-F26C65B9DFAE}"/>
            </a:ext>
          </a:extLst>
        </xdr:cNvPr>
        <xdr:cNvCxnSpPr/>
      </xdr:nvCxnSpPr>
      <xdr:spPr>
        <a:xfrm>
          <a:off x="13144500" y="13735686"/>
          <a:ext cx="79375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128270</xdr:rowOff>
    </xdr:from>
    <xdr:to>
      <xdr:col>72</xdr:col>
      <xdr:colOff>38100</xdr:colOff>
      <xdr:row>83</xdr:row>
      <xdr:rowOff>58420</xdr:rowOff>
    </xdr:to>
    <xdr:sp macro="" textlink="">
      <xdr:nvSpPr>
        <xdr:cNvPr id="671" name="楕円 670">
          <a:extLst>
            <a:ext uri="{FF2B5EF4-FFF2-40B4-BE49-F238E27FC236}">
              <a16:creationId xmlns:a16="http://schemas.microsoft.com/office/drawing/2014/main" id="{87718258-C247-4805-B5CD-7E16439FC821}"/>
            </a:ext>
          </a:extLst>
        </xdr:cNvPr>
        <xdr:cNvSpPr/>
      </xdr:nvSpPr>
      <xdr:spPr>
        <a:xfrm>
          <a:off x="12299950" y="13666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7620</xdr:rowOff>
    </xdr:from>
    <xdr:to>
      <xdr:col>76</xdr:col>
      <xdr:colOff>114300</xdr:colOff>
      <xdr:row>83</xdr:row>
      <xdr:rowOff>32386</xdr:rowOff>
    </xdr:to>
    <xdr:cxnSp macro="">
      <xdr:nvCxnSpPr>
        <xdr:cNvPr id="672" name="直線コネクタ 671">
          <a:extLst>
            <a:ext uri="{FF2B5EF4-FFF2-40B4-BE49-F238E27FC236}">
              <a16:creationId xmlns:a16="http://schemas.microsoft.com/office/drawing/2014/main" id="{30A4110A-C251-4506-8F55-BA1D51FB80FD}"/>
            </a:ext>
          </a:extLst>
        </xdr:cNvPr>
        <xdr:cNvCxnSpPr/>
      </xdr:nvCxnSpPr>
      <xdr:spPr>
        <a:xfrm>
          <a:off x="12344400" y="13710920"/>
          <a:ext cx="8001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97789</xdr:rowOff>
    </xdr:from>
    <xdr:to>
      <xdr:col>67</xdr:col>
      <xdr:colOff>101600</xdr:colOff>
      <xdr:row>83</xdr:row>
      <xdr:rowOff>27939</xdr:rowOff>
    </xdr:to>
    <xdr:sp macro="" textlink="">
      <xdr:nvSpPr>
        <xdr:cNvPr id="673" name="楕円 672">
          <a:extLst>
            <a:ext uri="{FF2B5EF4-FFF2-40B4-BE49-F238E27FC236}">
              <a16:creationId xmlns:a16="http://schemas.microsoft.com/office/drawing/2014/main" id="{CF1F9217-21D4-41D1-A0FD-174C999F3DA9}"/>
            </a:ext>
          </a:extLst>
        </xdr:cNvPr>
        <xdr:cNvSpPr/>
      </xdr:nvSpPr>
      <xdr:spPr>
        <a:xfrm>
          <a:off x="11487150" y="136359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148589</xdr:rowOff>
    </xdr:from>
    <xdr:to>
      <xdr:col>71</xdr:col>
      <xdr:colOff>177800</xdr:colOff>
      <xdr:row>83</xdr:row>
      <xdr:rowOff>7620</xdr:rowOff>
    </xdr:to>
    <xdr:cxnSp macro="">
      <xdr:nvCxnSpPr>
        <xdr:cNvPr id="674" name="直線コネクタ 673">
          <a:extLst>
            <a:ext uri="{FF2B5EF4-FFF2-40B4-BE49-F238E27FC236}">
              <a16:creationId xmlns:a16="http://schemas.microsoft.com/office/drawing/2014/main" id="{06F3BFF9-9A63-4A45-A07C-36218CE7EC03}"/>
            </a:ext>
          </a:extLst>
        </xdr:cNvPr>
        <xdr:cNvCxnSpPr/>
      </xdr:nvCxnSpPr>
      <xdr:spPr>
        <a:xfrm>
          <a:off x="11537950" y="13686789"/>
          <a:ext cx="80645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675" name="n_1aveValue【児童館】&#10;有形固定資産減価償却率">
          <a:extLst>
            <a:ext uri="{FF2B5EF4-FFF2-40B4-BE49-F238E27FC236}">
              <a16:creationId xmlns:a16="http://schemas.microsoft.com/office/drawing/2014/main" id="{11190D1B-9505-4094-A758-DF6DE94BFB68}"/>
            </a:ext>
          </a:extLst>
        </xdr:cNvPr>
        <xdr:cNvSpPr txBox="1"/>
      </xdr:nvSpPr>
      <xdr:spPr>
        <a:xfrm>
          <a:off x="13742044" y="1329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31132</xdr:rowOff>
    </xdr:from>
    <xdr:ext cx="405111" cy="259045"/>
    <xdr:sp macro="" textlink="">
      <xdr:nvSpPr>
        <xdr:cNvPr id="676" name="n_2aveValue【児童館】&#10;有形固定資産減価償却率">
          <a:extLst>
            <a:ext uri="{FF2B5EF4-FFF2-40B4-BE49-F238E27FC236}">
              <a16:creationId xmlns:a16="http://schemas.microsoft.com/office/drawing/2014/main" id="{C73DD507-5CA6-4EF4-A3A7-E2AF084E467B}"/>
            </a:ext>
          </a:extLst>
        </xdr:cNvPr>
        <xdr:cNvSpPr txBox="1"/>
      </xdr:nvSpPr>
      <xdr:spPr>
        <a:xfrm>
          <a:off x="12960994" y="1323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77" name="n_3aveValue【児童館】&#10;有形固定資産減価償却率">
          <a:extLst>
            <a:ext uri="{FF2B5EF4-FFF2-40B4-BE49-F238E27FC236}">
              <a16:creationId xmlns:a16="http://schemas.microsoft.com/office/drawing/2014/main" id="{4E2ABA73-C422-4EF5-A90B-594D29F9E64F}"/>
            </a:ext>
          </a:extLst>
        </xdr:cNvPr>
        <xdr:cNvSpPr txBox="1"/>
      </xdr:nvSpPr>
      <xdr:spPr>
        <a:xfrm>
          <a:off x="12167244" y="132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78" name="n_4aveValue【児童館】&#10;有形固定資産減価償却率">
          <a:extLst>
            <a:ext uri="{FF2B5EF4-FFF2-40B4-BE49-F238E27FC236}">
              <a16:creationId xmlns:a16="http://schemas.microsoft.com/office/drawing/2014/main" id="{CA836B2E-C86F-4FEA-9E4E-3C1DCA2A38B5}"/>
            </a:ext>
          </a:extLst>
        </xdr:cNvPr>
        <xdr:cNvSpPr txBox="1"/>
      </xdr:nvSpPr>
      <xdr:spPr>
        <a:xfrm>
          <a:off x="11354444" y="13212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133366</xdr:rowOff>
    </xdr:from>
    <xdr:ext cx="405111" cy="259045"/>
    <xdr:sp macro="" textlink="">
      <xdr:nvSpPr>
        <xdr:cNvPr id="679" name="n_1mainValue【児童館】&#10;有形固定資産減価償却率">
          <a:extLst>
            <a:ext uri="{FF2B5EF4-FFF2-40B4-BE49-F238E27FC236}">
              <a16:creationId xmlns:a16="http://schemas.microsoft.com/office/drawing/2014/main" id="{BB97F329-15EB-40FF-881F-2EAEEB3E6514}"/>
            </a:ext>
          </a:extLst>
        </xdr:cNvPr>
        <xdr:cNvSpPr txBox="1"/>
      </xdr:nvSpPr>
      <xdr:spPr>
        <a:xfrm>
          <a:off x="137420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74313</xdr:rowOff>
    </xdr:from>
    <xdr:ext cx="405111" cy="259045"/>
    <xdr:sp macro="" textlink="">
      <xdr:nvSpPr>
        <xdr:cNvPr id="680" name="n_2mainValue【児童館】&#10;有形固定資産減価償却率">
          <a:extLst>
            <a:ext uri="{FF2B5EF4-FFF2-40B4-BE49-F238E27FC236}">
              <a16:creationId xmlns:a16="http://schemas.microsoft.com/office/drawing/2014/main" id="{B33C6C2D-1A6A-4761-907D-97F4859DAFD5}"/>
            </a:ext>
          </a:extLst>
        </xdr:cNvPr>
        <xdr:cNvSpPr txBox="1"/>
      </xdr:nvSpPr>
      <xdr:spPr>
        <a:xfrm>
          <a:off x="1296099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49547</xdr:rowOff>
    </xdr:from>
    <xdr:ext cx="405111" cy="259045"/>
    <xdr:sp macro="" textlink="">
      <xdr:nvSpPr>
        <xdr:cNvPr id="681" name="n_3mainValue【児童館】&#10;有形固定資産減価償却率">
          <a:extLst>
            <a:ext uri="{FF2B5EF4-FFF2-40B4-BE49-F238E27FC236}">
              <a16:creationId xmlns:a16="http://schemas.microsoft.com/office/drawing/2014/main" id="{94A2F180-AECE-4E9E-A362-D67BB5314C0F}"/>
            </a:ext>
          </a:extLst>
        </xdr:cNvPr>
        <xdr:cNvSpPr txBox="1"/>
      </xdr:nvSpPr>
      <xdr:spPr>
        <a:xfrm>
          <a:off x="121672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19066</xdr:rowOff>
    </xdr:from>
    <xdr:ext cx="405111" cy="259045"/>
    <xdr:sp macro="" textlink="">
      <xdr:nvSpPr>
        <xdr:cNvPr id="682" name="n_4mainValue【児童館】&#10;有形固定資産減価償却率">
          <a:extLst>
            <a:ext uri="{FF2B5EF4-FFF2-40B4-BE49-F238E27FC236}">
              <a16:creationId xmlns:a16="http://schemas.microsoft.com/office/drawing/2014/main" id="{5838FB24-F2FF-4D4C-9F44-7FEFE2D36140}"/>
            </a:ext>
          </a:extLst>
        </xdr:cNvPr>
        <xdr:cNvSpPr txBox="1"/>
      </xdr:nvSpPr>
      <xdr:spPr>
        <a:xfrm>
          <a:off x="113544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F6A919FC-2BBA-403E-8AC0-EB6970F04996}"/>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A6091690-042F-41F3-BBA1-FE3A47C13B3F}"/>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3A0C99BC-F3E7-40E8-96D0-1D4C9399E0A8}"/>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2D665872-B185-4EE3-93DF-E15B02FC9E0F}"/>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7FAA498C-9DA1-4F6F-A9CA-0F83CC7BF53E}"/>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21858E0A-B28B-4665-BD90-D55BD717CB73}"/>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7A250A2F-A9CE-48DA-99D5-EFF259A4DD76}"/>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FDD9F404-E7B6-4142-9AE2-BB61D74270BC}"/>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60E6FF3D-FB40-403E-BFEF-4B0FB9F81605}"/>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60EC5F3E-29D4-4344-A85C-FF4235B5AA65}"/>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5A37F0C8-8329-4571-A1D3-487A1C1C742B}"/>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35220363-20B3-4A7B-8834-436CAB940DD4}"/>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81984016-7FB3-4FD9-8E1E-29AC7E459217}"/>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A021FFF5-E771-4017-A11A-078B065C8101}"/>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886B57B9-0936-4D14-84A8-B31CD8C19259}"/>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85F2FF5A-2CF4-48EF-89CB-5AF28B2E093C}"/>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534FABFE-D6D2-4CDC-B829-A2A9442D2BD4}"/>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B232E12C-85EE-4C43-8D29-0686221B01B0}"/>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0B697079-4E79-4FFD-9CFD-D03F6AC98595}"/>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7C498612-DF80-4EA9-A5D0-E3797C118D1D}"/>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2B613C0C-8103-4057-853A-72D89708636C}"/>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E831F329-177C-4368-B948-36E9525C7FEA}"/>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29C53FBE-39DE-4FA3-AA15-063996473479}"/>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E75DC3B4-1CA2-45E5-9AB4-BCEB63A724CF}"/>
            </a:ext>
          </a:extLst>
        </xdr:cNvPr>
        <xdr:cNvCxnSpPr/>
      </xdr:nvCxnSpPr>
      <xdr:spPr>
        <a:xfrm flipV="1">
          <a:off x="19951064" y="12992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9A6A5B7F-F87E-4D90-A4AC-598EBD68ECBA}"/>
            </a:ext>
          </a:extLst>
        </xdr:cNvPr>
        <xdr:cNvSpPr txBox="1"/>
      </xdr:nvSpPr>
      <xdr:spPr>
        <a:xfrm>
          <a:off x="199898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74BC596E-BED6-48CF-BBD6-56F8551EC08D}"/>
            </a:ext>
          </a:extLst>
        </xdr:cNvPr>
        <xdr:cNvCxnSpPr/>
      </xdr:nvCxnSpPr>
      <xdr:spPr>
        <a:xfrm>
          <a:off x="19881850" y="1427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09" name="【児童館】&#10;一人当たり面積最大値テキスト">
          <a:extLst>
            <a:ext uri="{FF2B5EF4-FFF2-40B4-BE49-F238E27FC236}">
              <a16:creationId xmlns:a16="http://schemas.microsoft.com/office/drawing/2014/main" id="{CA987F94-8033-4FAF-9130-C06C84F0C39E}"/>
            </a:ext>
          </a:extLst>
        </xdr:cNvPr>
        <xdr:cNvSpPr txBox="1"/>
      </xdr:nvSpPr>
      <xdr:spPr>
        <a:xfrm>
          <a:off x="19989800"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10" name="直線コネクタ 709">
          <a:extLst>
            <a:ext uri="{FF2B5EF4-FFF2-40B4-BE49-F238E27FC236}">
              <a16:creationId xmlns:a16="http://schemas.microsoft.com/office/drawing/2014/main" id="{D77F343A-2BAF-4B17-B8CB-2BB76BB9F38D}"/>
            </a:ext>
          </a:extLst>
        </xdr:cNvPr>
        <xdr:cNvCxnSpPr/>
      </xdr:nvCxnSpPr>
      <xdr:spPr>
        <a:xfrm>
          <a:off x="19881850" y="1299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711" name="【児童館】&#10;一人当たり面積平均値テキスト">
          <a:extLst>
            <a:ext uri="{FF2B5EF4-FFF2-40B4-BE49-F238E27FC236}">
              <a16:creationId xmlns:a16="http://schemas.microsoft.com/office/drawing/2014/main" id="{3AE79363-E578-4986-98CD-A3C3A8CA369B}"/>
            </a:ext>
          </a:extLst>
        </xdr:cNvPr>
        <xdr:cNvSpPr txBox="1"/>
      </xdr:nvSpPr>
      <xdr:spPr>
        <a:xfrm>
          <a:off x="19989800" y="1365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12" name="フローチャート: 判断 711">
          <a:extLst>
            <a:ext uri="{FF2B5EF4-FFF2-40B4-BE49-F238E27FC236}">
              <a16:creationId xmlns:a16="http://schemas.microsoft.com/office/drawing/2014/main" id="{CA49A045-71ED-4731-9587-037437067FA0}"/>
            </a:ext>
          </a:extLst>
        </xdr:cNvPr>
        <xdr:cNvSpPr/>
      </xdr:nvSpPr>
      <xdr:spPr>
        <a:xfrm>
          <a:off x="19900900" y="1367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13" name="フローチャート: 判断 712">
          <a:extLst>
            <a:ext uri="{FF2B5EF4-FFF2-40B4-BE49-F238E27FC236}">
              <a16:creationId xmlns:a16="http://schemas.microsoft.com/office/drawing/2014/main" id="{1ED48AC0-A9D2-45D1-B9D3-CC1E4623D057}"/>
            </a:ext>
          </a:extLst>
        </xdr:cNvPr>
        <xdr:cNvSpPr/>
      </xdr:nvSpPr>
      <xdr:spPr>
        <a:xfrm>
          <a:off x="19157950" y="13677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14" name="フローチャート: 判断 713">
          <a:extLst>
            <a:ext uri="{FF2B5EF4-FFF2-40B4-BE49-F238E27FC236}">
              <a16:creationId xmlns:a16="http://schemas.microsoft.com/office/drawing/2014/main" id="{A7BAACA9-0675-40E7-A306-C09065DC6ADA}"/>
            </a:ext>
          </a:extLst>
        </xdr:cNvPr>
        <xdr:cNvSpPr/>
      </xdr:nvSpPr>
      <xdr:spPr>
        <a:xfrm>
          <a:off x="1834515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5" name="フローチャート: 判断 714">
          <a:extLst>
            <a:ext uri="{FF2B5EF4-FFF2-40B4-BE49-F238E27FC236}">
              <a16:creationId xmlns:a16="http://schemas.microsoft.com/office/drawing/2014/main" id="{F23194A6-BC81-4DCD-844F-0FE1AAFEF781}"/>
            </a:ext>
          </a:extLst>
        </xdr:cNvPr>
        <xdr:cNvSpPr/>
      </xdr:nvSpPr>
      <xdr:spPr>
        <a:xfrm>
          <a:off x="17551400" y="13639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16" name="フローチャート: 判断 715">
          <a:extLst>
            <a:ext uri="{FF2B5EF4-FFF2-40B4-BE49-F238E27FC236}">
              <a16:creationId xmlns:a16="http://schemas.microsoft.com/office/drawing/2014/main" id="{0B9CF3C6-1124-434F-8E12-B17053AAD718}"/>
            </a:ext>
          </a:extLst>
        </xdr:cNvPr>
        <xdr:cNvSpPr/>
      </xdr:nvSpPr>
      <xdr:spPr>
        <a:xfrm>
          <a:off x="16757650" y="13639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1F9F904-B848-4CC8-86F6-5F18CEA790D1}"/>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6EAF05F-FA51-4427-8E35-FDB957642DC4}"/>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210697B-AC47-4556-AD1E-C9A4B5226961}"/>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0A8D7AC-59B4-479A-81C7-B314E0B773C3}"/>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B13B379-1F8A-44C4-ADE4-6E991D09D045}"/>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139700</xdr:rowOff>
    </xdr:from>
    <xdr:to>
      <xdr:col>116</xdr:col>
      <xdr:colOff>114300</xdr:colOff>
      <xdr:row>81</xdr:row>
      <xdr:rowOff>69850</xdr:rowOff>
    </xdr:to>
    <xdr:sp macro="" textlink="">
      <xdr:nvSpPr>
        <xdr:cNvPr id="722" name="楕円 721">
          <a:extLst>
            <a:ext uri="{FF2B5EF4-FFF2-40B4-BE49-F238E27FC236}">
              <a16:creationId xmlns:a16="http://schemas.microsoft.com/office/drawing/2014/main" id="{A12157BA-D5A9-4CD4-8539-B99C9C4196FE}"/>
            </a:ext>
          </a:extLst>
        </xdr:cNvPr>
        <xdr:cNvSpPr/>
      </xdr:nvSpPr>
      <xdr:spPr>
        <a:xfrm>
          <a:off x="19900900" y="13347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162577</xdr:rowOff>
    </xdr:from>
    <xdr:ext cx="469744" cy="259045"/>
    <xdr:sp macro="" textlink="">
      <xdr:nvSpPr>
        <xdr:cNvPr id="723" name="【児童館】&#10;一人当たり面積該当値テキスト">
          <a:extLst>
            <a:ext uri="{FF2B5EF4-FFF2-40B4-BE49-F238E27FC236}">
              <a16:creationId xmlns:a16="http://schemas.microsoft.com/office/drawing/2014/main" id="{C23B490E-AE62-4318-83B9-C76EFED3210A}"/>
            </a:ext>
          </a:extLst>
        </xdr:cNvPr>
        <xdr:cNvSpPr txBox="1"/>
      </xdr:nvSpPr>
      <xdr:spPr>
        <a:xfrm>
          <a:off x="199898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139700</xdr:rowOff>
    </xdr:from>
    <xdr:to>
      <xdr:col>112</xdr:col>
      <xdr:colOff>38100</xdr:colOff>
      <xdr:row>81</xdr:row>
      <xdr:rowOff>69850</xdr:rowOff>
    </xdr:to>
    <xdr:sp macro="" textlink="">
      <xdr:nvSpPr>
        <xdr:cNvPr id="724" name="楕円 723">
          <a:extLst>
            <a:ext uri="{FF2B5EF4-FFF2-40B4-BE49-F238E27FC236}">
              <a16:creationId xmlns:a16="http://schemas.microsoft.com/office/drawing/2014/main" id="{F7211074-A9EC-4AD0-B174-2FABAC083A00}"/>
            </a:ext>
          </a:extLst>
        </xdr:cNvPr>
        <xdr:cNvSpPr/>
      </xdr:nvSpPr>
      <xdr:spPr>
        <a:xfrm>
          <a:off x="19157950" y="13347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19050</xdr:rowOff>
    </xdr:from>
    <xdr:to>
      <xdr:col>116</xdr:col>
      <xdr:colOff>63500</xdr:colOff>
      <xdr:row>81</xdr:row>
      <xdr:rowOff>19050</xdr:rowOff>
    </xdr:to>
    <xdr:cxnSp macro="">
      <xdr:nvCxnSpPr>
        <xdr:cNvPr id="725" name="直線コネクタ 724">
          <a:extLst>
            <a:ext uri="{FF2B5EF4-FFF2-40B4-BE49-F238E27FC236}">
              <a16:creationId xmlns:a16="http://schemas.microsoft.com/office/drawing/2014/main" id="{AA29165E-908C-44E1-8B74-C6366605918A}"/>
            </a:ext>
          </a:extLst>
        </xdr:cNvPr>
        <xdr:cNvCxnSpPr/>
      </xdr:nvCxnSpPr>
      <xdr:spPr>
        <a:xfrm>
          <a:off x="19202400" y="133921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726" name="楕円 725">
          <a:extLst>
            <a:ext uri="{FF2B5EF4-FFF2-40B4-BE49-F238E27FC236}">
              <a16:creationId xmlns:a16="http://schemas.microsoft.com/office/drawing/2014/main" id="{1E76B154-2DCA-4C1C-A1B0-FD8F79A25A76}"/>
            </a:ext>
          </a:extLst>
        </xdr:cNvPr>
        <xdr:cNvSpPr/>
      </xdr:nvSpPr>
      <xdr:spPr>
        <a:xfrm>
          <a:off x="18345150" y="13201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81</xdr:row>
      <xdr:rowOff>19050</xdr:rowOff>
    </xdr:to>
    <xdr:cxnSp macro="">
      <xdr:nvCxnSpPr>
        <xdr:cNvPr id="727" name="直線コネクタ 726">
          <a:extLst>
            <a:ext uri="{FF2B5EF4-FFF2-40B4-BE49-F238E27FC236}">
              <a16:creationId xmlns:a16="http://schemas.microsoft.com/office/drawing/2014/main" id="{FC44C676-42AC-417B-B4F1-3907E71A2E5E}"/>
            </a:ext>
          </a:extLst>
        </xdr:cNvPr>
        <xdr:cNvCxnSpPr/>
      </xdr:nvCxnSpPr>
      <xdr:spPr>
        <a:xfrm>
          <a:off x="18395950" y="13246100"/>
          <a:ext cx="80645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728" name="楕円 727">
          <a:extLst>
            <a:ext uri="{FF2B5EF4-FFF2-40B4-BE49-F238E27FC236}">
              <a16:creationId xmlns:a16="http://schemas.microsoft.com/office/drawing/2014/main" id="{280E344F-F993-4216-8547-D4B8DFF40D9E}"/>
            </a:ext>
          </a:extLst>
        </xdr:cNvPr>
        <xdr:cNvSpPr/>
      </xdr:nvSpPr>
      <xdr:spPr>
        <a:xfrm>
          <a:off x="17551400" y="13201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729" name="直線コネクタ 728">
          <a:extLst>
            <a:ext uri="{FF2B5EF4-FFF2-40B4-BE49-F238E27FC236}">
              <a16:creationId xmlns:a16="http://schemas.microsoft.com/office/drawing/2014/main" id="{866B41FD-7B0A-4F27-9B2F-3C3F34A70A09}"/>
            </a:ext>
          </a:extLst>
        </xdr:cNvPr>
        <xdr:cNvCxnSpPr/>
      </xdr:nvCxnSpPr>
      <xdr:spPr>
        <a:xfrm>
          <a:off x="17602200" y="132461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139700</xdr:rowOff>
    </xdr:from>
    <xdr:to>
      <xdr:col>98</xdr:col>
      <xdr:colOff>38100</xdr:colOff>
      <xdr:row>81</xdr:row>
      <xdr:rowOff>69850</xdr:rowOff>
    </xdr:to>
    <xdr:sp macro="" textlink="">
      <xdr:nvSpPr>
        <xdr:cNvPr id="730" name="楕円 729">
          <a:extLst>
            <a:ext uri="{FF2B5EF4-FFF2-40B4-BE49-F238E27FC236}">
              <a16:creationId xmlns:a16="http://schemas.microsoft.com/office/drawing/2014/main" id="{2FFB4D87-0D7C-4227-B5AA-BFD99D99E0A4}"/>
            </a:ext>
          </a:extLst>
        </xdr:cNvPr>
        <xdr:cNvSpPr/>
      </xdr:nvSpPr>
      <xdr:spPr>
        <a:xfrm>
          <a:off x="16757650" y="13347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81</xdr:row>
      <xdr:rowOff>19050</xdr:rowOff>
    </xdr:to>
    <xdr:cxnSp macro="">
      <xdr:nvCxnSpPr>
        <xdr:cNvPr id="731" name="直線コネクタ 730">
          <a:extLst>
            <a:ext uri="{FF2B5EF4-FFF2-40B4-BE49-F238E27FC236}">
              <a16:creationId xmlns:a16="http://schemas.microsoft.com/office/drawing/2014/main" id="{BCB6F623-EF94-4CF0-ACC6-150807FB568A}"/>
            </a:ext>
          </a:extLst>
        </xdr:cNvPr>
        <xdr:cNvCxnSpPr/>
      </xdr:nvCxnSpPr>
      <xdr:spPr>
        <a:xfrm flipV="1">
          <a:off x="16802100" y="13246100"/>
          <a:ext cx="8001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32" name="n_1aveValue【児童館】&#10;一人当たり面積">
          <a:extLst>
            <a:ext uri="{FF2B5EF4-FFF2-40B4-BE49-F238E27FC236}">
              <a16:creationId xmlns:a16="http://schemas.microsoft.com/office/drawing/2014/main" id="{CE34A2BE-678F-49E5-8243-2FCBFAA59776}"/>
            </a:ext>
          </a:extLst>
        </xdr:cNvPr>
        <xdr:cNvSpPr txBox="1"/>
      </xdr:nvSpPr>
      <xdr:spPr>
        <a:xfrm>
          <a:off x="189802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156227</xdr:rowOff>
    </xdr:from>
    <xdr:ext cx="469744" cy="259045"/>
    <xdr:sp macro="" textlink="">
      <xdr:nvSpPr>
        <xdr:cNvPr id="733" name="n_2aveValue【児童館】&#10;一人当たり面積">
          <a:extLst>
            <a:ext uri="{FF2B5EF4-FFF2-40B4-BE49-F238E27FC236}">
              <a16:creationId xmlns:a16="http://schemas.microsoft.com/office/drawing/2014/main" id="{ED547BB3-461D-4591-B791-705266A037DF}"/>
            </a:ext>
          </a:extLst>
        </xdr:cNvPr>
        <xdr:cNvSpPr txBox="1"/>
      </xdr:nvSpPr>
      <xdr:spPr>
        <a:xfrm>
          <a:off x="1818012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34" name="n_3aveValue【児童館】&#10;一人当たり面積">
          <a:extLst>
            <a:ext uri="{FF2B5EF4-FFF2-40B4-BE49-F238E27FC236}">
              <a16:creationId xmlns:a16="http://schemas.microsoft.com/office/drawing/2014/main" id="{8E814797-CFC9-478F-8546-4878FF590039}"/>
            </a:ext>
          </a:extLst>
        </xdr:cNvPr>
        <xdr:cNvSpPr txBox="1"/>
      </xdr:nvSpPr>
      <xdr:spPr>
        <a:xfrm>
          <a:off x="1738637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735" name="n_4aveValue【児童館】&#10;一人当たり面積">
          <a:extLst>
            <a:ext uri="{FF2B5EF4-FFF2-40B4-BE49-F238E27FC236}">
              <a16:creationId xmlns:a16="http://schemas.microsoft.com/office/drawing/2014/main" id="{8A9A5AF1-A56B-474B-A6FF-3DE0BBA95C92}"/>
            </a:ext>
          </a:extLst>
        </xdr:cNvPr>
        <xdr:cNvSpPr txBox="1"/>
      </xdr:nvSpPr>
      <xdr:spPr>
        <a:xfrm>
          <a:off x="165926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86377</xdr:rowOff>
    </xdr:from>
    <xdr:ext cx="469744" cy="259045"/>
    <xdr:sp macro="" textlink="">
      <xdr:nvSpPr>
        <xdr:cNvPr id="736" name="n_1mainValue【児童館】&#10;一人当たり面積">
          <a:extLst>
            <a:ext uri="{FF2B5EF4-FFF2-40B4-BE49-F238E27FC236}">
              <a16:creationId xmlns:a16="http://schemas.microsoft.com/office/drawing/2014/main" id="{CB168AA9-522E-42E8-9A54-2571402C45CD}"/>
            </a:ext>
          </a:extLst>
        </xdr:cNvPr>
        <xdr:cNvSpPr txBox="1"/>
      </xdr:nvSpPr>
      <xdr:spPr>
        <a:xfrm>
          <a:off x="18980227"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737" name="n_2mainValue【児童館】&#10;一人当たり面積">
          <a:extLst>
            <a:ext uri="{FF2B5EF4-FFF2-40B4-BE49-F238E27FC236}">
              <a16:creationId xmlns:a16="http://schemas.microsoft.com/office/drawing/2014/main" id="{4DD101EA-6571-4364-9E3C-F88AFED5CB65}"/>
            </a:ext>
          </a:extLst>
        </xdr:cNvPr>
        <xdr:cNvSpPr txBox="1"/>
      </xdr:nvSpPr>
      <xdr:spPr>
        <a:xfrm>
          <a:off x="18180127" y="1298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738" name="n_3mainValue【児童館】&#10;一人当たり面積">
          <a:extLst>
            <a:ext uri="{FF2B5EF4-FFF2-40B4-BE49-F238E27FC236}">
              <a16:creationId xmlns:a16="http://schemas.microsoft.com/office/drawing/2014/main" id="{6A117D0E-26D2-48A7-A074-AE84E3D63EA0}"/>
            </a:ext>
          </a:extLst>
        </xdr:cNvPr>
        <xdr:cNvSpPr txBox="1"/>
      </xdr:nvSpPr>
      <xdr:spPr>
        <a:xfrm>
          <a:off x="17386377" y="1298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86377</xdr:rowOff>
    </xdr:from>
    <xdr:ext cx="469744" cy="259045"/>
    <xdr:sp macro="" textlink="">
      <xdr:nvSpPr>
        <xdr:cNvPr id="739" name="n_4mainValue【児童館】&#10;一人当たり面積">
          <a:extLst>
            <a:ext uri="{FF2B5EF4-FFF2-40B4-BE49-F238E27FC236}">
              <a16:creationId xmlns:a16="http://schemas.microsoft.com/office/drawing/2014/main" id="{C24CB368-8765-4474-A8E3-615E2D597F28}"/>
            </a:ext>
          </a:extLst>
        </xdr:cNvPr>
        <xdr:cNvSpPr txBox="1"/>
      </xdr:nvSpPr>
      <xdr:spPr>
        <a:xfrm>
          <a:off x="16592627"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7D399152-1293-4160-8F53-F7908064C70C}"/>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76AB4860-46DE-408A-8B0C-6D09861DEF86}"/>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DD98CAEB-62B4-4EC8-BD4F-4264AEDDC7B1}"/>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EC38B796-F19D-4081-ABDF-7524FDAD28F1}"/>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B7208EAA-AF3E-40E4-A566-57EFC7FCC30E}"/>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C2A8D736-F1DB-435D-A0E3-6027C2010AF2}"/>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D7DEB5CA-DD71-449F-9232-582F9D6CA885}"/>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C88CDAB9-F935-44B0-A0B7-EA99DE72D00A}"/>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1EDC91FD-0ED2-48EC-9657-C13A02CC3947}"/>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2BF48ABA-41E8-4AF8-9E3B-AB975EF55698}"/>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9F1E3EE7-D0FB-463C-AD9E-B4D745B395B3}"/>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1" name="直線コネクタ 750">
          <a:extLst>
            <a:ext uri="{FF2B5EF4-FFF2-40B4-BE49-F238E27FC236}">
              <a16:creationId xmlns:a16="http://schemas.microsoft.com/office/drawing/2014/main" id="{562CE846-5245-440F-9608-BA0F7802B61D}"/>
            </a:ext>
          </a:extLst>
        </xdr:cNvPr>
        <xdr:cNvCxnSpPr/>
      </xdr:nvCxnSpPr>
      <xdr:spPr>
        <a:xfrm>
          <a:off x="11207750" y="1790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2" name="テキスト ボックス 751">
          <a:extLst>
            <a:ext uri="{FF2B5EF4-FFF2-40B4-BE49-F238E27FC236}">
              <a16:creationId xmlns:a16="http://schemas.microsoft.com/office/drawing/2014/main" id="{50B4B064-6B12-47E9-8471-DF5F88F80B2A}"/>
            </a:ext>
          </a:extLst>
        </xdr:cNvPr>
        <xdr:cNvSpPr txBox="1"/>
      </xdr:nvSpPr>
      <xdr:spPr>
        <a:xfrm>
          <a:off x="10842791" y="1777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3" name="直線コネクタ 752">
          <a:extLst>
            <a:ext uri="{FF2B5EF4-FFF2-40B4-BE49-F238E27FC236}">
              <a16:creationId xmlns:a16="http://schemas.microsoft.com/office/drawing/2014/main" id="{7B246037-A72B-4320-9ED6-2BFB238FC937}"/>
            </a:ext>
          </a:extLst>
        </xdr:cNvPr>
        <xdr:cNvCxnSpPr/>
      </xdr:nvCxnSpPr>
      <xdr:spPr>
        <a:xfrm>
          <a:off x="11207750" y="1746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4" name="テキスト ボックス 753">
          <a:extLst>
            <a:ext uri="{FF2B5EF4-FFF2-40B4-BE49-F238E27FC236}">
              <a16:creationId xmlns:a16="http://schemas.microsoft.com/office/drawing/2014/main" id="{841B7430-BBFB-442A-89DB-1A4440B96E16}"/>
            </a:ext>
          </a:extLst>
        </xdr:cNvPr>
        <xdr:cNvSpPr txBox="1"/>
      </xdr:nvSpPr>
      <xdr:spPr>
        <a:xfrm>
          <a:off x="10842791" y="17332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5" name="直線コネクタ 754">
          <a:extLst>
            <a:ext uri="{FF2B5EF4-FFF2-40B4-BE49-F238E27FC236}">
              <a16:creationId xmlns:a16="http://schemas.microsoft.com/office/drawing/2014/main" id="{F8EFC5AD-2744-49EE-8ACD-2B660D25F085}"/>
            </a:ext>
          </a:extLst>
        </xdr:cNvPr>
        <xdr:cNvCxnSpPr/>
      </xdr:nvCxnSpPr>
      <xdr:spPr>
        <a:xfrm>
          <a:off x="11207750" y="1702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6" name="テキスト ボックス 755">
          <a:extLst>
            <a:ext uri="{FF2B5EF4-FFF2-40B4-BE49-F238E27FC236}">
              <a16:creationId xmlns:a16="http://schemas.microsoft.com/office/drawing/2014/main" id="{73669923-8399-4FB4-9F73-F8050CAF7E56}"/>
            </a:ext>
          </a:extLst>
        </xdr:cNvPr>
        <xdr:cNvSpPr txBox="1"/>
      </xdr:nvSpPr>
      <xdr:spPr>
        <a:xfrm>
          <a:off x="10842791" y="1688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7" name="直線コネクタ 756">
          <a:extLst>
            <a:ext uri="{FF2B5EF4-FFF2-40B4-BE49-F238E27FC236}">
              <a16:creationId xmlns:a16="http://schemas.microsoft.com/office/drawing/2014/main" id="{A811B666-7F95-4337-B692-65F1D8436340}"/>
            </a:ext>
          </a:extLst>
        </xdr:cNvPr>
        <xdr:cNvCxnSpPr/>
      </xdr:nvCxnSpPr>
      <xdr:spPr>
        <a:xfrm>
          <a:off x="11207750" y="16586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8" name="テキスト ボックス 757">
          <a:extLst>
            <a:ext uri="{FF2B5EF4-FFF2-40B4-BE49-F238E27FC236}">
              <a16:creationId xmlns:a16="http://schemas.microsoft.com/office/drawing/2014/main" id="{79EDDA98-48C7-4300-8527-B59FBD20037A}"/>
            </a:ext>
          </a:extLst>
        </xdr:cNvPr>
        <xdr:cNvSpPr txBox="1"/>
      </xdr:nvSpPr>
      <xdr:spPr>
        <a:xfrm>
          <a:off x="10842791" y="16450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382A73EA-15ED-45F4-B7CE-0CE214079DD6}"/>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65246D22-0A47-4DFC-86D8-139217AE5344}"/>
            </a:ext>
          </a:extLst>
        </xdr:cNvPr>
        <xdr:cNvSpPr txBox="1"/>
      </xdr:nvSpPr>
      <xdr:spPr>
        <a:xfrm>
          <a:off x="1090691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AAB26002-2AA0-435F-8A3F-4D3D64B0AA09}"/>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763</xdr:rowOff>
    </xdr:from>
    <xdr:to>
      <xdr:col>85</xdr:col>
      <xdr:colOff>126364</xdr:colOff>
      <xdr:row>107</xdr:row>
      <xdr:rowOff>156211</xdr:rowOff>
    </xdr:to>
    <xdr:cxnSp macro="">
      <xdr:nvCxnSpPr>
        <xdr:cNvPr id="762" name="直線コネクタ 761">
          <a:extLst>
            <a:ext uri="{FF2B5EF4-FFF2-40B4-BE49-F238E27FC236}">
              <a16:creationId xmlns:a16="http://schemas.microsoft.com/office/drawing/2014/main" id="{2385C511-3621-459C-BC06-31995BA621CA}"/>
            </a:ext>
          </a:extLst>
        </xdr:cNvPr>
        <xdr:cNvCxnSpPr/>
      </xdr:nvCxnSpPr>
      <xdr:spPr>
        <a:xfrm flipV="1">
          <a:off x="14699614" y="16675863"/>
          <a:ext cx="0" cy="114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63" name="【公民館】&#10;有形固定資産減価償却率最小値テキスト">
          <a:extLst>
            <a:ext uri="{FF2B5EF4-FFF2-40B4-BE49-F238E27FC236}">
              <a16:creationId xmlns:a16="http://schemas.microsoft.com/office/drawing/2014/main" id="{0964F6E9-7E9C-4C5A-B6C3-A92A366971D9}"/>
            </a:ext>
          </a:extLst>
        </xdr:cNvPr>
        <xdr:cNvSpPr txBox="1"/>
      </xdr:nvSpPr>
      <xdr:spPr>
        <a:xfrm>
          <a:off x="14738350"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64" name="直線コネクタ 763">
          <a:extLst>
            <a:ext uri="{FF2B5EF4-FFF2-40B4-BE49-F238E27FC236}">
              <a16:creationId xmlns:a16="http://schemas.microsoft.com/office/drawing/2014/main" id="{E0B79818-B0AE-4098-A1CA-AE3A195DEB79}"/>
            </a:ext>
          </a:extLst>
        </xdr:cNvPr>
        <xdr:cNvCxnSpPr/>
      </xdr:nvCxnSpPr>
      <xdr:spPr>
        <a:xfrm>
          <a:off x="14611350" y="178219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118890</xdr:rowOff>
    </xdr:from>
    <xdr:ext cx="405111" cy="259045"/>
    <xdr:sp macro="" textlink="">
      <xdr:nvSpPr>
        <xdr:cNvPr id="765" name="【公民館】&#10;有形固定資産減価償却率最大値テキスト">
          <a:extLst>
            <a:ext uri="{FF2B5EF4-FFF2-40B4-BE49-F238E27FC236}">
              <a16:creationId xmlns:a16="http://schemas.microsoft.com/office/drawing/2014/main" id="{EA305D4C-C80F-45CC-AD49-674143D1A65C}"/>
            </a:ext>
          </a:extLst>
        </xdr:cNvPr>
        <xdr:cNvSpPr txBox="1"/>
      </xdr:nvSpPr>
      <xdr:spPr>
        <a:xfrm>
          <a:off x="14738350" y="1646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763</xdr:rowOff>
    </xdr:from>
    <xdr:to>
      <xdr:col>86</xdr:col>
      <xdr:colOff>25400</xdr:colOff>
      <xdr:row>101</xdr:row>
      <xdr:rowOff>763</xdr:rowOff>
    </xdr:to>
    <xdr:cxnSp macro="">
      <xdr:nvCxnSpPr>
        <xdr:cNvPr id="766" name="直線コネクタ 765">
          <a:extLst>
            <a:ext uri="{FF2B5EF4-FFF2-40B4-BE49-F238E27FC236}">
              <a16:creationId xmlns:a16="http://schemas.microsoft.com/office/drawing/2014/main" id="{92332B03-B0A5-4205-A99E-2B587B1F6A88}"/>
            </a:ext>
          </a:extLst>
        </xdr:cNvPr>
        <xdr:cNvCxnSpPr/>
      </xdr:nvCxnSpPr>
      <xdr:spPr>
        <a:xfrm>
          <a:off x="14611350" y="166758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143273</xdr:rowOff>
    </xdr:from>
    <xdr:ext cx="405111" cy="259045"/>
    <xdr:sp macro="" textlink="">
      <xdr:nvSpPr>
        <xdr:cNvPr id="767" name="【公民館】&#10;有形固定資産減価償却率平均値テキスト">
          <a:extLst>
            <a:ext uri="{FF2B5EF4-FFF2-40B4-BE49-F238E27FC236}">
              <a16:creationId xmlns:a16="http://schemas.microsoft.com/office/drawing/2014/main" id="{C06179BB-4DCC-4EB4-9A56-9FB9A72DCAFF}"/>
            </a:ext>
          </a:extLst>
        </xdr:cNvPr>
        <xdr:cNvSpPr txBox="1"/>
      </xdr:nvSpPr>
      <xdr:spPr>
        <a:xfrm>
          <a:off x="14738350" y="17313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164846</xdr:rowOff>
    </xdr:from>
    <xdr:to>
      <xdr:col>85</xdr:col>
      <xdr:colOff>177800</xdr:colOff>
      <xdr:row>105</xdr:row>
      <xdr:rowOff>94996</xdr:rowOff>
    </xdr:to>
    <xdr:sp macro="" textlink="">
      <xdr:nvSpPr>
        <xdr:cNvPr id="768" name="フローチャート: 判断 767">
          <a:extLst>
            <a:ext uri="{FF2B5EF4-FFF2-40B4-BE49-F238E27FC236}">
              <a16:creationId xmlns:a16="http://schemas.microsoft.com/office/drawing/2014/main" id="{E689526E-60A2-4689-874C-B2F86140290E}"/>
            </a:ext>
          </a:extLst>
        </xdr:cNvPr>
        <xdr:cNvSpPr/>
      </xdr:nvSpPr>
      <xdr:spPr>
        <a:xfrm>
          <a:off x="14649450" y="173352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130556</xdr:rowOff>
    </xdr:from>
    <xdr:to>
      <xdr:col>81</xdr:col>
      <xdr:colOff>101600</xdr:colOff>
      <xdr:row>105</xdr:row>
      <xdr:rowOff>60706</xdr:rowOff>
    </xdr:to>
    <xdr:sp macro="" textlink="">
      <xdr:nvSpPr>
        <xdr:cNvPr id="769" name="フローチャート: 判断 768">
          <a:extLst>
            <a:ext uri="{FF2B5EF4-FFF2-40B4-BE49-F238E27FC236}">
              <a16:creationId xmlns:a16="http://schemas.microsoft.com/office/drawing/2014/main" id="{B63956F1-1FFF-4E00-8A1E-1BFFE9125FA5}"/>
            </a:ext>
          </a:extLst>
        </xdr:cNvPr>
        <xdr:cNvSpPr/>
      </xdr:nvSpPr>
      <xdr:spPr>
        <a:xfrm>
          <a:off x="13887450" y="173009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96265</xdr:rowOff>
    </xdr:from>
    <xdr:to>
      <xdr:col>76</xdr:col>
      <xdr:colOff>165100</xdr:colOff>
      <xdr:row>105</xdr:row>
      <xdr:rowOff>26415</xdr:rowOff>
    </xdr:to>
    <xdr:sp macro="" textlink="">
      <xdr:nvSpPr>
        <xdr:cNvPr id="770" name="フローチャート: 判断 769">
          <a:extLst>
            <a:ext uri="{FF2B5EF4-FFF2-40B4-BE49-F238E27FC236}">
              <a16:creationId xmlns:a16="http://schemas.microsoft.com/office/drawing/2014/main" id="{3F2D914A-0887-4EC4-A49D-E21EFCC5D16E}"/>
            </a:ext>
          </a:extLst>
        </xdr:cNvPr>
        <xdr:cNvSpPr/>
      </xdr:nvSpPr>
      <xdr:spPr>
        <a:xfrm>
          <a:off x="13093700" y="17266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771" name="フローチャート: 判断 770">
          <a:extLst>
            <a:ext uri="{FF2B5EF4-FFF2-40B4-BE49-F238E27FC236}">
              <a16:creationId xmlns:a16="http://schemas.microsoft.com/office/drawing/2014/main" id="{265263FC-17C9-4572-813F-55E28DEFA890}"/>
            </a:ext>
          </a:extLst>
        </xdr:cNvPr>
        <xdr:cNvSpPr/>
      </xdr:nvSpPr>
      <xdr:spPr>
        <a:xfrm>
          <a:off x="12299950" y="172300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772" name="フローチャート: 判断 771">
          <a:extLst>
            <a:ext uri="{FF2B5EF4-FFF2-40B4-BE49-F238E27FC236}">
              <a16:creationId xmlns:a16="http://schemas.microsoft.com/office/drawing/2014/main" id="{C6A8AAFA-25BC-4CA7-9921-4F608D2AF7F0}"/>
            </a:ext>
          </a:extLst>
        </xdr:cNvPr>
        <xdr:cNvSpPr/>
      </xdr:nvSpPr>
      <xdr:spPr>
        <a:xfrm>
          <a:off x="11487150" y="1721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EC261134-1A72-401F-A576-0A46D8CB6BF3}"/>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DD8D5E2-3FF4-4AE2-8A85-5D6F11FAB94B}"/>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FEB3847C-229A-4A87-89F4-448613D41347}"/>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7540DD5-C968-4419-AE13-2DE3173C3FBC}"/>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C3D1ABC-F68F-4D38-B7B4-DDC8820FA656}"/>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778" name="楕円 777">
          <a:extLst>
            <a:ext uri="{FF2B5EF4-FFF2-40B4-BE49-F238E27FC236}">
              <a16:creationId xmlns:a16="http://schemas.microsoft.com/office/drawing/2014/main" id="{DC0409FF-B694-467E-BDFA-AA53DDE842AD}"/>
            </a:ext>
          </a:extLst>
        </xdr:cNvPr>
        <xdr:cNvSpPr/>
      </xdr:nvSpPr>
      <xdr:spPr>
        <a:xfrm>
          <a:off x="14649450" y="172620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114571</xdr:rowOff>
    </xdr:from>
    <xdr:ext cx="405111" cy="259045"/>
    <xdr:sp macro="" textlink="">
      <xdr:nvSpPr>
        <xdr:cNvPr id="779" name="【公民館】&#10;有形固定資産減価償却率該当値テキスト">
          <a:extLst>
            <a:ext uri="{FF2B5EF4-FFF2-40B4-BE49-F238E27FC236}">
              <a16:creationId xmlns:a16="http://schemas.microsoft.com/office/drawing/2014/main" id="{5FC0FED8-DBA7-4445-9928-CC0E9A095FCD}"/>
            </a:ext>
          </a:extLst>
        </xdr:cNvPr>
        <xdr:cNvSpPr txBox="1"/>
      </xdr:nvSpPr>
      <xdr:spPr>
        <a:xfrm>
          <a:off x="14738350" y="1711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68835</xdr:rowOff>
    </xdr:from>
    <xdr:to>
      <xdr:col>81</xdr:col>
      <xdr:colOff>101600</xdr:colOff>
      <xdr:row>104</xdr:row>
      <xdr:rowOff>170435</xdr:rowOff>
    </xdr:to>
    <xdr:sp macro="" textlink="">
      <xdr:nvSpPr>
        <xdr:cNvPr id="780" name="楕円 779">
          <a:extLst>
            <a:ext uri="{FF2B5EF4-FFF2-40B4-BE49-F238E27FC236}">
              <a16:creationId xmlns:a16="http://schemas.microsoft.com/office/drawing/2014/main" id="{B4DACAB1-B6CA-4ADA-B5C2-80CD31AF9060}"/>
            </a:ext>
          </a:extLst>
        </xdr:cNvPr>
        <xdr:cNvSpPr/>
      </xdr:nvSpPr>
      <xdr:spPr>
        <a:xfrm>
          <a:off x="13887450" y="17239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119635</xdr:rowOff>
    </xdr:from>
    <xdr:to>
      <xdr:col>85</xdr:col>
      <xdr:colOff>127000</xdr:colOff>
      <xdr:row>104</xdr:row>
      <xdr:rowOff>142494</xdr:rowOff>
    </xdr:to>
    <xdr:cxnSp macro="">
      <xdr:nvCxnSpPr>
        <xdr:cNvPr id="781" name="直線コネクタ 780">
          <a:extLst>
            <a:ext uri="{FF2B5EF4-FFF2-40B4-BE49-F238E27FC236}">
              <a16:creationId xmlns:a16="http://schemas.microsoft.com/office/drawing/2014/main" id="{C9ED2DAE-BD15-4380-8C88-D0E8A2022E80}"/>
            </a:ext>
          </a:extLst>
        </xdr:cNvPr>
        <xdr:cNvCxnSpPr/>
      </xdr:nvCxnSpPr>
      <xdr:spPr>
        <a:xfrm>
          <a:off x="13938250" y="17290035"/>
          <a:ext cx="762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137413</xdr:rowOff>
    </xdr:from>
    <xdr:to>
      <xdr:col>76</xdr:col>
      <xdr:colOff>165100</xdr:colOff>
      <xdr:row>104</xdr:row>
      <xdr:rowOff>67563</xdr:rowOff>
    </xdr:to>
    <xdr:sp macro="" textlink="">
      <xdr:nvSpPr>
        <xdr:cNvPr id="782" name="楕円 781">
          <a:extLst>
            <a:ext uri="{FF2B5EF4-FFF2-40B4-BE49-F238E27FC236}">
              <a16:creationId xmlns:a16="http://schemas.microsoft.com/office/drawing/2014/main" id="{298AD32B-2C1B-4128-9A12-DBFB5861EBA7}"/>
            </a:ext>
          </a:extLst>
        </xdr:cNvPr>
        <xdr:cNvSpPr/>
      </xdr:nvSpPr>
      <xdr:spPr>
        <a:xfrm>
          <a:off x="13093700" y="171427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xdr:rowOff>
    </xdr:from>
    <xdr:to>
      <xdr:col>81</xdr:col>
      <xdr:colOff>50800</xdr:colOff>
      <xdr:row>104</xdr:row>
      <xdr:rowOff>119635</xdr:rowOff>
    </xdr:to>
    <xdr:cxnSp macro="">
      <xdr:nvCxnSpPr>
        <xdr:cNvPr id="783" name="直線コネクタ 782">
          <a:extLst>
            <a:ext uri="{FF2B5EF4-FFF2-40B4-BE49-F238E27FC236}">
              <a16:creationId xmlns:a16="http://schemas.microsoft.com/office/drawing/2014/main" id="{37D1A411-08F4-4C91-9051-ED01994E1F6D}"/>
            </a:ext>
          </a:extLst>
        </xdr:cNvPr>
        <xdr:cNvCxnSpPr/>
      </xdr:nvCxnSpPr>
      <xdr:spPr>
        <a:xfrm>
          <a:off x="13144500" y="17187163"/>
          <a:ext cx="79375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148844</xdr:rowOff>
    </xdr:from>
    <xdr:to>
      <xdr:col>72</xdr:col>
      <xdr:colOff>38100</xdr:colOff>
      <xdr:row>103</xdr:row>
      <xdr:rowOff>78994</xdr:rowOff>
    </xdr:to>
    <xdr:sp macro="" textlink="">
      <xdr:nvSpPr>
        <xdr:cNvPr id="784" name="楕円 783">
          <a:extLst>
            <a:ext uri="{FF2B5EF4-FFF2-40B4-BE49-F238E27FC236}">
              <a16:creationId xmlns:a16="http://schemas.microsoft.com/office/drawing/2014/main" id="{516F0672-F0FB-4AE0-9EEE-9D6BDFDD8C06}"/>
            </a:ext>
          </a:extLst>
        </xdr:cNvPr>
        <xdr:cNvSpPr/>
      </xdr:nvSpPr>
      <xdr:spPr>
        <a:xfrm>
          <a:off x="12299950" y="169890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28194</xdr:rowOff>
    </xdr:from>
    <xdr:to>
      <xdr:col>76</xdr:col>
      <xdr:colOff>114300</xdr:colOff>
      <xdr:row>104</xdr:row>
      <xdr:rowOff>16763</xdr:rowOff>
    </xdr:to>
    <xdr:cxnSp macro="">
      <xdr:nvCxnSpPr>
        <xdr:cNvPr id="785" name="直線コネクタ 784">
          <a:extLst>
            <a:ext uri="{FF2B5EF4-FFF2-40B4-BE49-F238E27FC236}">
              <a16:creationId xmlns:a16="http://schemas.microsoft.com/office/drawing/2014/main" id="{21300C14-339F-421C-976D-D65313E8910C}"/>
            </a:ext>
          </a:extLst>
        </xdr:cNvPr>
        <xdr:cNvCxnSpPr/>
      </xdr:nvCxnSpPr>
      <xdr:spPr>
        <a:xfrm>
          <a:off x="12344400" y="17033494"/>
          <a:ext cx="800100" cy="15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50546</xdr:rowOff>
    </xdr:from>
    <xdr:to>
      <xdr:col>67</xdr:col>
      <xdr:colOff>101600</xdr:colOff>
      <xdr:row>103</xdr:row>
      <xdr:rowOff>152146</xdr:rowOff>
    </xdr:to>
    <xdr:sp macro="" textlink="">
      <xdr:nvSpPr>
        <xdr:cNvPr id="786" name="楕円 785">
          <a:extLst>
            <a:ext uri="{FF2B5EF4-FFF2-40B4-BE49-F238E27FC236}">
              <a16:creationId xmlns:a16="http://schemas.microsoft.com/office/drawing/2014/main" id="{AFA91849-2614-49D5-91F7-7E1A8590CF3C}"/>
            </a:ext>
          </a:extLst>
        </xdr:cNvPr>
        <xdr:cNvSpPr/>
      </xdr:nvSpPr>
      <xdr:spPr>
        <a:xfrm>
          <a:off x="11487150" y="1705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28194</xdr:rowOff>
    </xdr:from>
    <xdr:to>
      <xdr:col>71</xdr:col>
      <xdr:colOff>177800</xdr:colOff>
      <xdr:row>103</xdr:row>
      <xdr:rowOff>101346</xdr:rowOff>
    </xdr:to>
    <xdr:cxnSp macro="">
      <xdr:nvCxnSpPr>
        <xdr:cNvPr id="787" name="直線コネクタ 786">
          <a:extLst>
            <a:ext uri="{FF2B5EF4-FFF2-40B4-BE49-F238E27FC236}">
              <a16:creationId xmlns:a16="http://schemas.microsoft.com/office/drawing/2014/main" id="{57DA7BB6-3FED-4F16-B5B5-247AE040F6D1}"/>
            </a:ext>
          </a:extLst>
        </xdr:cNvPr>
        <xdr:cNvCxnSpPr/>
      </xdr:nvCxnSpPr>
      <xdr:spPr>
        <a:xfrm flipV="1">
          <a:off x="11537950" y="17033494"/>
          <a:ext cx="80645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51833</xdr:rowOff>
    </xdr:from>
    <xdr:ext cx="405111" cy="259045"/>
    <xdr:sp macro="" textlink="">
      <xdr:nvSpPr>
        <xdr:cNvPr id="788" name="n_1aveValue【公民館】&#10;有形固定資産減価償却率">
          <a:extLst>
            <a:ext uri="{FF2B5EF4-FFF2-40B4-BE49-F238E27FC236}">
              <a16:creationId xmlns:a16="http://schemas.microsoft.com/office/drawing/2014/main" id="{D77A2C5C-A20F-4CC7-A173-5ED007D0630A}"/>
            </a:ext>
          </a:extLst>
        </xdr:cNvPr>
        <xdr:cNvSpPr txBox="1"/>
      </xdr:nvSpPr>
      <xdr:spPr>
        <a:xfrm>
          <a:off x="13742044" y="17387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17542</xdr:rowOff>
    </xdr:from>
    <xdr:ext cx="405111" cy="259045"/>
    <xdr:sp macro="" textlink="">
      <xdr:nvSpPr>
        <xdr:cNvPr id="789" name="n_2aveValue【公民館】&#10;有形固定資産減価償却率">
          <a:extLst>
            <a:ext uri="{FF2B5EF4-FFF2-40B4-BE49-F238E27FC236}">
              <a16:creationId xmlns:a16="http://schemas.microsoft.com/office/drawing/2014/main" id="{48CE48F0-02C3-4DD6-94F3-5B308E6196A8}"/>
            </a:ext>
          </a:extLst>
        </xdr:cNvPr>
        <xdr:cNvSpPr txBox="1"/>
      </xdr:nvSpPr>
      <xdr:spPr>
        <a:xfrm>
          <a:off x="12960994" y="17353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152416</xdr:rowOff>
    </xdr:from>
    <xdr:ext cx="405111" cy="259045"/>
    <xdr:sp macro="" textlink="">
      <xdr:nvSpPr>
        <xdr:cNvPr id="790" name="n_3aveValue【公民館】&#10;有形固定資産減価償却率">
          <a:extLst>
            <a:ext uri="{FF2B5EF4-FFF2-40B4-BE49-F238E27FC236}">
              <a16:creationId xmlns:a16="http://schemas.microsoft.com/office/drawing/2014/main" id="{B96A41C0-5CC6-4D65-8BD9-430AA882163F}"/>
            </a:ext>
          </a:extLst>
        </xdr:cNvPr>
        <xdr:cNvSpPr txBox="1"/>
      </xdr:nvSpPr>
      <xdr:spPr>
        <a:xfrm>
          <a:off x="121672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791" name="n_4aveValue【公民館】&#10;有形固定資産減価償却率">
          <a:extLst>
            <a:ext uri="{FF2B5EF4-FFF2-40B4-BE49-F238E27FC236}">
              <a16:creationId xmlns:a16="http://schemas.microsoft.com/office/drawing/2014/main" id="{4638DB3F-95D9-4E0F-BE99-AA42F6551F4A}"/>
            </a:ext>
          </a:extLst>
        </xdr:cNvPr>
        <xdr:cNvSpPr txBox="1"/>
      </xdr:nvSpPr>
      <xdr:spPr>
        <a:xfrm>
          <a:off x="113544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15512</xdr:rowOff>
    </xdr:from>
    <xdr:ext cx="405111" cy="259045"/>
    <xdr:sp macro="" textlink="">
      <xdr:nvSpPr>
        <xdr:cNvPr id="792" name="n_1mainValue【公民館】&#10;有形固定資産減価償却率">
          <a:extLst>
            <a:ext uri="{FF2B5EF4-FFF2-40B4-BE49-F238E27FC236}">
              <a16:creationId xmlns:a16="http://schemas.microsoft.com/office/drawing/2014/main" id="{472D0B9B-4845-4F26-BF2F-B17DE8F54C64}"/>
            </a:ext>
          </a:extLst>
        </xdr:cNvPr>
        <xdr:cNvSpPr txBox="1"/>
      </xdr:nvSpPr>
      <xdr:spPr>
        <a:xfrm>
          <a:off x="13742044" y="170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84090</xdr:rowOff>
    </xdr:from>
    <xdr:ext cx="405111" cy="259045"/>
    <xdr:sp macro="" textlink="">
      <xdr:nvSpPr>
        <xdr:cNvPr id="793" name="n_2mainValue【公民館】&#10;有形固定資産減価償却率">
          <a:extLst>
            <a:ext uri="{FF2B5EF4-FFF2-40B4-BE49-F238E27FC236}">
              <a16:creationId xmlns:a16="http://schemas.microsoft.com/office/drawing/2014/main" id="{93A188EC-73A9-4260-9D97-880202448BAC}"/>
            </a:ext>
          </a:extLst>
        </xdr:cNvPr>
        <xdr:cNvSpPr txBox="1"/>
      </xdr:nvSpPr>
      <xdr:spPr>
        <a:xfrm>
          <a:off x="12960994" y="1692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95521</xdr:rowOff>
    </xdr:from>
    <xdr:ext cx="405111" cy="259045"/>
    <xdr:sp macro="" textlink="">
      <xdr:nvSpPr>
        <xdr:cNvPr id="794" name="n_3mainValue【公民館】&#10;有形固定資産減価償却率">
          <a:extLst>
            <a:ext uri="{FF2B5EF4-FFF2-40B4-BE49-F238E27FC236}">
              <a16:creationId xmlns:a16="http://schemas.microsoft.com/office/drawing/2014/main" id="{C0344D80-2A65-400E-AD33-AC75589770BB}"/>
            </a:ext>
          </a:extLst>
        </xdr:cNvPr>
        <xdr:cNvSpPr txBox="1"/>
      </xdr:nvSpPr>
      <xdr:spPr>
        <a:xfrm>
          <a:off x="12167244" y="1677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168673</xdr:rowOff>
    </xdr:from>
    <xdr:ext cx="405111" cy="259045"/>
    <xdr:sp macro="" textlink="">
      <xdr:nvSpPr>
        <xdr:cNvPr id="795" name="n_4mainValue【公民館】&#10;有形固定資産減価償却率">
          <a:extLst>
            <a:ext uri="{FF2B5EF4-FFF2-40B4-BE49-F238E27FC236}">
              <a16:creationId xmlns:a16="http://schemas.microsoft.com/office/drawing/2014/main" id="{3DA50FA3-C746-4D57-A882-DDEAEB20A20D}"/>
            </a:ext>
          </a:extLst>
        </xdr:cNvPr>
        <xdr:cNvSpPr txBox="1"/>
      </xdr:nvSpPr>
      <xdr:spPr>
        <a:xfrm>
          <a:off x="11354444" y="1683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563330B-A64E-475C-A873-6F05A360C0C8}"/>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BFCAB569-BFDB-4D30-82A0-C1B270CDAD9E}"/>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F9C69A92-F996-475A-BF52-A72B66ED261C}"/>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D189D4EA-792F-4A22-A864-E622119DC490}"/>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BCBAF9D2-7423-42CF-BFF4-EF91E0722DD6}"/>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C8AE6D41-277B-44F0-A2AF-D97491F3AACB}"/>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DC61B3FE-42C5-4CB8-B1B7-A5B9BF641968}"/>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273B0E47-131C-4E1A-8D84-E96300EF90BE}"/>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D53E75E4-9A26-4997-ADC7-B8A5DBB34805}"/>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46D0E20C-A85E-4440-83E1-963A99BE6D72}"/>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2F2EE377-20F0-4CFD-BB35-707933AB9B70}"/>
            </a:ext>
          </a:extLst>
        </xdr:cNvPr>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274626A0-5DF5-4C94-A3BB-DBFCBBEE9607}"/>
            </a:ext>
          </a:extLst>
        </xdr:cNvPr>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062F7F7A-37C1-4330-BE38-7991CAF63CB2}"/>
            </a:ext>
          </a:extLst>
        </xdr:cNvPr>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B0ED5F3A-9BFD-4B27-AFF9-FD2A5AF23166}"/>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29056E7A-9180-4EB7-B1E0-33EAB15458EF}"/>
            </a:ext>
          </a:extLst>
        </xdr:cNvPr>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F80DBAA9-7604-42D2-A097-1ADCCFA03203}"/>
            </a:ext>
          </a:extLst>
        </xdr:cNvPr>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3BB3C15D-539F-4989-A3BF-1D51823BF1A0}"/>
            </a:ext>
          </a:extLst>
        </xdr:cNvPr>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15BCF094-0CB7-4818-BC70-98510E953E18}"/>
            </a:ext>
          </a:extLst>
        </xdr:cNvPr>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755AB6AB-C9BC-4288-80B3-DBD0468A2A72}"/>
            </a:ext>
          </a:extLst>
        </xdr:cNvPr>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63FFABE9-6CC0-43DC-B20B-313944E72BAB}"/>
            </a:ext>
          </a:extLst>
        </xdr:cNvPr>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459B20F0-BD19-4A46-B857-697C82F5AD18}"/>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5D0805ED-2F82-4B41-B528-6359A3CF65F8}"/>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99AE61A5-4374-4E73-B96A-A98E94FF3EDC}"/>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19050</xdr:rowOff>
    </xdr:from>
    <xdr:to>
      <xdr:col>116</xdr:col>
      <xdr:colOff>62864</xdr:colOff>
      <xdr:row>108</xdr:row>
      <xdr:rowOff>30480</xdr:rowOff>
    </xdr:to>
    <xdr:cxnSp macro="">
      <xdr:nvCxnSpPr>
        <xdr:cNvPr id="819" name="直線コネクタ 818">
          <a:extLst>
            <a:ext uri="{FF2B5EF4-FFF2-40B4-BE49-F238E27FC236}">
              <a16:creationId xmlns:a16="http://schemas.microsoft.com/office/drawing/2014/main" id="{ED0D9C12-D6A6-4358-857C-CCCBB091CB44}"/>
            </a:ext>
          </a:extLst>
        </xdr:cNvPr>
        <xdr:cNvCxnSpPr/>
      </xdr:nvCxnSpPr>
      <xdr:spPr>
        <a:xfrm flipV="1">
          <a:off x="19951064" y="1669415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20" name="【公民館】&#10;一人当たり面積最小値テキスト">
          <a:extLst>
            <a:ext uri="{FF2B5EF4-FFF2-40B4-BE49-F238E27FC236}">
              <a16:creationId xmlns:a16="http://schemas.microsoft.com/office/drawing/2014/main" id="{9566EC9C-EC58-41EB-BE18-6EDEDC25720F}"/>
            </a:ext>
          </a:extLst>
        </xdr:cNvPr>
        <xdr:cNvSpPr txBox="1"/>
      </xdr:nvSpPr>
      <xdr:spPr>
        <a:xfrm>
          <a:off x="19989800" y="1786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21" name="直線コネクタ 820">
          <a:extLst>
            <a:ext uri="{FF2B5EF4-FFF2-40B4-BE49-F238E27FC236}">
              <a16:creationId xmlns:a16="http://schemas.microsoft.com/office/drawing/2014/main" id="{E898F1DB-16B1-40F5-A5A6-BE82F121C7E0}"/>
            </a:ext>
          </a:extLst>
        </xdr:cNvPr>
        <xdr:cNvCxnSpPr/>
      </xdr:nvCxnSpPr>
      <xdr:spPr>
        <a:xfrm>
          <a:off x="19881850" y="17861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137177</xdr:rowOff>
    </xdr:from>
    <xdr:ext cx="469744" cy="259045"/>
    <xdr:sp macro="" textlink="">
      <xdr:nvSpPr>
        <xdr:cNvPr id="822" name="【公民館】&#10;一人当たり面積最大値テキスト">
          <a:extLst>
            <a:ext uri="{FF2B5EF4-FFF2-40B4-BE49-F238E27FC236}">
              <a16:creationId xmlns:a16="http://schemas.microsoft.com/office/drawing/2014/main" id="{6A4694B0-AADB-48EA-B94B-A825D1AB874D}"/>
            </a:ext>
          </a:extLst>
        </xdr:cNvPr>
        <xdr:cNvSpPr txBox="1"/>
      </xdr:nvSpPr>
      <xdr:spPr>
        <a:xfrm>
          <a:off x="19989800" y="1648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19050</xdr:rowOff>
    </xdr:from>
    <xdr:to>
      <xdr:col>116</xdr:col>
      <xdr:colOff>152400</xdr:colOff>
      <xdr:row>101</xdr:row>
      <xdr:rowOff>19050</xdr:rowOff>
    </xdr:to>
    <xdr:cxnSp macro="">
      <xdr:nvCxnSpPr>
        <xdr:cNvPr id="823" name="直線コネクタ 822">
          <a:extLst>
            <a:ext uri="{FF2B5EF4-FFF2-40B4-BE49-F238E27FC236}">
              <a16:creationId xmlns:a16="http://schemas.microsoft.com/office/drawing/2014/main" id="{AABB9F69-FB59-4EA6-8B80-44EF03855E12}"/>
            </a:ext>
          </a:extLst>
        </xdr:cNvPr>
        <xdr:cNvCxnSpPr/>
      </xdr:nvCxnSpPr>
      <xdr:spPr>
        <a:xfrm>
          <a:off x="19881850" y="1669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824" name="【公民館】&#10;一人当たり面積平均値テキスト">
          <a:extLst>
            <a:ext uri="{FF2B5EF4-FFF2-40B4-BE49-F238E27FC236}">
              <a16:creationId xmlns:a16="http://schemas.microsoft.com/office/drawing/2014/main" id="{44992E4F-3243-424B-BCD1-85741F924233}"/>
            </a:ext>
          </a:extLst>
        </xdr:cNvPr>
        <xdr:cNvSpPr txBox="1"/>
      </xdr:nvSpPr>
      <xdr:spPr>
        <a:xfrm>
          <a:off x="19989800" y="17334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25" name="フローチャート: 判断 824">
          <a:extLst>
            <a:ext uri="{FF2B5EF4-FFF2-40B4-BE49-F238E27FC236}">
              <a16:creationId xmlns:a16="http://schemas.microsoft.com/office/drawing/2014/main" id="{49C98BED-203B-42E3-9D91-6F9811AE26A1}"/>
            </a:ext>
          </a:extLst>
        </xdr:cNvPr>
        <xdr:cNvSpPr/>
      </xdr:nvSpPr>
      <xdr:spPr>
        <a:xfrm>
          <a:off x="19900900" y="1734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26" name="フローチャート: 判断 825">
          <a:extLst>
            <a:ext uri="{FF2B5EF4-FFF2-40B4-BE49-F238E27FC236}">
              <a16:creationId xmlns:a16="http://schemas.microsoft.com/office/drawing/2014/main" id="{CB020486-A606-436B-A300-5E7052A38497}"/>
            </a:ext>
          </a:extLst>
        </xdr:cNvPr>
        <xdr:cNvSpPr/>
      </xdr:nvSpPr>
      <xdr:spPr>
        <a:xfrm>
          <a:off x="19157950" y="173570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27" name="フローチャート: 判断 826">
          <a:extLst>
            <a:ext uri="{FF2B5EF4-FFF2-40B4-BE49-F238E27FC236}">
              <a16:creationId xmlns:a16="http://schemas.microsoft.com/office/drawing/2014/main" id="{68E55B58-F7D2-4462-B783-09FF19A0626A}"/>
            </a:ext>
          </a:extLst>
        </xdr:cNvPr>
        <xdr:cNvSpPr/>
      </xdr:nvSpPr>
      <xdr:spPr>
        <a:xfrm>
          <a:off x="18345150" y="17317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28" name="フローチャート: 判断 827">
          <a:extLst>
            <a:ext uri="{FF2B5EF4-FFF2-40B4-BE49-F238E27FC236}">
              <a16:creationId xmlns:a16="http://schemas.microsoft.com/office/drawing/2014/main" id="{7026707A-6783-47F4-B283-7072432CAB12}"/>
            </a:ext>
          </a:extLst>
        </xdr:cNvPr>
        <xdr:cNvSpPr/>
      </xdr:nvSpPr>
      <xdr:spPr>
        <a:xfrm>
          <a:off x="17551400" y="1734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829" name="フローチャート: 判断 828">
          <a:extLst>
            <a:ext uri="{FF2B5EF4-FFF2-40B4-BE49-F238E27FC236}">
              <a16:creationId xmlns:a16="http://schemas.microsoft.com/office/drawing/2014/main" id="{D9CEA073-6D84-403B-8F8C-372A4543F2F2}"/>
            </a:ext>
          </a:extLst>
        </xdr:cNvPr>
        <xdr:cNvSpPr/>
      </xdr:nvSpPr>
      <xdr:spPr>
        <a:xfrm>
          <a:off x="16757650" y="17341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1EA5582C-141F-4A8E-90EB-D7D84C51B229}"/>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E6FE66B-C062-4C6E-A814-E355A591B5BF}"/>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D1E68F11-3E30-4CF7-8112-1644A499C3EE}"/>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3A5B8B32-DB4B-4436-9EC2-505485B033E0}"/>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CE744C6F-D99C-48FD-87BE-72F9D097FED0}"/>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78739</xdr:rowOff>
    </xdr:from>
    <xdr:to>
      <xdr:col>116</xdr:col>
      <xdr:colOff>114300</xdr:colOff>
      <xdr:row>103</xdr:row>
      <xdr:rowOff>8889</xdr:rowOff>
    </xdr:to>
    <xdr:sp macro="" textlink="">
      <xdr:nvSpPr>
        <xdr:cNvPr id="835" name="楕円 834">
          <a:extLst>
            <a:ext uri="{FF2B5EF4-FFF2-40B4-BE49-F238E27FC236}">
              <a16:creationId xmlns:a16="http://schemas.microsoft.com/office/drawing/2014/main" id="{CC33EC73-DE5A-4634-A71A-92F71B0D1EBE}"/>
            </a:ext>
          </a:extLst>
        </xdr:cNvPr>
        <xdr:cNvSpPr/>
      </xdr:nvSpPr>
      <xdr:spPr>
        <a:xfrm>
          <a:off x="19900900" y="169189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101616</xdr:rowOff>
    </xdr:from>
    <xdr:ext cx="469744" cy="259045"/>
    <xdr:sp macro="" textlink="">
      <xdr:nvSpPr>
        <xdr:cNvPr id="836" name="【公民館】&#10;一人当たり面積該当値テキスト">
          <a:extLst>
            <a:ext uri="{FF2B5EF4-FFF2-40B4-BE49-F238E27FC236}">
              <a16:creationId xmlns:a16="http://schemas.microsoft.com/office/drawing/2014/main" id="{E1C6F223-B124-4819-912C-0E46F4D40FDD}"/>
            </a:ext>
          </a:extLst>
        </xdr:cNvPr>
        <xdr:cNvSpPr txBox="1"/>
      </xdr:nvSpPr>
      <xdr:spPr>
        <a:xfrm>
          <a:off x="19989800" y="1677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101600</xdr:rowOff>
    </xdr:from>
    <xdr:to>
      <xdr:col>112</xdr:col>
      <xdr:colOff>38100</xdr:colOff>
      <xdr:row>103</xdr:row>
      <xdr:rowOff>31750</xdr:rowOff>
    </xdr:to>
    <xdr:sp macro="" textlink="">
      <xdr:nvSpPr>
        <xdr:cNvPr id="837" name="楕円 836">
          <a:extLst>
            <a:ext uri="{FF2B5EF4-FFF2-40B4-BE49-F238E27FC236}">
              <a16:creationId xmlns:a16="http://schemas.microsoft.com/office/drawing/2014/main" id="{86EEBB5A-F6FA-495D-A3AB-1AF9CFCE69DC}"/>
            </a:ext>
          </a:extLst>
        </xdr:cNvPr>
        <xdr:cNvSpPr/>
      </xdr:nvSpPr>
      <xdr:spPr>
        <a:xfrm>
          <a:off x="19157950" y="16941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129539</xdr:rowOff>
    </xdr:from>
    <xdr:to>
      <xdr:col>116</xdr:col>
      <xdr:colOff>63500</xdr:colOff>
      <xdr:row>102</xdr:row>
      <xdr:rowOff>152400</xdr:rowOff>
    </xdr:to>
    <xdr:cxnSp macro="">
      <xdr:nvCxnSpPr>
        <xdr:cNvPr id="838" name="直線コネクタ 837">
          <a:extLst>
            <a:ext uri="{FF2B5EF4-FFF2-40B4-BE49-F238E27FC236}">
              <a16:creationId xmlns:a16="http://schemas.microsoft.com/office/drawing/2014/main" id="{38BACA9F-3262-47DF-B74E-BCC64899EE37}"/>
            </a:ext>
          </a:extLst>
        </xdr:cNvPr>
        <xdr:cNvCxnSpPr/>
      </xdr:nvCxnSpPr>
      <xdr:spPr>
        <a:xfrm flipV="1">
          <a:off x="19202400" y="16969739"/>
          <a:ext cx="7493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128270</xdr:rowOff>
    </xdr:from>
    <xdr:to>
      <xdr:col>107</xdr:col>
      <xdr:colOff>101600</xdr:colOff>
      <xdr:row>104</xdr:row>
      <xdr:rowOff>58420</xdr:rowOff>
    </xdr:to>
    <xdr:sp macro="" textlink="">
      <xdr:nvSpPr>
        <xdr:cNvPr id="839" name="楕円 838">
          <a:extLst>
            <a:ext uri="{FF2B5EF4-FFF2-40B4-BE49-F238E27FC236}">
              <a16:creationId xmlns:a16="http://schemas.microsoft.com/office/drawing/2014/main" id="{C547F422-ACB7-487F-A110-B3A282BD4B5D}"/>
            </a:ext>
          </a:extLst>
        </xdr:cNvPr>
        <xdr:cNvSpPr/>
      </xdr:nvSpPr>
      <xdr:spPr>
        <a:xfrm>
          <a:off x="18345150" y="17133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152400</xdr:rowOff>
    </xdr:from>
    <xdr:to>
      <xdr:col>111</xdr:col>
      <xdr:colOff>177800</xdr:colOff>
      <xdr:row>104</xdr:row>
      <xdr:rowOff>7620</xdr:rowOff>
    </xdr:to>
    <xdr:cxnSp macro="">
      <xdr:nvCxnSpPr>
        <xdr:cNvPr id="840" name="直線コネクタ 839">
          <a:extLst>
            <a:ext uri="{FF2B5EF4-FFF2-40B4-BE49-F238E27FC236}">
              <a16:creationId xmlns:a16="http://schemas.microsoft.com/office/drawing/2014/main" id="{1907B5C3-275D-47F8-B425-FCEA08786C06}"/>
            </a:ext>
          </a:extLst>
        </xdr:cNvPr>
        <xdr:cNvCxnSpPr/>
      </xdr:nvCxnSpPr>
      <xdr:spPr>
        <a:xfrm flipV="1">
          <a:off x="18395950" y="16992600"/>
          <a:ext cx="806450" cy="1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41" name="楕円 840">
          <a:extLst>
            <a:ext uri="{FF2B5EF4-FFF2-40B4-BE49-F238E27FC236}">
              <a16:creationId xmlns:a16="http://schemas.microsoft.com/office/drawing/2014/main" id="{A3806D0A-DAB5-4EFE-A4CB-E643193C1243}"/>
            </a:ext>
          </a:extLst>
        </xdr:cNvPr>
        <xdr:cNvSpPr/>
      </xdr:nvSpPr>
      <xdr:spPr>
        <a:xfrm>
          <a:off x="175514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xdr:rowOff>
    </xdr:from>
    <xdr:to>
      <xdr:col>107</xdr:col>
      <xdr:colOff>50800</xdr:colOff>
      <xdr:row>105</xdr:row>
      <xdr:rowOff>57150</xdr:rowOff>
    </xdr:to>
    <xdr:cxnSp macro="">
      <xdr:nvCxnSpPr>
        <xdr:cNvPr id="842" name="直線コネクタ 841">
          <a:extLst>
            <a:ext uri="{FF2B5EF4-FFF2-40B4-BE49-F238E27FC236}">
              <a16:creationId xmlns:a16="http://schemas.microsoft.com/office/drawing/2014/main" id="{2D74B245-0E51-44B1-994E-025BA2D39B14}"/>
            </a:ext>
          </a:extLst>
        </xdr:cNvPr>
        <xdr:cNvCxnSpPr/>
      </xdr:nvCxnSpPr>
      <xdr:spPr>
        <a:xfrm flipV="1">
          <a:off x="17602200" y="17178020"/>
          <a:ext cx="793750" cy="2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843" name="楕円 842">
          <a:extLst>
            <a:ext uri="{FF2B5EF4-FFF2-40B4-BE49-F238E27FC236}">
              <a16:creationId xmlns:a16="http://schemas.microsoft.com/office/drawing/2014/main" id="{CED83D6B-9306-4F5A-BC77-1860338A6694}"/>
            </a:ext>
          </a:extLst>
        </xdr:cNvPr>
        <xdr:cNvSpPr/>
      </xdr:nvSpPr>
      <xdr:spPr>
        <a:xfrm>
          <a:off x="16757650" y="17125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0</xdr:rowOff>
    </xdr:from>
    <xdr:to>
      <xdr:col>102</xdr:col>
      <xdr:colOff>114300</xdr:colOff>
      <xdr:row>105</xdr:row>
      <xdr:rowOff>57150</xdr:rowOff>
    </xdr:to>
    <xdr:cxnSp macro="">
      <xdr:nvCxnSpPr>
        <xdr:cNvPr id="844" name="直線コネクタ 843">
          <a:extLst>
            <a:ext uri="{FF2B5EF4-FFF2-40B4-BE49-F238E27FC236}">
              <a16:creationId xmlns:a16="http://schemas.microsoft.com/office/drawing/2014/main" id="{919892FA-1C46-468C-AAE7-E6D818117772}"/>
            </a:ext>
          </a:extLst>
        </xdr:cNvPr>
        <xdr:cNvCxnSpPr/>
      </xdr:nvCxnSpPr>
      <xdr:spPr>
        <a:xfrm>
          <a:off x="16802100" y="17170400"/>
          <a:ext cx="80010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845" name="n_1aveValue【公民館】&#10;一人当たり面積">
          <a:extLst>
            <a:ext uri="{FF2B5EF4-FFF2-40B4-BE49-F238E27FC236}">
              <a16:creationId xmlns:a16="http://schemas.microsoft.com/office/drawing/2014/main" id="{AFEEA750-4E65-4A11-B3A2-AFBF766C9747}"/>
            </a:ext>
          </a:extLst>
        </xdr:cNvPr>
        <xdr:cNvSpPr txBox="1"/>
      </xdr:nvSpPr>
      <xdr:spPr>
        <a:xfrm>
          <a:off x="18980227" y="1744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846" name="n_2aveValue【公民館】&#10;一人当たり面積">
          <a:extLst>
            <a:ext uri="{FF2B5EF4-FFF2-40B4-BE49-F238E27FC236}">
              <a16:creationId xmlns:a16="http://schemas.microsoft.com/office/drawing/2014/main" id="{F3A4E665-9C4F-4D95-A9B5-E2B9A6E39C85}"/>
            </a:ext>
          </a:extLst>
        </xdr:cNvPr>
        <xdr:cNvSpPr txBox="1"/>
      </xdr:nvSpPr>
      <xdr:spPr>
        <a:xfrm>
          <a:off x="18180127" y="1740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847" name="n_3aveValue【公民館】&#10;一人当たり面積">
          <a:extLst>
            <a:ext uri="{FF2B5EF4-FFF2-40B4-BE49-F238E27FC236}">
              <a16:creationId xmlns:a16="http://schemas.microsoft.com/office/drawing/2014/main" id="{132AF6B3-6444-4A17-90E3-60A59CA94C2C}"/>
            </a:ext>
          </a:extLst>
        </xdr:cNvPr>
        <xdr:cNvSpPr txBox="1"/>
      </xdr:nvSpPr>
      <xdr:spPr>
        <a:xfrm>
          <a:off x="17386377" y="1744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99077</xdr:rowOff>
    </xdr:from>
    <xdr:ext cx="469744" cy="259045"/>
    <xdr:sp macro="" textlink="">
      <xdr:nvSpPr>
        <xdr:cNvPr id="848" name="n_4aveValue【公民館】&#10;一人当たり面積">
          <a:extLst>
            <a:ext uri="{FF2B5EF4-FFF2-40B4-BE49-F238E27FC236}">
              <a16:creationId xmlns:a16="http://schemas.microsoft.com/office/drawing/2014/main" id="{2D35A219-62C4-4884-8DD2-89F5FE4662E6}"/>
            </a:ext>
          </a:extLst>
        </xdr:cNvPr>
        <xdr:cNvSpPr txBox="1"/>
      </xdr:nvSpPr>
      <xdr:spPr>
        <a:xfrm>
          <a:off x="16592627" y="1743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48277</xdr:rowOff>
    </xdr:from>
    <xdr:ext cx="469744" cy="259045"/>
    <xdr:sp macro="" textlink="">
      <xdr:nvSpPr>
        <xdr:cNvPr id="849" name="n_1mainValue【公民館】&#10;一人当たり面積">
          <a:extLst>
            <a:ext uri="{FF2B5EF4-FFF2-40B4-BE49-F238E27FC236}">
              <a16:creationId xmlns:a16="http://schemas.microsoft.com/office/drawing/2014/main" id="{73B992CB-8435-4524-BD9F-D2765DF3BA9B}"/>
            </a:ext>
          </a:extLst>
        </xdr:cNvPr>
        <xdr:cNvSpPr txBox="1"/>
      </xdr:nvSpPr>
      <xdr:spPr>
        <a:xfrm>
          <a:off x="18980227" y="1672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850" name="n_2mainValue【公民館】&#10;一人当たり面積">
          <a:extLst>
            <a:ext uri="{FF2B5EF4-FFF2-40B4-BE49-F238E27FC236}">
              <a16:creationId xmlns:a16="http://schemas.microsoft.com/office/drawing/2014/main" id="{B75264BB-5D61-4B0E-B196-B6E06D86905D}"/>
            </a:ext>
          </a:extLst>
        </xdr:cNvPr>
        <xdr:cNvSpPr txBox="1"/>
      </xdr:nvSpPr>
      <xdr:spPr>
        <a:xfrm>
          <a:off x="1818012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851" name="n_3mainValue【公民館】&#10;一人当たり面積">
          <a:extLst>
            <a:ext uri="{FF2B5EF4-FFF2-40B4-BE49-F238E27FC236}">
              <a16:creationId xmlns:a16="http://schemas.microsoft.com/office/drawing/2014/main" id="{BB10982A-B428-44EB-B997-9A13B79E79BE}"/>
            </a:ext>
          </a:extLst>
        </xdr:cNvPr>
        <xdr:cNvSpPr txBox="1"/>
      </xdr:nvSpPr>
      <xdr:spPr>
        <a:xfrm>
          <a:off x="17386377"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67327</xdr:rowOff>
    </xdr:from>
    <xdr:ext cx="469744" cy="259045"/>
    <xdr:sp macro="" textlink="">
      <xdr:nvSpPr>
        <xdr:cNvPr id="852" name="n_4mainValue【公民館】&#10;一人当たり面積">
          <a:extLst>
            <a:ext uri="{FF2B5EF4-FFF2-40B4-BE49-F238E27FC236}">
              <a16:creationId xmlns:a16="http://schemas.microsoft.com/office/drawing/2014/main" id="{423F63B6-5C53-46F1-B9B6-71AB843F280D}"/>
            </a:ext>
          </a:extLst>
        </xdr:cNvPr>
        <xdr:cNvSpPr txBox="1"/>
      </xdr:nvSpPr>
      <xdr:spPr>
        <a:xfrm>
          <a:off x="16592627"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C965816-C8D8-4E8E-ACD9-AF3E9C199E42}"/>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7693CE50-E7A4-4144-8B4C-62E56EEE453E}"/>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EA65A5A5-DABC-48A3-B11D-284B09067525}"/>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類似団体内平均値と比較して有形固定資産減価償却率が特に高くなっている施設は、公営住宅、児童館であり、低くなっている施設は学校施設、公民館である。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公営住宅については、一人当たり面積が類似団体内で最大となっている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が、現在施工している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大島市営住宅・鳥之郷市営住宅建替え事業等により市内公営住宅の集約を進める予定であることから、将来的に有形固定資産減価償却率及び一人当たり面積が低下する見込みである。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学校施設については、有形固定資産減価償却率が昨年度よりは上昇しているが、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上昇率は昨年度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より低く抑えられている。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計画的に必要な維持補修を行うなどして、施設の適正管理に努める。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4AAC979-EBEB-46D4-AC85-7C6A7FE6F609}"/>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67E1CEE-44B4-4321-AF9E-33F31D5ACE15}"/>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EAC25FC-E52D-4BDB-88BD-06E6ED6EEB5A}"/>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EFBEED-CA46-4C9E-85B8-08CAFE7FA703}"/>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66A223-7B4E-4CDE-B105-CDE96A3CF2C8}"/>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2F6E3ED-0822-48AF-99FC-D191B3EE78BD}"/>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1FD69D-9194-41CE-B8E6-863F6077B512}"/>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ED9D9EA-88BC-4D94-B812-7D04C5A32A84}"/>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299E051-BE2E-4448-935E-10C268CCD261}"/>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0F5FEBB-0DEC-4ADC-8715-654D379DB0B7}"/>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222,403
210,312
175.54
93,218,060
88,492,103
3,290,418
45,777,541
56,359,528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1006CAE-BC3B-4A0F-BEC2-2965EDC4F248}"/>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020FD80-117D-41DF-8FE3-7B229F51FC57}"/>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CC5A799-49C1-4747-9517-9DFC9560A0AD}"/>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239C126-4AFC-4426-B34D-DEE1FFC42346}"/>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AFF23E-6B84-4094-9E88-01CC2EDC14BF}"/>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7510086-551F-42CE-A4A4-DD8CDE471A1E}"/>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1A5BD2E-1035-4953-BEFC-599FCE548B63}"/>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AED3D4-E02C-4081-97FE-89D1D1FD6646}"/>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2C39EFC-DBF1-4F9C-85C3-B690DE8AE063}"/>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8A7F43C-D4C1-4908-B600-BA21DC1022EE}"/>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A09C63-26EA-41BD-8235-0B644A6B641B}"/>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E93CC8B-470C-42A4-8DDC-A78E2E8F4319}"/>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AFE1442-9203-4645-B03C-3D47F8E00246}"/>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6B91B23-5E50-4A36-9ACD-7904C953D7D2}"/>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0097709-0F67-4729-9BB4-575D2EB476DF}"/>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49BB313-B3EC-4598-ADE4-E3B61B6DC11B}"/>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B21D720-C3BD-4E23-885B-CE881DA7CD17}"/>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D4934A0-64AA-4DEE-ABFB-F26F422C0DBE}"/>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3027A4D-1CBC-4991-8CB0-30FB7AB9488B}"/>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059DF9D-EAA1-4992-AB80-7F8BF3841EFD}"/>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2A1C99D-4BD5-4756-BFC6-658301D3FF21}"/>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3E0D579-4249-4060-BBA0-2574ABD94B00}"/>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0BFC38-28BD-4A63-9464-35B486A6DA56}"/>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60D158-4153-4C04-8F1E-055D8C5C542E}"/>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B21A527-238C-41A9-AB9D-1A532ED8F0E4}"/>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B529C10-624E-41F5-8083-F660F933B345}"/>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C943F4E-142B-448B-ACD7-208E4E0E61F7}"/>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D8B2406-3DF0-4834-A03B-561DF5C15F15}"/>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942BA4C-5214-4291-9BD3-B97C20561C0E}"/>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A8B6308-63DA-4003-BBAD-081AFDFB73D1}"/>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73C0FCE-AFFE-4642-9B18-B3239F4EA448}"/>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2F4E4EF-91C0-4C16-8CC1-A46047D97640}"/>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2E5EC16-3DC6-4DCD-BA0E-8799F5BBBBB1}"/>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E6BA3D3-1C08-4550-B1B0-88140CC7A0BF}"/>
            </a:ext>
          </a:extLst>
        </xdr:cNvPr>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4E05250-C94A-4620-B342-41B8877CBF69}"/>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36F96DF-95D2-4090-8003-A128BBC46A2B}"/>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3BE9FAE-D596-4FBF-92A5-4427A029EE5B}"/>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60E7277-E747-45FD-B5A0-DC8F41A40F1B}"/>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623A522-078A-47A0-B65E-D463D7BD543F}"/>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DC10293-ABE7-4E17-B02F-D61B42A581C9}"/>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536070B-D86A-4DF9-8B11-2028D38E74D4}"/>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90D288B-4A22-4CA3-BF0A-CB2B869A17B2}"/>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E96BEDE-A400-49CC-B0BF-6FBE8961B84B}"/>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201D685-C112-4CF7-BB0F-EEF477A4399D}"/>
            </a:ext>
          </a:extLst>
        </xdr:cNvPr>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1E30EDE-B301-40C7-83C3-1DEEBB0B4815}"/>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D1EB3D0-C6A8-4A4A-A856-F5A16C3904DC}"/>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41910</xdr:rowOff>
    </xdr:to>
    <xdr:cxnSp macro="">
      <xdr:nvCxnSpPr>
        <xdr:cNvPr id="58" name="直線コネクタ 57">
          <a:extLst>
            <a:ext uri="{FF2B5EF4-FFF2-40B4-BE49-F238E27FC236}">
              <a16:creationId xmlns:a16="http://schemas.microsoft.com/office/drawing/2014/main" id="{3F3A01B4-FC72-465C-970B-9D14F1342116}"/>
            </a:ext>
          </a:extLst>
        </xdr:cNvPr>
        <xdr:cNvCxnSpPr/>
      </xdr:nvCxnSpPr>
      <xdr:spPr>
        <a:xfrm flipV="1">
          <a:off x="4177665" y="5640614"/>
          <a:ext cx="0" cy="1335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45737</xdr:rowOff>
    </xdr:from>
    <xdr:ext cx="405111" cy="259045"/>
    <xdr:sp macro="" textlink="">
      <xdr:nvSpPr>
        <xdr:cNvPr id="59" name="【図書館】&#10;有形固定資産減価償却率最小値テキスト">
          <a:extLst>
            <a:ext uri="{FF2B5EF4-FFF2-40B4-BE49-F238E27FC236}">
              <a16:creationId xmlns:a16="http://schemas.microsoft.com/office/drawing/2014/main" id="{089FE8EE-3680-4B67-8D21-D8166651EC8A}"/>
            </a:ext>
          </a:extLst>
        </xdr:cNvPr>
        <xdr:cNvSpPr txBox="1"/>
      </xdr:nvSpPr>
      <xdr:spPr>
        <a:xfrm>
          <a:off x="4216400"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41910</xdr:rowOff>
    </xdr:from>
    <xdr:to>
      <xdr:col>24</xdr:col>
      <xdr:colOff>152400</xdr:colOff>
      <xdr:row>42</xdr:row>
      <xdr:rowOff>41910</xdr:rowOff>
    </xdr:to>
    <xdr:cxnSp macro="">
      <xdr:nvCxnSpPr>
        <xdr:cNvPr id="60" name="直線コネクタ 59">
          <a:extLst>
            <a:ext uri="{FF2B5EF4-FFF2-40B4-BE49-F238E27FC236}">
              <a16:creationId xmlns:a16="http://schemas.microsoft.com/office/drawing/2014/main" id="{FB4888CB-8365-43EF-8D2F-A01EDB9841F4}"/>
            </a:ext>
          </a:extLst>
        </xdr:cNvPr>
        <xdr:cNvCxnSpPr/>
      </xdr:nvCxnSpPr>
      <xdr:spPr>
        <a:xfrm>
          <a:off x="4108450" y="6976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C25A294C-1450-40CC-BC58-79AE8D99C36A}"/>
            </a:ext>
          </a:extLst>
        </xdr:cNvPr>
        <xdr:cNvSpPr txBox="1"/>
      </xdr:nvSpPr>
      <xdr:spPr>
        <a:xfrm>
          <a:off x="4216400" y="54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EDF98998-A882-490C-9E93-3F4331F9F7BF}"/>
            </a:ext>
          </a:extLst>
        </xdr:cNvPr>
        <xdr:cNvCxnSpPr/>
      </xdr:nvCxnSpPr>
      <xdr:spPr>
        <a:xfrm>
          <a:off x="4108450" y="5640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3" name="【図書館】&#10;有形固定資産減価償却率平均値テキスト">
          <a:extLst>
            <a:ext uri="{FF2B5EF4-FFF2-40B4-BE49-F238E27FC236}">
              <a16:creationId xmlns:a16="http://schemas.microsoft.com/office/drawing/2014/main" id="{BD24C273-D7F9-4B6B-B735-69684670EBA6}"/>
            </a:ext>
          </a:extLst>
        </xdr:cNvPr>
        <xdr:cNvSpPr txBox="1"/>
      </xdr:nvSpPr>
      <xdr:spPr>
        <a:xfrm>
          <a:off x="42164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4" name="フローチャート: 判断 63">
          <a:extLst>
            <a:ext uri="{FF2B5EF4-FFF2-40B4-BE49-F238E27FC236}">
              <a16:creationId xmlns:a16="http://schemas.microsoft.com/office/drawing/2014/main" id="{5FE0B43A-4735-4BC4-8BE5-1498748DE5DE}"/>
            </a:ext>
          </a:extLst>
        </xdr:cNvPr>
        <xdr:cNvSpPr/>
      </xdr:nvSpPr>
      <xdr:spPr>
        <a:xfrm>
          <a:off x="4127500" y="624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5" name="フローチャート: 判断 64">
          <a:extLst>
            <a:ext uri="{FF2B5EF4-FFF2-40B4-BE49-F238E27FC236}">
              <a16:creationId xmlns:a16="http://schemas.microsoft.com/office/drawing/2014/main" id="{CB7B6A8E-EF03-4990-BB57-F949ADE6EC5B}"/>
            </a:ext>
          </a:extLst>
        </xdr:cNvPr>
        <xdr:cNvSpPr/>
      </xdr:nvSpPr>
      <xdr:spPr>
        <a:xfrm>
          <a:off x="3384550" y="62239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71120</xdr:rowOff>
    </xdr:from>
    <xdr:to>
      <xdr:col>15</xdr:col>
      <xdr:colOff>101600</xdr:colOff>
      <xdr:row>38</xdr:row>
      <xdr:rowOff>1270</xdr:rowOff>
    </xdr:to>
    <xdr:sp macro="" textlink="">
      <xdr:nvSpPr>
        <xdr:cNvPr id="66" name="フローチャート: 判断 65">
          <a:extLst>
            <a:ext uri="{FF2B5EF4-FFF2-40B4-BE49-F238E27FC236}">
              <a16:creationId xmlns:a16="http://schemas.microsoft.com/office/drawing/2014/main" id="{63C019AC-8F70-4AE4-80B3-29352CB27910}"/>
            </a:ext>
          </a:extLst>
        </xdr:cNvPr>
        <xdr:cNvSpPr/>
      </xdr:nvSpPr>
      <xdr:spPr>
        <a:xfrm>
          <a:off x="2571750" y="617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48260</xdr:rowOff>
    </xdr:from>
    <xdr:to>
      <xdr:col>10</xdr:col>
      <xdr:colOff>165100</xdr:colOff>
      <xdr:row>37</xdr:row>
      <xdr:rowOff>149860</xdr:rowOff>
    </xdr:to>
    <xdr:sp macro="" textlink="">
      <xdr:nvSpPr>
        <xdr:cNvPr id="67" name="フローチャート: 判断 66">
          <a:extLst>
            <a:ext uri="{FF2B5EF4-FFF2-40B4-BE49-F238E27FC236}">
              <a16:creationId xmlns:a16="http://schemas.microsoft.com/office/drawing/2014/main" id="{6E6411D8-4B4C-4A22-856A-CA8E69FE24A2}"/>
            </a:ext>
          </a:extLst>
        </xdr:cNvPr>
        <xdr:cNvSpPr/>
      </xdr:nvSpPr>
      <xdr:spPr>
        <a:xfrm>
          <a:off x="177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58057</xdr:rowOff>
    </xdr:from>
    <xdr:to>
      <xdr:col>6</xdr:col>
      <xdr:colOff>38100</xdr:colOff>
      <xdr:row>37</xdr:row>
      <xdr:rowOff>159657</xdr:rowOff>
    </xdr:to>
    <xdr:sp macro="" textlink="">
      <xdr:nvSpPr>
        <xdr:cNvPr id="68" name="フローチャート: 判断 67">
          <a:extLst>
            <a:ext uri="{FF2B5EF4-FFF2-40B4-BE49-F238E27FC236}">
              <a16:creationId xmlns:a16="http://schemas.microsoft.com/office/drawing/2014/main" id="{0AAA6134-8412-452A-B890-85E5FFD41AB9}"/>
            </a:ext>
          </a:extLst>
        </xdr:cNvPr>
        <xdr:cNvSpPr/>
      </xdr:nvSpPr>
      <xdr:spPr>
        <a:xfrm>
          <a:off x="984250" y="61667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4F05C99-3C54-4737-BAA3-151BF69A8DB6}"/>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865184A-C5B3-4822-B3D2-055619325F6F}"/>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02F9449-8618-4EDB-8BE9-BBFFD179B9AC}"/>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68F4AAA-7E7E-4806-B30F-1A83B0F1EF86}"/>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64A781F-3C57-4AF9-8D25-BBD2102B7E27}"/>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15603</xdr:rowOff>
    </xdr:from>
    <xdr:to>
      <xdr:col>24</xdr:col>
      <xdr:colOff>114300</xdr:colOff>
      <xdr:row>38</xdr:row>
      <xdr:rowOff>117203</xdr:rowOff>
    </xdr:to>
    <xdr:sp macro="" textlink="">
      <xdr:nvSpPr>
        <xdr:cNvPr id="74" name="楕円 73">
          <a:extLst>
            <a:ext uri="{FF2B5EF4-FFF2-40B4-BE49-F238E27FC236}">
              <a16:creationId xmlns:a16="http://schemas.microsoft.com/office/drawing/2014/main" id="{F89756A9-DEAC-42FF-87A1-6A30B4D04606}"/>
            </a:ext>
          </a:extLst>
        </xdr:cNvPr>
        <xdr:cNvSpPr/>
      </xdr:nvSpPr>
      <xdr:spPr>
        <a:xfrm>
          <a:off x="4127500" y="628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165480</xdr:rowOff>
    </xdr:from>
    <xdr:ext cx="405111" cy="259045"/>
    <xdr:sp macro="" textlink="">
      <xdr:nvSpPr>
        <xdr:cNvPr id="75" name="【図書館】&#10;有形固定資産減価償却率該当値テキスト">
          <a:extLst>
            <a:ext uri="{FF2B5EF4-FFF2-40B4-BE49-F238E27FC236}">
              <a16:creationId xmlns:a16="http://schemas.microsoft.com/office/drawing/2014/main" id="{A4802C50-26E1-4F39-A94B-0AE96C36DBEA}"/>
            </a:ext>
          </a:extLst>
        </xdr:cNvPr>
        <xdr:cNvSpPr txBox="1"/>
      </xdr:nvSpPr>
      <xdr:spPr>
        <a:xfrm>
          <a:off x="4216400" y="6274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144599</xdr:rowOff>
    </xdr:from>
    <xdr:to>
      <xdr:col>20</xdr:col>
      <xdr:colOff>38100</xdr:colOff>
      <xdr:row>38</xdr:row>
      <xdr:rowOff>74749</xdr:rowOff>
    </xdr:to>
    <xdr:sp macro="" textlink="">
      <xdr:nvSpPr>
        <xdr:cNvPr id="76" name="楕円 75">
          <a:extLst>
            <a:ext uri="{FF2B5EF4-FFF2-40B4-BE49-F238E27FC236}">
              <a16:creationId xmlns:a16="http://schemas.microsoft.com/office/drawing/2014/main" id="{9F20AE6F-C823-471D-A344-9E45622C8B03}"/>
            </a:ext>
          </a:extLst>
        </xdr:cNvPr>
        <xdr:cNvSpPr/>
      </xdr:nvSpPr>
      <xdr:spPr>
        <a:xfrm>
          <a:off x="3384550" y="62532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23949</xdr:rowOff>
    </xdr:from>
    <xdr:to>
      <xdr:col>24</xdr:col>
      <xdr:colOff>63500</xdr:colOff>
      <xdr:row>38</xdr:row>
      <xdr:rowOff>66403</xdr:rowOff>
    </xdr:to>
    <xdr:cxnSp macro="">
      <xdr:nvCxnSpPr>
        <xdr:cNvPr id="77" name="直線コネクタ 76">
          <a:extLst>
            <a:ext uri="{FF2B5EF4-FFF2-40B4-BE49-F238E27FC236}">
              <a16:creationId xmlns:a16="http://schemas.microsoft.com/office/drawing/2014/main" id="{85FF2A1E-D238-4544-8FC1-C1BFA051225E}"/>
            </a:ext>
          </a:extLst>
        </xdr:cNvPr>
        <xdr:cNvCxnSpPr/>
      </xdr:nvCxnSpPr>
      <xdr:spPr>
        <a:xfrm>
          <a:off x="3429000" y="6297749"/>
          <a:ext cx="7493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102144</xdr:rowOff>
    </xdr:from>
    <xdr:to>
      <xdr:col>15</xdr:col>
      <xdr:colOff>101600</xdr:colOff>
      <xdr:row>38</xdr:row>
      <xdr:rowOff>32294</xdr:rowOff>
    </xdr:to>
    <xdr:sp macro="" textlink="">
      <xdr:nvSpPr>
        <xdr:cNvPr id="78" name="楕円 77">
          <a:extLst>
            <a:ext uri="{FF2B5EF4-FFF2-40B4-BE49-F238E27FC236}">
              <a16:creationId xmlns:a16="http://schemas.microsoft.com/office/drawing/2014/main" id="{3A57210C-800B-466E-A83E-A0567576BF69}"/>
            </a:ext>
          </a:extLst>
        </xdr:cNvPr>
        <xdr:cNvSpPr/>
      </xdr:nvSpPr>
      <xdr:spPr>
        <a:xfrm>
          <a:off x="2571750" y="62108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152944</xdr:rowOff>
    </xdr:from>
    <xdr:to>
      <xdr:col>19</xdr:col>
      <xdr:colOff>177800</xdr:colOff>
      <xdr:row>38</xdr:row>
      <xdr:rowOff>23949</xdr:rowOff>
    </xdr:to>
    <xdr:cxnSp macro="">
      <xdr:nvCxnSpPr>
        <xdr:cNvPr id="79" name="直線コネクタ 78">
          <a:extLst>
            <a:ext uri="{FF2B5EF4-FFF2-40B4-BE49-F238E27FC236}">
              <a16:creationId xmlns:a16="http://schemas.microsoft.com/office/drawing/2014/main" id="{673F85F5-A356-411D-BB79-9F5176F9AB15}"/>
            </a:ext>
          </a:extLst>
        </xdr:cNvPr>
        <xdr:cNvCxnSpPr/>
      </xdr:nvCxnSpPr>
      <xdr:spPr>
        <a:xfrm>
          <a:off x="2622550" y="6261644"/>
          <a:ext cx="806450" cy="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58057</xdr:rowOff>
    </xdr:from>
    <xdr:to>
      <xdr:col>10</xdr:col>
      <xdr:colOff>165100</xdr:colOff>
      <xdr:row>37</xdr:row>
      <xdr:rowOff>159657</xdr:rowOff>
    </xdr:to>
    <xdr:sp macro="" textlink="">
      <xdr:nvSpPr>
        <xdr:cNvPr id="80" name="楕円 79">
          <a:extLst>
            <a:ext uri="{FF2B5EF4-FFF2-40B4-BE49-F238E27FC236}">
              <a16:creationId xmlns:a16="http://schemas.microsoft.com/office/drawing/2014/main" id="{6B536D7A-2006-424B-9481-00251E4DBDF6}"/>
            </a:ext>
          </a:extLst>
        </xdr:cNvPr>
        <xdr:cNvSpPr/>
      </xdr:nvSpPr>
      <xdr:spPr>
        <a:xfrm>
          <a:off x="177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108857</xdr:rowOff>
    </xdr:from>
    <xdr:to>
      <xdr:col>15</xdr:col>
      <xdr:colOff>50800</xdr:colOff>
      <xdr:row>37</xdr:row>
      <xdr:rowOff>152944</xdr:rowOff>
    </xdr:to>
    <xdr:cxnSp macro="">
      <xdr:nvCxnSpPr>
        <xdr:cNvPr id="81" name="直線コネクタ 80">
          <a:extLst>
            <a:ext uri="{FF2B5EF4-FFF2-40B4-BE49-F238E27FC236}">
              <a16:creationId xmlns:a16="http://schemas.microsoft.com/office/drawing/2014/main" id="{97218A57-4FBC-49BE-8CB7-F79213CD1526}"/>
            </a:ext>
          </a:extLst>
        </xdr:cNvPr>
        <xdr:cNvCxnSpPr/>
      </xdr:nvCxnSpPr>
      <xdr:spPr>
        <a:xfrm>
          <a:off x="1828800" y="6217557"/>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15603</xdr:rowOff>
    </xdr:from>
    <xdr:to>
      <xdr:col>6</xdr:col>
      <xdr:colOff>38100</xdr:colOff>
      <xdr:row>37</xdr:row>
      <xdr:rowOff>117203</xdr:rowOff>
    </xdr:to>
    <xdr:sp macro="" textlink="">
      <xdr:nvSpPr>
        <xdr:cNvPr id="82" name="楕円 81">
          <a:extLst>
            <a:ext uri="{FF2B5EF4-FFF2-40B4-BE49-F238E27FC236}">
              <a16:creationId xmlns:a16="http://schemas.microsoft.com/office/drawing/2014/main" id="{D9078D01-5E9B-47A0-9BB1-8E56ACF8502C}"/>
            </a:ext>
          </a:extLst>
        </xdr:cNvPr>
        <xdr:cNvSpPr/>
      </xdr:nvSpPr>
      <xdr:spPr>
        <a:xfrm>
          <a:off x="984250" y="61243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66403</xdr:rowOff>
    </xdr:from>
    <xdr:to>
      <xdr:col>10</xdr:col>
      <xdr:colOff>114300</xdr:colOff>
      <xdr:row>37</xdr:row>
      <xdr:rowOff>108857</xdr:rowOff>
    </xdr:to>
    <xdr:cxnSp macro="">
      <xdr:nvCxnSpPr>
        <xdr:cNvPr id="83" name="直線コネクタ 82">
          <a:extLst>
            <a:ext uri="{FF2B5EF4-FFF2-40B4-BE49-F238E27FC236}">
              <a16:creationId xmlns:a16="http://schemas.microsoft.com/office/drawing/2014/main" id="{E368C01B-762C-4C4E-A467-FFDFD9E5B8CE}"/>
            </a:ext>
          </a:extLst>
        </xdr:cNvPr>
        <xdr:cNvCxnSpPr/>
      </xdr:nvCxnSpPr>
      <xdr:spPr>
        <a:xfrm>
          <a:off x="1028700" y="6175103"/>
          <a:ext cx="8001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61884</xdr:rowOff>
    </xdr:from>
    <xdr:ext cx="405111" cy="259045"/>
    <xdr:sp macro="" textlink="">
      <xdr:nvSpPr>
        <xdr:cNvPr id="84" name="n_1aveValue【図書館】&#10;有形固定資産減価償却率">
          <a:extLst>
            <a:ext uri="{FF2B5EF4-FFF2-40B4-BE49-F238E27FC236}">
              <a16:creationId xmlns:a16="http://schemas.microsoft.com/office/drawing/2014/main" id="{C165A963-8D25-4A8C-A978-BF158BBCF215}"/>
            </a:ext>
          </a:extLst>
        </xdr:cNvPr>
        <xdr:cNvSpPr txBox="1"/>
      </xdr:nvSpPr>
      <xdr:spPr>
        <a:xfrm>
          <a:off x="32391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5" name="n_2aveValue【図書館】&#10;有形固定資産減価償却率">
          <a:extLst>
            <a:ext uri="{FF2B5EF4-FFF2-40B4-BE49-F238E27FC236}">
              <a16:creationId xmlns:a16="http://schemas.microsoft.com/office/drawing/2014/main" id="{E28BC2D2-D3B3-43AE-975D-1ACBE7855430}"/>
            </a:ext>
          </a:extLst>
        </xdr:cNvPr>
        <xdr:cNvSpPr txBox="1"/>
      </xdr:nvSpPr>
      <xdr:spPr>
        <a:xfrm>
          <a:off x="2439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86" name="n_3aveValue【図書館】&#10;有形固定資産減価償却率">
          <a:extLst>
            <a:ext uri="{FF2B5EF4-FFF2-40B4-BE49-F238E27FC236}">
              <a16:creationId xmlns:a16="http://schemas.microsoft.com/office/drawing/2014/main" id="{F87F6DEC-DC4B-433B-A0CA-B8AAE7536AC8}"/>
            </a:ext>
          </a:extLst>
        </xdr:cNvPr>
        <xdr:cNvSpPr txBox="1"/>
      </xdr:nvSpPr>
      <xdr:spPr>
        <a:xfrm>
          <a:off x="164529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150784</xdr:rowOff>
    </xdr:from>
    <xdr:ext cx="405111" cy="259045"/>
    <xdr:sp macro="" textlink="">
      <xdr:nvSpPr>
        <xdr:cNvPr id="87" name="n_4aveValue【図書館】&#10;有形固定資産減価償却率">
          <a:extLst>
            <a:ext uri="{FF2B5EF4-FFF2-40B4-BE49-F238E27FC236}">
              <a16:creationId xmlns:a16="http://schemas.microsoft.com/office/drawing/2014/main" id="{2A467EE0-9A65-4323-9518-E52B5AB627D3}"/>
            </a:ext>
          </a:extLst>
        </xdr:cNvPr>
        <xdr:cNvSpPr txBox="1"/>
      </xdr:nvSpPr>
      <xdr:spPr>
        <a:xfrm>
          <a:off x="8515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65876</xdr:rowOff>
    </xdr:from>
    <xdr:ext cx="405111" cy="259045"/>
    <xdr:sp macro="" textlink="">
      <xdr:nvSpPr>
        <xdr:cNvPr id="88" name="n_1mainValue【図書館】&#10;有形固定資産減価償却率">
          <a:extLst>
            <a:ext uri="{FF2B5EF4-FFF2-40B4-BE49-F238E27FC236}">
              <a16:creationId xmlns:a16="http://schemas.microsoft.com/office/drawing/2014/main" id="{DBB0A6E8-B359-4361-A881-A310472D4C21}"/>
            </a:ext>
          </a:extLst>
        </xdr:cNvPr>
        <xdr:cNvSpPr txBox="1"/>
      </xdr:nvSpPr>
      <xdr:spPr>
        <a:xfrm>
          <a:off x="3239144"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23421</xdr:rowOff>
    </xdr:from>
    <xdr:ext cx="405111" cy="259045"/>
    <xdr:sp macro="" textlink="">
      <xdr:nvSpPr>
        <xdr:cNvPr id="89" name="n_2mainValue【図書館】&#10;有形固定資産減価償却率">
          <a:extLst>
            <a:ext uri="{FF2B5EF4-FFF2-40B4-BE49-F238E27FC236}">
              <a16:creationId xmlns:a16="http://schemas.microsoft.com/office/drawing/2014/main" id="{DF9AD0CA-2F60-454C-AF6F-AEC314AD4F2E}"/>
            </a:ext>
          </a:extLst>
        </xdr:cNvPr>
        <xdr:cNvSpPr txBox="1"/>
      </xdr:nvSpPr>
      <xdr:spPr>
        <a:xfrm>
          <a:off x="2439044" y="629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150784</xdr:rowOff>
    </xdr:from>
    <xdr:ext cx="405111" cy="259045"/>
    <xdr:sp macro="" textlink="">
      <xdr:nvSpPr>
        <xdr:cNvPr id="90" name="n_3mainValue【図書館】&#10;有形固定資産減価償却率">
          <a:extLst>
            <a:ext uri="{FF2B5EF4-FFF2-40B4-BE49-F238E27FC236}">
              <a16:creationId xmlns:a16="http://schemas.microsoft.com/office/drawing/2014/main" id="{8C46FA15-D820-425D-8FAE-F600B9F24089}"/>
            </a:ext>
          </a:extLst>
        </xdr:cNvPr>
        <xdr:cNvSpPr txBox="1"/>
      </xdr:nvSpPr>
      <xdr:spPr>
        <a:xfrm>
          <a:off x="164529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91" name="n_4mainValue【図書館】&#10;有形固定資産減価償却率">
          <a:extLst>
            <a:ext uri="{FF2B5EF4-FFF2-40B4-BE49-F238E27FC236}">
              <a16:creationId xmlns:a16="http://schemas.microsoft.com/office/drawing/2014/main" id="{792EFC2F-45A2-4521-908D-8B7B2994625E}"/>
            </a:ext>
          </a:extLst>
        </xdr:cNvPr>
        <xdr:cNvSpPr txBox="1"/>
      </xdr:nvSpPr>
      <xdr:spPr>
        <a:xfrm>
          <a:off x="851544" y="5912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E89CDB0-40B7-4A04-B73C-06654E070D84}"/>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46FBC6F-5AD9-4123-AB88-3F2C9AA3DD14}"/>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CD18BA5-23ED-46D6-9645-10CB7AF76148}"/>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AE99BA6-6AA9-4B87-BE24-1D6CE25AC495}"/>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9FBD959-6D6D-4087-A3A7-BEE5DA5714A5}"/>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937D865-BE8B-4CC3-9E45-92595EA29BEB}"/>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F6D5E5C-2A64-48D2-8CA4-57D77AE761EF}"/>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5F837EF-4C23-4439-8620-A3BED63D437A}"/>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E0A281D-A973-476E-9ABA-39EFB365311C}"/>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1EC12EF-D34B-4B8B-B961-3493D82D9C43}"/>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9D17212-EA7E-463D-B4A2-EDD0EBFB51C0}"/>
            </a:ext>
          </a:extLst>
        </xdr:cNvPr>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32EE67D-081E-4BAD-95B7-443E9BBE7398}"/>
            </a:ext>
          </a:extLst>
        </xdr:cNvPr>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C5745EB8-C284-4B35-8797-D0FC26BDB4C0}"/>
            </a:ext>
          </a:extLst>
        </xdr:cNvPr>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95B271BD-692B-4ED2-AF8A-DF8E59EF13EF}"/>
            </a:ext>
          </a:extLst>
        </xdr:cNvPr>
        <xdr:cNvSpPr txBox="1"/>
      </xdr:nvSpPr>
      <xdr:spPr>
        <a:xfrm>
          <a:off x="552722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B49ED02-9F4E-4235-8930-110E28756E3B}"/>
            </a:ext>
          </a:extLst>
        </xdr:cNvPr>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E24241EA-D5DF-4631-9ECC-CD905A814D70}"/>
            </a:ext>
          </a:extLst>
        </xdr:cNvPr>
        <xdr:cNvSpPr txBox="1"/>
      </xdr:nvSpPr>
      <xdr:spPr>
        <a:xfrm>
          <a:off x="552722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131DFCE0-E725-4282-B5DB-1B0258446EB9}"/>
            </a:ext>
          </a:extLst>
        </xdr:cNvPr>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761FD818-4887-43D8-923A-BCDDADADF360}"/>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28EDC96-2DF2-48FB-B1E4-434F5F793AA3}"/>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1C09E775-83A9-4EEE-93C2-88F1F74CAAE6}"/>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38419AC4-FF8C-41FA-81B4-4D9244DBDD2A}"/>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DCC7B9FF-6AF2-4594-9DD6-5AA4CDB5E570}"/>
            </a:ext>
          </a:extLst>
        </xdr:cNvPr>
        <xdr:cNvCxnSpPr/>
      </xdr:nvCxnSpPr>
      <xdr:spPr>
        <a:xfrm flipV="1">
          <a:off x="9429115" y="5490210"/>
          <a:ext cx="0"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931BCB2D-0D3F-42D9-9A27-C7655B4BD977}"/>
            </a:ext>
          </a:extLst>
        </xdr:cNvPr>
        <xdr:cNvSpPr txBox="1"/>
      </xdr:nvSpPr>
      <xdr:spPr>
        <a:xfrm>
          <a:off x="9467850" y="670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BD35FF69-D1A6-43F8-811E-CBE0D87D4589}"/>
            </a:ext>
          </a:extLst>
        </xdr:cNvPr>
        <xdr:cNvCxnSpPr/>
      </xdr:nvCxnSpPr>
      <xdr:spPr>
        <a:xfrm>
          <a:off x="9359900" y="67030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6" name="【図書館】&#10;一人当たり面積最大値テキスト">
          <a:extLst>
            <a:ext uri="{FF2B5EF4-FFF2-40B4-BE49-F238E27FC236}">
              <a16:creationId xmlns:a16="http://schemas.microsoft.com/office/drawing/2014/main" id="{07C69D5F-2455-4110-A572-978D9AE04885}"/>
            </a:ext>
          </a:extLst>
        </xdr:cNvPr>
        <xdr:cNvSpPr txBox="1"/>
      </xdr:nvSpPr>
      <xdr:spPr>
        <a:xfrm>
          <a:off x="9467850" y="52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7" name="直線コネクタ 116">
          <a:extLst>
            <a:ext uri="{FF2B5EF4-FFF2-40B4-BE49-F238E27FC236}">
              <a16:creationId xmlns:a16="http://schemas.microsoft.com/office/drawing/2014/main" id="{880E2BCD-AAA2-4502-A970-383611098231}"/>
            </a:ext>
          </a:extLst>
        </xdr:cNvPr>
        <xdr:cNvCxnSpPr/>
      </xdr:nvCxnSpPr>
      <xdr:spPr>
        <a:xfrm>
          <a:off x="9359900" y="54902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a:extLst>
            <a:ext uri="{FF2B5EF4-FFF2-40B4-BE49-F238E27FC236}">
              <a16:creationId xmlns:a16="http://schemas.microsoft.com/office/drawing/2014/main" id="{20CABDF6-38A5-4F0D-A475-DC107A481086}"/>
            </a:ext>
          </a:extLst>
        </xdr:cNvPr>
        <xdr:cNvSpPr txBox="1"/>
      </xdr:nvSpPr>
      <xdr:spPr>
        <a:xfrm>
          <a:off x="9467850" y="6215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2E7C1090-E042-421E-9C13-9CD5F006A8F4}"/>
            </a:ext>
          </a:extLst>
        </xdr:cNvPr>
        <xdr:cNvSpPr/>
      </xdr:nvSpPr>
      <xdr:spPr>
        <a:xfrm>
          <a:off x="9398000" y="62369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a:extLst>
            <a:ext uri="{FF2B5EF4-FFF2-40B4-BE49-F238E27FC236}">
              <a16:creationId xmlns:a16="http://schemas.microsoft.com/office/drawing/2014/main" id="{F1A27419-D1D1-4784-9F8A-B9B4E2124343}"/>
            </a:ext>
          </a:extLst>
        </xdr:cNvPr>
        <xdr:cNvSpPr/>
      </xdr:nvSpPr>
      <xdr:spPr>
        <a:xfrm>
          <a:off x="8636000" y="6236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AA7936FB-927F-4CF0-9AB1-A7335568F546}"/>
            </a:ext>
          </a:extLst>
        </xdr:cNvPr>
        <xdr:cNvSpPr/>
      </xdr:nvSpPr>
      <xdr:spPr>
        <a:xfrm>
          <a:off x="7842250" y="62369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105410</xdr:rowOff>
    </xdr:from>
    <xdr:to>
      <xdr:col>41</xdr:col>
      <xdr:colOff>101600</xdr:colOff>
      <xdr:row>38</xdr:row>
      <xdr:rowOff>35560</xdr:rowOff>
    </xdr:to>
    <xdr:sp macro="" textlink="">
      <xdr:nvSpPr>
        <xdr:cNvPr id="122" name="フローチャート: 判断 121">
          <a:extLst>
            <a:ext uri="{FF2B5EF4-FFF2-40B4-BE49-F238E27FC236}">
              <a16:creationId xmlns:a16="http://schemas.microsoft.com/office/drawing/2014/main" id="{35A63EF0-E4EE-4C9A-8E6B-6E65BC9AABFE}"/>
            </a:ext>
          </a:extLst>
        </xdr:cNvPr>
        <xdr:cNvSpPr/>
      </xdr:nvSpPr>
      <xdr:spPr>
        <a:xfrm>
          <a:off x="7029450" y="62141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A1E2A1E3-820A-4C17-99BE-1C8587A064FA}"/>
            </a:ext>
          </a:extLst>
        </xdr:cNvPr>
        <xdr:cNvSpPr/>
      </xdr:nvSpPr>
      <xdr:spPr>
        <a:xfrm>
          <a:off x="6235700" y="6236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927067E-4CE1-4C2C-A70D-6408FE5F0E4C}"/>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4E8C22C-FC62-4D1E-BD23-D7ADAB3EC2A5}"/>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0EB6D32-0C69-4713-AD6A-17C36C32C12C}"/>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F6D9398-6472-4039-B8F4-274FF021D92F}"/>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E92171E-C591-42EA-B398-B6D53F3D54CF}"/>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29" name="楕円 128">
          <a:extLst>
            <a:ext uri="{FF2B5EF4-FFF2-40B4-BE49-F238E27FC236}">
              <a16:creationId xmlns:a16="http://schemas.microsoft.com/office/drawing/2014/main" id="{B69659E9-DDC9-4BAE-BAF4-FA40C44C091A}"/>
            </a:ext>
          </a:extLst>
        </xdr:cNvPr>
        <xdr:cNvSpPr/>
      </xdr:nvSpPr>
      <xdr:spPr>
        <a:xfrm>
          <a:off x="9398000" y="60147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93997</xdr:rowOff>
    </xdr:from>
    <xdr:ext cx="469744" cy="259045"/>
    <xdr:sp macro="" textlink="">
      <xdr:nvSpPr>
        <xdr:cNvPr id="130" name="【図書館】&#10;一人当たり面積該当値テキスト">
          <a:extLst>
            <a:ext uri="{FF2B5EF4-FFF2-40B4-BE49-F238E27FC236}">
              <a16:creationId xmlns:a16="http://schemas.microsoft.com/office/drawing/2014/main" id="{A4D1B519-4CC7-4CC4-AFF6-484334E9583A}"/>
            </a:ext>
          </a:extLst>
        </xdr:cNvPr>
        <xdr:cNvSpPr txBox="1"/>
      </xdr:nvSpPr>
      <xdr:spPr>
        <a:xfrm>
          <a:off x="9467850" y="587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71120</xdr:rowOff>
    </xdr:from>
    <xdr:to>
      <xdr:col>50</xdr:col>
      <xdr:colOff>165100</xdr:colOff>
      <xdr:row>37</xdr:row>
      <xdr:rowOff>1270</xdr:rowOff>
    </xdr:to>
    <xdr:sp macro="" textlink="">
      <xdr:nvSpPr>
        <xdr:cNvPr id="131" name="楕円 130">
          <a:extLst>
            <a:ext uri="{FF2B5EF4-FFF2-40B4-BE49-F238E27FC236}">
              <a16:creationId xmlns:a16="http://schemas.microsoft.com/office/drawing/2014/main" id="{2F1D84C0-2C99-4B10-83EB-1603DD9A1AA1}"/>
            </a:ext>
          </a:extLst>
        </xdr:cNvPr>
        <xdr:cNvSpPr/>
      </xdr:nvSpPr>
      <xdr:spPr>
        <a:xfrm>
          <a:off x="8636000" y="6014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121920</xdr:rowOff>
    </xdr:from>
    <xdr:to>
      <xdr:col>55</xdr:col>
      <xdr:colOff>0</xdr:colOff>
      <xdr:row>36</xdr:row>
      <xdr:rowOff>121920</xdr:rowOff>
    </xdr:to>
    <xdr:cxnSp macro="">
      <xdr:nvCxnSpPr>
        <xdr:cNvPr id="132" name="直線コネクタ 131">
          <a:extLst>
            <a:ext uri="{FF2B5EF4-FFF2-40B4-BE49-F238E27FC236}">
              <a16:creationId xmlns:a16="http://schemas.microsoft.com/office/drawing/2014/main" id="{CCB1281B-B813-4338-9524-561D54FD57CF}"/>
            </a:ext>
          </a:extLst>
        </xdr:cNvPr>
        <xdr:cNvCxnSpPr/>
      </xdr:nvCxnSpPr>
      <xdr:spPr>
        <a:xfrm>
          <a:off x="8686800" y="606552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71120</xdr:rowOff>
    </xdr:from>
    <xdr:to>
      <xdr:col>46</xdr:col>
      <xdr:colOff>38100</xdr:colOff>
      <xdr:row>37</xdr:row>
      <xdr:rowOff>1270</xdr:rowOff>
    </xdr:to>
    <xdr:sp macro="" textlink="">
      <xdr:nvSpPr>
        <xdr:cNvPr id="133" name="楕円 132">
          <a:extLst>
            <a:ext uri="{FF2B5EF4-FFF2-40B4-BE49-F238E27FC236}">
              <a16:creationId xmlns:a16="http://schemas.microsoft.com/office/drawing/2014/main" id="{A69C0BC5-A4A8-4092-B06F-4873C4A77CB2}"/>
            </a:ext>
          </a:extLst>
        </xdr:cNvPr>
        <xdr:cNvSpPr/>
      </xdr:nvSpPr>
      <xdr:spPr>
        <a:xfrm>
          <a:off x="7842250" y="60147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121920</xdr:rowOff>
    </xdr:from>
    <xdr:to>
      <xdr:col>50</xdr:col>
      <xdr:colOff>114300</xdr:colOff>
      <xdr:row>36</xdr:row>
      <xdr:rowOff>121920</xdr:rowOff>
    </xdr:to>
    <xdr:cxnSp macro="">
      <xdr:nvCxnSpPr>
        <xdr:cNvPr id="134" name="直線コネクタ 133">
          <a:extLst>
            <a:ext uri="{FF2B5EF4-FFF2-40B4-BE49-F238E27FC236}">
              <a16:creationId xmlns:a16="http://schemas.microsoft.com/office/drawing/2014/main" id="{4A9CFA19-A4E5-41B8-BE5F-DF02D9CCD974}"/>
            </a:ext>
          </a:extLst>
        </xdr:cNvPr>
        <xdr:cNvCxnSpPr/>
      </xdr:nvCxnSpPr>
      <xdr:spPr>
        <a:xfrm>
          <a:off x="7886700" y="60655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71120</xdr:rowOff>
    </xdr:from>
    <xdr:to>
      <xdr:col>41</xdr:col>
      <xdr:colOff>101600</xdr:colOff>
      <xdr:row>37</xdr:row>
      <xdr:rowOff>1270</xdr:rowOff>
    </xdr:to>
    <xdr:sp macro="" textlink="">
      <xdr:nvSpPr>
        <xdr:cNvPr id="135" name="楕円 134">
          <a:extLst>
            <a:ext uri="{FF2B5EF4-FFF2-40B4-BE49-F238E27FC236}">
              <a16:creationId xmlns:a16="http://schemas.microsoft.com/office/drawing/2014/main" id="{4128B633-B84D-49B6-8840-48BE911DDCDF}"/>
            </a:ext>
          </a:extLst>
        </xdr:cNvPr>
        <xdr:cNvSpPr/>
      </xdr:nvSpPr>
      <xdr:spPr>
        <a:xfrm>
          <a:off x="7029450" y="6014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121920</xdr:rowOff>
    </xdr:from>
    <xdr:to>
      <xdr:col>45</xdr:col>
      <xdr:colOff>177800</xdr:colOff>
      <xdr:row>36</xdr:row>
      <xdr:rowOff>121920</xdr:rowOff>
    </xdr:to>
    <xdr:cxnSp macro="">
      <xdr:nvCxnSpPr>
        <xdr:cNvPr id="136" name="直線コネクタ 135">
          <a:extLst>
            <a:ext uri="{FF2B5EF4-FFF2-40B4-BE49-F238E27FC236}">
              <a16:creationId xmlns:a16="http://schemas.microsoft.com/office/drawing/2014/main" id="{CBC6B528-5660-4AB6-817A-A9BC090BCF7B}"/>
            </a:ext>
          </a:extLst>
        </xdr:cNvPr>
        <xdr:cNvCxnSpPr/>
      </xdr:nvCxnSpPr>
      <xdr:spPr>
        <a:xfrm>
          <a:off x="7080250" y="60655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71120</xdr:rowOff>
    </xdr:from>
    <xdr:to>
      <xdr:col>36</xdr:col>
      <xdr:colOff>165100</xdr:colOff>
      <xdr:row>37</xdr:row>
      <xdr:rowOff>1270</xdr:rowOff>
    </xdr:to>
    <xdr:sp macro="" textlink="">
      <xdr:nvSpPr>
        <xdr:cNvPr id="137" name="楕円 136">
          <a:extLst>
            <a:ext uri="{FF2B5EF4-FFF2-40B4-BE49-F238E27FC236}">
              <a16:creationId xmlns:a16="http://schemas.microsoft.com/office/drawing/2014/main" id="{9355A98E-2F74-4663-B3BE-4DDECB6FD908}"/>
            </a:ext>
          </a:extLst>
        </xdr:cNvPr>
        <xdr:cNvSpPr/>
      </xdr:nvSpPr>
      <xdr:spPr>
        <a:xfrm>
          <a:off x="6235700" y="6014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121920</xdr:rowOff>
    </xdr:from>
    <xdr:to>
      <xdr:col>41</xdr:col>
      <xdr:colOff>50800</xdr:colOff>
      <xdr:row>36</xdr:row>
      <xdr:rowOff>121920</xdr:rowOff>
    </xdr:to>
    <xdr:cxnSp macro="">
      <xdr:nvCxnSpPr>
        <xdr:cNvPr id="138" name="直線コネクタ 137">
          <a:extLst>
            <a:ext uri="{FF2B5EF4-FFF2-40B4-BE49-F238E27FC236}">
              <a16:creationId xmlns:a16="http://schemas.microsoft.com/office/drawing/2014/main" id="{9F42DC08-CC69-423F-B2CF-3EFAACDAB4AC}"/>
            </a:ext>
          </a:extLst>
        </xdr:cNvPr>
        <xdr:cNvCxnSpPr/>
      </xdr:nvCxnSpPr>
      <xdr:spPr>
        <a:xfrm>
          <a:off x="6286500" y="60655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a:extLst>
            <a:ext uri="{FF2B5EF4-FFF2-40B4-BE49-F238E27FC236}">
              <a16:creationId xmlns:a16="http://schemas.microsoft.com/office/drawing/2014/main" id="{4E8551F3-002C-4038-A8B4-30A4EA82A00D}"/>
            </a:ext>
          </a:extLst>
        </xdr:cNvPr>
        <xdr:cNvSpPr txBox="1"/>
      </xdr:nvSpPr>
      <xdr:spPr>
        <a:xfrm>
          <a:off x="845827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a:extLst>
            <a:ext uri="{FF2B5EF4-FFF2-40B4-BE49-F238E27FC236}">
              <a16:creationId xmlns:a16="http://schemas.microsoft.com/office/drawing/2014/main" id="{E04ACD5D-60AA-412F-9E9E-EE1733856D39}"/>
            </a:ext>
          </a:extLst>
        </xdr:cNvPr>
        <xdr:cNvSpPr txBox="1"/>
      </xdr:nvSpPr>
      <xdr:spPr>
        <a:xfrm>
          <a:off x="76772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26687</xdr:rowOff>
    </xdr:from>
    <xdr:ext cx="469744" cy="259045"/>
    <xdr:sp macro="" textlink="">
      <xdr:nvSpPr>
        <xdr:cNvPr id="141" name="n_3aveValue【図書館】&#10;一人当たり面積">
          <a:extLst>
            <a:ext uri="{FF2B5EF4-FFF2-40B4-BE49-F238E27FC236}">
              <a16:creationId xmlns:a16="http://schemas.microsoft.com/office/drawing/2014/main" id="{E57BD55F-5514-473E-B048-3106F20462FC}"/>
            </a:ext>
          </a:extLst>
        </xdr:cNvPr>
        <xdr:cNvSpPr txBox="1"/>
      </xdr:nvSpPr>
      <xdr:spPr>
        <a:xfrm>
          <a:off x="6864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2" name="n_4aveValue【図書館】&#10;一人当たり面積">
          <a:extLst>
            <a:ext uri="{FF2B5EF4-FFF2-40B4-BE49-F238E27FC236}">
              <a16:creationId xmlns:a16="http://schemas.microsoft.com/office/drawing/2014/main" id="{D7455B5A-C550-4E15-8A1E-59D0228604BC}"/>
            </a:ext>
          </a:extLst>
        </xdr:cNvPr>
        <xdr:cNvSpPr txBox="1"/>
      </xdr:nvSpPr>
      <xdr:spPr>
        <a:xfrm>
          <a:off x="607067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17797</xdr:rowOff>
    </xdr:from>
    <xdr:ext cx="469744" cy="259045"/>
    <xdr:sp macro="" textlink="">
      <xdr:nvSpPr>
        <xdr:cNvPr id="143" name="n_1mainValue【図書館】&#10;一人当たり面積">
          <a:extLst>
            <a:ext uri="{FF2B5EF4-FFF2-40B4-BE49-F238E27FC236}">
              <a16:creationId xmlns:a16="http://schemas.microsoft.com/office/drawing/2014/main" id="{0C493BD3-94DC-421D-B027-A71083719B6C}"/>
            </a:ext>
          </a:extLst>
        </xdr:cNvPr>
        <xdr:cNvSpPr txBox="1"/>
      </xdr:nvSpPr>
      <xdr:spPr>
        <a:xfrm>
          <a:off x="8458277"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17797</xdr:rowOff>
    </xdr:from>
    <xdr:ext cx="469744" cy="259045"/>
    <xdr:sp macro="" textlink="">
      <xdr:nvSpPr>
        <xdr:cNvPr id="144" name="n_2mainValue【図書館】&#10;一人当たり面積">
          <a:extLst>
            <a:ext uri="{FF2B5EF4-FFF2-40B4-BE49-F238E27FC236}">
              <a16:creationId xmlns:a16="http://schemas.microsoft.com/office/drawing/2014/main" id="{DB58992F-30FE-491C-BE0F-A6C6D9878D7A}"/>
            </a:ext>
          </a:extLst>
        </xdr:cNvPr>
        <xdr:cNvSpPr txBox="1"/>
      </xdr:nvSpPr>
      <xdr:spPr>
        <a:xfrm>
          <a:off x="7677227"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17797</xdr:rowOff>
    </xdr:from>
    <xdr:ext cx="469744" cy="259045"/>
    <xdr:sp macro="" textlink="">
      <xdr:nvSpPr>
        <xdr:cNvPr id="145" name="n_3mainValue【図書館】&#10;一人当たり面積">
          <a:extLst>
            <a:ext uri="{FF2B5EF4-FFF2-40B4-BE49-F238E27FC236}">
              <a16:creationId xmlns:a16="http://schemas.microsoft.com/office/drawing/2014/main" id="{7A827E7A-C381-491A-A0BE-7BCD363D80F6}"/>
            </a:ext>
          </a:extLst>
        </xdr:cNvPr>
        <xdr:cNvSpPr txBox="1"/>
      </xdr:nvSpPr>
      <xdr:spPr>
        <a:xfrm>
          <a:off x="6864427"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17797</xdr:rowOff>
    </xdr:from>
    <xdr:ext cx="469744" cy="259045"/>
    <xdr:sp macro="" textlink="">
      <xdr:nvSpPr>
        <xdr:cNvPr id="146" name="n_4mainValue【図書館】&#10;一人当たり面積">
          <a:extLst>
            <a:ext uri="{FF2B5EF4-FFF2-40B4-BE49-F238E27FC236}">
              <a16:creationId xmlns:a16="http://schemas.microsoft.com/office/drawing/2014/main" id="{1F5034D3-F01D-4960-A799-8C31B5D0B4B7}"/>
            </a:ext>
          </a:extLst>
        </xdr:cNvPr>
        <xdr:cNvSpPr txBox="1"/>
      </xdr:nvSpPr>
      <xdr:spPr>
        <a:xfrm>
          <a:off x="6070677"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6E59CE7-831C-43FD-8298-80DA65FDC8CB}"/>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0CDDBC2-3082-44BB-9BC9-4CE60DB0EA8C}"/>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BF929F1-2838-4586-A270-1F69259E6128}"/>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BFB8AE9E-1AAC-4703-836D-E387C3188EA7}"/>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E7E1F62-58F7-4C34-BA94-A45E0A230333}"/>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937EE18-F33B-4269-A37B-387A3EFB396B}"/>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93BE6FD-EFC8-49AB-A91F-83C119F2D327}"/>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14C820D-9A94-419E-882B-7FB87E354152}"/>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424095E-B148-4ECB-9750-21A4BAC95B9E}"/>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1E5F06C3-EF69-4AF5-BEFF-06ABD116225C}"/>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E44CE8C5-CE97-4688-9DBA-06716AF5E160}"/>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B08AEF04-95DD-40EE-8F2A-BD6B593B7487}"/>
            </a:ext>
          </a:extLst>
        </xdr:cNvPr>
        <xdr:cNvCxnSpPr/>
      </xdr:nvCxnSpPr>
      <xdr:spPr>
        <a:xfrm>
          <a:off x="6858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a:extLst>
            <a:ext uri="{FF2B5EF4-FFF2-40B4-BE49-F238E27FC236}">
              <a16:creationId xmlns:a16="http://schemas.microsoft.com/office/drawing/2014/main" id="{8E6B1299-D484-465F-B3EC-609867253884}"/>
            </a:ext>
          </a:extLst>
        </xdr:cNvPr>
        <xdr:cNvSpPr txBox="1"/>
      </xdr:nvSpPr>
      <xdr:spPr>
        <a:xfrm>
          <a:off x="33989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0485BD4B-1E83-475F-80FB-2AE70DF70AF8}"/>
            </a:ext>
          </a:extLst>
        </xdr:cNvPr>
        <xdr:cNvCxnSpPr/>
      </xdr:nvCxnSpPr>
      <xdr:spPr>
        <a:xfrm>
          <a:off x="6858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FEE24988-A8E6-4C2E-9DF0-95EED60CF22F}"/>
            </a:ext>
          </a:extLst>
        </xdr:cNvPr>
        <xdr:cNvSpPr txBox="1"/>
      </xdr:nvSpPr>
      <xdr:spPr>
        <a:xfrm>
          <a:off x="3398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2404B378-CB33-426F-AD0A-76FDD0ACC9FC}"/>
            </a:ext>
          </a:extLst>
        </xdr:cNvPr>
        <xdr:cNvCxnSpPr/>
      </xdr:nvCxnSpPr>
      <xdr:spPr>
        <a:xfrm>
          <a:off x="6858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3A017A8C-145B-46EF-ACE5-D4F1B3A13D84}"/>
            </a:ext>
          </a:extLst>
        </xdr:cNvPr>
        <xdr:cNvSpPr txBox="1"/>
      </xdr:nvSpPr>
      <xdr:spPr>
        <a:xfrm>
          <a:off x="3398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F975D929-08A3-482C-BA85-F0D04D0AE4FA}"/>
            </a:ext>
          </a:extLst>
        </xdr:cNvPr>
        <xdr:cNvCxnSpPr/>
      </xdr:nvCxnSpPr>
      <xdr:spPr>
        <a:xfrm>
          <a:off x="6858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259CD0CB-8842-485C-AA59-42310E7A6358}"/>
            </a:ext>
          </a:extLst>
        </xdr:cNvPr>
        <xdr:cNvSpPr txBox="1"/>
      </xdr:nvSpPr>
      <xdr:spPr>
        <a:xfrm>
          <a:off x="3398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4EE93644-884D-4AAD-BD46-38D313869EC7}"/>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57E29133-2293-44D2-99C3-E971A88DAA71}"/>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D2A0D173-E8D9-455F-AD2E-DB0081539545}"/>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9144</xdr:rowOff>
    </xdr:to>
    <xdr:cxnSp macro="">
      <xdr:nvCxnSpPr>
        <xdr:cNvPr id="169" name="直線コネクタ 168">
          <a:extLst>
            <a:ext uri="{FF2B5EF4-FFF2-40B4-BE49-F238E27FC236}">
              <a16:creationId xmlns:a16="http://schemas.microsoft.com/office/drawing/2014/main" id="{E8C67647-442D-44B0-B9B8-50DD26281BD0}"/>
            </a:ext>
          </a:extLst>
        </xdr:cNvPr>
        <xdr:cNvCxnSpPr/>
      </xdr:nvCxnSpPr>
      <xdr:spPr>
        <a:xfrm flipV="1">
          <a:off x="4177665" y="9314180"/>
          <a:ext cx="0" cy="1261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12971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84B09355-0FF0-4C1E-898C-EC49586BF6F9}"/>
            </a:ext>
          </a:extLst>
        </xdr:cNvPr>
        <xdr:cNvSpPr txBox="1"/>
      </xdr:nvSpPr>
      <xdr:spPr>
        <a:xfrm>
          <a:off x="4216400" y="1057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xdr:rowOff>
    </xdr:from>
    <xdr:to>
      <xdr:col>24</xdr:col>
      <xdr:colOff>152400</xdr:colOff>
      <xdr:row>64</xdr:row>
      <xdr:rowOff>9144</xdr:rowOff>
    </xdr:to>
    <xdr:cxnSp macro="">
      <xdr:nvCxnSpPr>
        <xdr:cNvPr id="171" name="直線コネクタ 170">
          <a:extLst>
            <a:ext uri="{FF2B5EF4-FFF2-40B4-BE49-F238E27FC236}">
              <a16:creationId xmlns:a16="http://schemas.microsoft.com/office/drawing/2014/main" id="{E9F9B7FF-D984-4E6D-86E2-180FBAC6DED3}"/>
            </a:ext>
          </a:extLst>
        </xdr:cNvPr>
        <xdr:cNvCxnSpPr/>
      </xdr:nvCxnSpPr>
      <xdr:spPr>
        <a:xfrm>
          <a:off x="4108450" y="10575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2E1908B8-B4DD-4E93-B47B-9DA6F54B3EEC}"/>
            </a:ext>
          </a:extLst>
        </xdr:cNvPr>
        <xdr:cNvSpPr txBox="1"/>
      </xdr:nvSpPr>
      <xdr:spPr>
        <a:xfrm>
          <a:off x="4216400" y="909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3" name="直線コネクタ 172">
          <a:extLst>
            <a:ext uri="{FF2B5EF4-FFF2-40B4-BE49-F238E27FC236}">
              <a16:creationId xmlns:a16="http://schemas.microsoft.com/office/drawing/2014/main" id="{82DF1D47-0A51-4009-B99B-02ACA55EE014}"/>
            </a:ext>
          </a:extLst>
        </xdr:cNvPr>
        <xdr:cNvCxnSpPr/>
      </xdr:nvCxnSpPr>
      <xdr:spPr>
        <a:xfrm>
          <a:off x="4108450" y="93141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86377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69C7CBD4-67C8-44D2-965B-14BE3A871381}"/>
            </a:ext>
          </a:extLst>
        </xdr:cNvPr>
        <xdr:cNvSpPr txBox="1"/>
      </xdr:nvSpPr>
      <xdr:spPr>
        <a:xfrm>
          <a:off x="4216400" y="9827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75" name="フローチャート: 判断 174">
          <a:extLst>
            <a:ext uri="{FF2B5EF4-FFF2-40B4-BE49-F238E27FC236}">
              <a16:creationId xmlns:a16="http://schemas.microsoft.com/office/drawing/2014/main" id="{97AE03B2-44BF-4AFC-A16C-72651F3449AD}"/>
            </a:ext>
          </a:extLst>
        </xdr:cNvPr>
        <xdr:cNvSpPr/>
      </xdr:nvSpPr>
      <xdr:spPr>
        <a:xfrm>
          <a:off x="412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90932</xdr:rowOff>
    </xdr:from>
    <xdr:to>
      <xdr:col>20</xdr:col>
      <xdr:colOff>38100</xdr:colOff>
      <xdr:row>61</xdr:row>
      <xdr:rowOff>21082</xdr:rowOff>
    </xdr:to>
    <xdr:sp macro="" textlink="">
      <xdr:nvSpPr>
        <xdr:cNvPr id="176" name="フローチャート: 判断 175">
          <a:extLst>
            <a:ext uri="{FF2B5EF4-FFF2-40B4-BE49-F238E27FC236}">
              <a16:creationId xmlns:a16="http://schemas.microsoft.com/office/drawing/2014/main" id="{E701E42D-5015-432F-99D5-EABB27AF7C05}"/>
            </a:ext>
          </a:extLst>
        </xdr:cNvPr>
        <xdr:cNvSpPr/>
      </xdr:nvSpPr>
      <xdr:spPr>
        <a:xfrm>
          <a:off x="3384550" y="99969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36068</xdr:rowOff>
    </xdr:from>
    <xdr:to>
      <xdr:col>15</xdr:col>
      <xdr:colOff>101600</xdr:colOff>
      <xdr:row>60</xdr:row>
      <xdr:rowOff>137668</xdr:rowOff>
    </xdr:to>
    <xdr:sp macro="" textlink="">
      <xdr:nvSpPr>
        <xdr:cNvPr id="177" name="フローチャート: 判断 176">
          <a:extLst>
            <a:ext uri="{FF2B5EF4-FFF2-40B4-BE49-F238E27FC236}">
              <a16:creationId xmlns:a16="http://schemas.microsoft.com/office/drawing/2014/main" id="{ACA81117-6037-4586-B183-F04874D9A558}"/>
            </a:ext>
          </a:extLst>
        </xdr:cNvPr>
        <xdr:cNvSpPr/>
      </xdr:nvSpPr>
      <xdr:spPr>
        <a:xfrm>
          <a:off x="2571750" y="994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38354</xdr:rowOff>
    </xdr:from>
    <xdr:to>
      <xdr:col>10</xdr:col>
      <xdr:colOff>165100</xdr:colOff>
      <xdr:row>60</xdr:row>
      <xdr:rowOff>139954</xdr:rowOff>
    </xdr:to>
    <xdr:sp macro="" textlink="">
      <xdr:nvSpPr>
        <xdr:cNvPr id="178" name="フローチャート: 判断 177">
          <a:extLst>
            <a:ext uri="{FF2B5EF4-FFF2-40B4-BE49-F238E27FC236}">
              <a16:creationId xmlns:a16="http://schemas.microsoft.com/office/drawing/2014/main" id="{C2998D18-0026-440A-835C-02A69F63A82A}"/>
            </a:ext>
          </a:extLst>
        </xdr:cNvPr>
        <xdr:cNvSpPr/>
      </xdr:nvSpPr>
      <xdr:spPr>
        <a:xfrm>
          <a:off x="1778000" y="99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150368</xdr:rowOff>
    </xdr:from>
    <xdr:to>
      <xdr:col>6</xdr:col>
      <xdr:colOff>38100</xdr:colOff>
      <xdr:row>60</xdr:row>
      <xdr:rowOff>80518</xdr:rowOff>
    </xdr:to>
    <xdr:sp macro="" textlink="">
      <xdr:nvSpPr>
        <xdr:cNvPr id="179" name="フローチャート: 判断 178">
          <a:extLst>
            <a:ext uri="{FF2B5EF4-FFF2-40B4-BE49-F238E27FC236}">
              <a16:creationId xmlns:a16="http://schemas.microsoft.com/office/drawing/2014/main" id="{F2EDFE7E-623F-4A3F-999D-E4017D975163}"/>
            </a:ext>
          </a:extLst>
        </xdr:cNvPr>
        <xdr:cNvSpPr/>
      </xdr:nvSpPr>
      <xdr:spPr>
        <a:xfrm>
          <a:off x="984250" y="98912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ED72D98-28FC-4A14-BBE2-B1F3E18327D5}"/>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B717CA5-7961-4603-8B09-2722CED9136F}"/>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23A1CB7-7CC8-4EBB-AC3B-1FB03180A64A}"/>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644B56E-0B13-4C39-AE99-5133D5AB531F}"/>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F899F77-B918-4DCD-B6CE-C5A96DEB87A1}"/>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100076</xdr:rowOff>
    </xdr:from>
    <xdr:to>
      <xdr:col>24</xdr:col>
      <xdr:colOff>114300</xdr:colOff>
      <xdr:row>63</xdr:row>
      <xdr:rowOff>30226</xdr:rowOff>
    </xdr:to>
    <xdr:sp macro="" textlink="">
      <xdr:nvSpPr>
        <xdr:cNvPr id="185" name="楕円 184">
          <a:extLst>
            <a:ext uri="{FF2B5EF4-FFF2-40B4-BE49-F238E27FC236}">
              <a16:creationId xmlns:a16="http://schemas.microsoft.com/office/drawing/2014/main" id="{B1A44066-5FAE-4BF6-AAEE-FEBB73D7FE2E}"/>
            </a:ext>
          </a:extLst>
        </xdr:cNvPr>
        <xdr:cNvSpPr/>
      </xdr:nvSpPr>
      <xdr:spPr>
        <a:xfrm>
          <a:off x="4127500" y="103362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78503</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B93C67E2-F9F0-4D78-99AF-EB1E5C5E50C0}"/>
            </a:ext>
          </a:extLst>
        </xdr:cNvPr>
        <xdr:cNvSpPr txBox="1"/>
      </xdr:nvSpPr>
      <xdr:spPr>
        <a:xfrm>
          <a:off x="4216400" y="103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65786</xdr:rowOff>
    </xdr:from>
    <xdr:to>
      <xdr:col>20</xdr:col>
      <xdr:colOff>38100</xdr:colOff>
      <xdr:row>62</xdr:row>
      <xdr:rowOff>167386</xdr:rowOff>
    </xdr:to>
    <xdr:sp macro="" textlink="">
      <xdr:nvSpPr>
        <xdr:cNvPr id="187" name="楕円 186">
          <a:extLst>
            <a:ext uri="{FF2B5EF4-FFF2-40B4-BE49-F238E27FC236}">
              <a16:creationId xmlns:a16="http://schemas.microsoft.com/office/drawing/2014/main" id="{5D1EFC84-E536-474A-BC02-2EFE0DD11B32}"/>
            </a:ext>
          </a:extLst>
        </xdr:cNvPr>
        <xdr:cNvSpPr/>
      </xdr:nvSpPr>
      <xdr:spPr>
        <a:xfrm>
          <a:off x="3384550" y="103019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116586</xdr:rowOff>
    </xdr:from>
    <xdr:to>
      <xdr:col>24</xdr:col>
      <xdr:colOff>63500</xdr:colOff>
      <xdr:row>62</xdr:row>
      <xdr:rowOff>150876</xdr:rowOff>
    </xdr:to>
    <xdr:cxnSp macro="">
      <xdr:nvCxnSpPr>
        <xdr:cNvPr id="188" name="直線コネクタ 187">
          <a:extLst>
            <a:ext uri="{FF2B5EF4-FFF2-40B4-BE49-F238E27FC236}">
              <a16:creationId xmlns:a16="http://schemas.microsoft.com/office/drawing/2014/main" id="{947E6D41-E6FD-4921-A04E-DB381360E5F6}"/>
            </a:ext>
          </a:extLst>
        </xdr:cNvPr>
        <xdr:cNvCxnSpPr/>
      </xdr:nvCxnSpPr>
      <xdr:spPr>
        <a:xfrm>
          <a:off x="3429000" y="10352786"/>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10922</xdr:rowOff>
    </xdr:from>
    <xdr:to>
      <xdr:col>15</xdr:col>
      <xdr:colOff>101600</xdr:colOff>
      <xdr:row>62</xdr:row>
      <xdr:rowOff>112522</xdr:rowOff>
    </xdr:to>
    <xdr:sp macro="" textlink="">
      <xdr:nvSpPr>
        <xdr:cNvPr id="189" name="楕円 188">
          <a:extLst>
            <a:ext uri="{FF2B5EF4-FFF2-40B4-BE49-F238E27FC236}">
              <a16:creationId xmlns:a16="http://schemas.microsoft.com/office/drawing/2014/main" id="{9CBF5642-5AA9-4E93-91BD-96A1F05D2170}"/>
            </a:ext>
          </a:extLst>
        </xdr:cNvPr>
        <xdr:cNvSpPr/>
      </xdr:nvSpPr>
      <xdr:spPr>
        <a:xfrm>
          <a:off x="257175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61722</xdr:rowOff>
    </xdr:from>
    <xdr:to>
      <xdr:col>19</xdr:col>
      <xdr:colOff>177800</xdr:colOff>
      <xdr:row>62</xdr:row>
      <xdr:rowOff>116586</xdr:rowOff>
    </xdr:to>
    <xdr:cxnSp macro="">
      <xdr:nvCxnSpPr>
        <xdr:cNvPr id="190" name="直線コネクタ 189">
          <a:extLst>
            <a:ext uri="{FF2B5EF4-FFF2-40B4-BE49-F238E27FC236}">
              <a16:creationId xmlns:a16="http://schemas.microsoft.com/office/drawing/2014/main" id="{75450654-EA34-4DF3-8840-F49C23FB53F0}"/>
            </a:ext>
          </a:extLst>
        </xdr:cNvPr>
        <xdr:cNvCxnSpPr/>
      </xdr:nvCxnSpPr>
      <xdr:spPr>
        <a:xfrm>
          <a:off x="2622550" y="10297922"/>
          <a:ext cx="80645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116078</xdr:rowOff>
    </xdr:from>
    <xdr:to>
      <xdr:col>10</xdr:col>
      <xdr:colOff>165100</xdr:colOff>
      <xdr:row>63</xdr:row>
      <xdr:rowOff>46228</xdr:rowOff>
    </xdr:to>
    <xdr:sp macro="" textlink="">
      <xdr:nvSpPr>
        <xdr:cNvPr id="191" name="楕円 190">
          <a:extLst>
            <a:ext uri="{FF2B5EF4-FFF2-40B4-BE49-F238E27FC236}">
              <a16:creationId xmlns:a16="http://schemas.microsoft.com/office/drawing/2014/main" id="{12A4DCE7-9680-4281-B564-890DE0C5778A}"/>
            </a:ext>
          </a:extLst>
        </xdr:cNvPr>
        <xdr:cNvSpPr/>
      </xdr:nvSpPr>
      <xdr:spPr>
        <a:xfrm>
          <a:off x="1778000" y="10352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61722</xdr:rowOff>
    </xdr:from>
    <xdr:to>
      <xdr:col>15</xdr:col>
      <xdr:colOff>50800</xdr:colOff>
      <xdr:row>62</xdr:row>
      <xdr:rowOff>166878</xdr:rowOff>
    </xdr:to>
    <xdr:cxnSp macro="">
      <xdr:nvCxnSpPr>
        <xdr:cNvPr id="192" name="直線コネクタ 191">
          <a:extLst>
            <a:ext uri="{FF2B5EF4-FFF2-40B4-BE49-F238E27FC236}">
              <a16:creationId xmlns:a16="http://schemas.microsoft.com/office/drawing/2014/main" id="{869D0151-930E-4DD6-AB4D-B7EB07F5421F}"/>
            </a:ext>
          </a:extLst>
        </xdr:cNvPr>
        <xdr:cNvCxnSpPr/>
      </xdr:nvCxnSpPr>
      <xdr:spPr>
        <a:xfrm flipV="1">
          <a:off x="1828800" y="10297922"/>
          <a:ext cx="79375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63500</xdr:rowOff>
    </xdr:from>
    <xdr:to>
      <xdr:col>6</xdr:col>
      <xdr:colOff>38100</xdr:colOff>
      <xdr:row>62</xdr:row>
      <xdr:rowOff>165100</xdr:rowOff>
    </xdr:to>
    <xdr:sp macro="" textlink="">
      <xdr:nvSpPr>
        <xdr:cNvPr id="193" name="楕円 192">
          <a:extLst>
            <a:ext uri="{FF2B5EF4-FFF2-40B4-BE49-F238E27FC236}">
              <a16:creationId xmlns:a16="http://schemas.microsoft.com/office/drawing/2014/main" id="{4531C085-9A3A-40D1-9B85-568A3E889F7E}"/>
            </a:ext>
          </a:extLst>
        </xdr:cNvPr>
        <xdr:cNvSpPr/>
      </xdr:nvSpPr>
      <xdr:spPr>
        <a:xfrm>
          <a:off x="984250" y="10299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114300</xdr:rowOff>
    </xdr:from>
    <xdr:to>
      <xdr:col>10</xdr:col>
      <xdr:colOff>114300</xdr:colOff>
      <xdr:row>62</xdr:row>
      <xdr:rowOff>166878</xdr:rowOff>
    </xdr:to>
    <xdr:cxnSp macro="">
      <xdr:nvCxnSpPr>
        <xdr:cNvPr id="194" name="直線コネクタ 193">
          <a:extLst>
            <a:ext uri="{FF2B5EF4-FFF2-40B4-BE49-F238E27FC236}">
              <a16:creationId xmlns:a16="http://schemas.microsoft.com/office/drawing/2014/main" id="{1F3F4212-C876-4642-A4B8-CA46C045C55A}"/>
            </a:ext>
          </a:extLst>
        </xdr:cNvPr>
        <xdr:cNvCxnSpPr/>
      </xdr:nvCxnSpPr>
      <xdr:spPr>
        <a:xfrm>
          <a:off x="1028700" y="10350500"/>
          <a:ext cx="8001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37609</xdr:rowOff>
    </xdr:from>
    <xdr:ext cx="405111" cy="259045"/>
    <xdr:sp macro="" textlink="">
      <xdr:nvSpPr>
        <xdr:cNvPr id="195" name="n_1aveValue【体育館・プール】&#10;有形固定資産減価償却率">
          <a:extLst>
            <a:ext uri="{FF2B5EF4-FFF2-40B4-BE49-F238E27FC236}">
              <a16:creationId xmlns:a16="http://schemas.microsoft.com/office/drawing/2014/main" id="{CB6E3281-5BD4-4809-A104-76AC5C90FA9D}"/>
            </a:ext>
          </a:extLst>
        </xdr:cNvPr>
        <xdr:cNvSpPr txBox="1"/>
      </xdr:nvSpPr>
      <xdr:spPr>
        <a:xfrm>
          <a:off x="3239144" y="977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154195</xdr:rowOff>
    </xdr:from>
    <xdr:ext cx="405111" cy="259045"/>
    <xdr:sp macro="" textlink="">
      <xdr:nvSpPr>
        <xdr:cNvPr id="196" name="n_2aveValue【体育館・プール】&#10;有形固定資産減価償却率">
          <a:extLst>
            <a:ext uri="{FF2B5EF4-FFF2-40B4-BE49-F238E27FC236}">
              <a16:creationId xmlns:a16="http://schemas.microsoft.com/office/drawing/2014/main" id="{297ACCA7-9D9B-461B-ACA2-28D1D9936B8E}"/>
            </a:ext>
          </a:extLst>
        </xdr:cNvPr>
        <xdr:cNvSpPr txBox="1"/>
      </xdr:nvSpPr>
      <xdr:spPr>
        <a:xfrm>
          <a:off x="2439044" y="972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156481</xdr:rowOff>
    </xdr:from>
    <xdr:ext cx="405111" cy="259045"/>
    <xdr:sp macro="" textlink="">
      <xdr:nvSpPr>
        <xdr:cNvPr id="197" name="n_3aveValue【体育館・プール】&#10;有形固定資産減価償却率">
          <a:extLst>
            <a:ext uri="{FF2B5EF4-FFF2-40B4-BE49-F238E27FC236}">
              <a16:creationId xmlns:a16="http://schemas.microsoft.com/office/drawing/2014/main" id="{7D0490FA-7634-422D-8961-8B3D51CAB2D4}"/>
            </a:ext>
          </a:extLst>
        </xdr:cNvPr>
        <xdr:cNvSpPr txBox="1"/>
      </xdr:nvSpPr>
      <xdr:spPr>
        <a:xfrm>
          <a:off x="1645294" y="973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97045</xdr:rowOff>
    </xdr:from>
    <xdr:ext cx="405111" cy="259045"/>
    <xdr:sp macro="" textlink="">
      <xdr:nvSpPr>
        <xdr:cNvPr id="198" name="n_4aveValue【体育館・プール】&#10;有形固定資産減価償却率">
          <a:extLst>
            <a:ext uri="{FF2B5EF4-FFF2-40B4-BE49-F238E27FC236}">
              <a16:creationId xmlns:a16="http://schemas.microsoft.com/office/drawing/2014/main" id="{4211D07A-3F70-4132-ACBF-67F05944319F}"/>
            </a:ext>
          </a:extLst>
        </xdr:cNvPr>
        <xdr:cNvSpPr txBox="1"/>
      </xdr:nvSpPr>
      <xdr:spPr>
        <a:xfrm>
          <a:off x="851544" y="967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158513</xdr:rowOff>
    </xdr:from>
    <xdr:ext cx="405111" cy="259045"/>
    <xdr:sp macro="" textlink="">
      <xdr:nvSpPr>
        <xdr:cNvPr id="199" name="n_1mainValue【体育館・プール】&#10;有形固定資産減価償却率">
          <a:extLst>
            <a:ext uri="{FF2B5EF4-FFF2-40B4-BE49-F238E27FC236}">
              <a16:creationId xmlns:a16="http://schemas.microsoft.com/office/drawing/2014/main" id="{0D517F96-265A-471A-8988-34930E04C6A8}"/>
            </a:ext>
          </a:extLst>
        </xdr:cNvPr>
        <xdr:cNvSpPr txBox="1"/>
      </xdr:nvSpPr>
      <xdr:spPr>
        <a:xfrm>
          <a:off x="3239144" y="103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103649</xdr:rowOff>
    </xdr:from>
    <xdr:ext cx="405111" cy="259045"/>
    <xdr:sp macro="" textlink="">
      <xdr:nvSpPr>
        <xdr:cNvPr id="200" name="n_2mainValue【体育館・プール】&#10;有形固定資産減価償却率">
          <a:extLst>
            <a:ext uri="{FF2B5EF4-FFF2-40B4-BE49-F238E27FC236}">
              <a16:creationId xmlns:a16="http://schemas.microsoft.com/office/drawing/2014/main" id="{204261C6-3861-4A91-A1D1-85483187F3DA}"/>
            </a:ext>
          </a:extLst>
        </xdr:cNvPr>
        <xdr:cNvSpPr txBox="1"/>
      </xdr:nvSpPr>
      <xdr:spPr>
        <a:xfrm>
          <a:off x="2439044" y="1033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37355</xdr:rowOff>
    </xdr:from>
    <xdr:ext cx="405111" cy="259045"/>
    <xdr:sp macro="" textlink="">
      <xdr:nvSpPr>
        <xdr:cNvPr id="201" name="n_3mainValue【体育館・プール】&#10;有形固定資産減価償却率">
          <a:extLst>
            <a:ext uri="{FF2B5EF4-FFF2-40B4-BE49-F238E27FC236}">
              <a16:creationId xmlns:a16="http://schemas.microsoft.com/office/drawing/2014/main" id="{6607B192-E29D-483E-A6C9-8A85EFFDBE6C}"/>
            </a:ext>
          </a:extLst>
        </xdr:cNvPr>
        <xdr:cNvSpPr txBox="1"/>
      </xdr:nvSpPr>
      <xdr:spPr>
        <a:xfrm>
          <a:off x="164529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156227</xdr:rowOff>
    </xdr:from>
    <xdr:ext cx="405111" cy="259045"/>
    <xdr:sp macro="" textlink="">
      <xdr:nvSpPr>
        <xdr:cNvPr id="202" name="n_4mainValue【体育館・プール】&#10;有形固定資産減価償却率">
          <a:extLst>
            <a:ext uri="{FF2B5EF4-FFF2-40B4-BE49-F238E27FC236}">
              <a16:creationId xmlns:a16="http://schemas.microsoft.com/office/drawing/2014/main" id="{EDDE3130-20BF-4CD8-A84A-B2CDBE26CBE2}"/>
            </a:ext>
          </a:extLst>
        </xdr:cNvPr>
        <xdr:cNvSpPr txBox="1"/>
      </xdr:nvSpPr>
      <xdr:spPr>
        <a:xfrm>
          <a:off x="851544" y="1039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FEC0E5A9-EA39-4DF3-B4FF-A74B1E98D2B1}"/>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B27C0823-CCB3-46C3-9BDD-CC369280199E}"/>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859B51E-9F56-489D-A5A5-4C79C22F8FA6}"/>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977A0ACF-5D53-47A3-81F0-4F06B3BF1D35}"/>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FDD1BA26-040F-4810-8C1A-7AACAABEDF69}"/>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A757D56F-19D3-4DBB-BD5C-90B393844410}"/>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2CB08547-48F9-4B4C-AE26-A776F9E69595}"/>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D705B6D1-E395-4C28-8552-A858938E9D4B}"/>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69A8753A-68F6-4291-B30E-81A8EABA75D6}"/>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615EC749-A7BC-4B22-9EF0-9304F0153797}"/>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2E1B4779-01D2-4930-93E2-395887A55494}"/>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497F575D-C4E2-42BE-BB5A-28E223E3A639}"/>
            </a:ext>
          </a:extLst>
        </xdr:cNvPr>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5FE8FE26-CF15-4FFF-AA02-742A2A3565BE}"/>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C726FFC1-E7A3-49EF-900E-EE4BB522C1B0}"/>
            </a:ext>
          </a:extLst>
        </xdr:cNvPr>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A3425F09-26EC-42D9-B876-63641C6534AB}"/>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6EF0372A-9DAC-445F-8629-3CE8F35076E1}"/>
            </a:ext>
          </a:extLst>
        </xdr:cNvPr>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695FF08D-4E30-41B4-ACDE-F01B5AD83BB8}"/>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AD8600FD-E299-43DF-ADBB-CECD9D4651A5}"/>
            </a:ext>
          </a:extLst>
        </xdr:cNvPr>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5B593E6B-DEB9-4CCC-AEDC-975EC67E239A}"/>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A10C6BC9-ED82-4BC1-83A7-9CA080D475B7}"/>
            </a:ext>
          </a:extLst>
        </xdr:cNvPr>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9A3EE4-4E9B-43AC-B80D-A0962EA21C10}"/>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888CE083-6144-4D56-BFA6-59AAD3203C13}"/>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40C2B62A-A037-4C92-B3EA-BDFD283EF50B}"/>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0</xdr:rowOff>
    </xdr:to>
    <xdr:cxnSp macro="">
      <xdr:nvCxnSpPr>
        <xdr:cNvPr id="226" name="直線コネクタ 225">
          <a:extLst>
            <a:ext uri="{FF2B5EF4-FFF2-40B4-BE49-F238E27FC236}">
              <a16:creationId xmlns:a16="http://schemas.microsoft.com/office/drawing/2014/main" id="{DBC17B3A-0085-4FED-8990-C34A5675C838}"/>
            </a:ext>
          </a:extLst>
        </xdr:cNvPr>
        <xdr:cNvCxnSpPr/>
      </xdr:nvCxnSpPr>
      <xdr:spPr>
        <a:xfrm flipV="1">
          <a:off x="9429115" y="9295130"/>
          <a:ext cx="0" cy="110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3827</xdr:rowOff>
    </xdr:from>
    <xdr:ext cx="469744" cy="259045"/>
    <xdr:sp macro="" textlink="">
      <xdr:nvSpPr>
        <xdr:cNvPr id="227" name="【体育館・プール】&#10;一人当たり面積最小値テキスト">
          <a:extLst>
            <a:ext uri="{FF2B5EF4-FFF2-40B4-BE49-F238E27FC236}">
              <a16:creationId xmlns:a16="http://schemas.microsoft.com/office/drawing/2014/main" id="{C183B994-E536-4E71-BDAE-617B1465BA5D}"/>
            </a:ext>
          </a:extLst>
        </xdr:cNvPr>
        <xdr:cNvSpPr txBox="1"/>
      </xdr:nvSpPr>
      <xdr:spPr>
        <a:xfrm>
          <a:off x="9467850"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0</xdr:rowOff>
    </xdr:from>
    <xdr:to>
      <xdr:col>55</xdr:col>
      <xdr:colOff>88900</xdr:colOff>
      <xdr:row>63</xdr:row>
      <xdr:rowOff>0</xdr:rowOff>
    </xdr:to>
    <xdr:cxnSp macro="">
      <xdr:nvCxnSpPr>
        <xdr:cNvPr id="228" name="直線コネクタ 227">
          <a:extLst>
            <a:ext uri="{FF2B5EF4-FFF2-40B4-BE49-F238E27FC236}">
              <a16:creationId xmlns:a16="http://schemas.microsoft.com/office/drawing/2014/main" id="{672E55BD-DCA9-483C-8318-9E2B19AE3954}"/>
            </a:ext>
          </a:extLst>
        </xdr:cNvPr>
        <xdr:cNvCxnSpPr/>
      </xdr:nvCxnSpPr>
      <xdr:spPr>
        <a:xfrm>
          <a:off x="9359900" y="1040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29" name="【体育館・プール】&#10;一人当たり面積最大値テキスト">
          <a:extLst>
            <a:ext uri="{FF2B5EF4-FFF2-40B4-BE49-F238E27FC236}">
              <a16:creationId xmlns:a16="http://schemas.microsoft.com/office/drawing/2014/main" id="{49BAFE88-5F45-4B7A-B642-D66FA5EF06AE}"/>
            </a:ext>
          </a:extLst>
        </xdr:cNvPr>
        <xdr:cNvSpPr txBox="1"/>
      </xdr:nvSpPr>
      <xdr:spPr>
        <a:xfrm>
          <a:off x="9467850" y="908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0" name="直線コネクタ 229">
          <a:extLst>
            <a:ext uri="{FF2B5EF4-FFF2-40B4-BE49-F238E27FC236}">
              <a16:creationId xmlns:a16="http://schemas.microsoft.com/office/drawing/2014/main" id="{91B20ABF-AE8D-452D-A0AA-10462BB87CEC}"/>
            </a:ext>
          </a:extLst>
        </xdr:cNvPr>
        <xdr:cNvCxnSpPr/>
      </xdr:nvCxnSpPr>
      <xdr:spPr>
        <a:xfrm>
          <a:off x="9359900" y="92951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1" name="【体育館・プール】&#10;一人当たり面積平均値テキスト">
          <a:extLst>
            <a:ext uri="{FF2B5EF4-FFF2-40B4-BE49-F238E27FC236}">
              <a16:creationId xmlns:a16="http://schemas.microsoft.com/office/drawing/2014/main" id="{95D973A6-B8B9-4E69-A904-C49E8EBF7231}"/>
            </a:ext>
          </a:extLst>
        </xdr:cNvPr>
        <xdr:cNvSpPr txBox="1"/>
      </xdr:nvSpPr>
      <xdr:spPr>
        <a:xfrm>
          <a:off x="9467850" y="10007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2" name="フローチャート: 判断 231">
          <a:extLst>
            <a:ext uri="{FF2B5EF4-FFF2-40B4-BE49-F238E27FC236}">
              <a16:creationId xmlns:a16="http://schemas.microsoft.com/office/drawing/2014/main" id="{50ACC391-42F4-47ED-B876-B2263AFC7F93}"/>
            </a:ext>
          </a:extLst>
        </xdr:cNvPr>
        <xdr:cNvSpPr/>
      </xdr:nvSpPr>
      <xdr:spPr>
        <a:xfrm>
          <a:off x="9398000" y="101498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A1C682F6-1AB7-4DFB-B54E-E2C2038C3149}"/>
            </a:ext>
          </a:extLst>
        </xdr:cNvPr>
        <xdr:cNvSpPr/>
      </xdr:nvSpPr>
      <xdr:spPr>
        <a:xfrm>
          <a:off x="8636000" y="1016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33020</xdr:rowOff>
    </xdr:from>
    <xdr:to>
      <xdr:col>46</xdr:col>
      <xdr:colOff>38100</xdr:colOff>
      <xdr:row>61</xdr:row>
      <xdr:rowOff>134620</xdr:rowOff>
    </xdr:to>
    <xdr:sp macro="" textlink="">
      <xdr:nvSpPr>
        <xdr:cNvPr id="234" name="フローチャート: 判断 233">
          <a:extLst>
            <a:ext uri="{FF2B5EF4-FFF2-40B4-BE49-F238E27FC236}">
              <a16:creationId xmlns:a16="http://schemas.microsoft.com/office/drawing/2014/main" id="{4EAD2A45-B7B7-470D-8AB4-9FB924FF6023}"/>
            </a:ext>
          </a:extLst>
        </xdr:cNvPr>
        <xdr:cNvSpPr/>
      </xdr:nvSpPr>
      <xdr:spPr>
        <a:xfrm>
          <a:off x="7842250" y="10104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48260</xdr:rowOff>
    </xdr:from>
    <xdr:to>
      <xdr:col>41</xdr:col>
      <xdr:colOff>101600</xdr:colOff>
      <xdr:row>61</xdr:row>
      <xdr:rowOff>149860</xdr:rowOff>
    </xdr:to>
    <xdr:sp macro="" textlink="">
      <xdr:nvSpPr>
        <xdr:cNvPr id="235" name="フローチャート: 判断 234">
          <a:extLst>
            <a:ext uri="{FF2B5EF4-FFF2-40B4-BE49-F238E27FC236}">
              <a16:creationId xmlns:a16="http://schemas.microsoft.com/office/drawing/2014/main" id="{FB4990D4-0DFE-43B6-ABC3-2166DA74B75B}"/>
            </a:ext>
          </a:extLst>
        </xdr:cNvPr>
        <xdr:cNvSpPr/>
      </xdr:nvSpPr>
      <xdr:spPr>
        <a:xfrm>
          <a:off x="7029450" y="1011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5B9E6CC8-CC4F-4C53-943B-5AF9A5C54F6E}"/>
            </a:ext>
          </a:extLst>
        </xdr:cNvPr>
        <xdr:cNvSpPr/>
      </xdr:nvSpPr>
      <xdr:spPr>
        <a:xfrm>
          <a:off x="6235700" y="10142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A3ED018-946B-4387-9FD2-A3AF3FD499F8}"/>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BBBEADF-2768-40D7-98A1-54E3E9736E1F}"/>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2C75CE3-7286-419B-AD06-DBD64DEFDA70}"/>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DCFA21A-BB1F-4E74-BEDC-80CDD5F722A8}"/>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28720E7-3F1F-4FA1-BEAB-0DAADA535FF4}"/>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120650</xdr:rowOff>
    </xdr:from>
    <xdr:to>
      <xdr:col>55</xdr:col>
      <xdr:colOff>50800</xdr:colOff>
      <xdr:row>63</xdr:row>
      <xdr:rowOff>50800</xdr:rowOff>
    </xdr:to>
    <xdr:sp macro="" textlink="">
      <xdr:nvSpPr>
        <xdr:cNvPr id="242" name="楕円 241">
          <a:extLst>
            <a:ext uri="{FF2B5EF4-FFF2-40B4-BE49-F238E27FC236}">
              <a16:creationId xmlns:a16="http://schemas.microsoft.com/office/drawing/2014/main" id="{60FE5D22-CAE8-4F75-92C1-082000ECBB54}"/>
            </a:ext>
          </a:extLst>
        </xdr:cNvPr>
        <xdr:cNvSpPr/>
      </xdr:nvSpPr>
      <xdr:spPr>
        <a:xfrm>
          <a:off x="9398000" y="10356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35577</xdr:rowOff>
    </xdr:from>
    <xdr:ext cx="469744" cy="259045"/>
    <xdr:sp macro="" textlink="">
      <xdr:nvSpPr>
        <xdr:cNvPr id="243" name="【体育館・プール】&#10;一人当たり面積該当値テキスト">
          <a:extLst>
            <a:ext uri="{FF2B5EF4-FFF2-40B4-BE49-F238E27FC236}">
              <a16:creationId xmlns:a16="http://schemas.microsoft.com/office/drawing/2014/main" id="{9DF570A1-8686-42E3-B321-A206E38A9E23}"/>
            </a:ext>
          </a:extLst>
        </xdr:cNvPr>
        <xdr:cNvSpPr txBox="1"/>
      </xdr:nvSpPr>
      <xdr:spPr>
        <a:xfrm>
          <a:off x="9467850"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97790</xdr:rowOff>
    </xdr:from>
    <xdr:to>
      <xdr:col>50</xdr:col>
      <xdr:colOff>165100</xdr:colOff>
      <xdr:row>63</xdr:row>
      <xdr:rowOff>27940</xdr:rowOff>
    </xdr:to>
    <xdr:sp macro="" textlink="">
      <xdr:nvSpPr>
        <xdr:cNvPr id="244" name="楕円 243">
          <a:extLst>
            <a:ext uri="{FF2B5EF4-FFF2-40B4-BE49-F238E27FC236}">
              <a16:creationId xmlns:a16="http://schemas.microsoft.com/office/drawing/2014/main" id="{A463C2F3-8759-4298-BB55-085C6B5192BA}"/>
            </a:ext>
          </a:extLst>
        </xdr:cNvPr>
        <xdr:cNvSpPr/>
      </xdr:nvSpPr>
      <xdr:spPr>
        <a:xfrm>
          <a:off x="8636000" y="10333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148590</xdr:rowOff>
    </xdr:from>
    <xdr:to>
      <xdr:col>55</xdr:col>
      <xdr:colOff>0</xdr:colOff>
      <xdr:row>63</xdr:row>
      <xdr:rowOff>0</xdr:rowOff>
    </xdr:to>
    <xdr:cxnSp macro="">
      <xdr:nvCxnSpPr>
        <xdr:cNvPr id="245" name="直線コネクタ 244">
          <a:extLst>
            <a:ext uri="{FF2B5EF4-FFF2-40B4-BE49-F238E27FC236}">
              <a16:creationId xmlns:a16="http://schemas.microsoft.com/office/drawing/2014/main" id="{5AE16130-B9EC-4AC9-8DB1-471D107BBC4D}"/>
            </a:ext>
          </a:extLst>
        </xdr:cNvPr>
        <xdr:cNvCxnSpPr/>
      </xdr:nvCxnSpPr>
      <xdr:spPr>
        <a:xfrm>
          <a:off x="8686800" y="10384790"/>
          <a:ext cx="7429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166370</xdr:rowOff>
    </xdr:from>
    <xdr:to>
      <xdr:col>46</xdr:col>
      <xdr:colOff>38100</xdr:colOff>
      <xdr:row>62</xdr:row>
      <xdr:rowOff>96520</xdr:rowOff>
    </xdr:to>
    <xdr:sp macro="" textlink="">
      <xdr:nvSpPr>
        <xdr:cNvPr id="246" name="楕円 245">
          <a:extLst>
            <a:ext uri="{FF2B5EF4-FFF2-40B4-BE49-F238E27FC236}">
              <a16:creationId xmlns:a16="http://schemas.microsoft.com/office/drawing/2014/main" id="{430969FE-FC25-49EB-BCD1-9499FC96A826}"/>
            </a:ext>
          </a:extLst>
        </xdr:cNvPr>
        <xdr:cNvSpPr/>
      </xdr:nvSpPr>
      <xdr:spPr>
        <a:xfrm>
          <a:off x="7842250" y="10237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45720</xdr:rowOff>
    </xdr:from>
    <xdr:to>
      <xdr:col>50</xdr:col>
      <xdr:colOff>114300</xdr:colOff>
      <xdr:row>62</xdr:row>
      <xdr:rowOff>148590</xdr:rowOff>
    </xdr:to>
    <xdr:cxnSp macro="">
      <xdr:nvCxnSpPr>
        <xdr:cNvPr id="247" name="直線コネクタ 246">
          <a:extLst>
            <a:ext uri="{FF2B5EF4-FFF2-40B4-BE49-F238E27FC236}">
              <a16:creationId xmlns:a16="http://schemas.microsoft.com/office/drawing/2014/main" id="{B8E0731B-BE13-4B5F-8012-B76EFD494D50}"/>
            </a:ext>
          </a:extLst>
        </xdr:cNvPr>
        <xdr:cNvCxnSpPr/>
      </xdr:nvCxnSpPr>
      <xdr:spPr>
        <a:xfrm>
          <a:off x="7886700" y="10281920"/>
          <a:ext cx="8001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166370</xdr:rowOff>
    </xdr:from>
    <xdr:to>
      <xdr:col>41</xdr:col>
      <xdr:colOff>101600</xdr:colOff>
      <xdr:row>62</xdr:row>
      <xdr:rowOff>96520</xdr:rowOff>
    </xdr:to>
    <xdr:sp macro="" textlink="">
      <xdr:nvSpPr>
        <xdr:cNvPr id="248" name="楕円 247">
          <a:extLst>
            <a:ext uri="{FF2B5EF4-FFF2-40B4-BE49-F238E27FC236}">
              <a16:creationId xmlns:a16="http://schemas.microsoft.com/office/drawing/2014/main" id="{ACE1462A-0A94-4DDF-9AE7-9D6D41CB95F5}"/>
            </a:ext>
          </a:extLst>
        </xdr:cNvPr>
        <xdr:cNvSpPr/>
      </xdr:nvSpPr>
      <xdr:spPr>
        <a:xfrm>
          <a:off x="7029450" y="10237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45720</xdr:rowOff>
    </xdr:from>
    <xdr:to>
      <xdr:col>45</xdr:col>
      <xdr:colOff>177800</xdr:colOff>
      <xdr:row>62</xdr:row>
      <xdr:rowOff>45720</xdr:rowOff>
    </xdr:to>
    <xdr:cxnSp macro="">
      <xdr:nvCxnSpPr>
        <xdr:cNvPr id="249" name="直線コネクタ 248">
          <a:extLst>
            <a:ext uri="{FF2B5EF4-FFF2-40B4-BE49-F238E27FC236}">
              <a16:creationId xmlns:a16="http://schemas.microsoft.com/office/drawing/2014/main" id="{A605CE91-10AC-4E01-8EAC-64DA6F45CDC1}"/>
            </a:ext>
          </a:extLst>
        </xdr:cNvPr>
        <xdr:cNvCxnSpPr/>
      </xdr:nvCxnSpPr>
      <xdr:spPr>
        <a:xfrm>
          <a:off x="7080250" y="102819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50" name="楕円 249">
          <a:extLst>
            <a:ext uri="{FF2B5EF4-FFF2-40B4-BE49-F238E27FC236}">
              <a16:creationId xmlns:a16="http://schemas.microsoft.com/office/drawing/2014/main" id="{A8B064F6-51F2-416A-A711-64C44114FA69}"/>
            </a:ext>
          </a:extLst>
        </xdr:cNvPr>
        <xdr:cNvSpPr/>
      </xdr:nvSpPr>
      <xdr:spPr>
        <a:xfrm>
          <a:off x="6235700" y="10237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45720</xdr:rowOff>
    </xdr:from>
    <xdr:to>
      <xdr:col>41</xdr:col>
      <xdr:colOff>50800</xdr:colOff>
      <xdr:row>62</xdr:row>
      <xdr:rowOff>45720</xdr:rowOff>
    </xdr:to>
    <xdr:cxnSp macro="">
      <xdr:nvCxnSpPr>
        <xdr:cNvPr id="251" name="直線コネクタ 250">
          <a:extLst>
            <a:ext uri="{FF2B5EF4-FFF2-40B4-BE49-F238E27FC236}">
              <a16:creationId xmlns:a16="http://schemas.microsoft.com/office/drawing/2014/main" id="{F84620DD-EE71-4D77-8260-31AE549B819F}"/>
            </a:ext>
          </a:extLst>
        </xdr:cNvPr>
        <xdr:cNvCxnSpPr/>
      </xdr:nvCxnSpPr>
      <xdr:spPr>
        <a:xfrm>
          <a:off x="6286500" y="102819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2" name="n_1aveValue【体育館・プール】&#10;一人当たり面積">
          <a:extLst>
            <a:ext uri="{FF2B5EF4-FFF2-40B4-BE49-F238E27FC236}">
              <a16:creationId xmlns:a16="http://schemas.microsoft.com/office/drawing/2014/main" id="{CF8A0BB2-6290-440E-9EEF-E9CBB8C5777B}"/>
            </a:ext>
          </a:extLst>
        </xdr:cNvPr>
        <xdr:cNvSpPr txBox="1"/>
      </xdr:nvSpPr>
      <xdr:spPr>
        <a:xfrm>
          <a:off x="845827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151147</xdr:rowOff>
    </xdr:from>
    <xdr:ext cx="469744" cy="259045"/>
    <xdr:sp macro="" textlink="">
      <xdr:nvSpPr>
        <xdr:cNvPr id="253" name="n_2aveValue【体育館・プール】&#10;一人当たり面積">
          <a:extLst>
            <a:ext uri="{FF2B5EF4-FFF2-40B4-BE49-F238E27FC236}">
              <a16:creationId xmlns:a16="http://schemas.microsoft.com/office/drawing/2014/main" id="{24A28909-60A3-475E-BDC1-05A078FD09EE}"/>
            </a:ext>
          </a:extLst>
        </xdr:cNvPr>
        <xdr:cNvSpPr txBox="1"/>
      </xdr:nvSpPr>
      <xdr:spPr>
        <a:xfrm>
          <a:off x="7677227" y="989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166387</xdr:rowOff>
    </xdr:from>
    <xdr:ext cx="469744" cy="259045"/>
    <xdr:sp macro="" textlink="">
      <xdr:nvSpPr>
        <xdr:cNvPr id="254" name="n_3aveValue【体育館・プール】&#10;一人当たり面積">
          <a:extLst>
            <a:ext uri="{FF2B5EF4-FFF2-40B4-BE49-F238E27FC236}">
              <a16:creationId xmlns:a16="http://schemas.microsoft.com/office/drawing/2014/main" id="{B558EDCB-F01C-44E8-BCCC-231ABD254236}"/>
            </a:ext>
          </a:extLst>
        </xdr:cNvPr>
        <xdr:cNvSpPr txBox="1"/>
      </xdr:nvSpPr>
      <xdr:spPr>
        <a:xfrm>
          <a:off x="6864427" y="990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55" name="n_4aveValue【体育館・プール】&#10;一人当たり面積">
          <a:extLst>
            <a:ext uri="{FF2B5EF4-FFF2-40B4-BE49-F238E27FC236}">
              <a16:creationId xmlns:a16="http://schemas.microsoft.com/office/drawing/2014/main" id="{9C82BE15-D7AB-4D4E-89C2-863F5DCA9C40}"/>
            </a:ext>
          </a:extLst>
        </xdr:cNvPr>
        <xdr:cNvSpPr txBox="1"/>
      </xdr:nvSpPr>
      <xdr:spPr>
        <a:xfrm>
          <a:off x="6070677" y="99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19067</xdr:rowOff>
    </xdr:from>
    <xdr:ext cx="469744" cy="259045"/>
    <xdr:sp macro="" textlink="">
      <xdr:nvSpPr>
        <xdr:cNvPr id="256" name="n_1mainValue【体育館・プール】&#10;一人当たり面積">
          <a:extLst>
            <a:ext uri="{FF2B5EF4-FFF2-40B4-BE49-F238E27FC236}">
              <a16:creationId xmlns:a16="http://schemas.microsoft.com/office/drawing/2014/main" id="{B5BDBA77-93C1-43B6-8872-E7E341C90074}"/>
            </a:ext>
          </a:extLst>
        </xdr:cNvPr>
        <xdr:cNvSpPr txBox="1"/>
      </xdr:nvSpPr>
      <xdr:spPr>
        <a:xfrm>
          <a:off x="845827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87647</xdr:rowOff>
    </xdr:from>
    <xdr:ext cx="469744" cy="259045"/>
    <xdr:sp macro="" textlink="">
      <xdr:nvSpPr>
        <xdr:cNvPr id="257" name="n_2mainValue【体育館・プール】&#10;一人当たり面積">
          <a:extLst>
            <a:ext uri="{FF2B5EF4-FFF2-40B4-BE49-F238E27FC236}">
              <a16:creationId xmlns:a16="http://schemas.microsoft.com/office/drawing/2014/main" id="{481C52D2-6615-4636-804F-70D0CFB337B3}"/>
            </a:ext>
          </a:extLst>
        </xdr:cNvPr>
        <xdr:cNvSpPr txBox="1"/>
      </xdr:nvSpPr>
      <xdr:spPr>
        <a:xfrm>
          <a:off x="76772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87647</xdr:rowOff>
    </xdr:from>
    <xdr:ext cx="469744" cy="259045"/>
    <xdr:sp macro="" textlink="">
      <xdr:nvSpPr>
        <xdr:cNvPr id="258" name="n_3mainValue【体育館・プール】&#10;一人当たり面積">
          <a:extLst>
            <a:ext uri="{FF2B5EF4-FFF2-40B4-BE49-F238E27FC236}">
              <a16:creationId xmlns:a16="http://schemas.microsoft.com/office/drawing/2014/main" id="{66B531FC-FE10-4C59-96F7-B0928849ACC3}"/>
            </a:ext>
          </a:extLst>
        </xdr:cNvPr>
        <xdr:cNvSpPr txBox="1"/>
      </xdr:nvSpPr>
      <xdr:spPr>
        <a:xfrm>
          <a:off x="6864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87647</xdr:rowOff>
    </xdr:from>
    <xdr:ext cx="469744" cy="259045"/>
    <xdr:sp macro="" textlink="">
      <xdr:nvSpPr>
        <xdr:cNvPr id="259" name="n_4mainValue【体育館・プール】&#10;一人当たり面積">
          <a:extLst>
            <a:ext uri="{FF2B5EF4-FFF2-40B4-BE49-F238E27FC236}">
              <a16:creationId xmlns:a16="http://schemas.microsoft.com/office/drawing/2014/main" id="{B7280009-35C4-4CCA-BF83-CE1EE0E9D8F4}"/>
            </a:ext>
          </a:extLst>
        </xdr:cNvPr>
        <xdr:cNvSpPr txBox="1"/>
      </xdr:nvSpPr>
      <xdr:spPr>
        <a:xfrm>
          <a:off x="607067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BBB0EAF-15F2-45FC-A5B9-80470EF4FC8A}"/>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95A177DA-29B7-43E1-A6A2-204D34D56E27}"/>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781879ED-8001-418A-A839-4C379EBED338}"/>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9A74714F-75A7-4546-B1A6-8F257E8E857C}"/>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35460E4D-22CE-42F1-97CD-6C54A820D8F0}"/>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988EAC29-1CCD-4029-A667-7E1DAACB68CD}"/>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2526F525-FB5D-4062-81AD-4B429EBF150C}"/>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B4222047-9FE2-4745-9FAF-623A6D9679D2}"/>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32795A0E-F661-411B-972A-061D9025FD2C}"/>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58FD6638-0A45-4349-9D28-7517FC89D6DB}"/>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7A8ADF75-F7AF-44E1-9E87-D95FEC041314}"/>
            </a:ext>
          </a:extLst>
        </xdr:cNvPr>
        <xdr:cNvSpPr txBox="1"/>
      </xdr:nvSpPr>
      <xdr:spPr>
        <a:xfrm>
          <a:off x="339891" y="1453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1" name="直線コネクタ 270">
          <a:extLst>
            <a:ext uri="{FF2B5EF4-FFF2-40B4-BE49-F238E27FC236}">
              <a16:creationId xmlns:a16="http://schemas.microsoft.com/office/drawing/2014/main" id="{86565C29-C71C-49D4-BD96-D59D6EF5CDD4}"/>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2" name="テキスト ボックス 271">
          <a:extLst>
            <a:ext uri="{FF2B5EF4-FFF2-40B4-BE49-F238E27FC236}">
              <a16:creationId xmlns:a16="http://schemas.microsoft.com/office/drawing/2014/main" id="{A5FD1EF5-7334-40C6-976A-09BB0D206C0F}"/>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3" name="直線コネクタ 272">
          <a:extLst>
            <a:ext uri="{FF2B5EF4-FFF2-40B4-BE49-F238E27FC236}">
              <a16:creationId xmlns:a16="http://schemas.microsoft.com/office/drawing/2014/main" id="{91644663-C924-41E8-AD7D-99D769FA493F}"/>
            </a:ext>
          </a:extLst>
        </xdr:cNvPr>
        <xdr:cNvCxnSpPr/>
      </xdr:nvCxnSpPr>
      <xdr:spPr>
        <a:xfrm>
          <a:off x="685800" y="1412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4" name="テキスト ボックス 273">
          <a:extLst>
            <a:ext uri="{FF2B5EF4-FFF2-40B4-BE49-F238E27FC236}">
              <a16:creationId xmlns:a16="http://schemas.microsoft.com/office/drawing/2014/main" id="{B32F08DA-3E15-4048-8662-3A101FCB891F}"/>
            </a:ext>
          </a:extLst>
        </xdr:cNvPr>
        <xdr:cNvSpPr txBox="1"/>
      </xdr:nvSpPr>
      <xdr:spPr>
        <a:xfrm>
          <a:off x="339891" y="13992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5" name="直線コネクタ 274">
          <a:extLst>
            <a:ext uri="{FF2B5EF4-FFF2-40B4-BE49-F238E27FC236}">
              <a16:creationId xmlns:a16="http://schemas.microsoft.com/office/drawing/2014/main" id="{7A53558C-1EB0-4E75-8E4A-6A8B320E0C40}"/>
            </a:ext>
          </a:extLst>
        </xdr:cNvPr>
        <xdr:cNvCxnSpPr/>
      </xdr:nvCxnSpPr>
      <xdr:spPr>
        <a:xfrm>
          <a:off x="685800" y="13855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6" name="テキスト ボックス 275">
          <a:extLst>
            <a:ext uri="{FF2B5EF4-FFF2-40B4-BE49-F238E27FC236}">
              <a16:creationId xmlns:a16="http://schemas.microsoft.com/office/drawing/2014/main" id="{6D248DC9-24BE-47FA-8149-45E81535F302}"/>
            </a:ext>
          </a:extLst>
        </xdr:cNvPr>
        <xdr:cNvSpPr txBox="1"/>
      </xdr:nvSpPr>
      <xdr:spPr>
        <a:xfrm>
          <a:off x="339891" y="13713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70A773C8-DA6D-4BE8-B2E9-E0D9E3D962D6}"/>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450AF8D0-DF9A-44AE-B015-EF3AF2DB8038}"/>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79" name="直線コネクタ 278">
          <a:extLst>
            <a:ext uri="{FF2B5EF4-FFF2-40B4-BE49-F238E27FC236}">
              <a16:creationId xmlns:a16="http://schemas.microsoft.com/office/drawing/2014/main" id="{1F38315D-9981-4045-A6FD-D1883BA02529}"/>
            </a:ext>
          </a:extLst>
        </xdr:cNvPr>
        <xdr:cNvCxnSpPr/>
      </xdr:nvCxnSpPr>
      <xdr:spPr>
        <a:xfrm>
          <a:off x="685800" y="13303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0" name="テキスト ボックス 279">
          <a:extLst>
            <a:ext uri="{FF2B5EF4-FFF2-40B4-BE49-F238E27FC236}">
              <a16:creationId xmlns:a16="http://schemas.microsoft.com/office/drawing/2014/main" id="{FC6C16D6-C9E6-4463-8574-A044B1F7FD4A}"/>
            </a:ext>
          </a:extLst>
        </xdr:cNvPr>
        <xdr:cNvSpPr txBox="1"/>
      </xdr:nvSpPr>
      <xdr:spPr>
        <a:xfrm>
          <a:off x="339891" y="13167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a:extLst>
            <a:ext uri="{FF2B5EF4-FFF2-40B4-BE49-F238E27FC236}">
              <a16:creationId xmlns:a16="http://schemas.microsoft.com/office/drawing/2014/main" id="{FD566FEE-2725-4809-B129-101B55B68EA1}"/>
            </a:ext>
          </a:extLst>
        </xdr:cNvPr>
        <xdr:cNvCxnSpPr/>
      </xdr:nvCxnSpPr>
      <xdr:spPr>
        <a:xfrm>
          <a:off x="685800" y="1303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a:extLst>
            <a:ext uri="{FF2B5EF4-FFF2-40B4-BE49-F238E27FC236}">
              <a16:creationId xmlns:a16="http://schemas.microsoft.com/office/drawing/2014/main" id="{A28A83B7-E3ED-458D-BE1D-9CA6A93604D9}"/>
            </a:ext>
          </a:extLst>
        </xdr:cNvPr>
        <xdr:cNvSpPr txBox="1"/>
      </xdr:nvSpPr>
      <xdr:spPr>
        <a:xfrm>
          <a:off x="339891" y="12887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3" name="直線コネクタ 282">
          <a:extLst>
            <a:ext uri="{FF2B5EF4-FFF2-40B4-BE49-F238E27FC236}">
              <a16:creationId xmlns:a16="http://schemas.microsoft.com/office/drawing/2014/main" id="{491673BC-2E2F-488E-A0A7-947E637670D2}"/>
            </a:ext>
          </a:extLst>
        </xdr:cNvPr>
        <xdr:cNvCxnSpPr/>
      </xdr:nvCxnSpPr>
      <xdr:spPr>
        <a:xfrm>
          <a:off x="685800" y="12750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4" name="テキスト ボックス 283">
          <a:extLst>
            <a:ext uri="{FF2B5EF4-FFF2-40B4-BE49-F238E27FC236}">
              <a16:creationId xmlns:a16="http://schemas.microsoft.com/office/drawing/2014/main" id="{C521F68E-5FF9-4947-B15A-068EBA0711A1}"/>
            </a:ext>
          </a:extLst>
        </xdr:cNvPr>
        <xdr:cNvSpPr txBox="1"/>
      </xdr:nvSpPr>
      <xdr:spPr>
        <a:xfrm>
          <a:off x="339891" y="12614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DAA2E1A-9211-469E-BE39-E0224DC49182}"/>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BD4217C8-234A-456C-962D-C0A9DE7A400E}"/>
            </a:ext>
          </a:extLst>
        </xdr:cNvPr>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845C0F57-7D6D-452C-A8AE-65C9E458FB11}"/>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69532</xdr:rowOff>
    </xdr:to>
    <xdr:cxnSp macro="">
      <xdr:nvCxnSpPr>
        <xdr:cNvPr id="288" name="直線コネクタ 287">
          <a:extLst>
            <a:ext uri="{FF2B5EF4-FFF2-40B4-BE49-F238E27FC236}">
              <a16:creationId xmlns:a16="http://schemas.microsoft.com/office/drawing/2014/main" id="{2147EA6B-6AFA-4B21-B692-EDCDA42BD2A1}"/>
            </a:ext>
          </a:extLst>
        </xdr:cNvPr>
        <xdr:cNvCxnSpPr/>
      </xdr:nvCxnSpPr>
      <xdr:spPr>
        <a:xfrm flipV="1">
          <a:off x="4177665" y="12938761"/>
          <a:ext cx="0" cy="132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73359</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24256ADC-A1DA-4325-A507-212C48BB20EA}"/>
            </a:ext>
          </a:extLst>
        </xdr:cNvPr>
        <xdr:cNvSpPr txBox="1"/>
      </xdr:nvSpPr>
      <xdr:spPr>
        <a:xfrm>
          <a:off x="4216400" y="1427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69532</xdr:rowOff>
    </xdr:from>
    <xdr:to>
      <xdr:col>24</xdr:col>
      <xdr:colOff>152400</xdr:colOff>
      <xdr:row>86</xdr:row>
      <xdr:rowOff>69532</xdr:rowOff>
    </xdr:to>
    <xdr:cxnSp macro="">
      <xdr:nvCxnSpPr>
        <xdr:cNvPr id="290" name="直線コネクタ 289">
          <a:extLst>
            <a:ext uri="{FF2B5EF4-FFF2-40B4-BE49-F238E27FC236}">
              <a16:creationId xmlns:a16="http://schemas.microsoft.com/office/drawing/2014/main" id="{303CA8AE-B8DA-4BF9-A9D9-E0B54A913407}"/>
            </a:ext>
          </a:extLst>
        </xdr:cNvPr>
        <xdr:cNvCxnSpPr/>
      </xdr:nvCxnSpPr>
      <xdr:spPr>
        <a:xfrm>
          <a:off x="4108450" y="142681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7C4B0A47-0003-4E1B-BC51-5A6E0B4C5A3F}"/>
            </a:ext>
          </a:extLst>
        </xdr:cNvPr>
        <xdr:cNvSpPr txBox="1"/>
      </xdr:nvSpPr>
      <xdr:spPr>
        <a:xfrm>
          <a:off x="4216400" y="1272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2" name="直線コネクタ 291">
          <a:extLst>
            <a:ext uri="{FF2B5EF4-FFF2-40B4-BE49-F238E27FC236}">
              <a16:creationId xmlns:a16="http://schemas.microsoft.com/office/drawing/2014/main" id="{651B706D-92BC-4F9F-8417-68B844F579B1}"/>
            </a:ext>
          </a:extLst>
        </xdr:cNvPr>
        <xdr:cNvCxnSpPr/>
      </xdr:nvCxnSpPr>
      <xdr:spPr>
        <a:xfrm>
          <a:off x="4108450" y="12938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937C83B1-636A-498D-A0B3-4C96597A087E}"/>
            </a:ext>
          </a:extLst>
        </xdr:cNvPr>
        <xdr:cNvSpPr txBox="1"/>
      </xdr:nvSpPr>
      <xdr:spPr>
        <a:xfrm>
          <a:off x="42164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4" name="フローチャート: 判断 293">
          <a:extLst>
            <a:ext uri="{FF2B5EF4-FFF2-40B4-BE49-F238E27FC236}">
              <a16:creationId xmlns:a16="http://schemas.microsoft.com/office/drawing/2014/main" id="{7AC0C346-C55E-488A-BCDC-EF931F328EB2}"/>
            </a:ext>
          </a:extLst>
        </xdr:cNvPr>
        <xdr:cNvSpPr/>
      </xdr:nvSpPr>
      <xdr:spPr>
        <a:xfrm>
          <a:off x="4127500" y="137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167323</xdr:rowOff>
    </xdr:from>
    <xdr:to>
      <xdr:col>20</xdr:col>
      <xdr:colOff>38100</xdr:colOff>
      <xdr:row>83</xdr:row>
      <xdr:rowOff>97473</xdr:rowOff>
    </xdr:to>
    <xdr:sp macro="" textlink="">
      <xdr:nvSpPr>
        <xdr:cNvPr id="295" name="フローチャート: 判断 294">
          <a:extLst>
            <a:ext uri="{FF2B5EF4-FFF2-40B4-BE49-F238E27FC236}">
              <a16:creationId xmlns:a16="http://schemas.microsoft.com/office/drawing/2014/main" id="{4DDDDA04-0823-49AF-8238-5CA91B5C8DA5}"/>
            </a:ext>
          </a:extLst>
        </xdr:cNvPr>
        <xdr:cNvSpPr/>
      </xdr:nvSpPr>
      <xdr:spPr>
        <a:xfrm>
          <a:off x="3384550" y="137055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a:extLst>
            <a:ext uri="{FF2B5EF4-FFF2-40B4-BE49-F238E27FC236}">
              <a16:creationId xmlns:a16="http://schemas.microsoft.com/office/drawing/2014/main" id="{C04B4E3D-3A9F-4055-9A2B-347C496A2777}"/>
            </a:ext>
          </a:extLst>
        </xdr:cNvPr>
        <xdr:cNvSpPr/>
      </xdr:nvSpPr>
      <xdr:spPr>
        <a:xfrm>
          <a:off x="2571750" y="136569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7" name="フローチャート: 判断 296">
          <a:extLst>
            <a:ext uri="{FF2B5EF4-FFF2-40B4-BE49-F238E27FC236}">
              <a16:creationId xmlns:a16="http://schemas.microsoft.com/office/drawing/2014/main" id="{529AFBFC-1C36-46FF-A8EC-3C4366965C64}"/>
            </a:ext>
          </a:extLst>
        </xdr:cNvPr>
        <xdr:cNvSpPr/>
      </xdr:nvSpPr>
      <xdr:spPr>
        <a:xfrm>
          <a:off x="1778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98" name="フローチャート: 判断 297">
          <a:extLst>
            <a:ext uri="{FF2B5EF4-FFF2-40B4-BE49-F238E27FC236}">
              <a16:creationId xmlns:a16="http://schemas.microsoft.com/office/drawing/2014/main" id="{399ED9C9-38C3-45B0-8FAD-416E2046632F}"/>
            </a:ext>
          </a:extLst>
        </xdr:cNvPr>
        <xdr:cNvSpPr/>
      </xdr:nvSpPr>
      <xdr:spPr>
        <a:xfrm>
          <a:off x="984250" y="13542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07BFAC5-5349-4880-989D-3AF9781C1DF3}"/>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D1D48AD-E0EB-4A52-B7A5-1F723F42F5E0}"/>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C3A8831-47A0-4491-AB8C-E68B755111AF}"/>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BC3B7B4-4F2B-46AC-8EB7-3BFD0020BCAA}"/>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F7F0BF0-D1B6-46AE-8EE7-0A7B4FE29E6E}"/>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304" name="楕円 303">
          <a:extLst>
            <a:ext uri="{FF2B5EF4-FFF2-40B4-BE49-F238E27FC236}">
              <a16:creationId xmlns:a16="http://schemas.microsoft.com/office/drawing/2014/main" id="{8BA3DD0F-F5AC-4D26-8E36-C825C4C83C4E}"/>
            </a:ext>
          </a:extLst>
        </xdr:cNvPr>
        <xdr:cNvSpPr/>
      </xdr:nvSpPr>
      <xdr:spPr>
        <a:xfrm>
          <a:off x="4127500" y="13685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170197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3FD1038A-6311-4D0C-9D43-35A4EDA8222E}"/>
            </a:ext>
          </a:extLst>
        </xdr:cNvPr>
        <xdr:cNvSpPr txBox="1"/>
      </xdr:nvSpPr>
      <xdr:spPr>
        <a:xfrm>
          <a:off x="4216400" y="1353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84455</xdr:rowOff>
    </xdr:from>
    <xdr:to>
      <xdr:col>20</xdr:col>
      <xdr:colOff>38100</xdr:colOff>
      <xdr:row>83</xdr:row>
      <xdr:rowOff>14605</xdr:rowOff>
    </xdr:to>
    <xdr:sp macro="" textlink="">
      <xdr:nvSpPr>
        <xdr:cNvPr id="306" name="楕円 305">
          <a:extLst>
            <a:ext uri="{FF2B5EF4-FFF2-40B4-BE49-F238E27FC236}">
              <a16:creationId xmlns:a16="http://schemas.microsoft.com/office/drawing/2014/main" id="{945C94E8-A6BD-4F06-ABF9-47D2507522E2}"/>
            </a:ext>
          </a:extLst>
        </xdr:cNvPr>
        <xdr:cNvSpPr/>
      </xdr:nvSpPr>
      <xdr:spPr>
        <a:xfrm>
          <a:off x="3384550" y="136226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135255</xdr:rowOff>
    </xdr:from>
    <xdr:to>
      <xdr:col>24</xdr:col>
      <xdr:colOff>63500</xdr:colOff>
      <xdr:row>83</xdr:row>
      <xdr:rowOff>26670</xdr:rowOff>
    </xdr:to>
    <xdr:cxnSp macro="">
      <xdr:nvCxnSpPr>
        <xdr:cNvPr id="307" name="直線コネクタ 306">
          <a:extLst>
            <a:ext uri="{FF2B5EF4-FFF2-40B4-BE49-F238E27FC236}">
              <a16:creationId xmlns:a16="http://schemas.microsoft.com/office/drawing/2014/main" id="{4AA4DBBD-0BA6-4407-A4BD-C662B67290BE}"/>
            </a:ext>
          </a:extLst>
        </xdr:cNvPr>
        <xdr:cNvCxnSpPr/>
      </xdr:nvCxnSpPr>
      <xdr:spPr>
        <a:xfrm>
          <a:off x="3429000" y="13673455"/>
          <a:ext cx="7493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18732</xdr:rowOff>
    </xdr:from>
    <xdr:to>
      <xdr:col>15</xdr:col>
      <xdr:colOff>101600</xdr:colOff>
      <xdr:row>82</xdr:row>
      <xdr:rowOff>120332</xdr:rowOff>
    </xdr:to>
    <xdr:sp macro="" textlink="">
      <xdr:nvSpPr>
        <xdr:cNvPr id="308" name="楕円 307">
          <a:extLst>
            <a:ext uri="{FF2B5EF4-FFF2-40B4-BE49-F238E27FC236}">
              <a16:creationId xmlns:a16="http://schemas.microsoft.com/office/drawing/2014/main" id="{ABF47418-16D7-48BF-BCD3-CF5FA766C3C3}"/>
            </a:ext>
          </a:extLst>
        </xdr:cNvPr>
        <xdr:cNvSpPr/>
      </xdr:nvSpPr>
      <xdr:spPr>
        <a:xfrm>
          <a:off x="2571750" y="135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69532</xdr:rowOff>
    </xdr:from>
    <xdr:to>
      <xdr:col>19</xdr:col>
      <xdr:colOff>177800</xdr:colOff>
      <xdr:row>82</xdr:row>
      <xdr:rowOff>135255</xdr:rowOff>
    </xdr:to>
    <xdr:cxnSp macro="">
      <xdr:nvCxnSpPr>
        <xdr:cNvPr id="309" name="直線コネクタ 308">
          <a:extLst>
            <a:ext uri="{FF2B5EF4-FFF2-40B4-BE49-F238E27FC236}">
              <a16:creationId xmlns:a16="http://schemas.microsoft.com/office/drawing/2014/main" id="{B4DF0AD0-B664-4A4A-8725-68644FA8F9CA}"/>
            </a:ext>
          </a:extLst>
        </xdr:cNvPr>
        <xdr:cNvCxnSpPr/>
      </xdr:nvCxnSpPr>
      <xdr:spPr>
        <a:xfrm>
          <a:off x="2622550" y="13607732"/>
          <a:ext cx="80645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124461</xdr:rowOff>
    </xdr:from>
    <xdr:to>
      <xdr:col>10</xdr:col>
      <xdr:colOff>165100</xdr:colOff>
      <xdr:row>82</xdr:row>
      <xdr:rowOff>54611</xdr:rowOff>
    </xdr:to>
    <xdr:sp macro="" textlink="">
      <xdr:nvSpPr>
        <xdr:cNvPr id="310" name="楕円 309">
          <a:extLst>
            <a:ext uri="{FF2B5EF4-FFF2-40B4-BE49-F238E27FC236}">
              <a16:creationId xmlns:a16="http://schemas.microsoft.com/office/drawing/2014/main" id="{058158F8-397B-407D-B4A1-5151473714B6}"/>
            </a:ext>
          </a:extLst>
        </xdr:cNvPr>
        <xdr:cNvSpPr/>
      </xdr:nvSpPr>
      <xdr:spPr>
        <a:xfrm>
          <a:off x="1778000" y="134975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3811</xdr:rowOff>
    </xdr:from>
    <xdr:to>
      <xdr:col>15</xdr:col>
      <xdr:colOff>50800</xdr:colOff>
      <xdr:row>82</xdr:row>
      <xdr:rowOff>69532</xdr:rowOff>
    </xdr:to>
    <xdr:cxnSp macro="">
      <xdr:nvCxnSpPr>
        <xdr:cNvPr id="311" name="直線コネクタ 310">
          <a:extLst>
            <a:ext uri="{FF2B5EF4-FFF2-40B4-BE49-F238E27FC236}">
              <a16:creationId xmlns:a16="http://schemas.microsoft.com/office/drawing/2014/main" id="{D1FA075A-CD10-4D67-BC98-34D26FBBF61D}"/>
            </a:ext>
          </a:extLst>
        </xdr:cNvPr>
        <xdr:cNvCxnSpPr/>
      </xdr:nvCxnSpPr>
      <xdr:spPr>
        <a:xfrm>
          <a:off x="1828800" y="13542011"/>
          <a:ext cx="793750" cy="6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58738</xdr:rowOff>
    </xdr:from>
    <xdr:to>
      <xdr:col>6</xdr:col>
      <xdr:colOff>38100</xdr:colOff>
      <xdr:row>81</xdr:row>
      <xdr:rowOff>160338</xdr:rowOff>
    </xdr:to>
    <xdr:sp macro="" textlink="">
      <xdr:nvSpPr>
        <xdr:cNvPr id="312" name="楕円 311">
          <a:extLst>
            <a:ext uri="{FF2B5EF4-FFF2-40B4-BE49-F238E27FC236}">
              <a16:creationId xmlns:a16="http://schemas.microsoft.com/office/drawing/2014/main" id="{499FFEEB-156B-4F63-B73C-CF75A979A37F}"/>
            </a:ext>
          </a:extLst>
        </xdr:cNvPr>
        <xdr:cNvSpPr/>
      </xdr:nvSpPr>
      <xdr:spPr>
        <a:xfrm>
          <a:off x="984250" y="134318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109538</xdr:rowOff>
    </xdr:from>
    <xdr:to>
      <xdr:col>10</xdr:col>
      <xdr:colOff>114300</xdr:colOff>
      <xdr:row>82</xdr:row>
      <xdr:rowOff>3811</xdr:rowOff>
    </xdr:to>
    <xdr:cxnSp macro="">
      <xdr:nvCxnSpPr>
        <xdr:cNvPr id="313" name="直線コネクタ 312">
          <a:extLst>
            <a:ext uri="{FF2B5EF4-FFF2-40B4-BE49-F238E27FC236}">
              <a16:creationId xmlns:a16="http://schemas.microsoft.com/office/drawing/2014/main" id="{30F8A58E-4FAE-4D5E-8D1D-9DCF6010F57F}"/>
            </a:ext>
          </a:extLst>
        </xdr:cNvPr>
        <xdr:cNvCxnSpPr/>
      </xdr:nvCxnSpPr>
      <xdr:spPr>
        <a:xfrm>
          <a:off x="1028700" y="13482638"/>
          <a:ext cx="8001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88600</xdr:rowOff>
    </xdr:from>
    <xdr:ext cx="405111" cy="259045"/>
    <xdr:sp macro="" textlink="">
      <xdr:nvSpPr>
        <xdr:cNvPr id="314" name="n_1aveValue【福祉施設】&#10;有形固定資産減価償却率">
          <a:extLst>
            <a:ext uri="{FF2B5EF4-FFF2-40B4-BE49-F238E27FC236}">
              <a16:creationId xmlns:a16="http://schemas.microsoft.com/office/drawing/2014/main" id="{0E83C1B8-62E7-49B1-85B0-DB0E8B7A2E59}"/>
            </a:ext>
          </a:extLst>
        </xdr:cNvPr>
        <xdr:cNvSpPr txBox="1"/>
      </xdr:nvSpPr>
      <xdr:spPr>
        <a:xfrm>
          <a:off x="3239144" y="13791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5" name="n_2aveValue【福祉施設】&#10;有形固定資産減価償却率">
          <a:extLst>
            <a:ext uri="{FF2B5EF4-FFF2-40B4-BE49-F238E27FC236}">
              <a16:creationId xmlns:a16="http://schemas.microsoft.com/office/drawing/2014/main" id="{808B181A-8EE0-4966-BE65-95252B97C006}"/>
            </a:ext>
          </a:extLst>
        </xdr:cNvPr>
        <xdr:cNvSpPr txBox="1"/>
      </xdr:nvSpPr>
      <xdr:spPr>
        <a:xfrm>
          <a:off x="2439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6" name="n_3aveValue【福祉施設】&#10;有形固定資産減価償却率">
          <a:extLst>
            <a:ext uri="{FF2B5EF4-FFF2-40B4-BE49-F238E27FC236}">
              <a16:creationId xmlns:a16="http://schemas.microsoft.com/office/drawing/2014/main" id="{448F50F8-10EA-4D85-B4E5-2F53A0F4E533}"/>
            </a:ext>
          </a:extLst>
        </xdr:cNvPr>
        <xdr:cNvSpPr txBox="1"/>
      </xdr:nvSpPr>
      <xdr:spPr>
        <a:xfrm>
          <a:off x="164529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97172</xdr:rowOff>
    </xdr:from>
    <xdr:ext cx="405111" cy="259045"/>
    <xdr:sp macro="" textlink="">
      <xdr:nvSpPr>
        <xdr:cNvPr id="317" name="n_4aveValue【福祉施設】&#10;有形固定資産減価償却率">
          <a:extLst>
            <a:ext uri="{FF2B5EF4-FFF2-40B4-BE49-F238E27FC236}">
              <a16:creationId xmlns:a16="http://schemas.microsoft.com/office/drawing/2014/main" id="{F54509DD-452F-4B50-864E-78D8E93F0EF8}"/>
            </a:ext>
          </a:extLst>
        </xdr:cNvPr>
        <xdr:cNvSpPr txBox="1"/>
      </xdr:nvSpPr>
      <xdr:spPr>
        <a:xfrm>
          <a:off x="851544" y="13635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31132</xdr:rowOff>
    </xdr:from>
    <xdr:ext cx="405111" cy="259045"/>
    <xdr:sp macro="" textlink="">
      <xdr:nvSpPr>
        <xdr:cNvPr id="318" name="n_1mainValue【福祉施設】&#10;有形固定資産減価償却率">
          <a:extLst>
            <a:ext uri="{FF2B5EF4-FFF2-40B4-BE49-F238E27FC236}">
              <a16:creationId xmlns:a16="http://schemas.microsoft.com/office/drawing/2014/main" id="{2A600CAB-D7A4-4347-AB61-00BEB2DE004C}"/>
            </a:ext>
          </a:extLst>
        </xdr:cNvPr>
        <xdr:cNvSpPr txBox="1"/>
      </xdr:nvSpPr>
      <xdr:spPr>
        <a:xfrm>
          <a:off x="32391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136859</xdr:rowOff>
    </xdr:from>
    <xdr:ext cx="405111" cy="259045"/>
    <xdr:sp macro="" textlink="">
      <xdr:nvSpPr>
        <xdr:cNvPr id="319" name="n_2mainValue【福祉施設】&#10;有形固定資産減価償却率">
          <a:extLst>
            <a:ext uri="{FF2B5EF4-FFF2-40B4-BE49-F238E27FC236}">
              <a16:creationId xmlns:a16="http://schemas.microsoft.com/office/drawing/2014/main" id="{EDBD524C-B7F0-4A6D-BBF7-F1E066147DF2}"/>
            </a:ext>
          </a:extLst>
        </xdr:cNvPr>
        <xdr:cNvSpPr txBox="1"/>
      </xdr:nvSpPr>
      <xdr:spPr>
        <a:xfrm>
          <a:off x="2439044" y="1334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71138</xdr:rowOff>
    </xdr:from>
    <xdr:ext cx="405111" cy="259045"/>
    <xdr:sp macro="" textlink="">
      <xdr:nvSpPr>
        <xdr:cNvPr id="320" name="n_3mainValue【福祉施設】&#10;有形固定資産減価償却率">
          <a:extLst>
            <a:ext uri="{FF2B5EF4-FFF2-40B4-BE49-F238E27FC236}">
              <a16:creationId xmlns:a16="http://schemas.microsoft.com/office/drawing/2014/main" id="{559BDE1F-4374-4A59-95C4-CD681BB5860A}"/>
            </a:ext>
          </a:extLst>
        </xdr:cNvPr>
        <xdr:cNvSpPr txBox="1"/>
      </xdr:nvSpPr>
      <xdr:spPr>
        <a:xfrm>
          <a:off x="1645294" y="1327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5415</xdr:rowOff>
    </xdr:from>
    <xdr:ext cx="405111" cy="259045"/>
    <xdr:sp macro="" textlink="">
      <xdr:nvSpPr>
        <xdr:cNvPr id="321" name="n_4mainValue【福祉施設】&#10;有形固定資産減価償却率">
          <a:extLst>
            <a:ext uri="{FF2B5EF4-FFF2-40B4-BE49-F238E27FC236}">
              <a16:creationId xmlns:a16="http://schemas.microsoft.com/office/drawing/2014/main" id="{F5CDBCF3-EFC6-4C1C-BC5B-E50D7E265F64}"/>
            </a:ext>
          </a:extLst>
        </xdr:cNvPr>
        <xdr:cNvSpPr txBox="1"/>
      </xdr:nvSpPr>
      <xdr:spPr>
        <a:xfrm>
          <a:off x="851544" y="13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402FA1F-18C0-4D47-A76D-AF11927BFD91}"/>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1B381EF-5A89-4B2C-BEB5-F8935F4FACA5}"/>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F17FA60-1AB4-498A-A05B-2FC30C2FB1A7}"/>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8B77111-CBF7-4B92-A7B1-99F5C1D2839C}"/>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A7C7402-3239-416E-8FAC-3D06647737EC}"/>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5CA3811-F816-4B81-B20E-21F999422277}"/>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125AF10-389D-449C-B4A3-0F2F060C5707}"/>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DB373DA3-C00D-4AC6-AC19-15098A631393}"/>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DB09FD1-3322-43A5-BC59-00FCEF20C780}"/>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E7C36BB-A80F-4D9F-B001-8A4FC3E14E40}"/>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74D98494-547F-460E-8480-D3871CE40ECC}"/>
            </a:ext>
          </a:extLst>
        </xdr:cNvPr>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C98E7334-D776-4318-820F-C4D5BE3A3EDA}"/>
            </a:ext>
          </a:extLst>
        </xdr:cNvPr>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76136F28-7F55-4118-891F-486F6C1C8819}"/>
            </a:ext>
          </a:extLst>
        </xdr:cNvPr>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551F0F25-9803-446D-A9F1-1C121AC39E9D}"/>
            </a:ext>
          </a:extLst>
        </xdr:cNvPr>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9BAE4108-37AA-4B1F-A9EA-308D30796020}"/>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DDD0E8F4-6C43-40D9-B66D-24C8AA287F25}"/>
            </a:ext>
          </a:extLst>
        </xdr:cNvPr>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1020E90D-7ED3-4037-8B0E-E6ABE36FAAE1}"/>
            </a:ext>
          </a:extLst>
        </xdr:cNvPr>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6BCC8ED8-E3F4-40AE-A592-557612E128BB}"/>
            </a:ext>
          </a:extLst>
        </xdr:cNvPr>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B590E653-FEC0-4DEF-8E4A-D84629535028}"/>
            </a:ext>
          </a:extLst>
        </xdr:cNvPr>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8953D584-A792-48A3-BD2D-0962742D1858}"/>
            </a:ext>
          </a:extLst>
        </xdr:cNvPr>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35F5FC1C-50D1-4E04-8D83-D2632A1F5B49}"/>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19E026F4-0B58-450B-9979-C28D0D4BDEC6}"/>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C4BDC2C3-8041-4078-AA6E-6812A954D1AE}"/>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101600</xdr:rowOff>
    </xdr:to>
    <xdr:cxnSp macro="">
      <xdr:nvCxnSpPr>
        <xdr:cNvPr id="345" name="直線コネクタ 344">
          <a:extLst>
            <a:ext uri="{FF2B5EF4-FFF2-40B4-BE49-F238E27FC236}">
              <a16:creationId xmlns:a16="http://schemas.microsoft.com/office/drawing/2014/main" id="{9581AE3E-EE8D-48A0-88D5-AC0CAFE20C67}"/>
            </a:ext>
          </a:extLst>
        </xdr:cNvPr>
        <xdr:cNvCxnSpPr/>
      </xdr:nvCxnSpPr>
      <xdr:spPr>
        <a:xfrm flipV="1">
          <a:off x="9429115" y="129413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a:extLst>
            <a:ext uri="{FF2B5EF4-FFF2-40B4-BE49-F238E27FC236}">
              <a16:creationId xmlns:a16="http://schemas.microsoft.com/office/drawing/2014/main" id="{170C2D03-6764-4438-906D-58E9FF0DE3E9}"/>
            </a:ext>
          </a:extLst>
        </xdr:cNvPr>
        <xdr:cNvSpPr txBox="1"/>
      </xdr:nvSpPr>
      <xdr:spPr>
        <a:xfrm>
          <a:off x="946785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a:extLst>
            <a:ext uri="{FF2B5EF4-FFF2-40B4-BE49-F238E27FC236}">
              <a16:creationId xmlns:a16="http://schemas.microsoft.com/office/drawing/2014/main" id="{769E0EBA-1521-4EB6-BF3B-E0920183C84D}"/>
            </a:ext>
          </a:extLst>
        </xdr:cNvPr>
        <xdr:cNvCxnSpPr/>
      </xdr:nvCxnSpPr>
      <xdr:spPr>
        <a:xfrm>
          <a:off x="9359900" y="1430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348" name="【福祉施設】&#10;一人当たり面積最大値テキスト">
          <a:extLst>
            <a:ext uri="{FF2B5EF4-FFF2-40B4-BE49-F238E27FC236}">
              <a16:creationId xmlns:a16="http://schemas.microsoft.com/office/drawing/2014/main" id="{FEB2F66A-B563-450A-A0AE-32B186A947CB}"/>
            </a:ext>
          </a:extLst>
        </xdr:cNvPr>
        <xdr:cNvSpPr txBox="1"/>
      </xdr:nvSpPr>
      <xdr:spPr>
        <a:xfrm>
          <a:off x="9467850" y="127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349" name="直線コネクタ 348">
          <a:extLst>
            <a:ext uri="{FF2B5EF4-FFF2-40B4-BE49-F238E27FC236}">
              <a16:creationId xmlns:a16="http://schemas.microsoft.com/office/drawing/2014/main" id="{47FB5330-A651-4993-89ED-C4B1939F0986}"/>
            </a:ext>
          </a:extLst>
        </xdr:cNvPr>
        <xdr:cNvCxnSpPr/>
      </xdr:nvCxnSpPr>
      <xdr:spPr>
        <a:xfrm>
          <a:off x="9359900" y="1294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156227</xdr:rowOff>
    </xdr:from>
    <xdr:ext cx="469744" cy="259045"/>
    <xdr:sp macro="" textlink="">
      <xdr:nvSpPr>
        <xdr:cNvPr id="350" name="【福祉施設】&#10;一人当たり面積平均値テキスト">
          <a:extLst>
            <a:ext uri="{FF2B5EF4-FFF2-40B4-BE49-F238E27FC236}">
              <a16:creationId xmlns:a16="http://schemas.microsoft.com/office/drawing/2014/main" id="{F2CC53F0-6A10-4102-84D0-92B3A97DA922}"/>
            </a:ext>
          </a:extLst>
        </xdr:cNvPr>
        <xdr:cNvSpPr txBox="1"/>
      </xdr:nvSpPr>
      <xdr:spPr>
        <a:xfrm>
          <a:off x="9467850" y="1369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51" name="フローチャート: 判断 350">
          <a:extLst>
            <a:ext uri="{FF2B5EF4-FFF2-40B4-BE49-F238E27FC236}">
              <a16:creationId xmlns:a16="http://schemas.microsoft.com/office/drawing/2014/main" id="{F6817524-0BAB-4119-9ADF-F6ABED69E269}"/>
            </a:ext>
          </a:extLst>
        </xdr:cNvPr>
        <xdr:cNvSpPr/>
      </xdr:nvSpPr>
      <xdr:spPr>
        <a:xfrm>
          <a:off x="9398000" y="13709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31750</xdr:rowOff>
    </xdr:from>
    <xdr:to>
      <xdr:col>50</xdr:col>
      <xdr:colOff>165100</xdr:colOff>
      <xdr:row>83</xdr:row>
      <xdr:rowOff>133350</xdr:rowOff>
    </xdr:to>
    <xdr:sp macro="" textlink="">
      <xdr:nvSpPr>
        <xdr:cNvPr id="352" name="フローチャート: 判断 351">
          <a:extLst>
            <a:ext uri="{FF2B5EF4-FFF2-40B4-BE49-F238E27FC236}">
              <a16:creationId xmlns:a16="http://schemas.microsoft.com/office/drawing/2014/main" id="{625553DC-87CD-4CF2-A739-1BA0B7567CE0}"/>
            </a:ext>
          </a:extLst>
        </xdr:cNvPr>
        <xdr:cNvSpPr/>
      </xdr:nvSpPr>
      <xdr:spPr>
        <a:xfrm>
          <a:off x="8636000" y="137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53" name="フローチャート: 判断 352">
          <a:extLst>
            <a:ext uri="{FF2B5EF4-FFF2-40B4-BE49-F238E27FC236}">
              <a16:creationId xmlns:a16="http://schemas.microsoft.com/office/drawing/2014/main" id="{4E146271-6E2A-42F9-BA25-23008090235F}"/>
            </a:ext>
          </a:extLst>
        </xdr:cNvPr>
        <xdr:cNvSpPr/>
      </xdr:nvSpPr>
      <xdr:spPr>
        <a:xfrm>
          <a:off x="7842250" y="13639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4" name="フローチャート: 判断 353">
          <a:extLst>
            <a:ext uri="{FF2B5EF4-FFF2-40B4-BE49-F238E27FC236}">
              <a16:creationId xmlns:a16="http://schemas.microsoft.com/office/drawing/2014/main" id="{08877DDE-99E5-4512-8F44-D2B2A6B220F9}"/>
            </a:ext>
          </a:extLst>
        </xdr:cNvPr>
        <xdr:cNvSpPr/>
      </xdr:nvSpPr>
      <xdr:spPr>
        <a:xfrm>
          <a:off x="7029450" y="13614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a:extLst>
            <a:ext uri="{FF2B5EF4-FFF2-40B4-BE49-F238E27FC236}">
              <a16:creationId xmlns:a16="http://schemas.microsoft.com/office/drawing/2014/main" id="{721F8D56-0715-4397-AA9C-0B17B29135AE}"/>
            </a:ext>
          </a:extLst>
        </xdr:cNvPr>
        <xdr:cNvSpPr/>
      </xdr:nvSpPr>
      <xdr:spPr>
        <a:xfrm>
          <a:off x="62357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57B0D32-9D5E-4D6A-B807-F97EF5F86A79}"/>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0E4332A-654B-43A1-8A4E-BE12542A5892}"/>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E52EFA2-2F65-4F28-97C6-299F1C38CEFE}"/>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E4BD41C-7206-41E2-B4C6-C3E5FDE4115D}"/>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38B1A86-3CFA-4937-AFEC-FE4BDCFF1574}"/>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139700</xdr:rowOff>
    </xdr:from>
    <xdr:to>
      <xdr:col>55</xdr:col>
      <xdr:colOff>50800</xdr:colOff>
      <xdr:row>81</xdr:row>
      <xdr:rowOff>69850</xdr:rowOff>
    </xdr:to>
    <xdr:sp macro="" textlink="">
      <xdr:nvSpPr>
        <xdr:cNvPr id="361" name="楕円 360">
          <a:extLst>
            <a:ext uri="{FF2B5EF4-FFF2-40B4-BE49-F238E27FC236}">
              <a16:creationId xmlns:a16="http://schemas.microsoft.com/office/drawing/2014/main" id="{B340A6ED-8AC7-41C9-8141-63AD0E6274CB}"/>
            </a:ext>
          </a:extLst>
        </xdr:cNvPr>
        <xdr:cNvSpPr/>
      </xdr:nvSpPr>
      <xdr:spPr>
        <a:xfrm>
          <a:off x="9398000" y="13347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162577</xdr:rowOff>
    </xdr:from>
    <xdr:ext cx="469744" cy="259045"/>
    <xdr:sp macro="" textlink="">
      <xdr:nvSpPr>
        <xdr:cNvPr id="362" name="【福祉施設】&#10;一人当たり面積該当値テキスト">
          <a:extLst>
            <a:ext uri="{FF2B5EF4-FFF2-40B4-BE49-F238E27FC236}">
              <a16:creationId xmlns:a16="http://schemas.microsoft.com/office/drawing/2014/main" id="{950E5BC1-D302-4CA3-9CEA-6E263EF6144E}"/>
            </a:ext>
          </a:extLst>
        </xdr:cNvPr>
        <xdr:cNvSpPr txBox="1"/>
      </xdr:nvSpPr>
      <xdr:spPr>
        <a:xfrm>
          <a:off x="946785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152400</xdr:rowOff>
    </xdr:from>
    <xdr:to>
      <xdr:col>50</xdr:col>
      <xdr:colOff>165100</xdr:colOff>
      <xdr:row>81</xdr:row>
      <xdr:rowOff>82550</xdr:rowOff>
    </xdr:to>
    <xdr:sp macro="" textlink="">
      <xdr:nvSpPr>
        <xdr:cNvPr id="363" name="楕円 362">
          <a:extLst>
            <a:ext uri="{FF2B5EF4-FFF2-40B4-BE49-F238E27FC236}">
              <a16:creationId xmlns:a16="http://schemas.microsoft.com/office/drawing/2014/main" id="{C4A6789A-849D-4DE0-BF8D-027B6E303888}"/>
            </a:ext>
          </a:extLst>
        </xdr:cNvPr>
        <xdr:cNvSpPr/>
      </xdr:nvSpPr>
      <xdr:spPr>
        <a:xfrm>
          <a:off x="8636000" y="13360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19050</xdr:rowOff>
    </xdr:from>
    <xdr:to>
      <xdr:col>55</xdr:col>
      <xdr:colOff>0</xdr:colOff>
      <xdr:row>81</xdr:row>
      <xdr:rowOff>31750</xdr:rowOff>
    </xdr:to>
    <xdr:cxnSp macro="">
      <xdr:nvCxnSpPr>
        <xdr:cNvPr id="364" name="直線コネクタ 363">
          <a:extLst>
            <a:ext uri="{FF2B5EF4-FFF2-40B4-BE49-F238E27FC236}">
              <a16:creationId xmlns:a16="http://schemas.microsoft.com/office/drawing/2014/main" id="{5485D499-5832-4CDE-95D2-083DD67AA148}"/>
            </a:ext>
          </a:extLst>
        </xdr:cNvPr>
        <xdr:cNvCxnSpPr/>
      </xdr:nvCxnSpPr>
      <xdr:spPr>
        <a:xfrm flipV="1">
          <a:off x="8686800" y="13392150"/>
          <a:ext cx="7429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165100</xdr:rowOff>
    </xdr:from>
    <xdr:to>
      <xdr:col>46</xdr:col>
      <xdr:colOff>38100</xdr:colOff>
      <xdr:row>81</xdr:row>
      <xdr:rowOff>95250</xdr:rowOff>
    </xdr:to>
    <xdr:sp macro="" textlink="">
      <xdr:nvSpPr>
        <xdr:cNvPr id="365" name="楕円 364">
          <a:extLst>
            <a:ext uri="{FF2B5EF4-FFF2-40B4-BE49-F238E27FC236}">
              <a16:creationId xmlns:a16="http://schemas.microsoft.com/office/drawing/2014/main" id="{87CF938D-AFCE-4F77-AFA8-B65EAFF803D6}"/>
            </a:ext>
          </a:extLst>
        </xdr:cNvPr>
        <xdr:cNvSpPr/>
      </xdr:nvSpPr>
      <xdr:spPr>
        <a:xfrm>
          <a:off x="7842250" y="13373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31750</xdr:rowOff>
    </xdr:from>
    <xdr:to>
      <xdr:col>50</xdr:col>
      <xdr:colOff>114300</xdr:colOff>
      <xdr:row>81</xdr:row>
      <xdr:rowOff>44450</xdr:rowOff>
    </xdr:to>
    <xdr:cxnSp macro="">
      <xdr:nvCxnSpPr>
        <xdr:cNvPr id="366" name="直線コネクタ 365">
          <a:extLst>
            <a:ext uri="{FF2B5EF4-FFF2-40B4-BE49-F238E27FC236}">
              <a16:creationId xmlns:a16="http://schemas.microsoft.com/office/drawing/2014/main" id="{F8100066-D128-4E5B-B775-AF455ADEFFC1}"/>
            </a:ext>
          </a:extLst>
        </xdr:cNvPr>
        <xdr:cNvCxnSpPr/>
      </xdr:nvCxnSpPr>
      <xdr:spPr>
        <a:xfrm flipV="1">
          <a:off x="7886700" y="1340485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165100</xdr:rowOff>
    </xdr:from>
    <xdr:to>
      <xdr:col>41</xdr:col>
      <xdr:colOff>101600</xdr:colOff>
      <xdr:row>81</xdr:row>
      <xdr:rowOff>95250</xdr:rowOff>
    </xdr:to>
    <xdr:sp macro="" textlink="">
      <xdr:nvSpPr>
        <xdr:cNvPr id="367" name="楕円 366">
          <a:extLst>
            <a:ext uri="{FF2B5EF4-FFF2-40B4-BE49-F238E27FC236}">
              <a16:creationId xmlns:a16="http://schemas.microsoft.com/office/drawing/2014/main" id="{983E2F0B-639B-4158-A8BC-02DDA381206F}"/>
            </a:ext>
          </a:extLst>
        </xdr:cNvPr>
        <xdr:cNvSpPr/>
      </xdr:nvSpPr>
      <xdr:spPr>
        <a:xfrm>
          <a:off x="7029450" y="13373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44450</xdr:rowOff>
    </xdr:from>
    <xdr:to>
      <xdr:col>45</xdr:col>
      <xdr:colOff>177800</xdr:colOff>
      <xdr:row>81</xdr:row>
      <xdr:rowOff>44450</xdr:rowOff>
    </xdr:to>
    <xdr:cxnSp macro="">
      <xdr:nvCxnSpPr>
        <xdr:cNvPr id="368" name="直線コネクタ 367">
          <a:extLst>
            <a:ext uri="{FF2B5EF4-FFF2-40B4-BE49-F238E27FC236}">
              <a16:creationId xmlns:a16="http://schemas.microsoft.com/office/drawing/2014/main" id="{0E7BC404-6590-489E-855D-F23C982E1449}"/>
            </a:ext>
          </a:extLst>
        </xdr:cNvPr>
        <xdr:cNvCxnSpPr/>
      </xdr:nvCxnSpPr>
      <xdr:spPr>
        <a:xfrm>
          <a:off x="7080250" y="134175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165100</xdr:rowOff>
    </xdr:from>
    <xdr:to>
      <xdr:col>36</xdr:col>
      <xdr:colOff>165100</xdr:colOff>
      <xdr:row>81</xdr:row>
      <xdr:rowOff>95250</xdr:rowOff>
    </xdr:to>
    <xdr:sp macro="" textlink="">
      <xdr:nvSpPr>
        <xdr:cNvPr id="369" name="楕円 368">
          <a:extLst>
            <a:ext uri="{FF2B5EF4-FFF2-40B4-BE49-F238E27FC236}">
              <a16:creationId xmlns:a16="http://schemas.microsoft.com/office/drawing/2014/main" id="{2E272D99-ABF9-4069-9B24-5A962CA88CA2}"/>
            </a:ext>
          </a:extLst>
        </xdr:cNvPr>
        <xdr:cNvSpPr/>
      </xdr:nvSpPr>
      <xdr:spPr>
        <a:xfrm>
          <a:off x="6235700" y="13373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44450</xdr:rowOff>
    </xdr:from>
    <xdr:to>
      <xdr:col>41</xdr:col>
      <xdr:colOff>50800</xdr:colOff>
      <xdr:row>81</xdr:row>
      <xdr:rowOff>44450</xdr:rowOff>
    </xdr:to>
    <xdr:cxnSp macro="">
      <xdr:nvCxnSpPr>
        <xdr:cNvPr id="370" name="直線コネクタ 369">
          <a:extLst>
            <a:ext uri="{FF2B5EF4-FFF2-40B4-BE49-F238E27FC236}">
              <a16:creationId xmlns:a16="http://schemas.microsoft.com/office/drawing/2014/main" id="{5C1ECEA7-39C1-4D4D-B94A-DA0ED0B6A979}"/>
            </a:ext>
          </a:extLst>
        </xdr:cNvPr>
        <xdr:cNvCxnSpPr/>
      </xdr:nvCxnSpPr>
      <xdr:spPr>
        <a:xfrm>
          <a:off x="6286500" y="134175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124477</xdr:rowOff>
    </xdr:from>
    <xdr:ext cx="469744" cy="259045"/>
    <xdr:sp macro="" textlink="">
      <xdr:nvSpPr>
        <xdr:cNvPr id="371" name="n_1aveValue【福祉施設】&#10;一人当たり面積">
          <a:extLst>
            <a:ext uri="{FF2B5EF4-FFF2-40B4-BE49-F238E27FC236}">
              <a16:creationId xmlns:a16="http://schemas.microsoft.com/office/drawing/2014/main" id="{8763CAB6-F2FD-407B-B578-72ABBE0C19C6}"/>
            </a:ext>
          </a:extLst>
        </xdr:cNvPr>
        <xdr:cNvSpPr txBox="1"/>
      </xdr:nvSpPr>
      <xdr:spPr>
        <a:xfrm>
          <a:off x="8458277"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22877</xdr:rowOff>
    </xdr:from>
    <xdr:ext cx="469744" cy="259045"/>
    <xdr:sp macro="" textlink="">
      <xdr:nvSpPr>
        <xdr:cNvPr id="372" name="n_2aveValue【福祉施設】&#10;一人当たり面積">
          <a:extLst>
            <a:ext uri="{FF2B5EF4-FFF2-40B4-BE49-F238E27FC236}">
              <a16:creationId xmlns:a16="http://schemas.microsoft.com/office/drawing/2014/main" id="{9892341D-AC11-4DDE-92AC-3F9C6E23B607}"/>
            </a:ext>
          </a:extLst>
        </xdr:cNvPr>
        <xdr:cNvSpPr txBox="1"/>
      </xdr:nvSpPr>
      <xdr:spPr>
        <a:xfrm>
          <a:off x="76772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73" name="n_3aveValue【福祉施設】&#10;一人当たり面積">
          <a:extLst>
            <a:ext uri="{FF2B5EF4-FFF2-40B4-BE49-F238E27FC236}">
              <a16:creationId xmlns:a16="http://schemas.microsoft.com/office/drawing/2014/main" id="{76915DA7-1203-4B08-AD35-12DEBA07C3DD}"/>
            </a:ext>
          </a:extLst>
        </xdr:cNvPr>
        <xdr:cNvSpPr txBox="1"/>
      </xdr:nvSpPr>
      <xdr:spPr>
        <a:xfrm>
          <a:off x="6864427" y="1370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156227</xdr:rowOff>
    </xdr:from>
    <xdr:ext cx="469744" cy="259045"/>
    <xdr:sp macro="" textlink="">
      <xdr:nvSpPr>
        <xdr:cNvPr id="374" name="n_4aveValue【福祉施設】&#10;一人当たり面積">
          <a:extLst>
            <a:ext uri="{FF2B5EF4-FFF2-40B4-BE49-F238E27FC236}">
              <a16:creationId xmlns:a16="http://schemas.microsoft.com/office/drawing/2014/main" id="{BB5ED0EA-7FE0-4F58-B163-B564BADCC61F}"/>
            </a:ext>
          </a:extLst>
        </xdr:cNvPr>
        <xdr:cNvSpPr txBox="1"/>
      </xdr:nvSpPr>
      <xdr:spPr>
        <a:xfrm>
          <a:off x="607067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99077</xdr:rowOff>
    </xdr:from>
    <xdr:ext cx="469744" cy="259045"/>
    <xdr:sp macro="" textlink="">
      <xdr:nvSpPr>
        <xdr:cNvPr id="375" name="n_1mainValue【福祉施設】&#10;一人当たり面積">
          <a:extLst>
            <a:ext uri="{FF2B5EF4-FFF2-40B4-BE49-F238E27FC236}">
              <a16:creationId xmlns:a16="http://schemas.microsoft.com/office/drawing/2014/main" id="{308776C7-9C05-40CE-BA3C-1B7AAE0467E4}"/>
            </a:ext>
          </a:extLst>
        </xdr:cNvPr>
        <xdr:cNvSpPr txBox="1"/>
      </xdr:nvSpPr>
      <xdr:spPr>
        <a:xfrm>
          <a:off x="8458277" y="1314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111777</xdr:rowOff>
    </xdr:from>
    <xdr:ext cx="469744" cy="259045"/>
    <xdr:sp macro="" textlink="">
      <xdr:nvSpPr>
        <xdr:cNvPr id="376" name="n_2mainValue【福祉施設】&#10;一人当たり面積">
          <a:extLst>
            <a:ext uri="{FF2B5EF4-FFF2-40B4-BE49-F238E27FC236}">
              <a16:creationId xmlns:a16="http://schemas.microsoft.com/office/drawing/2014/main" id="{CB873093-3D36-41FE-977D-47EB7E49CC44}"/>
            </a:ext>
          </a:extLst>
        </xdr:cNvPr>
        <xdr:cNvSpPr txBox="1"/>
      </xdr:nvSpPr>
      <xdr:spPr>
        <a:xfrm>
          <a:off x="7677227" y="131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111777</xdr:rowOff>
    </xdr:from>
    <xdr:ext cx="469744" cy="259045"/>
    <xdr:sp macro="" textlink="">
      <xdr:nvSpPr>
        <xdr:cNvPr id="377" name="n_3mainValue【福祉施設】&#10;一人当たり面積">
          <a:extLst>
            <a:ext uri="{FF2B5EF4-FFF2-40B4-BE49-F238E27FC236}">
              <a16:creationId xmlns:a16="http://schemas.microsoft.com/office/drawing/2014/main" id="{23E286D0-9091-4869-988F-F4A9A3F76AF0}"/>
            </a:ext>
          </a:extLst>
        </xdr:cNvPr>
        <xdr:cNvSpPr txBox="1"/>
      </xdr:nvSpPr>
      <xdr:spPr>
        <a:xfrm>
          <a:off x="6864427" y="131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111777</xdr:rowOff>
    </xdr:from>
    <xdr:ext cx="469744" cy="259045"/>
    <xdr:sp macro="" textlink="">
      <xdr:nvSpPr>
        <xdr:cNvPr id="378" name="n_4mainValue【福祉施設】&#10;一人当たり面積">
          <a:extLst>
            <a:ext uri="{FF2B5EF4-FFF2-40B4-BE49-F238E27FC236}">
              <a16:creationId xmlns:a16="http://schemas.microsoft.com/office/drawing/2014/main" id="{5FBA3B88-6D32-48CE-BE97-0C954B06FA5C}"/>
            </a:ext>
          </a:extLst>
        </xdr:cNvPr>
        <xdr:cNvSpPr txBox="1"/>
      </xdr:nvSpPr>
      <xdr:spPr>
        <a:xfrm>
          <a:off x="6070677" y="131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5D3B5714-CE9A-4E77-9AAE-4FA7BA21DA0F}"/>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75981B6-78B3-48C0-BCD2-83EDC84C13C7}"/>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19EE23EF-376A-494F-81F4-587D5C7EFBB6}"/>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178C7B30-E3D5-4DF7-8D0B-CBD538C14352}"/>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540C9D43-DA12-40AA-8D77-ED0CC1B2CF7E}"/>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E3F6DD5-97DC-41C9-8BE8-2084CDEFF194}"/>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774758B2-36A2-4888-A53E-9722584BCD4E}"/>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7B7C25D-5D43-4B31-962A-CF85799F28FF}"/>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BFA6F064-D397-433F-A2CA-7159E71140E8}"/>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C2569B6D-CD4E-48A7-94FB-7E436CBFCBDC}"/>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CE2B3A15-B524-41A5-A524-A887FCF5E8F9}"/>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D51DFA42-487E-4DC0-B22B-2ED4A75DCAA8}"/>
            </a:ext>
          </a:extLst>
        </xdr:cNvPr>
        <xdr:cNvCxnSpPr/>
      </xdr:nvCxnSpPr>
      <xdr:spPr>
        <a:xfrm>
          <a:off x="6858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D35FFCEF-F438-4F07-9086-20826418E82F}"/>
            </a:ext>
          </a:extLst>
        </xdr:cNvPr>
        <xdr:cNvSpPr txBox="1"/>
      </xdr:nvSpPr>
      <xdr:spPr>
        <a:xfrm>
          <a:off x="2757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F8644E4C-3DAB-4689-9193-54FC68B9EE59}"/>
            </a:ext>
          </a:extLst>
        </xdr:cNvPr>
        <xdr:cNvCxnSpPr/>
      </xdr:nvCxnSpPr>
      <xdr:spPr>
        <a:xfrm>
          <a:off x="6858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33A0FF86-17F0-4845-BC13-837172C58F19}"/>
            </a:ext>
          </a:extLst>
        </xdr:cNvPr>
        <xdr:cNvSpPr txBox="1"/>
      </xdr:nvSpPr>
      <xdr:spPr>
        <a:xfrm>
          <a:off x="3398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29360D8F-B6EE-4342-A4A7-4F69D8E54752}"/>
            </a:ext>
          </a:extLst>
        </xdr:cNvPr>
        <xdr:cNvCxnSpPr/>
      </xdr:nvCxnSpPr>
      <xdr:spPr>
        <a:xfrm>
          <a:off x="6858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2727EF1C-0425-4D5E-BB61-C2B778443AEB}"/>
            </a:ext>
          </a:extLst>
        </xdr:cNvPr>
        <xdr:cNvSpPr txBox="1"/>
      </xdr:nvSpPr>
      <xdr:spPr>
        <a:xfrm>
          <a:off x="3398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98E27EA7-AF86-41BF-BE3C-0919378251FE}"/>
            </a:ext>
          </a:extLst>
        </xdr:cNvPr>
        <xdr:cNvCxnSpPr/>
      </xdr:nvCxnSpPr>
      <xdr:spPr>
        <a:xfrm>
          <a:off x="6858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A01F9824-37B8-4ED5-BDE5-F23AF6B39B0C}"/>
            </a:ext>
          </a:extLst>
        </xdr:cNvPr>
        <xdr:cNvSpPr txBox="1"/>
      </xdr:nvSpPr>
      <xdr:spPr>
        <a:xfrm>
          <a:off x="3398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EEF658EF-656F-47D2-BBFC-FA20E83A03E2}"/>
            </a:ext>
          </a:extLst>
        </xdr:cNvPr>
        <xdr:cNvCxnSpPr/>
      </xdr:nvCxnSpPr>
      <xdr:spPr>
        <a:xfrm>
          <a:off x="6858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DC6B1436-263A-4525-B23A-284FAA26DC24}"/>
            </a:ext>
          </a:extLst>
        </xdr:cNvPr>
        <xdr:cNvSpPr txBox="1"/>
      </xdr:nvSpPr>
      <xdr:spPr>
        <a:xfrm>
          <a:off x="3398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CEA3A105-55F8-42DC-B4AB-D12E5B7EB42F}"/>
            </a:ext>
          </a:extLst>
        </xdr:cNvPr>
        <xdr:cNvCxnSpPr/>
      </xdr:nvCxnSpPr>
      <xdr:spPr>
        <a:xfrm>
          <a:off x="6858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ABFEE236-9292-4016-85C2-71341890A58D}"/>
            </a:ext>
          </a:extLst>
        </xdr:cNvPr>
        <xdr:cNvSpPr txBox="1"/>
      </xdr:nvSpPr>
      <xdr:spPr>
        <a:xfrm>
          <a:off x="38496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AC7BC6E9-CE12-4607-9544-DEC9057CB59B}"/>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6BCD9C31-80D3-4767-8F20-F82B99F6C6B4}"/>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152944</xdr:rowOff>
    </xdr:from>
    <xdr:to>
      <xdr:col>24</xdr:col>
      <xdr:colOff>62865</xdr:colOff>
      <xdr:row>108</xdr:row>
      <xdr:rowOff>89263</xdr:rowOff>
    </xdr:to>
    <xdr:cxnSp macro="">
      <xdr:nvCxnSpPr>
        <xdr:cNvPr id="404" name="直線コネクタ 403">
          <a:extLst>
            <a:ext uri="{FF2B5EF4-FFF2-40B4-BE49-F238E27FC236}">
              <a16:creationId xmlns:a16="http://schemas.microsoft.com/office/drawing/2014/main" id="{90C9E584-2AB9-487A-8ED4-7244E583C866}"/>
            </a:ext>
          </a:extLst>
        </xdr:cNvPr>
        <xdr:cNvCxnSpPr/>
      </xdr:nvCxnSpPr>
      <xdr:spPr>
        <a:xfrm flipV="1">
          <a:off x="4177665" y="16497844"/>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56B666DF-655C-4A88-B847-AB62EB93A372}"/>
            </a:ext>
          </a:extLst>
        </xdr:cNvPr>
        <xdr:cNvSpPr txBox="1"/>
      </xdr:nvSpPr>
      <xdr:spPr>
        <a:xfrm>
          <a:off x="4216400" y="1792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406" name="直線コネクタ 405">
          <a:extLst>
            <a:ext uri="{FF2B5EF4-FFF2-40B4-BE49-F238E27FC236}">
              <a16:creationId xmlns:a16="http://schemas.microsoft.com/office/drawing/2014/main" id="{B11003FF-5227-4A6B-96AA-CDB795AB7C54}"/>
            </a:ext>
          </a:extLst>
        </xdr:cNvPr>
        <xdr:cNvCxnSpPr/>
      </xdr:nvCxnSpPr>
      <xdr:spPr>
        <a:xfrm>
          <a:off x="4108450" y="179200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99621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D29F82FF-A8F0-468F-BB8F-40DF0AA52EA3}"/>
            </a:ext>
          </a:extLst>
        </xdr:cNvPr>
        <xdr:cNvSpPr txBox="1"/>
      </xdr:nvSpPr>
      <xdr:spPr>
        <a:xfrm>
          <a:off x="4216400" y="162794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152944</xdr:rowOff>
    </xdr:from>
    <xdr:to>
      <xdr:col>24</xdr:col>
      <xdr:colOff>152400</xdr:colOff>
      <xdr:row>99</xdr:row>
      <xdr:rowOff>152944</xdr:rowOff>
    </xdr:to>
    <xdr:cxnSp macro="">
      <xdr:nvCxnSpPr>
        <xdr:cNvPr id="408" name="直線コネクタ 407">
          <a:extLst>
            <a:ext uri="{FF2B5EF4-FFF2-40B4-BE49-F238E27FC236}">
              <a16:creationId xmlns:a16="http://schemas.microsoft.com/office/drawing/2014/main" id="{5F59C74B-5D25-4FE5-B24D-8BAD84F25169}"/>
            </a:ext>
          </a:extLst>
        </xdr:cNvPr>
        <xdr:cNvCxnSpPr/>
      </xdr:nvCxnSpPr>
      <xdr:spPr>
        <a:xfrm>
          <a:off x="4108450" y="16497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26688</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1570511A-2C7A-42CD-A569-A1B09D711C3E}"/>
            </a:ext>
          </a:extLst>
        </xdr:cNvPr>
        <xdr:cNvSpPr txBox="1"/>
      </xdr:nvSpPr>
      <xdr:spPr>
        <a:xfrm>
          <a:off x="4216400" y="17197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10" name="フローチャート: 判断 409">
          <a:extLst>
            <a:ext uri="{FF2B5EF4-FFF2-40B4-BE49-F238E27FC236}">
              <a16:creationId xmlns:a16="http://schemas.microsoft.com/office/drawing/2014/main" id="{F99937F1-4854-4105-BFE0-040FF10C2121}"/>
            </a:ext>
          </a:extLst>
        </xdr:cNvPr>
        <xdr:cNvSpPr/>
      </xdr:nvSpPr>
      <xdr:spPr>
        <a:xfrm>
          <a:off x="4127500" y="1721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411" name="フローチャート: 判断 410">
          <a:extLst>
            <a:ext uri="{FF2B5EF4-FFF2-40B4-BE49-F238E27FC236}">
              <a16:creationId xmlns:a16="http://schemas.microsoft.com/office/drawing/2014/main" id="{CA274F89-DE74-4EEB-836F-7374A62C651B}"/>
            </a:ext>
          </a:extLst>
        </xdr:cNvPr>
        <xdr:cNvSpPr/>
      </xdr:nvSpPr>
      <xdr:spPr>
        <a:xfrm>
          <a:off x="3384550" y="17203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61323</xdr:rowOff>
    </xdr:from>
    <xdr:to>
      <xdr:col>15</xdr:col>
      <xdr:colOff>101600</xdr:colOff>
      <xdr:row>104</xdr:row>
      <xdr:rowOff>162923</xdr:rowOff>
    </xdr:to>
    <xdr:sp macro="" textlink="">
      <xdr:nvSpPr>
        <xdr:cNvPr id="412" name="フローチャート: 判断 411">
          <a:extLst>
            <a:ext uri="{FF2B5EF4-FFF2-40B4-BE49-F238E27FC236}">
              <a16:creationId xmlns:a16="http://schemas.microsoft.com/office/drawing/2014/main" id="{E17736AE-E4F1-4B51-8E89-3BE675BC65F3}"/>
            </a:ext>
          </a:extLst>
        </xdr:cNvPr>
        <xdr:cNvSpPr/>
      </xdr:nvSpPr>
      <xdr:spPr>
        <a:xfrm>
          <a:off x="2571750" y="1723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13" name="フローチャート: 判断 412">
          <a:extLst>
            <a:ext uri="{FF2B5EF4-FFF2-40B4-BE49-F238E27FC236}">
              <a16:creationId xmlns:a16="http://schemas.microsoft.com/office/drawing/2014/main" id="{3296BF73-60C3-4DB0-B8D0-04CD4FEDD800}"/>
            </a:ext>
          </a:extLst>
        </xdr:cNvPr>
        <xdr:cNvSpPr/>
      </xdr:nvSpPr>
      <xdr:spPr>
        <a:xfrm>
          <a:off x="1778000" y="1722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4" name="フローチャート: 判断 413">
          <a:extLst>
            <a:ext uri="{FF2B5EF4-FFF2-40B4-BE49-F238E27FC236}">
              <a16:creationId xmlns:a16="http://schemas.microsoft.com/office/drawing/2014/main" id="{58337E31-735D-4BD1-9835-B2D5654294C1}"/>
            </a:ext>
          </a:extLst>
        </xdr:cNvPr>
        <xdr:cNvSpPr/>
      </xdr:nvSpPr>
      <xdr:spPr>
        <a:xfrm>
          <a:off x="984250" y="172611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3D9FEE7-F809-4493-A11C-EFD6C6FDC034}"/>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7C0FA94-0CAD-4B8E-BAE4-97E43DB0FE52}"/>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81CE828-A570-488F-AE2D-5D4BFB4AD544}"/>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A7A0029-42AC-4091-8FCF-7501192540C7}"/>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BD5D564-DC9D-4AA9-BEB7-4E92F7B8180D}"/>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35198</xdr:rowOff>
    </xdr:from>
    <xdr:to>
      <xdr:col>24</xdr:col>
      <xdr:colOff>114300</xdr:colOff>
      <xdr:row>103</xdr:row>
      <xdr:rowOff>136798</xdr:rowOff>
    </xdr:to>
    <xdr:sp macro="" textlink="">
      <xdr:nvSpPr>
        <xdr:cNvPr id="420" name="楕円 419">
          <a:extLst>
            <a:ext uri="{FF2B5EF4-FFF2-40B4-BE49-F238E27FC236}">
              <a16:creationId xmlns:a16="http://schemas.microsoft.com/office/drawing/2014/main" id="{3B8BEE74-ABD7-4395-90E2-F8B6DD7528C2}"/>
            </a:ext>
          </a:extLst>
        </xdr:cNvPr>
        <xdr:cNvSpPr/>
      </xdr:nvSpPr>
      <xdr:spPr>
        <a:xfrm>
          <a:off x="4127500" y="1704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58075</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A7BB69D8-7ADA-40AE-A306-9C2FC6E73BE3}"/>
            </a:ext>
          </a:extLst>
        </xdr:cNvPr>
        <xdr:cNvSpPr txBox="1"/>
      </xdr:nvSpPr>
      <xdr:spPr>
        <a:xfrm>
          <a:off x="4216400" y="1689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12337</xdr:rowOff>
    </xdr:from>
    <xdr:to>
      <xdr:col>20</xdr:col>
      <xdr:colOff>38100</xdr:colOff>
      <xdr:row>103</xdr:row>
      <xdr:rowOff>113937</xdr:rowOff>
    </xdr:to>
    <xdr:sp macro="" textlink="">
      <xdr:nvSpPr>
        <xdr:cNvPr id="422" name="楕円 421">
          <a:extLst>
            <a:ext uri="{FF2B5EF4-FFF2-40B4-BE49-F238E27FC236}">
              <a16:creationId xmlns:a16="http://schemas.microsoft.com/office/drawing/2014/main" id="{523FF273-82B8-4198-91C4-AABA856E50D1}"/>
            </a:ext>
          </a:extLst>
        </xdr:cNvPr>
        <xdr:cNvSpPr/>
      </xdr:nvSpPr>
      <xdr:spPr>
        <a:xfrm>
          <a:off x="3384550" y="170176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63137</xdr:rowOff>
    </xdr:from>
    <xdr:to>
      <xdr:col>24</xdr:col>
      <xdr:colOff>63500</xdr:colOff>
      <xdr:row>103</xdr:row>
      <xdr:rowOff>85998</xdr:rowOff>
    </xdr:to>
    <xdr:cxnSp macro="">
      <xdr:nvCxnSpPr>
        <xdr:cNvPr id="423" name="直線コネクタ 422">
          <a:extLst>
            <a:ext uri="{FF2B5EF4-FFF2-40B4-BE49-F238E27FC236}">
              <a16:creationId xmlns:a16="http://schemas.microsoft.com/office/drawing/2014/main" id="{6EE7C1DB-1FDA-45FF-972D-5A2A3B6FFA88}"/>
            </a:ext>
          </a:extLst>
        </xdr:cNvPr>
        <xdr:cNvCxnSpPr/>
      </xdr:nvCxnSpPr>
      <xdr:spPr>
        <a:xfrm>
          <a:off x="3429000" y="17068437"/>
          <a:ext cx="7493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90714</xdr:rowOff>
    </xdr:from>
    <xdr:to>
      <xdr:col>15</xdr:col>
      <xdr:colOff>101600</xdr:colOff>
      <xdr:row>103</xdr:row>
      <xdr:rowOff>20864</xdr:rowOff>
    </xdr:to>
    <xdr:sp macro="" textlink="">
      <xdr:nvSpPr>
        <xdr:cNvPr id="424" name="楕円 423">
          <a:extLst>
            <a:ext uri="{FF2B5EF4-FFF2-40B4-BE49-F238E27FC236}">
              <a16:creationId xmlns:a16="http://schemas.microsoft.com/office/drawing/2014/main" id="{F8887ECC-6A10-4B6B-9229-93B37E5A82BB}"/>
            </a:ext>
          </a:extLst>
        </xdr:cNvPr>
        <xdr:cNvSpPr/>
      </xdr:nvSpPr>
      <xdr:spPr>
        <a:xfrm>
          <a:off x="2571750" y="169309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141514</xdr:rowOff>
    </xdr:from>
    <xdr:to>
      <xdr:col>19</xdr:col>
      <xdr:colOff>177800</xdr:colOff>
      <xdr:row>103</xdr:row>
      <xdr:rowOff>63137</xdr:rowOff>
    </xdr:to>
    <xdr:cxnSp macro="">
      <xdr:nvCxnSpPr>
        <xdr:cNvPr id="425" name="直線コネクタ 424">
          <a:extLst>
            <a:ext uri="{FF2B5EF4-FFF2-40B4-BE49-F238E27FC236}">
              <a16:creationId xmlns:a16="http://schemas.microsoft.com/office/drawing/2014/main" id="{DBDA8F32-AC78-4B0D-A863-08F19C1BD749}"/>
            </a:ext>
          </a:extLst>
        </xdr:cNvPr>
        <xdr:cNvCxnSpPr/>
      </xdr:nvCxnSpPr>
      <xdr:spPr>
        <a:xfrm>
          <a:off x="2622550" y="16981714"/>
          <a:ext cx="806450" cy="8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46627</xdr:rowOff>
    </xdr:from>
    <xdr:to>
      <xdr:col>10</xdr:col>
      <xdr:colOff>165100</xdr:colOff>
      <xdr:row>102</xdr:row>
      <xdr:rowOff>148227</xdr:rowOff>
    </xdr:to>
    <xdr:sp macro="" textlink="">
      <xdr:nvSpPr>
        <xdr:cNvPr id="426" name="楕円 425">
          <a:extLst>
            <a:ext uri="{FF2B5EF4-FFF2-40B4-BE49-F238E27FC236}">
              <a16:creationId xmlns:a16="http://schemas.microsoft.com/office/drawing/2014/main" id="{41C7095A-66F7-4799-A30B-23275165E584}"/>
            </a:ext>
          </a:extLst>
        </xdr:cNvPr>
        <xdr:cNvSpPr/>
      </xdr:nvSpPr>
      <xdr:spPr>
        <a:xfrm>
          <a:off x="1778000" y="1688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97427</xdr:rowOff>
    </xdr:from>
    <xdr:to>
      <xdr:col>15</xdr:col>
      <xdr:colOff>50800</xdr:colOff>
      <xdr:row>102</xdr:row>
      <xdr:rowOff>141514</xdr:rowOff>
    </xdr:to>
    <xdr:cxnSp macro="">
      <xdr:nvCxnSpPr>
        <xdr:cNvPr id="427" name="直線コネクタ 426">
          <a:extLst>
            <a:ext uri="{FF2B5EF4-FFF2-40B4-BE49-F238E27FC236}">
              <a16:creationId xmlns:a16="http://schemas.microsoft.com/office/drawing/2014/main" id="{3BC168C4-1609-4A8A-A795-804338E4F790}"/>
            </a:ext>
          </a:extLst>
        </xdr:cNvPr>
        <xdr:cNvCxnSpPr/>
      </xdr:nvCxnSpPr>
      <xdr:spPr>
        <a:xfrm>
          <a:off x="1828800" y="16937627"/>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164193</xdr:rowOff>
    </xdr:from>
    <xdr:to>
      <xdr:col>6</xdr:col>
      <xdr:colOff>38100</xdr:colOff>
      <xdr:row>102</xdr:row>
      <xdr:rowOff>94343</xdr:rowOff>
    </xdr:to>
    <xdr:sp macro="" textlink="">
      <xdr:nvSpPr>
        <xdr:cNvPr id="428" name="楕円 427">
          <a:extLst>
            <a:ext uri="{FF2B5EF4-FFF2-40B4-BE49-F238E27FC236}">
              <a16:creationId xmlns:a16="http://schemas.microsoft.com/office/drawing/2014/main" id="{5E25ED91-AE2D-4413-9FCB-69306488DA32}"/>
            </a:ext>
          </a:extLst>
        </xdr:cNvPr>
        <xdr:cNvSpPr/>
      </xdr:nvSpPr>
      <xdr:spPr>
        <a:xfrm>
          <a:off x="984250" y="168392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43543</xdr:rowOff>
    </xdr:from>
    <xdr:to>
      <xdr:col>10</xdr:col>
      <xdr:colOff>114300</xdr:colOff>
      <xdr:row>102</xdr:row>
      <xdr:rowOff>97427</xdr:rowOff>
    </xdr:to>
    <xdr:cxnSp macro="">
      <xdr:nvCxnSpPr>
        <xdr:cNvPr id="429" name="直線コネクタ 428">
          <a:extLst>
            <a:ext uri="{FF2B5EF4-FFF2-40B4-BE49-F238E27FC236}">
              <a16:creationId xmlns:a16="http://schemas.microsoft.com/office/drawing/2014/main" id="{F927209A-D58B-41EA-AD63-A7FC9B05698E}"/>
            </a:ext>
          </a:extLst>
        </xdr:cNvPr>
        <xdr:cNvCxnSpPr/>
      </xdr:nvCxnSpPr>
      <xdr:spPr>
        <a:xfrm>
          <a:off x="1028700" y="16883743"/>
          <a:ext cx="8001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126291</xdr:rowOff>
    </xdr:from>
    <xdr:ext cx="405111" cy="259045"/>
    <xdr:sp macro="" textlink="">
      <xdr:nvSpPr>
        <xdr:cNvPr id="430" name="n_1aveValue【市民会館】&#10;有形固定資産減価償却率">
          <a:extLst>
            <a:ext uri="{FF2B5EF4-FFF2-40B4-BE49-F238E27FC236}">
              <a16:creationId xmlns:a16="http://schemas.microsoft.com/office/drawing/2014/main" id="{7E34C1E4-B0E2-4CAA-B34D-51527A137B93}"/>
            </a:ext>
          </a:extLst>
        </xdr:cNvPr>
        <xdr:cNvSpPr txBox="1"/>
      </xdr:nvSpPr>
      <xdr:spPr>
        <a:xfrm>
          <a:off x="32391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154050</xdr:rowOff>
    </xdr:from>
    <xdr:ext cx="405111" cy="259045"/>
    <xdr:sp macro="" textlink="">
      <xdr:nvSpPr>
        <xdr:cNvPr id="431" name="n_2aveValue【市民会館】&#10;有形固定資産減価償却率">
          <a:extLst>
            <a:ext uri="{FF2B5EF4-FFF2-40B4-BE49-F238E27FC236}">
              <a16:creationId xmlns:a16="http://schemas.microsoft.com/office/drawing/2014/main" id="{B1CEC7C5-D8D1-4070-A00F-41679AFD7D2C}"/>
            </a:ext>
          </a:extLst>
        </xdr:cNvPr>
        <xdr:cNvSpPr txBox="1"/>
      </xdr:nvSpPr>
      <xdr:spPr>
        <a:xfrm>
          <a:off x="24390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32" name="n_3aveValue【市民会館】&#10;有形固定資産減価償却率">
          <a:extLst>
            <a:ext uri="{FF2B5EF4-FFF2-40B4-BE49-F238E27FC236}">
              <a16:creationId xmlns:a16="http://schemas.microsoft.com/office/drawing/2014/main" id="{6A178BD8-E9B8-4F7D-9F77-46734673737F}"/>
            </a:ext>
          </a:extLst>
        </xdr:cNvPr>
        <xdr:cNvSpPr txBox="1"/>
      </xdr:nvSpPr>
      <xdr:spPr>
        <a:xfrm>
          <a:off x="164529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33" name="n_4aveValue【市民会館】&#10;有形固定資産減価償却率">
          <a:extLst>
            <a:ext uri="{FF2B5EF4-FFF2-40B4-BE49-F238E27FC236}">
              <a16:creationId xmlns:a16="http://schemas.microsoft.com/office/drawing/2014/main" id="{5268E291-80C8-4479-8517-615740A94BD1}"/>
            </a:ext>
          </a:extLst>
        </xdr:cNvPr>
        <xdr:cNvSpPr txBox="1"/>
      </xdr:nvSpPr>
      <xdr:spPr>
        <a:xfrm>
          <a:off x="851544" y="1734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130464</xdr:rowOff>
    </xdr:from>
    <xdr:ext cx="405111" cy="259045"/>
    <xdr:sp macro="" textlink="">
      <xdr:nvSpPr>
        <xdr:cNvPr id="434" name="n_1mainValue【市民会館】&#10;有形固定資産減価償却率">
          <a:extLst>
            <a:ext uri="{FF2B5EF4-FFF2-40B4-BE49-F238E27FC236}">
              <a16:creationId xmlns:a16="http://schemas.microsoft.com/office/drawing/2014/main" id="{44385316-9E4A-4340-AEC2-73261F4DF57E}"/>
            </a:ext>
          </a:extLst>
        </xdr:cNvPr>
        <xdr:cNvSpPr txBox="1"/>
      </xdr:nvSpPr>
      <xdr:spPr>
        <a:xfrm>
          <a:off x="3239144" y="1680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37391</xdr:rowOff>
    </xdr:from>
    <xdr:ext cx="405111" cy="259045"/>
    <xdr:sp macro="" textlink="">
      <xdr:nvSpPr>
        <xdr:cNvPr id="435" name="n_2mainValue【市民会館】&#10;有形固定資産減価償却率">
          <a:extLst>
            <a:ext uri="{FF2B5EF4-FFF2-40B4-BE49-F238E27FC236}">
              <a16:creationId xmlns:a16="http://schemas.microsoft.com/office/drawing/2014/main" id="{B0DC2B1D-A8A4-4144-ABBF-24B49B7D1C62}"/>
            </a:ext>
          </a:extLst>
        </xdr:cNvPr>
        <xdr:cNvSpPr txBox="1"/>
      </xdr:nvSpPr>
      <xdr:spPr>
        <a:xfrm>
          <a:off x="2439044" y="16712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164754</xdr:rowOff>
    </xdr:from>
    <xdr:ext cx="405111" cy="259045"/>
    <xdr:sp macro="" textlink="">
      <xdr:nvSpPr>
        <xdr:cNvPr id="436" name="n_3mainValue【市民会館】&#10;有形固定資産減価償却率">
          <a:extLst>
            <a:ext uri="{FF2B5EF4-FFF2-40B4-BE49-F238E27FC236}">
              <a16:creationId xmlns:a16="http://schemas.microsoft.com/office/drawing/2014/main" id="{908425B2-AC76-4821-8B5F-EE19BBBCC0C3}"/>
            </a:ext>
          </a:extLst>
        </xdr:cNvPr>
        <xdr:cNvSpPr txBox="1"/>
      </xdr:nvSpPr>
      <xdr:spPr>
        <a:xfrm>
          <a:off x="1645294" y="16674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110870</xdr:rowOff>
    </xdr:from>
    <xdr:ext cx="405111" cy="259045"/>
    <xdr:sp macro="" textlink="">
      <xdr:nvSpPr>
        <xdr:cNvPr id="437" name="n_4mainValue【市民会館】&#10;有形固定資産減価償却率">
          <a:extLst>
            <a:ext uri="{FF2B5EF4-FFF2-40B4-BE49-F238E27FC236}">
              <a16:creationId xmlns:a16="http://schemas.microsoft.com/office/drawing/2014/main" id="{9488DE81-F71E-4960-AE8D-6148DCF287AF}"/>
            </a:ext>
          </a:extLst>
        </xdr:cNvPr>
        <xdr:cNvSpPr txBox="1"/>
      </xdr:nvSpPr>
      <xdr:spPr>
        <a:xfrm>
          <a:off x="851544" y="1662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2AB5ED8E-46CF-4D07-861B-60D568CCB622}"/>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C34BF0F7-33B7-460D-918E-558E4C8D37BB}"/>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7BF7E14A-4C67-4896-8349-D91D571C0F20}"/>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9B631C42-09C6-4791-8C53-0C0F8B19748B}"/>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D44275D1-0614-40C7-857C-C72C8193765E}"/>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37C14844-9731-49ED-8E2D-350953C5C392}"/>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A4F59B1E-CBD6-44F0-AC3A-1346D11F5099}"/>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9F3AC25A-8C27-4997-A218-2C6747D57559}"/>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8378A43B-61D5-4038-81BA-177B735458F3}"/>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69B411CE-BCF1-43B3-80C7-8E43A745E6D1}"/>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38637B25-9905-4948-8A3B-6E6131306B97}"/>
            </a:ext>
          </a:extLst>
        </xdr:cNvPr>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5A588B81-EFFE-48CE-96B5-57C951F0B3C2}"/>
            </a:ext>
          </a:extLst>
        </xdr:cNvPr>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49EA45C8-9C83-4250-BE68-61EFC3AC3C6D}"/>
            </a:ext>
          </a:extLst>
        </xdr:cNvPr>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1706161E-8770-45AE-A627-3FBDC60F0454}"/>
            </a:ext>
          </a:extLst>
        </xdr:cNvPr>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1A09D586-EDEC-4B95-8056-CB0D7408C0F9}"/>
            </a:ext>
          </a:extLst>
        </xdr:cNvPr>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A19B251C-D4F8-4558-9F3D-161C76354A7C}"/>
            </a:ext>
          </a:extLst>
        </xdr:cNvPr>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AF022BC6-79C1-4D6A-8FDE-E58AEF56DFAE}"/>
            </a:ext>
          </a:extLst>
        </xdr:cNvPr>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31E26ACA-5D19-4594-92E0-EA98BFCDA1F7}"/>
            </a:ext>
          </a:extLst>
        </xdr:cNvPr>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7A8BECF0-891D-42D7-B2C9-A787AAEB4518}"/>
            </a:ext>
          </a:extLst>
        </xdr:cNvPr>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17D8F641-EDB7-4155-AF3E-7578B8743194}"/>
            </a:ext>
          </a:extLst>
        </xdr:cNvPr>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C568067D-616D-4C00-9F1A-80CF23A8298A}"/>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418B6EFF-40EB-4685-ACF6-C9414BE2E44E}"/>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FBCBE348-6E8A-4810-A790-FC04F6F8A745}"/>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160020</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DE9C3D1B-9766-4921-8F97-F8A55AC12889}"/>
            </a:ext>
          </a:extLst>
        </xdr:cNvPr>
        <xdr:cNvCxnSpPr/>
      </xdr:nvCxnSpPr>
      <xdr:spPr>
        <a:xfrm flipV="1">
          <a:off x="9429115" y="16670020"/>
          <a:ext cx="0" cy="114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3008BEA2-E9E7-464A-B8B6-79EE4A716B96}"/>
            </a:ext>
          </a:extLst>
        </xdr:cNvPr>
        <xdr:cNvSpPr txBox="1"/>
      </xdr:nvSpPr>
      <xdr:spPr>
        <a:xfrm>
          <a:off x="9467850"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8DC239B4-067A-4D95-9C32-03B4E836B9CA}"/>
            </a:ext>
          </a:extLst>
        </xdr:cNvPr>
        <xdr:cNvCxnSpPr/>
      </xdr:nvCxnSpPr>
      <xdr:spPr>
        <a:xfrm>
          <a:off x="9359900" y="178142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106697</xdr:rowOff>
    </xdr:from>
    <xdr:ext cx="469744" cy="259045"/>
    <xdr:sp macro="" textlink="">
      <xdr:nvSpPr>
        <xdr:cNvPr id="464" name="【市民会館】&#10;一人当たり面積最大値テキスト">
          <a:extLst>
            <a:ext uri="{FF2B5EF4-FFF2-40B4-BE49-F238E27FC236}">
              <a16:creationId xmlns:a16="http://schemas.microsoft.com/office/drawing/2014/main" id="{EA07901A-4E0C-47E6-99BE-AA79DC71D73A}"/>
            </a:ext>
          </a:extLst>
        </xdr:cNvPr>
        <xdr:cNvSpPr txBox="1"/>
      </xdr:nvSpPr>
      <xdr:spPr>
        <a:xfrm>
          <a:off x="9467850" y="1645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160020</xdr:rowOff>
    </xdr:from>
    <xdr:to>
      <xdr:col>55</xdr:col>
      <xdr:colOff>88900</xdr:colOff>
      <xdr:row>100</xdr:row>
      <xdr:rowOff>160020</xdr:rowOff>
    </xdr:to>
    <xdr:cxnSp macro="">
      <xdr:nvCxnSpPr>
        <xdr:cNvPr id="465" name="直線コネクタ 464">
          <a:extLst>
            <a:ext uri="{FF2B5EF4-FFF2-40B4-BE49-F238E27FC236}">
              <a16:creationId xmlns:a16="http://schemas.microsoft.com/office/drawing/2014/main" id="{1A51DA7F-5FE1-45A4-8E69-B52564E12A8E}"/>
            </a:ext>
          </a:extLst>
        </xdr:cNvPr>
        <xdr:cNvCxnSpPr/>
      </xdr:nvCxnSpPr>
      <xdr:spPr>
        <a:xfrm>
          <a:off x="9359900" y="16670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466" name="【市民会館】&#10;一人当たり面積平均値テキスト">
          <a:extLst>
            <a:ext uri="{FF2B5EF4-FFF2-40B4-BE49-F238E27FC236}">
              <a16:creationId xmlns:a16="http://schemas.microsoft.com/office/drawing/2014/main" id="{A81F59DA-9590-4706-8783-79EE23149E55}"/>
            </a:ext>
          </a:extLst>
        </xdr:cNvPr>
        <xdr:cNvSpPr txBox="1"/>
      </xdr:nvSpPr>
      <xdr:spPr>
        <a:xfrm>
          <a:off x="9467850" y="17358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7" name="フローチャート: 判断 466">
          <a:extLst>
            <a:ext uri="{FF2B5EF4-FFF2-40B4-BE49-F238E27FC236}">
              <a16:creationId xmlns:a16="http://schemas.microsoft.com/office/drawing/2014/main" id="{6849B5AE-9A87-435D-8F01-3D47C34C1617}"/>
            </a:ext>
          </a:extLst>
        </xdr:cNvPr>
        <xdr:cNvSpPr/>
      </xdr:nvSpPr>
      <xdr:spPr>
        <a:xfrm>
          <a:off x="9398000" y="17379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8" name="フローチャート: 判断 467">
          <a:extLst>
            <a:ext uri="{FF2B5EF4-FFF2-40B4-BE49-F238E27FC236}">
              <a16:creationId xmlns:a16="http://schemas.microsoft.com/office/drawing/2014/main" id="{48FDF6D9-5908-4D2E-94C3-98893C1871D2}"/>
            </a:ext>
          </a:extLst>
        </xdr:cNvPr>
        <xdr:cNvSpPr/>
      </xdr:nvSpPr>
      <xdr:spPr>
        <a:xfrm>
          <a:off x="863600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21589</xdr:rowOff>
    </xdr:from>
    <xdr:to>
      <xdr:col>46</xdr:col>
      <xdr:colOff>38100</xdr:colOff>
      <xdr:row>105</xdr:row>
      <xdr:rowOff>123189</xdr:rowOff>
    </xdr:to>
    <xdr:sp macro="" textlink="">
      <xdr:nvSpPr>
        <xdr:cNvPr id="469" name="フローチャート: 判断 468">
          <a:extLst>
            <a:ext uri="{FF2B5EF4-FFF2-40B4-BE49-F238E27FC236}">
              <a16:creationId xmlns:a16="http://schemas.microsoft.com/office/drawing/2014/main" id="{66BBE20B-A376-476C-AB4B-713BE3E6A563}"/>
            </a:ext>
          </a:extLst>
        </xdr:cNvPr>
        <xdr:cNvSpPr/>
      </xdr:nvSpPr>
      <xdr:spPr>
        <a:xfrm>
          <a:off x="7842250" y="173570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0" name="フローチャート: 判断 469">
          <a:extLst>
            <a:ext uri="{FF2B5EF4-FFF2-40B4-BE49-F238E27FC236}">
              <a16:creationId xmlns:a16="http://schemas.microsoft.com/office/drawing/2014/main" id="{2AC4E284-BAD7-4AEB-86A8-A2F2B1C8B162}"/>
            </a:ext>
          </a:extLst>
        </xdr:cNvPr>
        <xdr:cNvSpPr/>
      </xdr:nvSpPr>
      <xdr:spPr>
        <a:xfrm>
          <a:off x="7029450"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29211</xdr:rowOff>
    </xdr:from>
    <xdr:to>
      <xdr:col>36</xdr:col>
      <xdr:colOff>165100</xdr:colOff>
      <xdr:row>105</xdr:row>
      <xdr:rowOff>130811</xdr:rowOff>
    </xdr:to>
    <xdr:sp macro="" textlink="">
      <xdr:nvSpPr>
        <xdr:cNvPr id="471" name="フローチャート: 判断 470">
          <a:extLst>
            <a:ext uri="{FF2B5EF4-FFF2-40B4-BE49-F238E27FC236}">
              <a16:creationId xmlns:a16="http://schemas.microsoft.com/office/drawing/2014/main" id="{8BF03657-15CF-49D4-AD8C-F900A19FE56D}"/>
            </a:ext>
          </a:extLst>
        </xdr:cNvPr>
        <xdr:cNvSpPr/>
      </xdr:nvSpPr>
      <xdr:spPr>
        <a:xfrm>
          <a:off x="6235700" y="173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34994B5-1E4E-403B-B913-A336D9935CE6}"/>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2F560BE-BB30-41EB-9214-78CF37AEFFB5}"/>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BA559DF-9EA6-47DA-9986-F5FF2D41D5FE}"/>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94647C2-CC5A-45EF-8F5D-52EDE98F61F1}"/>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78B4960-4B9E-49EE-A69E-7613D59A5FD4}"/>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63500</xdr:rowOff>
    </xdr:from>
    <xdr:to>
      <xdr:col>55</xdr:col>
      <xdr:colOff>50800</xdr:colOff>
      <xdr:row>104</xdr:row>
      <xdr:rowOff>165100</xdr:rowOff>
    </xdr:to>
    <xdr:sp macro="" textlink="">
      <xdr:nvSpPr>
        <xdr:cNvPr id="477" name="楕円 476">
          <a:extLst>
            <a:ext uri="{FF2B5EF4-FFF2-40B4-BE49-F238E27FC236}">
              <a16:creationId xmlns:a16="http://schemas.microsoft.com/office/drawing/2014/main" id="{05B4E21F-E2F5-452A-A47D-4116F0DB5C7B}"/>
            </a:ext>
          </a:extLst>
        </xdr:cNvPr>
        <xdr:cNvSpPr/>
      </xdr:nvSpPr>
      <xdr:spPr>
        <a:xfrm>
          <a:off x="9398000" y="17233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86377</xdr:rowOff>
    </xdr:from>
    <xdr:ext cx="469744" cy="259045"/>
    <xdr:sp macro="" textlink="">
      <xdr:nvSpPr>
        <xdr:cNvPr id="478" name="【市民会館】&#10;一人当たり面積該当値テキスト">
          <a:extLst>
            <a:ext uri="{FF2B5EF4-FFF2-40B4-BE49-F238E27FC236}">
              <a16:creationId xmlns:a16="http://schemas.microsoft.com/office/drawing/2014/main" id="{49335330-B93A-42FD-BBE7-C92D559BD463}"/>
            </a:ext>
          </a:extLst>
        </xdr:cNvPr>
        <xdr:cNvSpPr txBox="1"/>
      </xdr:nvSpPr>
      <xdr:spPr>
        <a:xfrm>
          <a:off x="946785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128270</xdr:rowOff>
    </xdr:from>
    <xdr:to>
      <xdr:col>50</xdr:col>
      <xdr:colOff>165100</xdr:colOff>
      <xdr:row>104</xdr:row>
      <xdr:rowOff>58420</xdr:rowOff>
    </xdr:to>
    <xdr:sp macro="" textlink="">
      <xdr:nvSpPr>
        <xdr:cNvPr id="479" name="楕円 478">
          <a:extLst>
            <a:ext uri="{FF2B5EF4-FFF2-40B4-BE49-F238E27FC236}">
              <a16:creationId xmlns:a16="http://schemas.microsoft.com/office/drawing/2014/main" id="{59EF01C1-5BD9-43BE-9F55-11561EDC688C}"/>
            </a:ext>
          </a:extLst>
        </xdr:cNvPr>
        <xdr:cNvSpPr/>
      </xdr:nvSpPr>
      <xdr:spPr>
        <a:xfrm>
          <a:off x="8636000" y="17133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xdr:rowOff>
    </xdr:from>
    <xdr:to>
      <xdr:col>55</xdr:col>
      <xdr:colOff>0</xdr:colOff>
      <xdr:row>104</xdr:row>
      <xdr:rowOff>114300</xdr:rowOff>
    </xdr:to>
    <xdr:cxnSp macro="">
      <xdr:nvCxnSpPr>
        <xdr:cNvPr id="480" name="直線コネクタ 479">
          <a:extLst>
            <a:ext uri="{FF2B5EF4-FFF2-40B4-BE49-F238E27FC236}">
              <a16:creationId xmlns:a16="http://schemas.microsoft.com/office/drawing/2014/main" id="{F1125437-7BF0-408B-AE76-8A32239BC98C}"/>
            </a:ext>
          </a:extLst>
        </xdr:cNvPr>
        <xdr:cNvCxnSpPr/>
      </xdr:nvCxnSpPr>
      <xdr:spPr>
        <a:xfrm>
          <a:off x="8686800" y="17178020"/>
          <a:ext cx="74295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93980</xdr:rowOff>
    </xdr:from>
    <xdr:to>
      <xdr:col>46</xdr:col>
      <xdr:colOff>38100</xdr:colOff>
      <xdr:row>105</xdr:row>
      <xdr:rowOff>24130</xdr:rowOff>
    </xdr:to>
    <xdr:sp macro="" textlink="">
      <xdr:nvSpPr>
        <xdr:cNvPr id="481" name="楕円 480">
          <a:extLst>
            <a:ext uri="{FF2B5EF4-FFF2-40B4-BE49-F238E27FC236}">
              <a16:creationId xmlns:a16="http://schemas.microsoft.com/office/drawing/2014/main" id="{96B18E23-E6D6-4CBF-9743-8CDA4FACD608}"/>
            </a:ext>
          </a:extLst>
        </xdr:cNvPr>
        <xdr:cNvSpPr/>
      </xdr:nvSpPr>
      <xdr:spPr>
        <a:xfrm>
          <a:off x="7842250" y="17264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xdr:rowOff>
    </xdr:from>
    <xdr:to>
      <xdr:col>50</xdr:col>
      <xdr:colOff>114300</xdr:colOff>
      <xdr:row>104</xdr:row>
      <xdr:rowOff>144780</xdr:rowOff>
    </xdr:to>
    <xdr:cxnSp macro="">
      <xdr:nvCxnSpPr>
        <xdr:cNvPr id="482" name="直線コネクタ 481">
          <a:extLst>
            <a:ext uri="{FF2B5EF4-FFF2-40B4-BE49-F238E27FC236}">
              <a16:creationId xmlns:a16="http://schemas.microsoft.com/office/drawing/2014/main" id="{EA1F183B-F373-4BAF-9948-2C15A23E3DE7}"/>
            </a:ext>
          </a:extLst>
        </xdr:cNvPr>
        <xdr:cNvCxnSpPr/>
      </xdr:nvCxnSpPr>
      <xdr:spPr>
        <a:xfrm flipV="1">
          <a:off x="7886700" y="17178020"/>
          <a:ext cx="8001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71120</xdr:rowOff>
    </xdr:from>
    <xdr:to>
      <xdr:col>41</xdr:col>
      <xdr:colOff>101600</xdr:colOff>
      <xdr:row>105</xdr:row>
      <xdr:rowOff>1270</xdr:rowOff>
    </xdr:to>
    <xdr:sp macro="" textlink="">
      <xdr:nvSpPr>
        <xdr:cNvPr id="483" name="楕円 482">
          <a:extLst>
            <a:ext uri="{FF2B5EF4-FFF2-40B4-BE49-F238E27FC236}">
              <a16:creationId xmlns:a16="http://schemas.microsoft.com/office/drawing/2014/main" id="{7C538928-6D7B-4AE5-B3B5-1435728A0BCA}"/>
            </a:ext>
          </a:extLst>
        </xdr:cNvPr>
        <xdr:cNvSpPr/>
      </xdr:nvSpPr>
      <xdr:spPr>
        <a:xfrm>
          <a:off x="7029450" y="17241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121920</xdr:rowOff>
    </xdr:from>
    <xdr:to>
      <xdr:col>45</xdr:col>
      <xdr:colOff>177800</xdr:colOff>
      <xdr:row>104</xdr:row>
      <xdr:rowOff>144780</xdr:rowOff>
    </xdr:to>
    <xdr:cxnSp macro="">
      <xdr:nvCxnSpPr>
        <xdr:cNvPr id="484" name="直線コネクタ 483">
          <a:extLst>
            <a:ext uri="{FF2B5EF4-FFF2-40B4-BE49-F238E27FC236}">
              <a16:creationId xmlns:a16="http://schemas.microsoft.com/office/drawing/2014/main" id="{61867579-A069-4896-B6F2-3A7E3DE14F98}"/>
            </a:ext>
          </a:extLst>
        </xdr:cNvPr>
        <xdr:cNvCxnSpPr/>
      </xdr:nvCxnSpPr>
      <xdr:spPr>
        <a:xfrm>
          <a:off x="7080250" y="17292320"/>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71120</xdr:rowOff>
    </xdr:from>
    <xdr:to>
      <xdr:col>36</xdr:col>
      <xdr:colOff>165100</xdr:colOff>
      <xdr:row>105</xdr:row>
      <xdr:rowOff>1270</xdr:rowOff>
    </xdr:to>
    <xdr:sp macro="" textlink="">
      <xdr:nvSpPr>
        <xdr:cNvPr id="485" name="楕円 484">
          <a:extLst>
            <a:ext uri="{FF2B5EF4-FFF2-40B4-BE49-F238E27FC236}">
              <a16:creationId xmlns:a16="http://schemas.microsoft.com/office/drawing/2014/main" id="{56864537-0D02-4A22-BB5D-5F4ABD610428}"/>
            </a:ext>
          </a:extLst>
        </xdr:cNvPr>
        <xdr:cNvSpPr/>
      </xdr:nvSpPr>
      <xdr:spPr>
        <a:xfrm>
          <a:off x="6235700" y="17241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121920</xdr:rowOff>
    </xdr:from>
    <xdr:to>
      <xdr:col>41</xdr:col>
      <xdr:colOff>50800</xdr:colOff>
      <xdr:row>104</xdr:row>
      <xdr:rowOff>121920</xdr:rowOff>
    </xdr:to>
    <xdr:cxnSp macro="">
      <xdr:nvCxnSpPr>
        <xdr:cNvPr id="486" name="直線コネクタ 485">
          <a:extLst>
            <a:ext uri="{FF2B5EF4-FFF2-40B4-BE49-F238E27FC236}">
              <a16:creationId xmlns:a16="http://schemas.microsoft.com/office/drawing/2014/main" id="{D8696E32-F9A3-431C-9DA6-5A3EDA47C150}"/>
            </a:ext>
          </a:extLst>
        </xdr:cNvPr>
        <xdr:cNvCxnSpPr/>
      </xdr:nvCxnSpPr>
      <xdr:spPr>
        <a:xfrm>
          <a:off x="6286500" y="172923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87" name="n_1aveValue【市民会館】&#10;一人当たり面積">
          <a:extLst>
            <a:ext uri="{FF2B5EF4-FFF2-40B4-BE49-F238E27FC236}">
              <a16:creationId xmlns:a16="http://schemas.microsoft.com/office/drawing/2014/main" id="{58C68B68-5316-483E-AD0E-3054A266370D}"/>
            </a:ext>
          </a:extLst>
        </xdr:cNvPr>
        <xdr:cNvSpPr txBox="1"/>
      </xdr:nvSpPr>
      <xdr:spPr>
        <a:xfrm>
          <a:off x="8458277" y="1748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114316</xdr:rowOff>
    </xdr:from>
    <xdr:ext cx="469744" cy="259045"/>
    <xdr:sp macro="" textlink="">
      <xdr:nvSpPr>
        <xdr:cNvPr id="488" name="n_2aveValue【市民会館】&#10;一人当たり面積">
          <a:extLst>
            <a:ext uri="{FF2B5EF4-FFF2-40B4-BE49-F238E27FC236}">
              <a16:creationId xmlns:a16="http://schemas.microsoft.com/office/drawing/2014/main" id="{3C35A663-ECC5-4C77-AF7A-142D18D5AA12}"/>
            </a:ext>
          </a:extLst>
        </xdr:cNvPr>
        <xdr:cNvSpPr txBox="1"/>
      </xdr:nvSpPr>
      <xdr:spPr>
        <a:xfrm>
          <a:off x="7677227" y="1744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89" name="n_3aveValue【市民会館】&#10;一人当たり面積">
          <a:extLst>
            <a:ext uri="{FF2B5EF4-FFF2-40B4-BE49-F238E27FC236}">
              <a16:creationId xmlns:a16="http://schemas.microsoft.com/office/drawing/2014/main" id="{E0DCA4FD-1FB0-4CE0-A83F-054C14FCF52F}"/>
            </a:ext>
          </a:extLst>
        </xdr:cNvPr>
        <xdr:cNvSpPr txBox="1"/>
      </xdr:nvSpPr>
      <xdr:spPr>
        <a:xfrm>
          <a:off x="6864427" y="1747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121938</xdr:rowOff>
    </xdr:from>
    <xdr:ext cx="469744" cy="259045"/>
    <xdr:sp macro="" textlink="">
      <xdr:nvSpPr>
        <xdr:cNvPr id="490" name="n_4aveValue【市民会館】&#10;一人当たり面積">
          <a:extLst>
            <a:ext uri="{FF2B5EF4-FFF2-40B4-BE49-F238E27FC236}">
              <a16:creationId xmlns:a16="http://schemas.microsoft.com/office/drawing/2014/main" id="{288BBDE5-4DAF-4D5D-B151-51FDE12788E7}"/>
            </a:ext>
          </a:extLst>
        </xdr:cNvPr>
        <xdr:cNvSpPr txBox="1"/>
      </xdr:nvSpPr>
      <xdr:spPr>
        <a:xfrm>
          <a:off x="6070677" y="174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74947</xdr:rowOff>
    </xdr:from>
    <xdr:ext cx="469744" cy="259045"/>
    <xdr:sp macro="" textlink="">
      <xdr:nvSpPr>
        <xdr:cNvPr id="491" name="n_1mainValue【市民会館】&#10;一人当たり面積">
          <a:extLst>
            <a:ext uri="{FF2B5EF4-FFF2-40B4-BE49-F238E27FC236}">
              <a16:creationId xmlns:a16="http://schemas.microsoft.com/office/drawing/2014/main" id="{462F85C1-7E79-448E-AFA9-9E34312A9C62}"/>
            </a:ext>
          </a:extLst>
        </xdr:cNvPr>
        <xdr:cNvSpPr txBox="1"/>
      </xdr:nvSpPr>
      <xdr:spPr>
        <a:xfrm>
          <a:off x="845827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40657</xdr:rowOff>
    </xdr:from>
    <xdr:ext cx="469744" cy="259045"/>
    <xdr:sp macro="" textlink="">
      <xdr:nvSpPr>
        <xdr:cNvPr id="492" name="n_2mainValue【市民会館】&#10;一人当たり面積">
          <a:extLst>
            <a:ext uri="{FF2B5EF4-FFF2-40B4-BE49-F238E27FC236}">
              <a16:creationId xmlns:a16="http://schemas.microsoft.com/office/drawing/2014/main" id="{AEB86BF1-0C04-41D5-9302-0BDD679F7E93}"/>
            </a:ext>
          </a:extLst>
        </xdr:cNvPr>
        <xdr:cNvSpPr txBox="1"/>
      </xdr:nvSpPr>
      <xdr:spPr>
        <a:xfrm>
          <a:off x="7677227" y="1704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17797</xdr:rowOff>
    </xdr:from>
    <xdr:ext cx="469744" cy="259045"/>
    <xdr:sp macro="" textlink="">
      <xdr:nvSpPr>
        <xdr:cNvPr id="493" name="n_3mainValue【市民会館】&#10;一人当たり面積">
          <a:extLst>
            <a:ext uri="{FF2B5EF4-FFF2-40B4-BE49-F238E27FC236}">
              <a16:creationId xmlns:a16="http://schemas.microsoft.com/office/drawing/2014/main" id="{93C978F4-1DAA-48AB-AC85-3E7D0FE002A6}"/>
            </a:ext>
          </a:extLst>
        </xdr:cNvPr>
        <xdr:cNvSpPr txBox="1"/>
      </xdr:nvSpPr>
      <xdr:spPr>
        <a:xfrm>
          <a:off x="6864427" y="1702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17797</xdr:rowOff>
    </xdr:from>
    <xdr:ext cx="469744" cy="259045"/>
    <xdr:sp macro="" textlink="">
      <xdr:nvSpPr>
        <xdr:cNvPr id="494" name="n_4mainValue【市民会館】&#10;一人当たり面積">
          <a:extLst>
            <a:ext uri="{FF2B5EF4-FFF2-40B4-BE49-F238E27FC236}">
              <a16:creationId xmlns:a16="http://schemas.microsoft.com/office/drawing/2014/main" id="{CE44B284-A9BB-426A-BF7E-DE46DD01CC64}"/>
            </a:ext>
          </a:extLst>
        </xdr:cNvPr>
        <xdr:cNvSpPr txBox="1"/>
      </xdr:nvSpPr>
      <xdr:spPr>
        <a:xfrm>
          <a:off x="6070677" y="1702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84318994-ECFD-4D6A-9123-5A499E918143}"/>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919983AC-34DC-4433-80AF-B73217B6E943}"/>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65908AA1-63FD-4E22-85AD-D5C7EDC6D287}"/>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8D583A87-C773-4643-9988-38550BB3FA44}"/>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BC5FEB85-7C22-41EB-A7B6-392C1A5589CC}"/>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50C8983D-7050-4FBC-9FD8-85F9A76612AC}"/>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8BE294F9-5218-426D-B876-0EFB6EDBC75E}"/>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8BCBCF91-A158-48D8-8F88-4EF351AF5360}"/>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C1AEB579-0441-4DA4-8FE5-24644B233F60}"/>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DD9EF5DF-727B-4884-A918-A5C25C4989BB}"/>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81657E2-CD55-49B5-9427-FAF85FFE3742}"/>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9083F9E5-CECB-49B6-AAFC-BBF8DEAA0016}"/>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BC11F3B1-58C2-4431-9795-6DE9EE6F48F4}"/>
            </a:ext>
          </a:extLst>
        </xdr:cNvPr>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91FB353C-3011-4170-9464-1EFF981A8669}"/>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2A0E9212-BCBD-4A51-81F6-36EB51AD2503}"/>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9DB93D3B-F4E0-4A54-A295-EC4DA825C605}"/>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A387CA2-EC90-44BC-A965-ED60AE53FF7D}"/>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8E600750-6CFD-45EE-8CE7-26A0635A6F7B}"/>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922657F0-9932-401F-A8B0-7083850EDC57}"/>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55CDCAD6-7E8D-4B79-B3AF-AAAE5C778838}"/>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F241FA02-FC1C-48EE-9506-3B7149B1A1D8}"/>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B041DF6F-18EE-40B8-BE1B-1F899EF72F5E}"/>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766FE9C2-291F-431E-915A-5D9EDFC41A78}"/>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1007E64F-AD95-49CB-BF68-5E3C5EE5DF09}"/>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112395</xdr:rowOff>
    </xdr:to>
    <xdr:cxnSp macro="">
      <xdr:nvCxnSpPr>
        <xdr:cNvPr id="519" name="直線コネクタ 518">
          <a:extLst>
            <a:ext uri="{FF2B5EF4-FFF2-40B4-BE49-F238E27FC236}">
              <a16:creationId xmlns:a16="http://schemas.microsoft.com/office/drawing/2014/main" id="{61EEA09D-FDD9-48DB-9047-D2ABAFE77042}"/>
            </a:ext>
          </a:extLst>
        </xdr:cNvPr>
        <xdr:cNvCxnSpPr/>
      </xdr:nvCxnSpPr>
      <xdr:spPr>
        <a:xfrm flipV="1">
          <a:off x="14699614" y="5591175"/>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FC3D1E21-789D-4361-9DEE-0DF4272A7773}"/>
            </a:ext>
          </a:extLst>
        </xdr:cNvPr>
        <xdr:cNvSpPr txBox="1"/>
      </xdr:nvSpPr>
      <xdr:spPr>
        <a:xfrm>
          <a:off x="14738350" y="688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521" name="直線コネクタ 520">
          <a:extLst>
            <a:ext uri="{FF2B5EF4-FFF2-40B4-BE49-F238E27FC236}">
              <a16:creationId xmlns:a16="http://schemas.microsoft.com/office/drawing/2014/main" id="{FC0ECDB8-DBE6-4E4C-B6B0-0503E13972FE}"/>
            </a:ext>
          </a:extLst>
        </xdr:cNvPr>
        <xdr:cNvCxnSpPr/>
      </xdr:nvCxnSpPr>
      <xdr:spPr>
        <a:xfrm>
          <a:off x="14611350" y="68814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74E2E0FC-9D6A-4EC9-B33B-6B0BD5BBF3B8}"/>
            </a:ext>
          </a:extLst>
        </xdr:cNvPr>
        <xdr:cNvSpPr txBox="1"/>
      </xdr:nvSpPr>
      <xdr:spPr>
        <a:xfrm>
          <a:off x="14738350" y="53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23" name="直線コネクタ 522">
          <a:extLst>
            <a:ext uri="{FF2B5EF4-FFF2-40B4-BE49-F238E27FC236}">
              <a16:creationId xmlns:a16="http://schemas.microsoft.com/office/drawing/2014/main" id="{20EEC592-EC48-41D6-B1A6-58B84B00FAFE}"/>
            </a:ext>
          </a:extLst>
        </xdr:cNvPr>
        <xdr:cNvCxnSpPr/>
      </xdr:nvCxnSpPr>
      <xdr:spPr>
        <a:xfrm>
          <a:off x="14611350" y="5591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41927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96FF080-6C1A-403B-95D3-788B016637F1}"/>
            </a:ext>
          </a:extLst>
        </xdr:cNvPr>
        <xdr:cNvSpPr txBox="1"/>
      </xdr:nvSpPr>
      <xdr:spPr>
        <a:xfrm>
          <a:off x="14738350" y="6150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525" name="フローチャート: 判断 524">
          <a:extLst>
            <a:ext uri="{FF2B5EF4-FFF2-40B4-BE49-F238E27FC236}">
              <a16:creationId xmlns:a16="http://schemas.microsoft.com/office/drawing/2014/main" id="{C9C45573-E2CA-4831-B500-E2B95E6308C4}"/>
            </a:ext>
          </a:extLst>
        </xdr:cNvPr>
        <xdr:cNvSpPr/>
      </xdr:nvSpPr>
      <xdr:spPr>
        <a:xfrm>
          <a:off x="14649450" y="61722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526" name="フローチャート: 判断 525">
          <a:extLst>
            <a:ext uri="{FF2B5EF4-FFF2-40B4-BE49-F238E27FC236}">
              <a16:creationId xmlns:a16="http://schemas.microsoft.com/office/drawing/2014/main" id="{43855A92-F1E7-4B03-B604-F64A37C2D8DE}"/>
            </a:ext>
          </a:extLst>
        </xdr:cNvPr>
        <xdr:cNvSpPr/>
      </xdr:nvSpPr>
      <xdr:spPr>
        <a:xfrm>
          <a:off x="13887450" y="6195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27" name="フローチャート: 判断 526">
          <a:extLst>
            <a:ext uri="{FF2B5EF4-FFF2-40B4-BE49-F238E27FC236}">
              <a16:creationId xmlns:a16="http://schemas.microsoft.com/office/drawing/2014/main" id="{9F458307-D59B-40B4-B910-2A3010A46BE8}"/>
            </a:ext>
          </a:extLst>
        </xdr:cNvPr>
        <xdr:cNvSpPr/>
      </xdr:nvSpPr>
      <xdr:spPr>
        <a:xfrm>
          <a:off x="13093700" y="616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38735</xdr:rowOff>
    </xdr:from>
    <xdr:to>
      <xdr:col>72</xdr:col>
      <xdr:colOff>38100</xdr:colOff>
      <xdr:row>37</xdr:row>
      <xdr:rowOff>140335</xdr:rowOff>
    </xdr:to>
    <xdr:sp macro="" textlink="">
      <xdr:nvSpPr>
        <xdr:cNvPr id="528" name="フローチャート: 判断 527">
          <a:extLst>
            <a:ext uri="{FF2B5EF4-FFF2-40B4-BE49-F238E27FC236}">
              <a16:creationId xmlns:a16="http://schemas.microsoft.com/office/drawing/2014/main" id="{386903ED-3D87-4F9A-8E9A-F6F63C9E635E}"/>
            </a:ext>
          </a:extLst>
        </xdr:cNvPr>
        <xdr:cNvSpPr/>
      </xdr:nvSpPr>
      <xdr:spPr>
        <a:xfrm>
          <a:off x="12299950" y="6147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9" name="フローチャート: 判断 528">
          <a:extLst>
            <a:ext uri="{FF2B5EF4-FFF2-40B4-BE49-F238E27FC236}">
              <a16:creationId xmlns:a16="http://schemas.microsoft.com/office/drawing/2014/main" id="{8DCB0048-856A-43A0-A5E0-54F7D6081042}"/>
            </a:ext>
          </a:extLst>
        </xdr:cNvPr>
        <xdr:cNvSpPr/>
      </xdr:nvSpPr>
      <xdr:spPr>
        <a:xfrm>
          <a:off x="1148715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7301F0C-68C0-4A0A-85E9-ADAA2E676899}"/>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EA28D7C-935B-427D-A191-9A42C2A684B3}"/>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354AA0B-D481-49FF-A220-6CDC4ED23387}"/>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63CB86E-421B-4DB4-8F23-28A664B52D79}"/>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D7C42626-086B-4950-AB63-66010A0195FC}"/>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135890</xdr:rowOff>
    </xdr:from>
    <xdr:to>
      <xdr:col>85</xdr:col>
      <xdr:colOff>177800</xdr:colOff>
      <xdr:row>34</xdr:row>
      <xdr:rowOff>66040</xdr:rowOff>
    </xdr:to>
    <xdr:sp macro="" textlink="">
      <xdr:nvSpPr>
        <xdr:cNvPr id="535" name="楕円 534">
          <a:extLst>
            <a:ext uri="{FF2B5EF4-FFF2-40B4-BE49-F238E27FC236}">
              <a16:creationId xmlns:a16="http://schemas.microsoft.com/office/drawing/2014/main" id="{C14939AE-CCAA-42CE-91D2-C9B697501166}"/>
            </a:ext>
          </a:extLst>
        </xdr:cNvPr>
        <xdr:cNvSpPr/>
      </xdr:nvSpPr>
      <xdr:spPr>
        <a:xfrm>
          <a:off x="14649450" y="55841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50817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55C73758-2B3E-4CD2-8FD9-6CE4A796A30F}"/>
            </a:ext>
          </a:extLst>
        </xdr:cNvPr>
        <xdr:cNvSpPr txBox="1"/>
      </xdr:nvSpPr>
      <xdr:spPr>
        <a:xfrm>
          <a:off x="14738350" y="5499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73025</xdr:rowOff>
    </xdr:from>
    <xdr:to>
      <xdr:col>81</xdr:col>
      <xdr:colOff>101600</xdr:colOff>
      <xdr:row>34</xdr:row>
      <xdr:rowOff>3175</xdr:rowOff>
    </xdr:to>
    <xdr:sp macro="" textlink="">
      <xdr:nvSpPr>
        <xdr:cNvPr id="537" name="楕円 536">
          <a:extLst>
            <a:ext uri="{FF2B5EF4-FFF2-40B4-BE49-F238E27FC236}">
              <a16:creationId xmlns:a16="http://schemas.microsoft.com/office/drawing/2014/main" id="{3E2CABEF-CCDB-4C87-9D87-732C3D4333C9}"/>
            </a:ext>
          </a:extLst>
        </xdr:cNvPr>
        <xdr:cNvSpPr/>
      </xdr:nvSpPr>
      <xdr:spPr>
        <a:xfrm>
          <a:off x="13887450" y="5521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123825</xdr:rowOff>
    </xdr:from>
    <xdr:to>
      <xdr:col>85</xdr:col>
      <xdr:colOff>127000</xdr:colOff>
      <xdr:row>34</xdr:row>
      <xdr:rowOff>15240</xdr:rowOff>
    </xdr:to>
    <xdr:cxnSp macro="">
      <xdr:nvCxnSpPr>
        <xdr:cNvPr id="538" name="直線コネクタ 537">
          <a:extLst>
            <a:ext uri="{FF2B5EF4-FFF2-40B4-BE49-F238E27FC236}">
              <a16:creationId xmlns:a16="http://schemas.microsoft.com/office/drawing/2014/main" id="{6865CFDD-725E-423C-A48C-80CB89023237}"/>
            </a:ext>
          </a:extLst>
        </xdr:cNvPr>
        <xdr:cNvCxnSpPr/>
      </xdr:nvCxnSpPr>
      <xdr:spPr>
        <a:xfrm>
          <a:off x="13938250" y="5572125"/>
          <a:ext cx="7620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635</xdr:rowOff>
    </xdr:from>
    <xdr:to>
      <xdr:col>76</xdr:col>
      <xdr:colOff>165100</xdr:colOff>
      <xdr:row>33</xdr:row>
      <xdr:rowOff>102235</xdr:rowOff>
    </xdr:to>
    <xdr:sp macro="" textlink="">
      <xdr:nvSpPr>
        <xdr:cNvPr id="539" name="楕円 538">
          <a:extLst>
            <a:ext uri="{FF2B5EF4-FFF2-40B4-BE49-F238E27FC236}">
              <a16:creationId xmlns:a16="http://schemas.microsoft.com/office/drawing/2014/main" id="{A9C71F9B-A563-4646-9C45-60D52C8C3E4C}"/>
            </a:ext>
          </a:extLst>
        </xdr:cNvPr>
        <xdr:cNvSpPr/>
      </xdr:nvSpPr>
      <xdr:spPr>
        <a:xfrm>
          <a:off x="13093700" y="544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51435</xdr:rowOff>
    </xdr:from>
    <xdr:to>
      <xdr:col>81</xdr:col>
      <xdr:colOff>50800</xdr:colOff>
      <xdr:row>33</xdr:row>
      <xdr:rowOff>123825</xdr:rowOff>
    </xdr:to>
    <xdr:cxnSp macro="">
      <xdr:nvCxnSpPr>
        <xdr:cNvPr id="540" name="直線コネクタ 539">
          <a:extLst>
            <a:ext uri="{FF2B5EF4-FFF2-40B4-BE49-F238E27FC236}">
              <a16:creationId xmlns:a16="http://schemas.microsoft.com/office/drawing/2014/main" id="{5D74E0F3-8965-404B-A07A-150EA037BA91}"/>
            </a:ext>
          </a:extLst>
        </xdr:cNvPr>
        <xdr:cNvCxnSpPr/>
      </xdr:nvCxnSpPr>
      <xdr:spPr>
        <a:xfrm>
          <a:off x="13144500" y="5499735"/>
          <a:ext cx="7937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10160</xdr:rowOff>
    </xdr:from>
    <xdr:to>
      <xdr:col>72</xdr:col>
      <xdr:colOff>38100</xdr:colOff>
      <xdr:row>38</xdr:row>
      <xdr:rowOff>111760</xdr:rowOff>
    </xdr:to>
    <xdr:sp macro="" textlink="">
      <xdr:nvSpPr>
        <xdr:cNvPr id="541" name="楕円 540">
          <a:extLst>
            <a:ext uri="{FF2B5EF4-FFF2-40B4-BE49-F238E27FC236}">
              <a16:creationId xmlns:a16="http://schemas.microsoft.com/office/drawing/2014/main" id="{273E2846-E861-4336-B37D-EF8D3B8D2CEE}"/>
            </a:ext>
          </a:extLst>
        </xdr:cNvPr>
        <xdr:cNvSpPr/>
      </xdr:nvSpPr>
      <xdr:spPr>
        <a:xfrm>
          <a:off x="12299950" y="62839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51435</xdr:rowOff>
    </xdr:from>
    <xdr:to>
      <xdr:col>76</xdr:col>
      <xdr:colOff>114300</xdr:colOff>
      <xdr:row>38</xdr:row>
      <xdr:rowOff>60960</xdr:rowOff>
    </xdr:to>
    <xdr:cxnSp macro="">
      <xdr:nvCxnSpPr>
        <xdr:cNvPr id="542" name="直線コネクタ 541">
          <a:extLst>
            <a:ext uri="{FF2B5EF4-FFF2-40B4-BE49-F238E27FC236}">
              <a16:creationId xmlns:a16="http://schemas.microsoft.com/office/drawing/2014/main" id="{6F590A41-A211-4362-8F95-D8833E48E3E9}"/>
            </a:ext>
          </a:extLst>
        </xdr:cNvPr>
        <xdr:cNvCxnSpPr/>
      </xdr:nvCxnSpPr>
      <xdr:spPr>
        <a:xfrm flipV="1">
          <a:off x="12344400" y="5499735"/>
          <a:ext cx="800100" cy="83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128270</xdr:rowOff>
    </xdr:from>
    <xdr:to>
      <xdr:col>67</xdr:col>
      <xdr:colOff>101600</xdr:colOff>
      <xdr:row>38</xdr:row>
      <xdr:rowOff>58420</xdr:rowOff>
    </xdr:to>
    <xdr:sp macro="" textlink="">
      <xdr:nvSpPr>
        <xdr:cNvPr id="543" name="楕円 542">
          <a:extLst>
            <a:ext uri="{FF2B5EF4-FFF2-40B4-BE49-F238E27FC236}">
              <a16:creationId xmlns:a16="http://schemas.microsoft.com/office/drawing/2014/main" id="{4EB4A3A3-20D4-4ACF-A1F9-B3502C81EB6A}"/>
            </a:ext>
          </a:extLst>
        </xdr:cNvPr>
        <xdr:cNvSpPr/>
      </xdr:nvSpPr>
      <xdr:spPr>
        <a:xfrm>
          <a:off x="11487150" y="6236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xdr:rowOff>
    </xdr:from>
    <xdr:to>
      <xdr:col>71</xdr:col>
      <xdr:colOff>177800</xdr:colOff>
      <xdr:row>38</xdr:row>
      <xdr:rowOff>60960</xdr:rowOff>
    </xdr:to>
    <xdr:cxnSp macro="">
      <xdr:nvCxnSpPr>
        <xdr:cNvPr id="544" name="直線コネクタ 543">
          <a:extLst>
            <a:ext uri="{FF2B5EF4-FFF2-40B4-BE49-F238E27FC236}">
              <a16:creationId xmlns:a16="http://schemas.microsoft.com/office/drawing/2014/main" id="{3865AFDF-DCD8-4BD7-A683-F8ED3621FD44}"/>
            </a:ext>
          </a:extLst>
        </xdr:cNvPr>
        <xdr:cNvCxnSpPr/>
      </xdr:nvCxnSpPr>
      <xdr:spPr>
        <a:xfrm>
          <a:off x="11537950" y="6281420"/>
          <a:ext cx="8064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7637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99BE370C-F034-463B-AE67-52FA17051EA0}"/>
            </a:ext>
          </a:extLst>
        </xdr:cNvPr>
        <xdr:cNvSpPr txBox="1"/>
      </xdr:nvSpPr>
      <xdr:spPr>
        <a:xfrm>
          <a:off x="1374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53E2489D-6626-43C8-BA3A-DF195FE93427}"/>
            </a:ext>
          </a:extLst>
        </xdr:cNvPr>
        <xdr:cNvSpPr txBox="1"/>
      </xdr:nvSpPr>
      <xdr:spPr>
        <a:xfrm>
          <a:off x="12960994" y="6259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156862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2C933C37-608F-4E67-AD4F-F060422CA57F}"/>
            </a:ext>
          </a:extLst>
        </xdr:cNvPr>
        <xdr:cNvSpPr txBox="1"/>
      </xdr:nvSpPr>
      <xdr:spPr>
        <a:xfrm>
          <a:off x="12167244" y="593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5F04B691-9CE8-4961-8628-7C5EF12031FA}"/>
            </a:ext>
          </a:extLst>
        </xdr:cNvPr>
        <xdr:cNvSpPr txBox="1"/>
      </xdr:nvSpPr>
      <xdr:spPr>
        <a:xfrm>
          <a:off x="11354444" y="5906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19702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3AD09F55-AFFD-49BB-B662-D8399A99E620}"/>
            </a:ext>
          </a:extLst>
        </xdr:cNvPr>
        <xdr:cNvSpPr txBox="1"/>
      </xdr:nvSpPr>
      <xdr:spPr>
        <a:xfrm>
          <a:off x="137420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118762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565F71F7-7AF9-40AA-B074-D76DF95519F3}"/>
            </a:ext>
          </a:extLst>
        </xdr:cNvPr>
        <xdr:cNvSpPr txBox="1"/>
      </xdr:nvSpPr>
      <xdr:spPr>
        <a:xfrm>
          <a:off x="12960994" y="523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102887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5898A2BA-2FAE-4D41-9E56-07EB139DD5A0}"/>
            </a:ext>
          </a:extLst>
        </xdr:cNvPr>
        <xdr:cNvSpPr txBox="1"/>
      </xdr:nvSpPr>
      <xdr:spPr>
        <a:xfrm>
          <a:off x="121672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49547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F792E4ED-BEF1-47D0-A4E5-2CD4C9F454C1}"/>
            </a:ext>
          </a:extLst>
        </xdr:cNvPr>
        <xdr:cNvSpPr txBox="1"/>
      </xdr:nvSpPr>
      <xdr:spPr>
        <a:xfrm>
          <a:off x="1135444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8AF69257-3445-472C-A0B5-70B6D06E1E17}"/>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96FA3066-F523-485C-946B-FF95FE6376FA}"/>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EC2DEAE4-82F8-4061-828D-1A26DC8A60A0}"/>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B6D37B3B-D3DA-46D4-81E4-F4D45A600C1C}"/>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4EB98CCD-9A25-425F-9DB9-98FF5994ECFE}"/>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FA8AF91C-D511-489B-9BAE-49F4F8B32AD5}"/>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53AB735A-01E8-4295-8A3E-0432F6102E7A}"/>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381A0F14-17B5-4E75-B2C9-79CFE2225085}"/>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4A220EE6-D088-46A9-8D75-9281189033AB}"/>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25247589-0D13-4F9D-BC62-55B636E40043}"/>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AA9D8E4E-12F3-483B-BDDE-CABFF453E506}"/>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6319B93A-45A3-41E5-AD38-69A483FB960D}"/>
            </a:ext>
          </a:extLst>
        </xdr:cNvPr>
        <xdr:cNvSpPr txBox="1"/>
      </xdr:nvSpPr>
      <xdr:spPr>
        <a:xfrm>
          <a:off x="16248514" y="6836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F8DFD5B7-B6DF-43DC-98A5-90AB09FF0E58}"/>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90B168EF-8FD5-4D4B-A9DF-6D7D097D1765}"/>
            </a:ext>
          </a:extLst>
        </xdr:cNvPr>
        <xdr:cNvSpPr txBox="1"/>
      </xdr:nvSpPr>
      <xdr:spPr>
        <a:xfrm>
          <a:off x="159850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A826E0B3-C666-4E7E-9857-8223D7D456CC}"/>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8C1A2F94-D1A8-49FA-8F23-B17E215663F3}"/>
            </a:ext>
          </a:extLst>
        </xdr:cNvPr>
        <xdr:cNvSpPr txBox="1"/>
      </xdr:nvSpPr>
      <xdr:spPr>
        <a:xfrm>
          <a:off x="159850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4B638094-D42C-4D45-9ECE-FE03E35FCC35}"/>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1EC28C7D-0F1F-445C-A56D-9985883EA577}"/>
            </a:ext>
          </a:extLst>
        </xdr:cNvPr>
        <xdr:cNvSpPr txBox="1"/>
      </xdr:nvSpPr>
      <xdr:spPr>
        <a:xfrm>
          <a:off x="159850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D64D28EC-2450-4768-AE2E-893E0159E7EA}"/>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F04E5AF5-719A-4403-A951-BEA4E04251F5}"/>
            </a:ext>
          </a:extLst>
        </xdr:cNvPr>
        <xdr:cNvSpPr txBox="1"/>
      </xdr:nvSpPr>
      <xdr:spPr>
        <a:xfrm>
          <a:off x="1593998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4CD35076-DB36-4954-8E19-ADC0CD2C3EA1}"/>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55C70198-7586-4DAD-8299-A36296E035C4}"/>
            </a:ext>
          </a:extLst>
        </xdr:cNvPr>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482EAA85-7EBA-404D-9080-17B5C4C89189}"/>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161303</xdr:rowOff>
    </xdr:from>
    <xdr:to>
      <xdr:col>116</xdr:col>
      <xdr:colOff>62864</xdr:colOff>
      <xdr:row>41</xdr:row>
      <xdr:rowOff>41301</xdr:rowOff>
    </xdr:to>
    <xdr:cxnSp macro="">
      <xdr:nvCxnSpPr>
        <xdr:cNvPr id="576" name="直線コネクタ 575">
          <a:extLst>
            <a:ext uri="{FF2B5EF4-FFF2-40B4-BE49-F238E27FC236}">
              <a16:creationId xmlns:a16="http://schemas.microsoft.com/office/drawing/2014/main" id="{31418A6B-C5A1-4473-ABC4-400E510F2651}"/>
            </a:ext>
          </a:extLst>
        </xdr:cNvPr>
        <xdr:cNvCxnSpPr/>
      </xdr:nvCxnSpPr>
      <xdr:spPr>
        <a:xfrm flipV="1">
          <a:off x="19951064" y="5444503"/>
          <a:ext cx="0" cy="136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45128</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6BFE665B-7832-4757-ACAC-A9F94E8ADD85}"/>
            </a:ext>
          </a:extLst>
        </xdr:cNvPr>
        <xdr:cNvSpPr txBox="1"/>
      </xdr:nvSpPr>
      <xdr:spPr>
        <a:xfrm>
          <a:off x="19989800" y="68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41301</xdr:rowOff>
    </xdr:from>
    <xdr:to>
      <xdr:col>116</xdr:col>
      <xdr:colOff>152400</xdr:colOff>
      <xdr:row>41</xdr:row>
      <xdr:rowOff>41301</xdr:rowOff>
    </xdr:to>
    <xdr:cxnSp macro="">
      <xdr:nvCxnSpPr>
        <xdr:cNvPr id="578" name="直線コネクタ 577">
          <a:extLst>
            <a:ext uri="{FF2B5EF4-FFF2-40B4-BE49-F238E27FC236}">
              <a16:creationId xmlns:a16="http://schemas.microsoft.com/office/drawing/2014/main" id="{093F93A5-859A-45A6-AC40-53CAEFB7B61D}"/>
            </a:ext>
          </a:extLst>
        </xdr:cNvPr>
        <xdr:cNvCxnSpPr/>
      </xdr:nvCxnSpPr>
      <xdr:spPr>
        <a:xfrm>
          <a:off x="19881850" y="68104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107980</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6A9D3DD7-E166-45FE-BD80-D1F68D637F1D}"/>
            </a:ext>
          </a:extLst>
        </xdr:cNvPr>
        <xdr:cNvSpPr txBox="1"/>
      </xdr:nvSpPr>
      <xdr:spPr>
        <a:xfrm>
          <a:off x="19989800" y="522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161303</xdr:rowOff>
    </xdr:from>
    <xdr:to>
      <xdr:col>116</xdr:col>
      <xdr:colOff>152400</xdr:colOff>
      <xdr:row>32</xdr:row>
      <xdr:rowOff>161303</xdr:rowOff>
    </xdr:to>
    <xdr:cxnSp macro="">
      <xdr:nvCxnSpPr>
        <xdr:cNvPr id="580" name="直線コネクタ 579">
          <a:extLst>
            <a:ext uri="{FF2B5EF4-FFF2-40B4-BE49-F238E27FC236}">
              <a16:creationId xmlns:a16="http://schemas.microsoft.com/office/drawing/2014/main" id="{B341495D-21E1-4425-AD52-2CC5977E72FD}"/>
            </a:ext>
          </a:extLst>
        </xdr:cNvPr>
        <xdr:cNvCxnSpPr/>
      </xdr:nvCxnSpPr>
      <xdr:spPr>
        <a:xfrm>
          <a:off x="19881850" y="54445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79684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3099FA10-02C3-4E33-9522-C1FF49C7F34E}"/>
            </a:ext>
          </a:extLst>
        </xdr:cNvPr>
        <xdr:cNvSpPr txBox="1"/>
      </xdr:nvSpPr>
      <xdr:spPr>
        <a:xfrm>
          <a:off x="19989800" y="602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101257</xdr:rowOff>
    </xdr:from>
    <xdr:to>
      <xdr:col>116</xdr:col>
      <xdr:colOff>114300</xdr:colOff>
      <xdr:row>37</xdr:row>
      <xdr:rowOff>31407</xdr:rowOff>
    </xdr:to>
    <xdr:sp macro="" textlink="">
      <xdr:nvSpPr>
        <xdr:cNvPr id="582" name="フローチャート: 判断 581">
          <a:extLst>
            <a:ext uri="{FF2B5EF4-FFF2-40B4-BE49-F238E27FC236}">
              <a16:creationId xmlns:a16="http://schemas.microsoft.com/office/drawing/2014/main" id="{2F7AAA0A-4A37-41F8-8023-6D16A3295D8B}"/>
            </a:ext>
          </a:extLst>
        </xdr:cNvPr>
        <xdr:cNvSpPr/>
      </xdr:nvSpPr>
      <xdr:spPr>
        <a:xfrm>
          <a:off x="19900900" y="60448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126225</xdr:rowOff>
    </xdr:from>
    <xdr:to>
      <xdr:col>112</xdr:col>
      <xdr:colOff>38100</xdr:colOff>
      <xdr:row>37</xdr:row>
      <xdr:rowOff>56375</xdr:rowOff>
    </xdr:to>
    <xdr:sp macro="" textlink="">
      <xdr:nvSpPr>
        <xdr:cNvPr id="583" name="フローチャート: 判断 582">
          <a:extLst>
            <a:ext uri="{FF2B5EF4-FFF2-40B4-BE49-F238E27FC236}">
              <a16:creationId xmlns:a16="http://schemas.microsoft.com/office/drawing/2014/main" id="{CFB5D408-2E62-448F-ADE2-A9D4DAD2A824}"/>
            </a:ext>
          </a:extLst>
        </xdr:cNvPr>
        <xdr:cNvSpPr/>
      </xdr:nvSpPr>
      <xdr:spPr>
        <a:xfrm>
          <a:off x="19157950" y="60698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116091</xdr:rowOff>
    </xdr:from>
    <xdr:to>
      <xdr:col>107</xdr:col>
      <xdr:colOff>101600</xdr:colOff>
      <xdr:row>37</xdr:row>
      <xdr:rowOff>46241</xdr:rowOff>
    </xdr:to>
    <xdr:sp macro="" textlink="">
      <xdr:nvSpPr>
        <xdr:cNvPr id="584" name="フローチャート: 判断 583">
          <a:extLst>
            <a:ext uri="{FF2B5EF4-FFF2-40B4-BE49-F238E27FC236}">
              <a16:creationId xmlns:a16="http://schemas.microsoft.com/office/drawing/2014/main" id="{0C0E7DB9-DDD1-4F4F-A9A5-73C31F844488}"/>
            </a:ext>
          </a:extLst>
        </xdr:cNvPr>
        <xdr:cNvSpPr/>
      </xdr:nvSpPr>
      <xdr:spPr>
        <a:xfrm>
          <a:off x="18345150" y="60596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10008</xdr:rowOff>
    </xdr:from>
    <xdr:to>
      <xdr:col>102</xdr:col>
      <xdr:colOff>165100</xdr:colOff>
      <xdr:row>37</xdr:row>
      <xdr:rowOff>111608</xdr:rowOff>
    </xdr:to>
    <xdr:sp macro="" textlink="">
      <xdr:nvSpPr>
        <xdr:cNvPr id="585" name="フローチャート: 判断 584">
          <a:extLst>
            <a:ext uri="{FF2B5EF4-FFF2-40B4-BE49-F238E27FC236}">
              <a16:creationId xmlns:a16="http://schemas.microsoft.com/office/drawing/2014/main" id="{A9DC4081-2A9B-4F85-9972-141F830B782E}"/>
            </a:ext>
          </a:extLst>
        </xdr:cNvPr>
        <xdr:cNvSpPr/>
      </xdr:nvSpPr>
      <xdr:spPr>
        <a:xfrm>
          <a:off x="17551400" y="61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90386</xdr:rowOff>
    </xdr:from>
    <xdr:to>
      <xdr:col>98</xdr:col>
      <xdr:colOff>38100</xdr:colOff>
      <xdr:row>38</xdr:row>
      <xdr:rowOff>20536</xdr:rowOff>
    </xdr:to>
    <xdr:sp macro="" textlink="">
      <xdr:nvSpPr>
        <xdr:cNvPr id="586" name="フローチャート: 判断 585">
          <a:extLst>
            <a:ext uri="{FF2B5EF4-FFF2-40B4-BE49-F238E27FC236}">
              <a16:creationId xmlns:a16="http://schemas.microsoft.com/office/drawing/2014/main" id="{D8D4CBE0-C5E5-49D6-903B-6A6FF80573B6}"/>
            </a:ext>
          </a:extLst>
        </xdr:cNvPr>
        <xdr:cNvSpPr/>
      </xdr:nvSpPr>
      <xdr:spPr>
        <a:xfrm>
          <a:off x="16757650" y="61990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9A7E41F-F6CF-4C08-9DDE-22DF7773C733}"/>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AD6CC5D-92B6-4A4D-B622-E5CBFCC5C7FB}"/>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2491A31-CD46-455D-AD4A-3105C04B13DC}"/>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0487271-DE61-49DF-9A32-5A3E3E67ECBD}"/>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A1F4D5E9-2746-4CB4-9A5E-4A8BD7629B13}"/>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131559</xdr:rowOff>
    </xdr:from>
    <xdr:to>
      <xdr:col>116</xdr:col>
      <xdr:colOff>114300</xdr:colOff>
      <xdr:row>34</xdr:row>
      <xdr:rowOff>61709</xdr:rowOff>
    </xdr:to>
    <xdr:sp macro="" textlink="">
      <xdr:nvSpPr>
        <xdr:cNvPr id="592" name="楕円 591">
          <a:extLst>
            <a:ext uri="{FF2B5EF4-FFF2-40B4-BE49-F238E27FC236}">
              <a16:creationId xmlns:a16="http://schemas.microsoft.com/office/drawing/2014/main" id="{50605932-D530-4000-8114-01AC01F1401A}"/>
            </a:ext>
          </a:extLst>
        </xdr:cNvPr>
        <xdr:cNvSpPr/>
      </xdr:nvSpPr>
      <xdr:spPr>
        <a:xfrm>
          <a:off x="19900900" y="55798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154436</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8CF87E98-8C39-449D-BD4F-E58DB2E74D0A}"/>
            </a:ext>
          </a:extLst>
        </xdr:cNvPr>
        <xdr:cNvSpPr txBox="1"/>
      </xdr:nvSpPr>
      <xdr:spPr>
        <a:xfrm>
          <a:off x="19989800" y="543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147777</xdr:rowOff>
    </xdr:from>
    <xdr:to>
      <xdr:col>112</xdr:col>
      <xdr:colOff>38100</xdr:colOff>
      <xdr:row>34</xdr:row>
      <xdr:rowOff>77927</xdr:rowOff>
    </xdr:to>
    <xdr:sp macro="" textlink="">
      <xdr:nvSpPr>
        <xdr:cNvPr id="594" name="楕円 593">
          <a:extLst>
            <a:ext uri="{FF2B5EF4-FFF2-40B4-BE49-F238E27FC236}">
              <a16:creationId xmlns:a16="http://schemas.microsoft.com/office/drawing/2014/main" id="{8B982059-3AC5-4C8F-941C-22820DE48DB4}"/>
            </a:ext>
          </a:extLst>
        </xdr:cNvPr>
        <xdr:cNvSpPr/>
      </xdr:nvSpPr>
      <xdr:spPr>
        <a:xfrm>
          <a:off x="19157950" y="55960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10909</xdr:rowOff>
    </xdr:from>
    <xdr:to>
      <xdr:col>116</xdr:col>
      <xdr:colOff>63500</xdr:colOff>
      <xdr:row>34</xdr:row>
      <xdr:rowOff>27127</xdr:rowOff>
    </xdr:to>
    <xdr:cxnSp macro="">
      <xdr:nvCxnSpPr>
        <xdr:cNvPr id="595" name="直線コネクタ 594">
          <a:extLst>
            <a:ext uri="{FF2B5EF4-FFF2-40B4-BE49-F238E27FC236}">
              <a16:creationId xmlns:a16="http://schemas.microsoft.com/office/drawing/2014/main" id="{D91A83CA-F93C-421A-889A-5FE12A532644}"/>
            </a:ext>
          </a:extLst>
        </xdr:cNvPr>
        <xdr:cNvCxnSpPr/>
      </xdr:nvCxnSpPr>
      <xdr:spPr>
        <a:xfrm flipV="1">
          <a:off x="19202400" y="5624309"/>
          <a:ext cx="749300" cy="1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139700</xdr:rowOff>
    </xdr:from>
    <xdr:to>
      <xdr:col>107</xdr:col>
      <xdr:colOff>101600</xdr:colOff>
      <xdr:row>34</xdr:row>
      <xdr:rowOff>69850</xdr:rowOff>
    </xdr:to>
    <xdr:sp macro="" textlink="">
      <xdr:nvSpPr>
        <xdr:cNvPr id="596" name="楕円 595">
          <a:extLst>
            <a:ext uri="{FF2B5EF4-FFF2-40B4-BE49-F238E27FC236}">
              <a16:creationId xmlns:a16="http://schemas.microsoft.com/office/drawing/2014/main" id="{B44D823E-E097-4E92-B9F8-F40DC8BC89E4}"/>
            </a:ext>
          </a:extLst>
        </xdr:cNvPr>
        <xdr:cNvSpPr/>
      </xdr:nvSpPr>
      <xdr:spPr>
        <a:xfrm>
          <a:off x="18345150" y="5588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19050</xdr:rowOff>
    </xdr:from>
    <xdr:to>
      <xdr:col>111</xdr:col>
      <xdr:colOff>177800</xdr:colOff>
      <xdr:row>34</xdr:row>
      <xdr:rowOff>27127</xdr:rowOff>
    </xdr:to>
    <xdr:cxnSp macro="">
      <xdr:nvCxnSpPr>
        <xdr:cNvPr id="597" name="直線コネクタ 596">
          <a:extLst>
            <a:ext uri="{FF2B5EF4-FFF2-40B4-BE49-F238E27FC236}">
              <a16:creationId xmlns:a16="http://schemas.microsoft.com/office/drawing/2014/main" id="{C3162804-6776-48A4-ADEE-14CB023C1A78}"/>
            </a:ext>
          </a:extLst>
        </xdr:cNvPr>
        <xdr:cNvCxnSpPr/>
      </xdr:nvCxnSpPr>
      <xdr:spPr>
        <a:xfrm>
          <a:off x="18395950" y="5632450"/>
          <a:ext cx="80645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87757</xdr:rowOff>
    </xdr:from>
    <xdr:to>
      <xdr:col>102</xdr:col>
      <xdr:colOff>165100</xdr:colOff>
      <xdr:row>40</xdr:row>
      <xdr:rowOff>17907</xdr:rowOff>
    </xdr:to>
    <xdr:sp macro="" textlink="">
      <xdr:nvSpPr>
        <xdr:cNvPr id="598" name="楕円 597">
          <a:extLst>
            <a:ext uri="{FF2B5EF4-FFF2-40B4-BE49-F238E27FC236}">
              <a16:creationId xmlns:a16="http://schemas.microsoft.com/office/drawing/2014/main" id="{B307B599-4493-4FE6-8331-8E21FB54B08A}"/>
            </a:ext>
          </a:extLst>
        </xdr:cNvPr>
        <xdr:cNvSpPr/>
      </xdr:nvSpPr>
      <xdr:spPr>
        <a:xfrm>
          <a:off x="17551400" y="65266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19050</xdr:rowOff>
    </xdr:from>
    <xdr:to>
      <xdr:col>107</xdr:col>
      <xdr:colOff>50800</xdr:colOff>
      <xdr:row>39</xdr:row>
      <xdr:rowOff>138557</xdr:rowOff>
    </xdr:to>
    <xdr:cxnSp macro="">
      <xdr:nvCxnSpPr>
        <xdr:cNvPr id="599" name="直線コネクタ 598">
          <a:extLst>
            <a:ext uri="{FF2B5EF4-FFF2-40B4-BE49-F238E27FC236}">
              <a16:creationId xmlns:a16="http://schemas.microsoft.com/office/drawing/2014/main" id="{E0F418FB-348F-434A-84A2-EEB77C006817}"/>
            </a:ext>
          </a:extLst>
        </xdr:cNvPr>
        <xdr:cNvCxnSpPr/>
      </xdr:nvCxnSpPr>
      <xdr:spPr>
        <a:xfrm flipV="1">
          <a:off x="17602200" y="5632450"/>
          <a:ext cx="793750" cy="94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95097</xdr:rowOff>
    </xdr:from>
    <xdr:to>
      <xdr:col>98</xdr:col>
      <xdr:colOff>38100</xdr:colOff>
      <xdr:row>40</xdr:row>
      <xdr:rowOff>25247</xdr:rowOff>
    </xdr:to>
    <xdr:sp macro="" textlink="">
      <xdr:nvSpPr>
        <xdr:cNvPr id="600" name="楕円 599">
          <a:extLst>
            <a:ext uri="{FF2B5EF4-FFF2-40B4-BE49-F238E27FC236}">
              <a16:creationId xmlns:a16="http://schemas.microsoft.com/office/drawing/2014/main" id="{74F528D6-977C-46E6-B783-5DE51780EA54}"/>
            </a:ext>
          </a:extLst>
        </xdr:cNvPr>
        <xdr:cNvSpPr/>
      </xdr:nvSpPr>
      <xdr:spPr>
        <a:xfrm>
          <a:off x="16757650" y="65339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138557</xdr:rowOff>
    </xdr:from>
    <xdr:to>
      <xdr:col>102</xdr:col>
      <xdr:colOff>114300</xdr:colOff>
      <xdr:row>39</xdr:row>
      <xdr:rowOff>145897</xdr:rowOff>
    </xdr:to>
    <xdr:cxnSp macro="">
      <xdr:nvCxnSpPr>
        <xdr:cNvPr id="601" name="直線コネクタ 600">
          <a:extLst>
            <a:ext uri="{FF2B5EF4-FFF2-40B4-BE49-F238E27FC236}">
              <a16:creationId xmlns:a16="http://schemas.microsoft.com/office/drawing/2014/main" id="{06BB4A04-B01B-40D8-BB14-4ABF6F672065}"/>
            </a:ext>
          </a:extLst>
        </xdr:cNvPr>
        <xdr:cNvCxnSpPr/>
      </xdr:nvCxnSpPr>
      <xdr:spPr>
        <a:xfrm flipV="1">
          <a:off x="16802100" y="6577457"/>
          <a:ext cx="800100" cy="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47502</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E3202DA8-1ED1-438C-9F02-581566AFA3DD}"/>
            </a:ext>
          </a:extLst>
        </xdr:cNvPr>
        <xdr:cNvSpPr txBox="1"/>
      </xdr:nvSpPr>
      <xdr:spPr>
        <a:xfrm>
          <a:off x="18947911" y="61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37368</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14A1C894-0E9C-44A6-BD70-FFFF4C6B7207}"/>
            </a:ext>
          </a:extLst>
        </xdr:cNvPr>
        <xdr:cNvSpPr txBox="1"/>
      </xdr:nvSpPr>
      <xdr:spPr>
        <a:xfrm>
          <a:off x="18166861" y="61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128135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CE7B8A37-7032-4228-8034-AAEDD21924DE}"/>
            </a:ext>
          </a:extLst>
        </xdr:cNvPr>
        <xdr:cNvSpPr txBox="1"/>
      </xdr:nvSpPr>
      <xdr:spPr>
        <a:xfrm>
          <a:off x="17354061" y="590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37063</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F073CF5D-A11C-4563-9311-4CDCF1C7CBAD}"/>
            </a:ext>
          </a:extLst>
        </xdr:cNvPr>
        <xdr:cNvSpPr txBox="1"/>
      </xdr:nvSpPr>
      <xdr:spPr>
        <a:xfrm>
          <a:off x="16560311" y="598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94454</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B5B4D4D4-1541-4ACF-AACB-C7E351CEA364}"/>
            </a:ext>
          </a:extLst>
        </xdr:cNvPr>
        <xdr:cNvSpPr txBox="1"/>
      </xdr:nvSpPr>
      <xdr:spPr>
        <a:xfrm>
          <a:off x="18915595" y="537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86377</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8A2CDDC2-3787-4455-8D98-F31D5E33AB59}"/>
            </a:ext>
          </a:extLst>
        </xdr:cNvPr>
        <xdr:cNvSpPr txBox="1"/>
      </xdr:nvSpPr>
      <xdr:spPr>
        <a:xfrm>
          <a:off x="18134545" y="536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9034</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61210FEF-37ED-48AA-8865-A65AFA42EF2A}"/>
            </a:ext>
          </a:extLst>
        </xdr:cNvPr>
        <xdr:cNvSpPr txBox="1"/>
      </xdr:nvSpPr>
      <xdr:spPr>
        <a:xfrm>
          <a:off x="17354061" y="661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16374</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5C8874AA-1A2B-4712-BBFD-787846E2A1C0}"/>
            </a:ext>
          </a:extLst>
        </xdr:cNvPr>
        <xdr:cNvSpPr txBox="1"/>
      </xdr:nvSpPr>
      <xdr:spPr>
        <a:xfrm>
          <a:off x="16560311" y="66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B2F3EC82-5284-4311-B07F-0F9B51BCAF0E}"/>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F33BD908-8320-400A-B8DC-5577A73F382B}"/>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72F15BE9-9F5B-43F8-A649-B9CD2F3DEE2D}"/>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CCB81E90-D098-4AFB-BC40-18BABDDBD7F5}"/>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EE8ABB4D-D062-4964-9BBD-7D1610E0EB9B}"/>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C0B567C8-0027-4121-AD27-741903E7BB1D}"/>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AAC083A8-EDAD-4BCF-8E93-3F729F6B6226}"/>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C8947FF9-BE64-4AE6-BF01-E674C4248ED8}"/>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E7C667F6-03B2-42DE-9318-32A634159925}"/>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D0DDBC84-5F8D-4327-9EF5-F00D57F81A13}"/>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FFB18579-48D4-4B44-894B-4A8D5C8FB44F}"/>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AD984C96-7D47-4951-B146-157FC8FBBE6D}"/>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9D16E661-C1C9-4A12-AEAD-4A44C652D779}"/>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2619D8C9-8C88-4449-A5CB-CAE326780A3C}"/>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44AF4BE8-75E9-4602-BB38-5137513C3A1B}"/>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CB9186F5-348B-4035-B743-DBCB622E92C5}"/>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28EB42BE-56E9-4946-A065-AECB0A764530}"/>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41FD5258-EC6A-45C3-B541-42422C535DE7}"/>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C99EEAA0-98BE-4790-A3DD-335BF2C31BD2}"/>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6E509BE5-0C6D-4D89-AAF3-E971B08D1551}"/>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3C39DBE9-0683-4EE9-929A-F0E684D86650}"/>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78CF9568-C2A8-4BE0-8F5F-1D1E4461D3C7}"/>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A4D4D06A-457E-4223-878D-EFB975B0449F}"/>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4F080FD4-A722-40A8-8CDD-E7C183BDE974}"/>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63</xdr:row>
      <xdr:rowOff>17145</xdr:rowOff>
    </xdr:to>
    <xdr:cxnSp macro="">
      <xdr:nvCxnSpPr>
        <xdr:cNvPr id="634" name="直線コネクタ 633">
          <a:extLst>
            <a:ext uri="{FF2B5EF4-FFF2-40B4-BE49-F238E27FC236}">
              <a16:creationId xmlns:a16="http://schemas.microsoft.com/office/drawing/2014/main" id="{C4B657C7-7093-4930-8237-EE2AECA97320}"/>
            </a:ext>
          </a:extLst>
        </xdr:cNvPr>
        <xdr:cNvCxnSpPr/>
      </xdr:nvCxnSpPr>
      <xdr:spPr>
        <a:xfrm flipV="1">
          <a:off x="14699614" y="9359900"/>
          <a:ext cx="0" cy="105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20972</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0BB26FDE-554C-4AEA-AF19-8EF5530B314D}"/>
            </a:ext>
          </a:extLst>
        </xdr:cNvPr>
        <xdr:cNvSpPr txBox="1"/>
      </xdr:nvSpPr>
      <xdr:spPr>
        <a:xfrm>
          <a:off x="14738350"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17145</xdr:rowOff>
    </xdr:from>
    <xdr:to>
      <xdr:col>86</xdr:col>
      <xdr:colOff>25400</xdr:colOff>
      <xdr:row>63</xdr:row>
      <xdr:rowOff>17145</xdr:rowOff>
    </xdr:to>
    <xdr:cxnSp macro="">
      <xdr:nvCxnSpPr>
        <xdr:cNvPr id="636" name="直線コネクタ 635">
          <a:extLst>
            <a:ext uri="{FF2B5EF4-FFF2-40B4-BE49-F238E27FC236}">
              <a16:creationId xmlns:a16="http://schemas.microsoft.com/office/drawing/2014/main" id="{7B47E807-35C2-4C55-91B0-B9FAE97DA4D1}"/>
            </a:ext>
          </a:extLst>
        </xdr:cNvPr>
        <xdr:cNvCxnSpPr/>
      </xdr:nvCxnSpPr>
      <xdr:spPr>
        <a:xfrm>
          <a:off x="14611350" y="104184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4E2FD394-128F-4207-8313-ACF9037A735A}"/>
            </a:ext>
          </a:extLst>
        </xdr:cNvPr>
        <xdr:cNvSpPr txBox="1"/>
      </xdr:nvSpPr>
      <xdr:spPr>
        <a:xfrm>
          <a:off x="14738350" y="914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638" name="直線コネクタ 637">
          <a:extLst>
            <a:ext uri="{FF2B5EF4-FFF2-40B4-BE49-F238E27FC236}">
              <a16:creationId xmlns:a16="http://schemas.microsoft.com/office/drawing/2014/main" id="{6821AB21-2E5D-49B4-9D38-D46D84D06E5B}"/>
            </a:ext>
          </a:extLst>
        </xdr:cNvPr>
        <xdr:cNvCxnSpPr/>
      </xdr:nvCxnSpPr>
      <xdr:spPr>
        <a:xfrm>
          <a:off x="14611350" y="935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E0DC9F63-784A-4826-B86F-3458190CE1F1}"/>
            </a:ext>
          </a:extLst>
        </xdr:cNvPr>
        <xdr:cNvSpPr txBox="1"/>
      </xdr:nvSpPr>
      <xdr:spPr>
        <a:xfrm>
          <a:off x="14738350" y="977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40" name="フローチャート: 判断 639">
          <a:extLst>
            <a:ext uri="{FF2B5EF4-FFF2-40B4-BE49-F238E27FC236}">
              <a16:creationId xmlns:a16="http://schemas.microsoft.com/office/drawing/2014/main" id="{FFD167E2-65BA-4E44-B064-0B9FB98BD20F}"/>
            </a:ext>
          </a:extLst>
        </xdr:cNvPr>
        <xdr:cNvSpPr/>
      </xdr:nvSpPr>
      <xdr:spPr>
        <a:xfrm>
          <a:off x="14649450" y="97929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19685</xdr:rowOff>
    </xdr:from>
    <xdr:to>
      <xdr:col>81</xdr:col>
      <xdr:colOff>101600</xdr:colOff>
      <xdr:row>59</xdr:row>
      <xdr:rowOff>121285</xdr:rowOff>
    </xdr:to>
    <xdr:sp macro="" textlink="">
      <xdr:nvSpPr>
        <xdr:cNvPr id="641" name="フローチャート: 判断 640">
          <a:extLst>
            <a:ext uri="{FF2B5EF4-FFF2-40B4-BE49-F238E27FC236}">
              <a16:creationId xmlns:a16="http://schemas.microsoft.com/office/drawing/2014/main" id="{E2BEC3C3-5890-4590-B7FD-7A57F2867556}"/>
            </a:ext>
          </a:extLst>
        </xdr:cNvPr>
        <xdr:cNvSpPr/>
      </xdr:nvSpPr>
      <xdr:spPr>
        <a:xfrm>
          <a:off x="13887450" y="976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151130</xdr:rowOff>
    </xdr:from>
    <xdr:to>
      <xdr:col>76</xdr:col>
      <xdr:colOff>165100</xdr:colOff>
      <xdr:row>59</xdr:row>
      <xdr:rowOff>81280</xdr:rowOff>
    </xdr:to>
    <xdr:sp macro="" textlink="">
      <xdr:nvSpPr>
        <xdr:cNvPr id="642" name="フローチャート: 判断 641">
          <a:extLst>
            <a:ext uri="{FF2B5EF4-FFF2-40B4-BE49-F238E27FC236}">
              <a16:creationId xmlns:a16="http://schemas.microsoft.com/office/drawing/2014/main" id="{AF435340-F34E-482D-910C-485E3C69D7D5}"/>
            </a:ext>
          </a:extLst>
        </xdr:cNvPr>
        <xdr:cNvSpPr/>
      </xdr:nvSpPr>
      <xdr:spPr>
        <a:xfrm>
          <a:off x="13093700" y="9726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643" name="フローチャート: 判断 642">
          <a:extLst>
            <a:ext uri="{FF2B5EF4-FFF2-40B4-BE49-F238E27FC236}">
              <a16:creationId xmlns:a16="http://schemas.microsoft.com/office/drawing/2014/main" id="{6BF88EB5-88E9-464D-8269-C39EAD697E48}"/>
            </a:ext>
          </a:extLst>
        </xdr:cNvPr>
        <xdr:cNvSpPr/>
      </xdr:nvSpPr>
      <xdr:spPr>
        <a:xfrm>
          <a:off x="12299950" y="96621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644" name="フローチャート: 判断 643">
          <a:extLst>
            <a:ext uri="{FF2B5EF4-FFF2-40B4-BE49-F238E27FC236}">
              <a16:creationId xmlns:a16="http://schemas.microsoft.com/office/drawing/2014/main" id="{43A67771-AF93-48C0-9E8A-0747EA3ABAC4}"/>
            </a:ext>
          </a:extLst>
        </xdr:cNvPr>
        <xdr:cNvSpPr/>
      </xdr:nvSpPr>
      <xdr:spPr>
        <a:xfrm>
          <a:off x="1148715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680F0906-F4A5-427E-AF0D-6254BA2FF99A}"/>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A1E7DDD9-47E2-4CC7-8FA8-DB9BE7F02562}"/>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54E1A72C-6A8A-4F38-A3E3-0A1E20A1256F}"/>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A4366CC8-0E7F-43E3-A4D9-D2691CA8AF20}"/>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525ABB36-E436-42B6-A89D-3BC11703F897}"/>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55880</xdr:rowOff>
    </xdr:from>
    <xdr:to>
      <xdr:col>85</xdr:col>
      <xdr:colOff>177800</xdr:colOff>
      <xdr:row>57</xdr:row>
      <xdr:rowOff>157480</xdr:rowOff>
    </xdr:to>
    <xdr:sp macro="" textlink="">
      <xdr:nvSpPr>
        <xdr:cNvPr id="650" name="楕円 649">
          <a:extLst>
            <a:ext uri="{FF2B5EF4-FFF2-40B4-BE49-F238E27FC236}">
              <a16:creationId xmlns:a16="http://schemas.microsoft.com/office/drawing/2014/main" id="{82DD9D94-B834-4BCD-906F-D4777E98545F}"/>
            </a:ext>
          </a:extLst>
        </xdr:cNvPr>
        <xdr:cNvSpPr/>
      </xdr:nvSpPr>
      <xdr:spPr>
        <a:xfrm>
          <a:off x="14649450" y="94665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78757</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12B6F23B-29F5-48FC-AAD2-3B9706DBF5B6}"/>
            </a:ext>
          </a:extLst>
        </xdr:cNvPr>
        <xdr:cNvSpPr txBox="1"/>
      </xdr:nvSpPr>
      <xdr:spPr>
        <a:xfrm>
          <a:off x="14738350" y="932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10160</xdr:rowOff>
    </xdr:from>
    <xdr:to>
      <xdr:col>81</xdr:col>
      <xdr:colOff>101600</xdr:colOff>
      <xdr:row>57</xdr:row>
      <xdr:rowOff>111760</xdr:rowOff>
    </xdr:to>
    <xdr:sp macro="" textlink="">
      <xdr:nvSpPr>
        <xdr:cNvPr id="652" name="楕円 651">
          <a:extLst>
            <a:ext uri="{FF2B5EF4-FFF2-40B4-BE49-F238E27FC236}">
              <a16:creationId xmlns:a16="http://schemas.microsoft.com/office/drawing/2014/main" id="{05B3B6E1-FF23-41D0-BA79-D541F3BF3810}"/>
            </a:ext>
          </a:extLst>
        </xdr:cNvPr>
        <xdr:cNvSpPr/>
      </xdr:nvSpPr>
      <xdr:spPr>
        <a:xfrm>
          <a:off x="13887450" y="94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60960</xdr:rowOff>
    </xdr:from>
    <xdr:to>
      <xdr:col>85</xdr:col>
      <xdr:colOff>127000</xdr:colOff>
      <xdr:row>57</xdr:row>
      <xdr:rowOff>106680</xdr:rowOff>
    </xdr:to>
    <xdr:cxnSp macro="">
      <xdr:nvCxnSpPr>
        <xdr:cNvPr id="653" name="直線コネクタ 652">
          <a:extLst>
            <a:ext uri="{FF2B5EF4-FFF2-40B4-BE49-F238E27FC236}">
              <a16:creationId xmlns:a16="http://schemas.microsoft.com/office/drawing/2014/main" id="{2A67C9BE-301E-4E4E-B4A9-FE1F136701C1}"/>
            </a:ext>
          </a:extLst>
        </xdr:cNvPr>
        <xdr:cNvCxnSpPr/>
      </xdr:nvCxnSpPr>
      <xdr:spPr>
        <a:xfrm>
          <a:off x="13938250" y="9471660"/>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132080</xdr:rowOff>
    </xdr:from>
    <xdr:to>
      <xdr:col>76</xdr:col>
      <xdr:colOff>165100</xdr:colOff>
      <xdr:row>57</xdr:row>
      <xdr:rowOff>62230</xdr:rowOff>
    </xdr:to>
    <xdr:sp macro="" textlink="">
      <xdr:nvSpPr>
        <xdr:cNvPr id="654" name="楕円 653">
          <a:extLst>
            <a:ext uri="{FF2B5EF4-FFF2-40B4-BE49-F238E27FC236}">
              <a16:creationId xmlns:a16="http://schemas.microsoft.com/office/drawing/2014/main" id="{0EA6F7A1-5507-4FA1-9C0E-B82A244787CE}"/>
            </a:ext>
          </a:extLst>
        </xdr:cNvPr>
        <xdr:cNvSpPr/>
      </xdr:nvSpPr>
      <xdr:spPr>
        <a:xfrm>
          <a:off x="13093700" y="9377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xdr:rowOff>
    </xdr:from>
    <xdr:to>
      <xdr:col>81</xdr:col>
      <xdr:colOff>50800</xdr:colOff>
      <xdr:row>57</xdr:row>
      <xdr:rowOff>60960</xdr:rowOff>
    </xdr:to>
    <xdr:cxnSp macro="">
      <xdr:nvCxnSpPr>
        <xdr:cNvPr id="655" name="直線コネクタ 654">
          <a:extLst>
            <a:ext uri="{FF2B5EF4-FFF2-40B4-BE49-F238E27FC236}">
              <a16:creationId xmlns:a16="http://schemas.microsoft.com/office/drawing/2014/main" id="{35685FE6-3BDA-44A3-AA04-BF66A006A58D}"/>
            </a:ext>
          </a:extLst>
        </xdr:cNvPr>
        <xdr:cNvCxnSpPr/>
      </xdr:nvCxnSpPr>
      <xdr:spPr>
        <a:xfrm>
          <a:off x="13144500" y="9422130"/>
          <a:ext cx="7937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63500</xdr:rowOff>
    </xdr:from>
    <xdr:to>
      <xdr:col>72</xdr:col>
      <xdr:colOff>38100</xdr:colOff>
      <xdr:row>56</xdr:row>
      <xdr:rowOff>165100</xdr:rowOff>
    </xdr:to>
    <xdr:sp macro="" textlink="">
      <xdr:nvSpPr>
        <xdr:cNvPr id="656" name="楕円 655">
          <a:extLst>
            <a:ext uri="{FF2B5EF4-FFF2-40B4-BE49-F238E27FC236}">
              <a16:creationId xmlns:a16="http://schemas.microsoft.com/office/drawing/2014/main" id="{3C182507-89DA-44AD-979E-EC62E2294B27}"/>
            </a:ext>
          </a:extLst>
        </xdr:cNvPr>
        <xdr:cNvSpPr/>
      </xdr:nvSpPr>
      <xdr:spPr>
        <a:xfrm>
          <a:off x="12299950" y="9309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114300</xdr:rowOff>
    </xdr:from>
    <xdr:to>
      <xdr:col>76</xdr:col>
      <xdr:colOff>114300</xdr:colOff>
      <xdr:row>57</xdr:row>
      <xdr:rowOff>11430</xdr:rowOff>
    </xdr:to>
    <xdr:cxnSp macro="">
      <xdr:nvCxnSpPr>
        <xdr:cNvPr id="657" name="直線コネクタ 656">
          <a:extLst>
            <a:ext uri="{FF2B5EF4-FFF2-40B4-BE49-F238E27FC236}">
              <a16:creationId xmlns:a16="http://schemas.microsoft.com/office/drawing/2014/main" id="{8B612A36-5EFE-4CBA-BB6D-0783F71823CD}"/>
            </a:ext>
          </a:extLst>
        </xdr:cNvPr>
        <xdr:cNvCxnSpPr/>
      </xdr:nvCxnSpPr>
      <xdr:spPr>
        <a:xfrm>
          <a:off x="12344400" y="9359900"/>
          <a:ext cx="8001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36830</xdr:rowOff>
    </xdr:from>
    <xdr:to>
      <xdr:col>67</xdr:col>
      <xdr:colOff>101600</xdr:colOff>
      <xdr:row>56</xdr:row>
      <xdr:rowOff>138430</xdr:rowOff>
    </xdr:to>
    <xdr:sp macro="" textlink="">
      <xdr:nvSpPr>
        <xdr:cNvPr id="658" name="楕円 657">
          <a:extLst>
            <a:ext uri="{FF2B5EF4-FFF2-40B4-BE49-F238E27FC236}">
              <a16:creationId xmlns:a16="http://schemas.microsoft.com/office/drawing/2014/main" id="{1D647B79-5688-4EDF-9960-48E0523D383F}"/>
            </a:ext>
          </a:extLst>
        </xdr:cNvPr>
        <xdr:cNvSpPr/>
      </xdr:nvSpPr>
      <xdr:spPr>
        <a:xfrm>
          <a:off x="11487150" y="92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87630</xdr:rowOff>
    </xdr:from>
    <xdr:to>
      <xdr:col>71</xdr:col>
      <xdr:colOff>177800</xdr:colOff>
      <xdr:row>56</xdr:row>
      <xdr:rowOff>114300</xdr:rowOff>
    </xdr:to>
    <xdr:cxnSp macro="">
      <xdr:nvCxnSpPr>
        <xdr:cNvPr id="659" name="直線コネクタ 658">
          <a:extLst>
            <a:ext uri="{FF2B5EF4-FFF2-40B4-BE49-F238E27FC236}">
              <a16:creationId xmlns:a16="http://schemas.microsoft.com/office/drawing/2014/main" id="{6372C50B-914B-4AE1-B57E-8543D0204446}"/>
            </a:ext>
          </a:extLst>
        </xdr:cNvPr>
        <xdr:cNvCxnSpPr/>
      </xdr:nvCxnSpPr>
      <xdr:spPr>
        <a:xfrm>
          <a:off x="11537950" y="933323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112412</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978A860F-67C8-4A64-BCAB-FD400E3EB3A5}"/>
            </a:ext>
          </a:extLst>
        </xdr:cNvPr>
        <xdr:cNvSpPr txBox="1"/>
      </xdr:nvSpPr>
      <xdr:spPr>
        <a:xfrm>
          <a:off x="137420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72407</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E0A78F1C-1649-48B1-BF4D-E18B46921969}"/>
            </a:ext>
          </a:extLst>
        </xdr:cNvPr>
        <xdr:cNvSpPr txBox="1"/>
      </xdr:nvSpPr>
      <xdr:spPr>
        <a:xfrm>
          <a:off x="1296099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7637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C706CBFA-F80C-471E-A9E9-E29930EEEFC8}"/>
            </a:ext>
          </a:extLst>
        </xdr:cNvPr>
        <xdr:cNvSpPr txBox="1"/>
      </xdr:nvSpPr>
      <xdr:spPr>
        <a:xfrm>
          <a:off x="121672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135272</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1E2DE7E8-DD92-4BD4-8A6D-9E2BF892250A}"/>
            </a:ext>
          </a:extLst>
        </xdr:cNvPr>
        <xdr:cNvSpPr txBox="1"/>
      </xdr:nvSpPr>
      <xdr:spPr>
        <a:xfrm>
          <a:off x="11354444" y="9711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128287</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9D1169DE-AB4A-4040-9AE1-CF3F6814829F}"/>
            </a:ext>
          </a:extLst>
        </xdr:cNvPr>
        <xdr:cNvSpPr txBox="1"/>
      </xdr:nvSpPr>
      <xdr:spPr>
        <a:xfrm>
          <a:off x="13742044"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78757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D4BFDB48-E68F-4207-A4AC-8D18678BD59D}"/>
            </a:ext>
          </a:extLst>
        </xdr:cNvPr>
        <xdr:cNvSpPr txBox="1"/>
      </xdr:nvSpPr>
      <xdr:spPr>
        <a:xfrm>
          <a:off x="12960994" y="915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10177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FA9811EF-D08B-49C2-A94B-8197233E0E6F}"/>
            </a:ext>
          </a:extLst>
        </xdr:cNvPr>
        <xdr:cNvSpPr txBox="1"/>
      </xdr:nvSpPr>
      <xdr:spPr>
        <a:xfrm>
          <a:off x="12167244" y="909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154957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D3EAB45A-1D67-4E05-B7C3-34982A83133F}"/>
            </a:ext>
          </a:extLst>
        </xdr:cNvPr>
        <xdr:cNvSpPr txBox="1"/>
      </xdr:nvSpPr>
      <xdr:spPr>
        <a:xfrm>
          <a:off x="11354444" y="907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89689E00-6AA0-400C-B59A-F5F431148D0F}"/>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8FDEE85E-9666-4CFE-B743-7E59DB1DD402}"/>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B86C8074-06E5-469D-BC34-59DA719097CF}"/>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7579F302-1A96-4C9E-81BB-02A2CFC70D77}"/>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6E3D4998-E7D9-4671-9EC1-1E761632CD4B}"/>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1645FE8C-98F2-4DA6-865D-60DA0B250F18}"/>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A80277BE-AB7A-4741-BEBE-421F5F919A6C}"/>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C370375-BA73-4A92-91F3-AE69076BAB0D}"/>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7A5A611A-A534-49CD-8C22-F0FC2E72D87B}"/>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DB8B232C-3A0C-47DA-B836-59118A0E331B}"/>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868B5D32-E4C4-4168-83E0-08047CD611A4}"/>
            </a:ext>
          </a:extLst>
        </xdr:cNvPr>
        <xdr:cNvCxnSpPr/>
      </xdr:nvCxnSpPr>
      <xdr:spPr>
        <a:xfrm>
          <a:off x="164592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87B06592-655A-48FC-9963-4228CAA0FBC5}"/>
            </a:ext>
          </a:extLst>
        </xdr:cNvPr>
        <xdr:cNvSpPr txBox="1"/>
      </xdr:nvSpPr>
      <xdr:spPr>
        <a:xfrm>
          <a:off x="160491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E8D84F3E-0CE4-4428-A35C-049B566DABDD}"/>
            </a:ext>
          </a:extLst>
        </xdr:cNvPr>
        <xdr:cNvCxnSpPr/>
      </xdr:nvCxnSpPr>
      <xdr:spPr>
        <a:xfrm>
          <a:off x="164592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FC92BCCD-4ECC-4E2D-97F0-A5608881A191}"/>
            </a:ext>
          </a:extLst>
        </xdr:cNvPr>
        <xdr:cNvSpPr txBox="1"/>
      </xdr:nvSpPr>
      <xdr:spPr>
        <a:xfrm>
          <a:off x="1604917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02D6F0FA-19A7-4C42-AB7F-8B8DBD1B7401}"/>
            </a:ext>
          </a:extLst>
        </xdr:cNvPr>
        <xdr:cNvCxnSpPr/>
      </xdr:nvCxnSpPr>
      <xdr:spPr>
        <a:xfrm>
          <a:off x="164592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9F78A525-FD74-4901-97E5-7C00C0266D7A}"/>
            </a:ext>
          </a:extLst>
        </xdr:cNvPr>
        <xdr:cNvSpPr txBox="1"/>
      </xdr:nvSpPr>
      <xdr:spPr>
        <a:xfrm>
          <a:off x="1604917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83FA9A13-DF3E-4FD5-A14D-3ACAC35FA362}"/>
            </a:ext>
          </a:extLst>
        </xdr:cNvPr>
        <xdr:cNvCxnSpPr/>
      </xdr:nvCxnSpPr>
      <xdr:spPr>
        <a:xfrm>
          <a:off x="164592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F7F80D54-3842-485B-865B-30CAF7B27161}"/>
            </a:ext>
          </a:extLst>
        </xdr:cNvPr>
        <xdr:cNvSpPr txBox="1"/>
      </xdr:nvSpPr>
      <xdr:spPr>
        <a:xfrm>
          <a:off x="1604917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38857232-24D1-4446-A638-2A7213610659}"/>
            </a:ext>
          </a:extLst>
        </xdr:cNvPr>
        <xdr:cNvCxnSpPr/>
      </xdr:nvCxnSpPr>
      <xdr:spPr>
        <a:xfrm>
          <a:off x="164592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A0C820D6-59D0-4364-91D7-AB9B4B554997}"/>
            </a:ext>
          </a:extLst>
        </xdr:cNvPr>
        <xdr:cNvSpPr txBox="1"/>
      </xdr:nvSpPr>
      <xdr:spPr>
        <a:xfrm>
          <a:off x="1604917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67B1A819-2CAB-4403-B4FF-0243276616B1}"/>
            </a:ext>
          </a:extLst>
        </xdr:cNvPr>
        <xdr:cNvCxnSpPr/>
      </xdr:nvCxnSpPr>
      <xdr:spPr>
        <a:xfrm>
          <a:off x="164592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8AEC1CAA-E081-46FD-97FD-3D2E6F9127E6}"/>
            </a:ext>
          </a:extLst>
        </xdr:cNvPr>
        <xdr:cNvSpPr txBox="1"/>
      </xdr:nvSpPr>
      <xdr:spPr>
        <a:xfrm>
          <a:off x="160491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315FC1-4B40-4E2C-9FA5-E4E3C2768E05}"/>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C78155D1-1DF2-4D03-81BA-037F34543DD2}"/>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DEF8CD5C-96DA-4172-B28E-1EC0666D0EE1}"/>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3" name="直線コネクタ 692">
          <a:extLst>
            <a:ext uri="{FF2B5EF4-FFF2-40B4-BE49-F238E27FC236}">
              <a16:creationId xmlns:a16="http://schemas.microsoft.com/office/drawing/2014/main" id="{24CCF745-0C75-45FF-AD96-7448FDD75693}"/>
            </a:ext>
          </a:extLst>
        </xdr:cNvPr>
        <xdr:cNvCxnSpPr/>
      </xdr:nvCxnSpPr>
      <xdr:spPr>
        <a:xfrm flipV="1">
          <a:off x="19951064" y="9062357"/>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C67BDD1F-D7AD-445B-93C2-F4EAAD6B41F0}"/>
            </a:ext>
          </a:extLst>
        </xdr:cNvPr>
        <xdr:cNvSpPr txBox="1"/>
      </xdr:nvSpPr>
      <xdr:spPr>
        <a:xfrm>
          <a:off x="19989800" y="1051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5" name="直線コネクタ 694">
          <a:extLst>
            <a:ext uri="{FF2B5EF4-FFF2-40B4-BE49-F238E27FC236}">
              <a16:creationId xmlns:a16="http://schemas.microsoft.com/office/drawing/2014/main" id="{D9088751-8109-4729-9B8F-FFB4DB4A9574}"/>
            </a:ext>
          </a:extLst>
        </xdr:cNvPr>
        <xdr:cNvCxnSpPr/>
      </xdr:nvCxnSpPr>
      <xdr:spPr>
        <a:xfrm>
          <a:off x="19881850" y="105074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8E82BDAE-5A0D-4BB1-8894-94276A58D92D}"/>
            </a:ext>
          </a:extLst>
        </xdr:cNvPr>
        <xdr:cNvSpPr txBox="1"/>
      </xdr:nvSpPr>
      <xdr:spPr>
        <a:xfrm>
          <a:off x="19989800" y="884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7" name="直線コネクタ 696">
          <a:extLst>
            <a:ext uri="{FF2B5EF4-FFF2-40B4-BE49-F238E27FC236}">
              <a16:creationId xmlns:a16="http://schemas.microsoft.com/office/drawing/2014/main" id="{78598BF3-0255-4620-8908-1856CF9040EF}"/>
            </a:ext>
          </a:extLst>
        </xdr:cNvPr>
        <xdr:cNvCxnSpPr/>
      </xdr:nvCxnSpPr>
      <xdr:spPr>
        <a:xfrm>
          <a:off x="19881850" y="9062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6B467359-A5E9-4D89-84B5-02D9A784BFF1}"/>
            </a:ext>
          </a:extLst>
        </xdr:cNvPr>
        <xdr:cNvSpPr txBox="1"/>
      </xdr:nvSpPr>
      <xdr:spPr>
        <a:xfrm>
          <a:off x="19989800" y="9905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9" name="フローチャート: 判断 698">
          <a:extLst>
            <a:ext uri="{FF2B5EF4-FFF2-40B4-BE49-F238E27FC236}">
              <a16:creationId xmlns:a16="http://schemas.microsoft.com/office/drawing/2014/main" id="{63F593EB-D2CA-49CF-832E-47244161805C}"/>
            </a:ext>
          </a:extLst>
        </xdr:cNvPr>
        <xdr:cNvSpPr/>
      </xdr:nvSpPr>
      <xdr:spPr>
        <a:xfrm>
          <a:off x="19900900" y="992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700" name="フローチャート: 判断 699">
          <a:extLst>
            <a:ext uri="{FF2B5EF4-FFF2-40B4-BE49-F238E27FC236}">
              <a16:creationId xmlns:a16="http://schemas.microsoft.com/office/drawing/2014/main" id="{7AF4F5B6-41EB-4EFB-81F6-B851A8AB7973}"/>
            </a:ext>
          </a:extLst>
        </xdr:cNvPr>
        <xdr:cNvSpPr/>
      </xdr:nvSpPr>
      <xdr:spPr>
        <a:xfrm>
          <a:off x="19157950" y="99205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14515</xdr:rowOff>
    </xdr:from>
    <xdr:to>
      <xdr:col>107</xdr:col>
      <xdr:colOff>101600</xdr:colOff>
      <xdr:row>60</xdr:row>
      <xdr:rowOff>116115</xdr:rowOff>
    </xdr:to>
    <xdr:sp macro="" textlink="">
      <xdr:nvSpPr>
        <xdr:cNvPr id="701" name="フローチャート: 判断 700">
          <a:extLst>
            <a:ext uri="{FF2B5EF4-FFF2-40B4-BE49-F238E27FC236}">
              <a16:creationId xmlns:a16="http://schemas.microsoft.com/office/drawing/2014/main" id="{ED76480B-9D2C-4F36-8D0D-34395E4218EF}"/>
            </a:ext>
          </a:extLst>
        </xdr:cNvPr>
        <xdr:cNvSpPr/>
      </xdr:nvSpPr>
      <xdr:spPr>
        <a:xfrm>
          <a:off x="18345150" y="992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2" name="フローチャート: 判断 701">
          <a:extLst>
            <a:ext uri="{FF2B5EF4-FFF2-40B4-BE49-F238E27FC236}">
              <a16:creationId xmlns:a16="http://schemas.microsoft.com/office/drawing/2014/main" id="{8D4A3A2B-DFFB-4B49-9E79-D6F830C845D4}"/>
            </a:ext>
          </a:extLst>
        </xdr:cNvPr>
        <xdr:cNvSpPr/>
      </xdr:nvSpPr>
      <xdr:spPr>
        <a:xfrm>
          <a:off x="17551400" y="99858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79828</xdr:rowOff>
    </xdr:from>
    <xdr:to>
      <xdr:col>98</xdr:col>
      <xdr:colOff>38100</xdr:colOff>
      <xdr:row>61</xdr:row>
      <xdr:rowOff>9978</xdr:rowOff>
    </xdr:to>
    <xdr:sp macro="" textlink="">
      <xdr:nvSpPr>
        <xdr:cNvPr id="703" name="フローチャート: 判断 702">
          <a:extLst>
            <a:ext uri="{FF2B5EF4-FFF2-40B4-BE49-F238E27FC236}">
              <a16:creationId xmlns:a16="http://schemas.microsoft.com/office/drawing/2014/main" id="{05785D53-CF8F-421F-8CBB-D25D6FA1470D}"/>
            </a:ext>
          </a:extLst>
        </xdr:cNvPr>
        <xdr:cNvSpPr/>
      </xdr:nvSpPr>
      <xdr:spPr>
        <a:xfrm>
          <a:off x="16757650" y="99858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BA675E1-AB90-4752-999B-5EEEA13214CA}"/>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585DB48A-482B-4E33-ADDE-F792A6F1027A}"/>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F56A212A-FB27-4D7E-ABB0-322B4F0436C9}"/>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6C78FF2F-CA2A-4F79-9EF0-F8833950B535}"/>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72B76CDD-59C6-4DC6-92F7-96CD1F2CDF53}"/>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22678</xdr:rowOff>
    </xdr:from>
    <xdr:to>
      <xdr:col>116</xdr:col>
      <xdr:colOff>114300</xdr:colOff>
      <xdr:row>59</xdr:row>
      <xdr:rowOff>124278</xdr:rowOff>
    </xdr:to>
    <xdr:sp macro="" textlink="">
      <xdr:nvSpPr>
        <xdr:cNvPr id="709" name="楕円 708">
          <a:extLst>
            <a:ext uri="{FF2B5EF4-FFF2-40B4-BE49-F238E27FC236}">
              <a16:creationId xmlns:a16="http://schemas.microsoft.com/office/drawing/2014/main" id="{B5BAC7C2-A8B3-4555-929F-5EA8DEB1ECF2}"/>
            </a:ext>
          </a:extLst>
        </xdr:cNvPr>
        <xdr:cNvSpPr/>
      </xdr:nvSpPr>
      <xdr:spPr>
        <a:xfrm>
          <a:off x="19900900" y="976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45555</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1212F042-EFDD-489A-8E5E-EA2AA60315F5}"/>
            </a:ext>
          </a:extLst>
        </xdr:cNvPr>
        <xdr:cNvSpPr txBox="1"/>
      </xdr:nvSpPr>
      <xdr:spPr>
        <a:xfrm>
          <a:off x="19989800" y="962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22678</xdr:rowOff>
    </xdr:from>
    <xdr:to>
      <xdr:col>112</xdr:col>
      <xdr:colOff>38100</xdr:colOff>
      <xdr:row>59</xdr:row>
      <xdr:rowOff>124278</xdr:rowOff>
    </xdr:to>
    <xdr:sp macro="" textlink="">
      <xdr:nvSpPr>
        <xdr:cNvPr id="711" name="楕円 710">
          <a:extLst>
            <a:ext uri="{FF2B5EF4-FFF2-40B4-BE49-F238E27FC236}">
              <a16:creationId xmlns:a16="http://schemas.microsoft.com/office/drawing/2014/main" id="{20026747-D439-4EB6-B0FE-ADD82406FF28}"/>
            </a:ext>
          </a:extLst>
        </xdr:cNvPr>
        <xdr:cNvSpPr/>
      </xdr:nvSpPr>
      <xdr:spPr>
        <a:xfrm>
          <a:off x="19157950" y="97635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73478</xdr:rowOff>
    </xdr:from>
    <xdr:to>
      <xdr:col>116</xdr:col>
      <xdr:colOff>63500</xdr:colOff>
      <xdr:row>59</xdr:row>
      <xdr:rowOff>73478</xdr:rowOff>
    </xdr:to>
    <xdr:cxnSp macro="">
      <xdr:nvCxnSpPr>
        <xdr:cNvPr id="712" name="直線コネクタ 711">
          <a:extLst>
            <a:ext uri="{FF2B5EF4-FFF2-40B4-BE49-F238E27FC236}">
              <a16:creationId xmlns:a16="http://schemas.microsoft.com/office/drawing/2014/main" id="{9631D88A-D5BC-44BA-88A2-5A9F137F5D7F}"/>
            </a:ext>
          </a:extLst>
        </xdr:cNvPr>
        <xdr:cNvCxnSpPr/>
      </xdr:nvCxnSpPr>
      <xdr:spPr>
        <a:xfrm>
          <a:off x="19202400" y="981437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22678</xdr:rowOff>
    </xdr:from>
    <xdr:to>
      <xdr:col>107</xdr:col>
      <xdr:colOff>101600</xdr:colOff>
      <xdr:row>59</xdr:row>
      <xdr:rowOff>124278</xdr:rowOff>
    </xdr:to>
    <xdr:sp macro="" textlink="">
      <xdr:nvSpPr>
        <xdr:cNvPr id="713" name="楕円 712">
          <a:extLst>
            <a:ext uri="{FF2B5EF4-FFF2-40B4-BE49-F238E27FC236}">
              <a16:creationId xmlns:a16="http://schemas.microsoft.com/office/drawing/2014/main" id="{F6E6BD48-6121-42BA-974B-9F6FFE60B39E}"/>
            </a:ext>
          </a:extLst>
        </xdr:cNvPr>
        <xdr:cNvSpPr/>
      </xdr:nvSpPr>
      <xdr:spPr>
        <a:xfrm>
          <a:off x="18345150" y="976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73478</xdr:rowOff>
    </xdr:from>
    <xdr:to>
      <xdr:col>111</xdr:col>
      <xdr:colOff>177800</xdr:colOff>
      <xdr:row>59</xdr:row>
      <xdr:rowOff>73478</xdr:rowOff>
    </xdr:to>
    <xdr:cxnSp macro="">
      <xdr:nvCxnSpPr>
        <xdr:cNvPr id="714" name="直線コネクタ 713">
          <a:extLst>
            <a:ext uri="{FF2B5EF4-FFF2-40B4-BE49-F238E27FC236}">
              <a16:creationId xmlns:a16="http://schemas.microsoft.com/office/drawing/2014/main" id="{8206FC32-7981-48A0-8182-49DB68825A51}"/>
            </a:ext>
          </a:extLst>
        </xdr:cNvPr>
        <xdr:cNvCxnSpPr/>
      </xdr:nvCxnSpPr>
      <xdr:spPr>
        <a:xfrm>
          <a:off x="18395950" y="981437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22678</xdr:rowOff>
    </xdr:from>
    <xdr:to>
      <xdr:col>102</xdr:col>
      <xdr:colOff>165100</xdr:colOff>
      <xdr:row>59</xdr:row>
      <xdr:rowOff>124278</xdr:rowOff>
    </xdr:to>
    <xdr:sp macro="" textlink="">
      <xdr:nvSpPr>
        <xdr:cNvPr id="715" name="楕円 714">
          <a:extLst>
            <a:ext uri="{FF2B5EF4-FFF2-40B4-BE49-F238E27FC236}">
              <a16:creationId xmlns:a16="http://schemas.microsoft.com/office/drawing/2014/main" id="{1459476D-217D-4833-88DE-29EDDF454848}"/>
            </a:ext>
          </a:extLst>
        </xdr:cNvPr>
        <xdr:cNvSpPr/>
      </xdr:nvSpPr>
      <xdr:spPr>
        <a:xfrm>
          <a:off x="17551400" y="976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73478</xdr:rowOff>
    </xdr:from>
    <xdr:to>
      <xdr:col>107</xdr:col>
      <xdr:colOff>50800</xdr:colOff>
      <xdr:row>59</xdr:row>
      <xdr:rowOff>73478</xdr:rowOff>
    </xdr:to>
    <xdr:cxnSp macro="">
      <xdr:nvCxnSpPr>
        <xdr:cNvPr id="716" name="直線コネクタ 715">
          <a:extLst>
            <a:ext uri="{FF2B5EF4-FFF2-40B4-BE49-F238E27FC236}">
              <a16:creationId xmlns:a16="http://schemas.microsoft.com/office/drawing/2014/main" id="{A6471DC1-1779-40B6-A723-52395634C757}"/>
            </a:ext>
          </a:extLst>
        </xdr:cNvPr>
        <xdr:cNvCxnSpPr/>
      </xdr:nvCxnSpPr>
      <xdr:spPr>
        <a:xfrm>
          <a:off x="17602200" y="981437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22678</xdr:rowOff>
    </xdr:from>
    <xdr:to>
      <xdr:col>98</xdr:col>
      <xdr:colOff>38100</xdr:colOff>
      <xdr:row>59</xdr:row>
      <xdr:rowOff>124278</xdr:rowOff>
    </xdr:to>
    <xdr:sp macro="" textlink="">
      <xdr:nvSpPr>
        <xdr:cNvPr id="717" name="楕円 716">
          <a:extLst>
            <a:ext uri="{FF2B5EF4-FFF2-40B4-BE49-F238E27FC236}">
              <a16:creationId xmlns:a16="http://schemas.microsoft.com/office/drawing/2014/main" id="{15ECDDA7-0B98-42B5-A1B2-87F496251B6D}"/>
            </a:ext>
          </a:extLst>
        </xdr:cNvPr>
        <xdr:cNvSpPr/>
      </xdr:nvSpPr>
      <xdr:spPr>
        <a:xfrm>
          <a:off x="16757650" y="97635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73478</xdr:rowOff>
    </xdr:from>
    <xdr:to>
      <xdr:col>102</xdr:col>
      <xdr:colOff>114300</xdr:colOff>
      <xdr:row>59</xdr:row>
      <xdr:rowOff>73478</xdr:rowOff>
    </xdr:to>
    <xdr:cxnSp macro="">
      <xdr:nvCxnSpPr>
        <xdr:cNvPr id="718" name="直線コネクタ 717">
          <a:extLst>
            <a:ext uri="{FF2B5EF4-FFF2-40B4-BE49-F238E27FC236}">
              <a16:creationId xmlns:a16="http://schemas.microsoft.com/office/drawing/2014/main" id="{122CC852-BDCE-4027-9277-67A60401CDDF}"/>
            </a:ext>
          </a:extLst>
        </xdr:cNvPr>
        <xdr:cNvCxnSpPr/>
      </xdr:nvCxnSpPr>
      <xdr:spPr>
        <a:xfrm>
          <a:off x="16802100" y="981437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107242</xdr:rowOff>
    </xdr:from>
    <xdr:ext cx="469744" cy="259045"/>
    <xdr:sp macro="" textlink="">
      <xdr:nvSpPr>
        <xdr:cNvPr id="719" name="n_1aveValue【保健センター・保健所】&#10;一人当たり面積">
          <a:extLst>
            <a:ext uri="{FF2B5EF4-FFF2-40B4-BE49-F238E27FC236}">
              <a16:creationId xmlns:a16="http://schemas.microsoft.com/office/drawing/2014/main" id="{B209FE55-8167-44CA-B12D-616B791BE903}"/>
            </a:ext>
          </a:extLst>
        </xdr:cNvPr>
        <xdr:cNvSpPr txBox="1"/>
      </xdr:nvSpPr>
      <xdr:spPr>
        <a:xfrm>
          <a:off x="18980227" y="1001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107242</xdr:rowOff>
    </xdr:from>
    <xdr:ext cx="469744" cy="259045"/>
    <xdr:sp macro="" textlink="">
      <xdr:nvSpPr>
        <xdr:cNvPr id="720" name="n_2aveValue【保健センター・保健所】&#10;一人当たり面積">
          <a:extLst>
            <a:ext uri="{FF2B5EF4-FFF2-40B4-BE49-F238E27FC236}">
              <a16:creationId xmlns:a16="http://schemas.microsoft.com/office/drawing/2014/main" id="{B8FCB5DB-7774-421D-8BB6-A93FA3472FA9}"/>
            </a:ext>
          </a:extLst>
        </xdr:cNvPr>
        <xdr:cNvSpPr txBox="1"/>
      </xdr:nvSpPr>
      <xdr:spPr>
        <a:xfrm>
          <a:off x="18180127" y="1001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xdr:rowOff>
    </xdr:from>
    <xdr:ext cx="469744" cy="259045"/>
    <xdr:sp macro="" textlink="">
      <xdr:nvSpPr>
        <xdr:cNvPr id="721" name="n_3aveValue【保健センター・保健所】&#10;一人当たり面積">
          <a:extLst>
            <a:ext uri="{FF2B5EF4-FFF2-40B4-BE49-F238E27FC236}">
              <a16:creationId xmlns:a16="http://schemas.microsoft.com/office/drawing/2014/main" id="{1E8DF13A-4E65-4CCD-B39C-8D8FDC5D05CE}"/>
            </a:ext>
          </a:extLst>
        </xdr:cNvPr>
        <xdr:cNvSpPr txBox="1"/>
      </xdr:nvSpPr>
      <xdr:spPr>
        <a:xfrm>
          <a:off x="17386377" y="1007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1105</xdr:rowOff>
    </xdr:from>
    <xdr:ext cx="469744" cy="259045"/>
    <xdr:sp macro="" textlink="">
      <xdr:nvSpPr>
        <xdr:cNvPr id="722" name="n_4aveValue【保健センター・保健所】&#10;一人当たり面積">
          <a:extLst>
            <a:ext uri="{FF2B5EF4-FFF2-40B4-BE49-F238E27FC236}">
              <a16:creationId xmlns:a16="http://schemas.microsoft.com/office/drawing/2014/main" id="{08F7948D-5DE8-4619-A509-C984FF83D991}"/>
            </a:ext>
          </a:extLst>
        </xdr:cNvPr>
        <xdr:cNvSpPr txBox="1"/>
      </xdr:nvSpPr>
      <xdr:spPr>
        <a:xfrm>
          <a:off x="16592627" y="1007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140805</xdr:rowOff>
    </xdr:from>
    <xdr:ext cx="469744" cy="259045"/>
    <xdr:sp macro="" textlink="">
      <xdr:nvSpPr>
        <xdr:cNvPr id="723" name="n_1mainValue【保健センター・保健所】&#10;一人当たり面積">
          <a:extLst>
            <a:ext uri="{FF2B5EF4-FFF2-40B4-BE49-F238E27FC236}">
              <a16:creationId xmlns:a16="http://schemas.microsoft.com/office/drawing/2014/main" id="{60349246-BD7E-47CF-B6D1-B68D1E6C1BB4}"/>
            </a:ext>
          </a:extLst>
        </xdr:cNvPr>
        <xdr:cNvSpPr txBox="1"/>
      </xdr:nvSpPr>
      <xdr:spPr>
        <a:xfrm>
          <a:off x="18980227" y="955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140805</xdr:rowOff>
    </xdr:from>
    <xdr:ext cx="469744" cy="259045"/>
    <xdr:sp macro="" textlink="">
      <xdr:nvSpPr>
        <xdr:cNvPr id="724" name="n_2mainValue【保健センター・保健所】&#10;一人当たり面積">
          <a:extLst>
            <a:ext uri="{FF2B5EF4-FFF2-40B4-BE49-F238E27FC236}">
              <a16:creationId xmlns:a16="http://schemas.microsoft.com/office/drawing/2014/main" id="{4FC6CC7C-87D7-4931-A145-702FE22CCD1E}"/>
            </a:ext>
          </a:extLst>
        </xdr:cNvPr>
        <xdr:cNvSpPr txBox="1"/>
      </xdr:nvSpPr>
      <xdr:spPr>
        <a:xfrm>
          <a:off x="18180127" y="955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140805</xdr:rowOff>
    </xdr:from>
    <xdr:ext cx="469744" cy="259045"/>
    <xdr:sp macro="" textlink="">
      <xdr:nvSpPr>
        <xdr:cNvPr id="725" name="n_3mainValue【保健センター・保健所】&#10;一人当たり面積">
          <a:extLst>
            <a:ext uri="{FF2B5EF4-FFF2-40B4-BE49-F238E27FC236}">
              <a16:creationId xmlns:a16="http://schemas.microsoft.com/office/drawing/2014/main" id="{1685852F-D2E1-4992-A4C9-C5AFEDCDFB1B}"/>
            </a:ext>
          </a:extLst>
        </xdr:cNvPr>
        <xdr:cNvSpPr txBox="1"/>
      </xdr:nvSpPr>
      <xdr:spPr>
        <a:xfrm>
          <a:off x="17386377" y="955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140805</xdr:rowOff>
    </xdr:from>
    <xdr:ext cx="469744" cy="259045"/>
    <xdr:sp macro="" textlink="">
      <xdr:nvSpPr>
        <xdr:cNvPr id="726" name="n_4mainValue【保健センター・保健所】&#10;一人当たり面積">
          <a:extLst>
            <a:ext uri="{FF2B5EF4-FFF2-40B4-BE49-F238E27FC236}">
              <a16:creationId xmlns:a16="http://schemas.microsoft.com/office/drawing/2014/main" id="{548ACC61-5625-47D4-BEE6-43794F15C22D}"/>
            </a:ext>
          </a:extLst>
        </xdr:cNvPr>
        <xdr:cNvSpPr txBox="1"/>
      </xdr:nvSpPr>
      <xdr:spPr>
        <a:xfrm>
          <a:off x="16592627" y="955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8A9132FD-B1BD-4563-BCEE-5B1A0422253D}"/>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DFDBF08E-AF42-4B70-A007-441B28221929}"/>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6FA05ABC-4203-437F-91B5-CBD6AA25C34D}"/>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C692C2D7-0331-4375-8ED0-88A18A51A452}"/>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BE7742AB-EB4A-4595-A280-E4BA1387B1FB}"/>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50A34A56-332B-4C12-86FE-0EE1B2625C64}"/>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72559EA-D1FB-4A20-B80F-E998EBE36A65}"/>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1F4BC1CC-2370-499B-A573-2D82E53C9138}"/>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3AB667C1-70FB-46D3-88CE-32140EE854D0}"/>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DD0C3D7E-BAD0-47CD-8422-268AFB48D425}"/>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A5A292CC-957F-449B-BB79-BAB78C10FA6F}"/>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a:extLst>
            <a:ext uri="{FF2B5EF4-FFF2-40B4-BE49-F238E27FC236}">
              <a16:creationId xmlns:a16="http://schemas.microsoft.com/office/drawing/2014/main" id="{378BCDA9-65BB-427A-BD65-6204B446588A}"/>
            </a:ext>
          </a:extLst>
        </xdr:cNvPr>
        <xdr:cNvCxnSpPr/>
      </xdr:nvCxnSpPr>
      <xdr:spPr>
        <a:xfrm>
          <a:off x="11207750" y="14236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9" name="テキスト ボックス 738">
          <a:extLst>
            <a:ext uri="{FF2B5EF4-FFF2-40B4-BE49-F238E27FC236}">
              <a16:creationId xmlns:a16="http://schemas.microsoft.com/office/drawing/2014/main" id="{BD947E1B-C5A3-40C2-83F2-53D09269C55E}"/>
            </a:ext>
          </a:extLst>
        </xdr:cNvPr>
        <xdr:cNvSpPr txBox="1"/>
      </xdr:nvSpPr>
      <xdr:spPr>
        <a:xfrm>
          <a:off x="10842791" y="1410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a:extLst>
            <a:ext uri="{FF2B5EF4-FFF2-40B4-BE49-F238E27FC236}">
              <a16:creationId xmlns:a16="http://schemas.microsoft.com/office/drawing/2014/main" id="{40023D37-CBB1-460B-AE65-E2B8459034B2}"/>
            </a:ext>
          </a:extLst>
        </xdr:cNvPr>
        <xdr:cNvCxnSpPr/>
      </xdr:nvCxnSpPr>
      <xdr:spPr>
        <a:xfrm>
          <a:off x="11207750" y="1379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a:extLst>
            <a:ext uri="{FF2B5EF4-FFF2-40B4-BE49-F238E27FC236}">
              <a16:creationId xmlns:a16="http://schemas.microsoft.com/office/drawing/2014/main" id="{EE17821C-7B0F-4B43-90A1-788DFD04B0E1}"/>
            </a:ext>
          </a:extLst>
        </xdr:cNvPr>
        <xdr:cNvSpPr txBox="1"/>
      </xdr:nvSpPr>
      <xdr:spPr>
        <a:xfrm>
          <a:off x="10842791" y="13662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a:extLst>
            <a:ext uri="{FF2B5EF4-FFF2-40B4-BE49-F238E27FC236}">
              <a16:creationId xmlns:a16="http://schemas.microsoft.com/office/drawing/2014/main" id="{27B2BFCC-E66A-4939-ADC3-0BA93FD14130}"/>
            </a:ext>
          </a:extLst>
        </xdr:cNvPr>
        <xdr:cNvCxnSpPr/>
      </xdr:nvCxnSpPr>
      <xdr:spPr>
        <a:xfrm>
          <a:off x="11207750" y="1336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a:extLst>
            <a:ext uri="{FF2B5EF4-FFF2-40B4-BE49-F238E27FC236}">
              <a16:creationId xmlns:a16="http://schemas.microsoft.com/office/drawing/2014/main" id="{0A25A54A-1DD4-42DF-9E48-08509E3D2D39}"/>
            </a:ext>
          </a:extLst>
        </xdr:cNvPr>
        <xdr:cNvSpPr txBox="1"/>
      </xdr:nvSpPr>
      <xdr:spPr>
        <a:xfrm>
          <a:off x="10842791" y="1321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a:extLst>
            <a:ext uri="{FF2B5EF4-FFF2-40B4-BE49-F238E27FC236}">
              <a16:creationId xmlns:a16="http://schemas.microsoft.com/office/drawing/2014/main" id="{F1BD21B6-1050-4472-83D8-B80D657A127C}"/>
            </a:ext>
          </a:extLst>
        </xdr:cNvPr>
        <xdr:cNvCxnSpPr/>
      </xdr:nvCxnSpPr>
      <xdr:spPr>
        <a:xfrm>
          <a:off x="11207750" y="12915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a:extLst>
            <a:ext uri="{FF2B5EF4-FFF2-40B4-BE49-F238E27FC236}">
              <a16:creationId xmlns:a16="http://schemas.microsoft.com/office/drawing/2014/main" id="{79D0E893-20B5-4A8F-956F-6620394DC7B3}"/>
            </a:ext>
          </a:extLst>
        </xdr:cNvPr>
        <xdr:cNvSpPr txBox="1"/>
      </xdr:nvSpPr>
      <xdr:spPr>
        <a:xfrm>
          <a:off x="10842791" y="1278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E874144-581B-41E7-A202-5951F1253903}"/>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2B5ADD0F-0B93-4F92-8A7B-4EA31AA12E9E}"/>
            </a:ext>
          </a:extLst>
        </xdr:cNvPr>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B1CCCC79-642F-4098-B2BD-665694208832}"/>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99822</xdr:rowOff>
    </xdr:from>
    <xdr:to>
      <xdr:col>85</xdr:col>
      <xdr:colOff>126364</xdr:colOff>
      <xdr:row>86</xdr:row>
      <xdr:rowOff>145542</xdr:rowOff>
    </xdr:to>
    <xdr:cxnSp macro="">
      <xdr:nvCxnSpPr>
        <xdr:cNvPr id="749" name="直線コネクタ 748">
          <a:extLst>
            <a:ext uri="{FF2B5EF4-FFF2-40B4-BE49-F238E27FC236}">
              <a16:creationId xmlns:a16="http://schemas.microsoft.com/office/drawing/2014/main" id="{D78E2631-9741-4B32-B575-945E0F5AA213}"/>
            </a:ext>
          </a:extLst>
        </xdr:cNvPr>
        <xdr:cNvCxnSpPr/>
      </xdr:nvCxnSpPr>
      <xdr:spPr>
        <a:xfrm flipV="1">
          <a:off x="14699614" y="13142722"/>
          <a:ext cx="0" cy="120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149369</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4A897364-AA89-4A44-A216-DEE2E851DEDF}"/>
            </a:ext>
          </a:extLst>
        </xdr:cNvPr>
        <xdr:cNvSpPr txBox="1"/>
      </xdr:nvSpPr>
      <xdr:spPr>
        <a:xfrm>
          <a:off x="14738350" y="1434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145542</xdr:rowOff>
    </xdr:from>
    <xdr:to>
      <xdr:col>86</xdr:col>
      <xdr:colOff>25400</xdr:colOff>
      <xdr:row>86</xdr:row>
      <xdr:rowOff>145542</xdr:rowOff>
    </xdr:to>
    <xdr:cxnSp macro="">
      <xdr:nvCxnSpPr>
        <xdr:cNvPr id="751" name="直線コネクタ 750">
          <a:extLst>
            <a:ext uri="{FF2B5EF4-FFF2-40B4-BE49-F238E27FC236}">
              <a16:creationId xmlns:a16="http://schemas.microsoft.com/office/drawing/2014/main" id="{FF78E858-7A50-4ED5-85AF-93B0699BBAC4}"/>
            </a:ext>
          </a:extLst>
        </xdr:cNvPr>
        <xdr:cNvCxnSpPr/>
      </xdr:nvCxnSpPr>
      <xdr:spPr>
        <a:xfrm>
          <a:off x="14611350" y="143441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46499</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2D78C0B4-C072-4EA3-B45A-BC582DF13AF0}"/>
            </a:ext>
          </a:extLst>
        </xdr:cNvPr>
        <xdr:cNvSpPr txBox="1"/>
      </xdr:nvSpPr>
      <xdr:spPr>
        <a:xfrm>
          <a:off x="14738350" y="12924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99822</xdr:rowOff>
    </xdr:from>
    <xdr:to>
      <xdr:col>86</xdr:col>
      <xdr:colOff>25400</xdr:colOff>
      <xdr:row>79</xdr:row>
      <xdr:rowOff>99822</xdr:rowOff>
    </xdr:to>
    <xdr:cxnSp macro="">
      <xdr:nvCxnSpPr>
        <xdr:cNvPr id="753" name="直線コネクタ 752">
          <a:extLst>
            <a:ext uri="{FF2B5EF4-FFF2-40B4-BE49-F238E27FC236}">
              <a16:creationId xmlns:a16="http://schemas.microsoft.com/office/drawing/2014/main" id="{A5BFEC4F-2B48-43FE-8D24-429EE83DCE27}"/>
            </a:ext>
          </a:extLst>
        </xdr:cNvPr>
        <xdr:cNvCxnSpPr/>
      </xdr:nvCxnSpPr>
      <xdr:spPr>
        <a:xfrm>
          <a:off x="14611350" y="131427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75455</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2B78621A-4CD8-4211-8A09-40C2BDD68FB0}"/>
            </a:ext>
          </a:extLst>
        </xdr:cNvPr>
        <xdr:cNvSpPr txBox="1"/>
      </xdr:nvSpPr>
      <xdr:spPr>
        <a:xfrm>
          <a:off x="14738350" y="1377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97028</xdr:rowOff>
    </xdr:from>
    <xdr:to>
      <xdr:col>85</xdr:col>
      <xdr:colOff>177800</xdr:colOff>
      <xdr:row>84</xdr:row>
      <xdr:rowOff>27178</xdr:rowOff>
    </xdr:to>
    <xdr:sp macro="" textlink="">
      <xdr:nvSpPr>
        <xdr:cNvPr id="755" name="フローチャート: 判断 754">
          <a:extLst>
            <a:ext uri="{FF2B5EF4-FFF2-40B4-BE49-F238E27FC236}">
              <a16:creationId xmlns:a16="http://schemas.microsoft.com/office/drawing/2014/main" id="{685B11AC-CED7-4042-826F-2AE649C80FE3}"/>
            </a:ext>
          </a:extLst>
        </xdr:cNvPr>
        <xdr:cNvSpPr/>
      </xdr:nvSpPr>
      <xdr:spPr>
        <a:xfrm>
          <a:off x="14649450" y="138003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51308</xdr:rowOff>
    </xdr:from>
    <xdr:to>
      <xdr:col>81</xdr:col>
      <xdr:colOff>101600</xdr:colOff>
      <xdr:row>83</xdr:row>
      <xdr:rowOff>152908</xdr:rowOff>
    </xdr:to>
    <xdr:sp macro="" textlink="">
      <xdr:nvSpPr>
        <xdr:cNvPr id="756" name="フローチャート: 判断 755">
          <a:extLst>
            <a:ext uri="{FF2B5EF4-FFF2-40B4-BE49-F238E27FC236}">
              <a16:creationId xmlns:a16="http://schemas.microsoft.com/office/drawing/2014/main" id="{0DAC898B-F3FC-49D8-A7F6-9EE9B41113FC}"/>
            </a:ext>
          </a:extLst>
        </xdr:cNvPr>
        <xdr:cNvSpPr/>
      </xdr:nvSpPr>
      <xdr:spPr>
        <a:xfrm>
          <a:off x="13887450" y="137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60452</xdr:rowOff>
    </xdr:from>
    <xdr:to>
      <xdr:col>76</xdr:col>
      <xdr:colOff>165100</xdr:colOff>
      <xdr:row>83</xdr:row>
      <xdr:rowOff>162052</xdr:rowOff>
    </xdr:to>
    <xdr:sp macro="" textlink="">
      <xdr:nvSpPr>
        <xdr:cNvPr id="757" name="フローチャート: 判断 756">
          <a:extLst>
            <a:ext uri="{FF2B5EF4-FFF2-40B4-BE49-F238E27FC236}">
              <a16:creationId xmlns:a16="http://schemas.microsoft.com/office/drawing/2014/main" id="{A126FD8A-696A-4F49-9D8F-0757C13AE32A}"/>
            </a:ext>
          </a:extLst>
        </xdr:cNvPr>
        <xdr:cNvSpPr/>
      </xdr:nvSpPr>
      <xdr:spPr>
        <a:xfrm>
          <a:off x="13093700" y="137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49022</xdr:rowOff>
    </xdr:from>
    <xdr:to>
      <xdr:col>72</xdr:col>
      <xdr:colOff>38100</xdr:colOff>
      <xdr:row>83</xdr:row>
      <xdr:rowOff>150622</xdr:rowOff>
    </xdr:to>
    <xdr:sp macro="" textlink="">
      <xdr:nvSpPr>
        <xdr:cNvPr id="758" name="フローチャート: 判断 757">
          <a:extLst>
            <a:ext uri="{FF2B5EF4-FFF2-40B4-BE49-F238E27FC236}">
              <a16:creationId xmlns:a16="http://schemas.microsoft.com/office/drawing/2014/main" id="{65C2DDAF-A667-4660-A000-9165B88658A2}"/>
            </a:ext>
          </a:extLst>
        </xdr:cNvPr>
        <xdr:cNvSpPr/>
      </xdr:nvSpPr>
      <xdr:spPr>
        <a:xfrm>
          <a:off x="12299950" y="137523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42163</xdr:rowOff>
    </xdr:from>
    <xdr:to>
      <xdr:col>67</xdr:col>
      <xdr:colOff>101600</xdr:colOff>
      <xdr:row>83</xdr:row>
      <xdr:rowOff>143763</xdr:rowOff>
    </xdr:to>
    <xdr:sp macro="" textlink="">
      <xdr:nvSpPr>
        <xdr:cNvPr id="759" name="フローチャート: 判断 758">
          <a:extLst>
            <a:ext uri="{FF2B5EF4-FFF2-40B4-BE49-F238E27FC236}">
              <a16:creationId xmlns:a16="http://schemas.microsoft.com/office/drawing/2014/main" id="{8EB385D4-FFCC-4AFE-B1C4-01578152A9AF}"/>
            </a:ext>
          </a:extLst>
        </xdr:cNvPr>
        <xdr:cNvSpPr/>
      </xdr:nvSpPr>
      <xdr:spPr>
        <a:xfrm>
          <a:off x="11487150" y="1374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A1BB1849-6D44-435B-8AD2-474F99D8CE48}"/>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DB382FE3-328B-48A2-B9AC-9B579F377326}"/>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921C4621-81D8-465D-A68C-0B2D13503B13}"/>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6364528F-7AF4-4B7F-8490-FB55B75ECBCE}"/>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BC478819-5444-4809-9EAB-19CA60B7B9C9}"/>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145035</xdr:rowOff>
    </xdr:from>
    <xdr:to>
      <xdr:col>85</xdr:col>
      <xdr:colOff>177800</xdr:colOff>
      <xdr:row>82</xdr:row>
      <xdr:rowOff>75185</xdr:rowOff>
    </xdr:to>
    <xdr:sp macro="" textlink="">
      <xdr:nvSpPr>
        <xdr:cNvPr id="765" name="楕円 764">
          <a:extLst>
            <a:ext uri="{FF2B5EF4-FFF2-40B4-BE49-F238E27FC236}">
              <a16:creationId xmlns:a16="http://schemas.microsoft.com/office/drawing/2014/main" id="{D48AB7E6-8782-4A6F-962F-F0E5B5C4AB75}"/>
            </a:ext>
          </a:extLst>
        </xdr:cNvPr>
        <xdr:cNvSpPr/>
      </xdr:nvSpPr>
      <xdr:spPr>
        <a:xfrm>
          <a:off x="14649450" y="135181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167912</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88F96E6B-7985-4C7A-8465-F2A7431CE2C4}"/>
            </a:ext>
          </a:extLst>
        </xdr:cNvPr>
        <xdr:cNvSpPr txBox="1"/>
      </xdr:nvSpPr>
      <xdr:spPr>
        <a:xfrm>
          <a:off x="14738350" y="1337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767" name="楕円 766">
          <a:extLst>
            <a:ext uri="{FF2B5EF4-FFF2-40B4-BE49-F238E27FC236}">
              <a16:creationId xmlns:a16="http://schemas.microsoft.com/office/drawing/2014/main" id="{0B336340-F7DD-4D16-A352-998D19CE69F5}"/>
            </a:ext>
          </a:extLst>
        </xdr:cNvPr>
        <xdr:cNvSpPr/>
      </xdr:nvSpPr>
      <xdr:spPr>
        <a:xfrm>
          <a:off x="1388745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24385</xdr:rowOff>
    </xdr:from>
    <xdr:to>
      <xdr:col>85</xdr:col>
      <xdr:colOff>127000</xdr:colOff>
      <xdr:row>82</xdr:row>
      <xdr:rowOff>72389</xdr:rowOff>
    </xdr:to>
    <xdr:cxnSp macro="">
      <xdr:nvCxnSpPr>
        <xdr:cNvPr id="768" name="直線コネクタ 767">
          <a:extLst>
            <a:ext uri="{FF2B5EF4-FFF2-40B4-BE49-F238E27FC236}">
              <a16:creationId xmlns:a16="http://schemas.microsoft.com/office/drawing/2014/main" id="{AE19EBF3-BB3C-4A76-808D-A2F870F20643}"/>
            </a:ext>
          </a:extLst>
        </xdr:cNvPr>
        <xdr:cNvCxnSpPr/>
      </xdr:nvCxnSpPr>
      <xdr:spPr>
        <a:xfrm flipV="1">
          <a:off x="13938250" y="13562585"/>
          <a:ext cx="762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106172</xdr:rowOff>
    </xdr:from>
    <xdr:to>
      <xdr:col>76</xdr:col>
      <xdr:colOff>165100</xdr:colOff>
      <xdr:row>83</xdr:row>
      <xdr:rowOff>36322</xdr:rowOff>
    </xdr:to>
    <xdr:sp macro="" textlink="">
      <xdr:nvSpPr>
        <xdr:cNvPr id="769" name="楕円 768">
          <a:extLst>
            <a:ext uri="{FF2B5EF4-FFF2-40B4-BE49-F238E27FC236}">
              <a16:creationId xmlns:a16="http://schemas.microsoft.com/office/drawing/2014/main" id="{0A636ABD-C371-4A5D-B2FA-A130D6964980}"/>
            </a:ext>
          </a:extLst>
        </xdr:cNvPr>
        <xdr:cNvSpPr/>
      </xdr:nvSpPr>
      <xdr:spPr>
        <a:xfrm>
          <a:off x="13093700" y="136443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72389</xdr:rowOff>
    </xdr:from>
    <xdr:to>
      <xdr:col>81</xdr:col>
      <xdr:colOff>50800</xdr:colOff>
      <xdr:row>82</xdr:row>
      <xdr:rowOff>156972</xdr:rowOff>
    </xdr:to>
    <xdr:cxnSp macro="">
      <xdr:nvCxnSpPr>
        <xdr:cNvPr id="770" name="直線コネクタ 769">
          <a:extLst>
            <a:ext uri="{FF2B5EF4-FFF2-40B4-BE49-F238E27FC236}">
              <a16:creationId xmlns:a16="http://schemas.microsoft.com/office/drawing/2014/main" id="{9D2DB9B4-2F45-4210-8996-C3B55C0E8B6F}"/>
            </a:ext>
          </a:extLst>
        </xdr:cNvPr>
        <xdr:cNvCxnSpPr/>
      </xdr:nvCxnSpPr>
      <xdr:spPr>
        <a:xfrm flipV="1">
          <a:off x="13144500" y="13610589"/>
          <a:ext cx="79375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44450</xdr:rowOff>
    </xdr:from>
    <xdr:to>
      <xdr:col>72</xdr:col>
      <xdr:colOff>38100</xdr:colOff>
      <xdr:row>82</xdr:row>
      <xdr:rowOff>146050</xdr:rowOff>
    </xdr:to>
    <xdr:sp macro="" textlink="">
      <xdr:nvSpPr>
        <xdr:cNvPr id="771" name="楕円 770">
          <a:extLst>
            <a:ext uri="{FF2B5EF4-FFF2-40B4-BE49-F238E27FC236}">
              <a16:creationId xmlns:a16="http://schemas.microsoft.com/office/drawing/2014/main" id="{8EEF3CCE-AAC2-4A63-9C35-2A106E48196F}"/>
            </a:ext>
          </a:extLst>
        </xdr:cNvPr>
        <xdr:cNvSpPr/>
      </xdr:nvSpPr>
      <xdr:spPr>
        <a:xfrm>
          <a:off x="12299950" y="13582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95250</xdr:rowOff>
    </xdr:from>
    <xdr:to>
      <xdr:col>76</xdr:col>
      <xdr:colOff>114300</xdr:colOff>
      <xdr:row>82</xdr:row>
      <xdr:rowOff>156972</xdr:rowOff>
    </xdr:to>
    <xdr:cxnSp macro="">
      <xdr:nvCxnSpPr>
        <xdr:cNvPr id="772" name="直線コネクタ 771">
          <a:extLst>
            <a:ext uri="{FF2B5EF4-FFF2-40B4-BE49-F238E27FC236}">
              <a16:creationId xmlns:a16="http://schemas.microsoft.com/office/drawing/2014/main" id="{442186E8-391C-455B-9401-8F12FCCF0DE6}"/>
            </a:ext>
          </a:extLst>
        </xdr:cNvPr>
        <xdr:cNvCxnSpPr/>
      </xdr:nvCxnSpPr>
      <xdr:spPr>
        <a:xfrm>
          <a:off x="12344400" y="13633450"/>
          <a:ext cx="8001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12446</xdr:rowOff>
    </xdr:from>
    <xdr:to>
      <xdr:col>67</xdr:col>
      <xdr:colOff>101600</xdr:colOff>
      <xdr:row>82</xdr:row>
      <xdr:rowOff>114046</xdr:rowOff>
    </xdr:to>
    <xdr:sp macro="" textlink="">
      <xdr:nvSpPr>
        <xdr:cNvPr id="773" name="楕円 772">
          <a:extLst>
            <a:ext uri="{FF2B5EF4-FFF2-40B4-BE49-F238E27FC236}">
              <a16:creationId xmlns:a16="http://schemas.microsoft.com/office/drawing/2014/main" id="{9B70F54D-2C2F-4B7E-BA6F-5E2E11768325}"/>
            </a:ext>
          </a:extLst>
        </xdr:cNvPr>
        <xdr:cNvSpPr/>
      </xdr:nvSpPr>
      <xdr:spPr>
        <a:xfrm>
          <a:off x="11487150" y="135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63246</xdr:rowOff>
    </xdr:from>
    <xdr:to>
      <xdr:col>71</xdr:col>
      <xdr:colOff>177800</xdr:colOff>
      <xdr:row>82</xdr:row>
      <xdr:rowOff>95250</xdr:rowOff>
    </xdr:to>
    <xdr:cxnSp macro="">
      <xdr:nvCxnSpPr>
        <xdr:cNvPr id="774" name="直線コネクタ 773">
          <a:extLst>
            <a:ext uri="{FF2B5EF4-FFF2-40B4-BE49-F238E27FC236}">
              <a16:creationId xmlns:a16="http://schemas.microsoft.com/office/drawing/2014/main" id="{8989014F-E127-42CE-92AE-F0E277A63284}"/>
            </a:ext>
          </a:extLst>
        </xdr:cNvPr>
        <xdr:cNvCxnSpPr/>
      </xdr:nvCxnSpPr>
      <xdr:spPr>
        <a:xfrm>
          <a:off x="11537950" y="13601446"/>
          <a:ext cx="8064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144035</xdr:rowOff>
    </xdr:from>
    <xdr:ext cx="405111" cy="259045"/>
    <xdr:sp macro="" textlink="">
      <xdr:nvSpPr>
        <xdr:cNvPr id="775" name="n_1aveValue【消防施設】&#10;有形固定資産減価償却率">
          <a:extLst>
            <a:ext uri="{FF2B5EF4-FFF2-40B4-BE49-F238E27FC236}">
              <a16:creationId xmlns:a16="http://schemas.microsoft.com/office/drawing/2014/main" id="{79233382-A58D-4952-8C41-5D1630D62CE4}"/>
            </a:ext>
          </a:extLst>
        </xdr:cNvPr>
        <xdr:cNvSpPr txBox="1"/>
      </xdr:nvSpPr>
      <xdr:spPr>
        <a:xfrm>
          <a:off x="13742044" y="1384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153179</xdr:rowOff>
    </xdr:from>
    <xdr:ext cx="405111" cy="259045"/>
    <xdr:sp macro="" textlink="">
      <xdr:nvSpPr>
        <xdr:cNvPr id="776" name="n_2aveValue【消防施設】&#10;有形固定資産減価償却率">
          <a:extLst>
            <a:ext uri="{FF2B5EF4-FFF2-40B4-BE49-F238E27FC236}">
              <a16:creationId xmlns:a16="http://schemas.microsoft.com/office/drawing/2014/main" id="{538BD9DB-ABF4-4B5D-AFE8-A092D1F5F436}"/>
            </a:ext>
          </a:extLst>
        </xdr:cNvPr>
        <xdr:cNvSpPr txBox="1"/>
      </xdr:nvSpPr>
      <xdr:spPr>
        <a:xfrm>
          <a:off x="12960994" y="1385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141749</xdr:rowOff>
    </xdr:from>
    <xdr:ext cx="405111" cy="259045"/>
    <xdr:sp macro="" textlink="">
      <xdr:nvSpPr>
        <xdr:cNvPr id="777" name="n_3aveValue【消防施設】&#10;有形固定資産減価償却率">
          <a:extLst>
            <a:ext uri="{FF2B5EF4-FFF2-40B4-BE49-F238E27FC236}">
              <a16:creationId xmlns:a16="http://schemas.microsoft.com/office/drawing/2014/main" id="{E168485C-573D-49EC-8EC6-5BE453ABE776}"/>
            </a:ext>
          </a:extLst>
        </xdr:cNvPr>
        <xdr:cNvSpPr txBox="1"/>
      </xdr:nvSpPr>
      <xdr:spPr>
        <a:xfrm>
          <a:off x="12167244" y="1384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134890</xdr:rowOff>
    </xdr:from>
    <xdr:ext cx="405111" cy="259045"/>
    <xdr:sp macro="" textlink="">
      <xdr:nvSpPr>
        <xdr:cNvPr id="778" name="n_4aveValue【消防施設】&#10;有形固定資産減価償却率">
          <a:extLst>
            <a:ext uri="{FF2B5EF4-FFF2-40B4-BE49-F238E27FC236}">
              <a16:creationId xmlns:a16="http://schemas.microsoft.com/office/drawing/2014/main" id="{D52F4D8A-5AD8-4626-9FE6-D63BEB1A0DF9}"/>
            </a:ext>
          </a:extLst>
        </xdr:cNvPr>
        <xdr:cNvSpPr txBox="1"/>
      </xdr:nvSpPr>
      <xdr:spPr>
        <a:xfrm>
          <a:off x="11354444" y="1383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139716</xdr:rowOff>
    </xdr:from>
    <xdr:ext cx="405111" cy="259045"/>
    <xdr:sp macro="" textlink="">
      <xdr:nvSpPr>
        <xdr:cNvPr id="779" name="n_1mainValue【消防施設】&#10;有形固定資産減価償却率">
          <a:extLst>
            <a:ext uri="{FF2B5EF4-FFF2-40B4-BE49-F238E27FC236}">
              <a16:creationId xmlns:a16="http://schemas.microsoft.com/office/drawing/2014/main" id="{8CCD7CBB-2212-42E8-8DC1-A7F1D5638DC2}"/>
            </a:ext>
          </a:extLst>
        </xdr:cNvPr>
        <xdr:cNvSpPr txBox="1"/>
      </xdr:nvSpPr>
      <xdr:spPr>
        <a:xfrm>
          <a:off x="13742044" y="1334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52849</xdr:rowOff>
    </xdr:from>
    <xdr:ext cx="405111" cy="259045"/>
    <xdr:sp macro="" textlink="">
      <xdr:nvSpPr>
        <xdr:cNvPr id="780" name="n_2mainValue【消防施設】&#10;有形固定資産減価償却率">
          <a:extLst>
            <a:ext uri="{FF2B5EF4-FFF2-40B4-BE49-F238E27FC236}">
              <a16:creationId xmlns:a16="http://schemas.microsoft.com/office/drawing/2014/main" id="{E3297CB6-5330-4E3C-9F5C-6E9FCCFF5D4F}"/>
            </a:ext>
          </a:extLst>
        </xdr:cNvPr>
        <xdr:cNvSpPr txBox="1"/>
      </xdr:nvSpPr>
      <xdr:spPr>
        <a:xfrm>
          <a:off x="12960994" y="1342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781" name="n_3mainValue【消防施設】&#10;有形固定資産減価償却率">
          <a:extLst>
            <a:ext uri="{FF2B5EF4-FFF2-40B4-BE49-F238E27FC236}">
              <a16:creationId xmlns:a16="http://schemas.microsoft.com/office/drawing/2014/main" id="{AFEECACB-7A18-4A84-BC13-C38B47450A6E}"/>
            </a:ext>
          </a:extLst>
        </xdr:cNvPr>
        <xdr:cNvSpPr txBox="1"/>
      </xdr:nvSpPr>
      <xdr:spPr>
        <a:xfrm>
          <a:off x="12167244" y="1337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130573</xdr:rowOff>
    </xdr:from>
    <xdr:ext cx="405111" cy="259045"/>
    <xdr:sp macro="" textlink="">
      <xdr:nvSpPr>
        <xdr:cNvPr id="782" name="n_4mainValue【消防施設】&#10;有形固定資産減価償却率">
          <a:extLst>
            <a:ext uri="{FF2B5EF4-FFF2-40B4-BE49-F238E27FC236}">
              <a16:creationId xmlns:a16="http://schemas.microsoft.com/office/drawing/2014/main" id="{E6AB6BEA-52C7-4FE6-B39E-D7F85224C406}"/>
            </a:ext>
          </a:extLst>
        </xdr:cNvPr>
        <xdr:cNvSpPr txBox="1"/>
      </xdr:nvSpPr>
      <xdr:spPr>
        <a:xfrm>
          <a:off x="11354444" y="13338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FF06BBB9-0F6D-4918-893F-71CF60F20CB1}"/>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88E1B369-1686-4053-8EA5-6D8C7B0EFFF2}"/>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EB32B1A5-2527-49E5-B51C-3F938857CDB5}"/>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4F376180-600A-426E-9DE9-764F676BBD2A}"/>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721F908B-CFB4-4E78-BE3C-8C41B1053447}"/>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1D950361-05B9-4515-BB86-B5EBA97A7380}"/>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D96F4944-F868-45BC-9FCE-ACCA9FBC62CB}"/>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271798B5-7D2A-4642-B59D-8D666DBBD180}"/>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D4AE904E-BD8D-4014-ABF0-E48CE2D88047}"/>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AF763943-5269-409E-A60A-0273CCD4DE39}"/>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3" name="テキスト ボックス 792">
          <a:extLst>
            <a:ext uri="{FF2B5EF4-FFF2-40B4-BE49-F238E27FC236}">
              <a16:creationId xmlns:a16="http://schemas.microsoft.com/office/drawing/2014/main" id="{2B0FDA0E-45E0-43FD-B45E-7EAD4D4157BB}"/>
            </a:ext>
          </a:extLst>
        </xdr:cNvPr>
        <xdr:cNvSpPr txBox="1"/>
      </xdr:nvSpPr>
      <xdr:spPr>
        <a:xfrm>
          <a:off x="160491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EA99115C-1C04-41C8-81E8-79C30BF0690B}"/>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92AEE052-1A7E-4111-8CE8-6A594FCCB05E}"/>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719EB74C-E2CF-46C9-9BCD-02C71CF5E61D}"/>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D4E18A2C-6CB1-4833-9CAB-BE2253AFC924}"/>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A14D4CC8-5D05-4627-9720-7580EB2DF8E3}"/>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C9CCB5A9-01A9-46C7-8C3C-156F495F4AD1}"/>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2D38520E-23FA-4D66-9F19-1402E2CC6488}"/>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7AF619B5-BA5B-463B-B751-3AA94BEA510C}"/>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3A483674-6664-4E3E-B353-C45F9FFD204E}"/>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2E7BAB69-8CE6-479F-91C6-E9452BACD56F}"/>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F9C7F0F8-3BA4-493D-8CA6-FBA650087F2C}"/>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868E8A9C-24D4-4F49-9819-D8EC867D076E}"/>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5CC171A3-4ED1-45FB-990E-8D0DF2941377}"/>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807" name="直線コネクタ 806">
          <a:extLst>
            <a:ext uri="{FF2B5EF4-FFF2-40B4-BE49-F238E27FC236}">
              <a16:creationId xmlns:a16="http://schemas.microsoft.com/office/drawing/2014/main" id="{8A0C876E-A7B7-4372-A0C3-5462E203A9FF}"/>
            </a:ext>
          </a:extLst>
        </xdr:cNvPr>
        <xdr:cNvCxnSpPr/>
      </xdr:nvCxnSpPr>
      <xdr:spPr>
        <a:xfrm flipV="1">
          <a:off x="19951064" y="1289685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8" name="【消防施設】&#10;一人当たり面積最小値テキスト">
          <a:extLst>
            <a:ext uri="{FF2B5EF4-FFF2-40B4-BE49-F238E27FC236}">
              <a16:creationId xmlns:a16="http://schemas.microsoft.com/office/drawing/2014/main" id="{8A201647-0C38-49F3-9D74-D61357DD58B7}"/>
            </a:ext>
          </a:extLst>
        </xdr:cNvPr>
        <xdr:cNvSpPr txBox="1"/>
      </xdr:nvSpPr>
      <xdr:spPr>
        <a:xfrm>
          <a:off x="19989800"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9" name="直線コネクタ 808">
          <a:extLst>
            <a:ext uri="{FF2B5EF4-FFF2-40B4-BE49-F238E27FC236}">
              <a16:creationId xmlns:a16="http://schemas.microsoft.com/office/drawing/2014/main" id="{A2AAE25E-B92F-4F99-8879-A33B22F1230C}"/>
            </a:ext>
          </a:extLst>
        </xdr:cNvPr>
        <xdr:cNvCxnSpPr/>
      </xdr:nvCxnSpPr>
      <xdr:spPr>
        <a:xfrm>
          <a:off x="19881850" y="1429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10" name="【消防施設】&#10;一人当たり面積最大値テキスト">
          <a:extLst>
            <a:ext uri="{FF2B5EF4-FFF2-40B4-BE49-F238E27FC236}">
              <a16:creationId xmlns:a16="http://schemas.microsoft.com/office/drawing/2014/main" id="{2BB6D0C2-743C-46F2-8787-A8D513C41487}"/>
            </a:ext>
          </a:extLst>
        </xdr:cNvPr>
        <xdr:cNvSpPr txBox="1"/>
      </xdr:nvSpPr>
      <xdr:spPr>
        <a:xfrm>
          <a:off x="19989800" y="1268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11" name="直線コネクタ 810">
          <a:extLst>
            <a:ext uri="{FF2B5EF4-FFF2-40B4-BE49-F238E27FC236}">
              <a16:creationId xmlns:a16="http://schemas.microsoft.com/office/drawing/2014/main" id="{E2803C48-7142-497A-BD5F-B9DCFEA81410}"/>
            </a:ext>
          </a:extLst>
        </xdr:cNvPr>
        <xdr:cNvCxnSpPr/>
      </xdr:nvCxnSpPr>
      <xdr:spPr>
        <a:xfrm>
          <a:off x="19881850" y="12896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2" name="【消防施設】&#10;一人当たり面積平均値テキスト">
          <a:extLst>
            <a:ext uri="{FF2B5EF4-FFF2-40B4-BE49-F238E27FC236}">
              <a16:creationId xmlns:a16="http://schemas.microsoft.com/office/drawing/2014/main" id="{B8250909-87BF-471A-B8C2-FDA828434F4D}"/>
            </a:ext>
          </a:extLst>
        </xdr:cNvPr>
        <xdr:cNvSpPr txBox="1"/>
      </xdr:nvSpPr>
      <xdr:spPr>
        <a:xfrm>
          <a:off x="19989800" y="1369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3" name="フローチャート: 判断 812">
          <a:extLst>
            <a:ext uri="{FF2B5EF4-FFF2-40B4-BE49-F238E27FC236}">
              <a16:creationId xmlns:a16="http://schemas.microsoft.com/office/drawing/2014/main" id="{BA387BD7-F4B2-4DA3-A0D1-BC792BE1FD49}"/>
            </a:ext>
          </a:extLst>
        </xdr:cNvPr>
        <xdr:cNvSpPr/>
      </xdr:nvSpPr>
      <xdr:spPr>
        <a:xfrm>
          <a:off x="19900900" y="1370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4" name="フローチャート: 判断 813">
          <a:extLst>
            <a:ext uri="{FF2B5EF4-FFF2-40B4-BE49-F238E27FC236}">
              <a16:creationId xmlns:a16="http://schemas.microsoft.com/office/drawing/2014/main" id="{C66D51EB-ECB3-4CE5-A713-2D4955FD4765}"/>
            </a:ext>
          </a:extLst>
        </xdr:cNvPr>
        <xdr:cNvSpPr/>
      </xdr:nvSpPr>
      <xdr:spPr>
        <a:xfrm>
          <a:off x="19157950" y="13709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815" name="フローチャート: 判断 814">
          <a:extLst>
            <a:ext uri="{FF2B5EF4-FFF2-40B4-BE49-F238E27FC236}">
              <a16:creationId xmlns:a16="http://schemas.microsoft.com/office/drawing/2014/main" id="{2EBB152F-2E77-4FEE-8142-2842F100E43A}"/>
            </a:ext>
          </a:extLst>
        </xdr:cNvPr>
        <xdr:cNvSpPr/>
      </xdr:nvSpPr>
      <xdr:spPr>
        <a:xfrm>
          <a:off x="18345150" y="1370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16" name="フローチャート: 判断 815">
          <a:extLst>
            <a:ext uri="{FF2B5EF4-FFF2-40B4-BE49-F238E27FC236}">
              <a16:creationId xmlns:a16="http://schemas.microsoft.com/office/drawing/2014/main" id="{EFA6A0C8-F33E-4C7D-920D-AE83B354C1B7}"/>
            </a:ext>
          </a:extLst>
        </xdr:cNvPr>
        <xdr:cNvSpPr/>
      </xdr:nvSpPr>
      <xdr:spPr>
        <a:xfrm>
          <a:off x="175514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17" name="フローチャート: 判断 816">
          <a:extLst>
            <a:ext uri="{FF2B5EF4-FFF2-40B4-BE49-F238E27FC236}">
              <a16:creationId xmlns:a16="http://schemas.microsoft.com/office/drawing/2014/main" id="{1C02AC34-67A5-42FB-9D7C-78DB0E4E1C14}"/>
            </a:ext>
          </a:extLst>
        </xdr:cNvPr>
        <xdr:cNvSpPr/>
      </xdr:nvSpPr>
      <xdr:spPr>
        <a:xfrm>
          <a:off x="16757650" y="1372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56A44C67-DAC0-4756-A0A8-6A3C6D411A63}"/>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2F51768F-F817-48DD-B528-8AE524C98B7E}"/>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649BA2EA-1721-466C-8882-CBCD5F3F319E}"/>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B0BD3148-0A3C-488A-9A85-3F5742EB2862}"/>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21D0D55A-ECFF-45A1-BBAE-4E3B27ED172B}"/>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823" name="楕円 822">
          <a:extLst>
            <a:ext uri="{FF2B5EF4-FFF2-40B4-BE49-F238E27FC236}">
              <a16:creationId xmlns:a16="http://schemas.microsoft.com/office/drawing/2014/main" id="{C99D454F-3A95-4DC6-BB3B-1A783A587728}"/>
            </a:ext>
          </a:extLst>
        </xdr:cNvPr>
        <xdr:cNvSpPr/>
      </xdr:nvSpPr>
      <xdr:spPr>
        <a:xfrm>
          <a:off x="19900900" y="12871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92727</xdr:rowOff>
    </xdr:from>
    <xdr:ext cx="469744" cy="259045"/>
    <xdr:sp macro="" textlink="">
      <xdr:nvSpPr>
        <xdr:cNvPr id="824" name="【消防施設】&#10;一人当たり面積該当値テキスト">
          <a:extLst>
            <a:ext uri="{FF2B5EF4-FFF2-40B4-BE49-F238E27FC236}">
              <a16:creationId xmlns:a16="http://schemas.microsoft.com/office/drawing/2014/main" id="{B7524D88-1518-4255-BBF9-1376EB1D4C8D}"/>
            </a:ext>
          </a:extLst>
        </xdr:cNvPr>
        <xdr:cNvSpPr txBox="1"/>
      </xdr:nvSpPr>
      <xdr:spPr>
        <a:xfrm>
          <a:off x="19989800" y="1280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63500</xdr:rowOff>
    </xdr:from>
    <xdr:to>
      <xdr:col>112</xdr:col>
      <xdr:colOff>38100</xdr:colOff>
      <xdr:row>78</xdr:row>
      <xdr:rowOff>165100</xdr:rowOff>
    </xdr:to>
    <xdr:sp macro="" textlink="">
      <xdr:nvSpPr>
        <xdr:cNvPr id="825" name="楕円 824">
          <a:extLst>
            <a:ext uri="{FF2B5EF4-FFF2-40B4-BE49-F238E27FC236}">
              <a16:creationId xmlns:a16="http://schemas.microsoft.com/office/drawing/2014/main" id="{71F2774F-7EEF-4597-878A-5FF0098870C4}"/>
            </a:ext>
          </a:extLst>
        </xdr:cNvPr>
        <xdr:cNvSpPr/>
      </xdr:nvSpPr>
      <xdr:spPr>
        <a:xfrm>
          <a:off x="19157950" y="12941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114300</xdr:rowOff>
    </xdr:to>
    <xdr:cxnSp macro="">
      <xdr:nvCxnSpPr>
        <xdr:cNvPr id="826" name="直線コネクタ 825">
          <a:extLst>
            <a:ext uri="{FF2B5EF4-FFF2-40B4-BE49-F238E27FC236}">
              <a16:creationId xmlns:a16="http://schemas.microsoft.com/office/drawing/2014/main" id="{FB7E6602-DB31-4F84-BB0E-10E517C856B9}"/>
            </a:ext>
          </a:extLst>
        </xdr:cNvPr>
        <xdr:cNvCxnSpPr/>
      </xdr:nvCxnSpPr>
      <xdr:spPr>
        <a:xfrm flipV="1">
          <a:off x="19202400" y="12915900"/>
          <a:ext cx="7493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101600</xdr:rowOff>
    </xdr:from>
    <xdr:to>
      <xdr:col>107</xdr:col>
      <xdr:colOff>101600</xdr:colOff>
      <xdr:row>79</xdr:row>
      <xdr:rowOff>31750</xdr:rowOff>
    </xdr:to>
    <xdr:sp macro="" textlink="">
      <xdr:nvSpPr>
        <xdr:cNvPr id="827" name="楕円 826">
          <a:extLst>
            <a:ext uri="{FF2B5EF4-FFF2-40B4-BE49-F238E27FC236}">
              <a16:creationId xmlns:a16="http://schemas.microsoft.com/office/drawing/2014/main" id="{80566D76-1A4C-437A-ACC1-5DB2B9C5FCBA}"/>
            </a:ext>
          </a:extLst>
        </xdr:cNvPr>
        <xdr:cNvSpPr/>
      </xdr:nvSpPr>
      <xdr:spPr>
        <a:xfrm>
          <a:off x="18345150" y="12979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114300</xdr:rowOff>
    </xdr:from>
    <xdr:to>
      <xdr:col>111</xdr:col>
      <xdr:colOff>177800</xdr:colOff>
      <xdr:row>78</xdr:row>
      <xdr:rowOff>152400</xdr:rowOff>
    </xdr:to>
    <xdr:cxnSp macro="">
      <xdr:nvCxnSpPr>
        <xdr:cNvPr id="828" name="直線コネクタ 827">
          <a:extLst>
            <a:ext uri="{FF2B5EF4-FFF2-40B4-BE49-F238E27FC236}">
              <a16:creationId xmlns:a16="http://schemas.microsoft.com/office/drawing/2014/main" id="{8D3C1A58-2901-4BD1-96C6-915ACFDA9281}"/>
            </a:ext>
          </a:extLst>
        </xdr:cNvPr>
        <xdr:cNvCxnSpPr/>
      </xdr:nvCxnSpPr>
      <xdr:spPr>
        <a:xfrm flipV="1">
          <a:off x="18395950" y="1299210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82550</xdr:rowOff>
    </xdr:from>
    <xdr:to>
      <xdr:col>102</xdr:col>
      <xdr:colOff>165100</xdr:colOff>
      <xdr:row>79</xdr:row>
      <xdr:rowOff>12700</xdr:rowOff>
    </xdr:to>
    <xdr:sp macro="" textlink="">
      <xdr:nvSpPr>
        <xdr:cNvPr id="829" name="楕円 828">
          <a:extLst>
            <a:ext uri="{FF2B5EF4-FFF2-40B4-BE49-F238E27FC236}">
              <a16:creationId xmlns:a16="http://schemas.microsoft.com/office/drawing/2014/main" id="{7D333EFA-A1AD-40E5-A987-2A7BD42AA44E}"/>
            </a:ext>
          </a:extLst>
        </xdr:cNvPr>
        <xdr:cNvSpPr/>
      </xdr:nvSpPr>
      <xdr:spPr>
        <a:xfrm>
          <a:off x="17551400" y="12960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133350</xdr:rowOff>
    </xdr:from>
    <xdr:to>
      <xdr:col>107</xdr:col>
      <xdr:colOff>50800</xdr:colOff>
      <xdr:row>78</xdr:row>
      <xdr:rowOff>152400</xdr:rowOff>
    </xdr:to>
    <xdr:cxnSp macro="">
      <xdr:nvCxnSpPr>
        <xdr:cNvPr id="830" name="直線コネクタ 829">
          <a:extLst>
            <a:ext uri="{FF2B5EF4-FFF2-40B4-BE49-F238E27FC236}">
              <a16:creationId xmlns:a16="http://schemas.microsoft.com/office/drawing/2014/main" id="{07866D9D-719A-4B4B-8410-4C2CE3B72041}"/>
            </a:ext>
          </a:extLst>
        </xdr:cNvPr>
        <xdr:cNvCxnSpPr/>
      </xdr:nvCxnSpPr>
      <xdr:spPr>
        <a:xfrm>
          <a:off x="17602200" y="13011150"/>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101600</xdr:rowOff>
    </xdr:from>
    <xdr:to>
      <xdr:col>98</xdr:col>
      <xdr:colOff>38100</xdr:colOff>
      <xdr:row>79</xdr:row>
      <xdr:rowOff>31750</xdr:rowOff>
    </xdr:to>
    <xdr:sp macro="" textlink="">
      <xdr:nvSpPr>
        <xdr:cNvPr id="831" name="楕円 830">
          <a:extLst>
            <a:ext uri="{FF2B5EF4-FFF2-40B4-BE49-F238E27FC236}">
              <a16:creationId xmlns:a16="http://schemas.microsoft.com/office/drawing/2014/main" id="{1A8338DE-DC22-47CE-9E33-A8D5AE3A8827}"/>
            </a:ext>
          </a:extLst>
        </xdr:cNvPr>
        <xdr:cNvSpPr/>
      </xdr:nvSpPr>
      <xdr:spPr>
        <a:xfrm>
          <a:off x="16757650" y="12979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133350</xdr:rowOff>
    </xdr:from>
    <xdr:to>
      <xdr:col>102</xdr:col>
      <xdr:colOff>114300</xdr:colOff>
      <xdr:row>78</xdr:row>
      <xdr:rowOff>152400</xdr:rowOff>
    </xdr:to>
    <xdr:cxnSp macro="">
      <xdr:nvCxnSpPr>
        <xdr:cNvPr id="832" name="直線コネクタ 831">
          <a:extLst>
            <a:ext uri="{FF2B5EF4-FFF2-40B4-BE49-F238E27FC236}">
              <a16:creationId xmlns:a16="http://schemas.microsoft.com/office/drawing/2014/main" id="{F1F5901A-BC0D-4EF2-BAE3-631359C86718}"/>
            </a:ext>
          </a:extLst>
        </xdr:cNvPr>
        <xdr:cNvCxnSpPr/>
      </xdr:nvCxnSpPr>
      <xdr:spPr>
        <a:xfrm flipV="1">
          <a:off x="16802100" y="1301115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833" name="n_1aveValue【消防施設】&#10;一人当たり面積">
          <a:extLst>
            <a:ext uri="{FF2B5EF4-FFF2-40B4-BE49-F238E27FC236}">
              <a16:creationId xmlns:a16="http://schemas.microsoft.com/office/drawing/2014/main" id="{C308DBE0-1D1B-4E82-B164-217193DBBC8C}"/>
            </a:ext>
          </a:extLst>
        </xdr:cNvPr>
        <xdr:cNvSpPr txBox="1"/>
      </xdr:nvSpPr>
      <xdr:spPr>
        <a:xfrm>
          <a:off x="189802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834" name="n_2aveValue【消防施設】&#10;一人当たり面積">
          <a:extLst>
            <a:ext uri="{FF2B5EF4-FFF2-40B4-BE49-F238E27FC236}">
              <a16:creationId xmlns:a16="http://schemas.microsoft.com/office/drawing/2014/main" id="{6F034A72-A7C8-4E49-975D-FEA6B5B47C7F}"/>
            </a:ext>
          </a:extLst>
        </xdr:cNvPr>
        <xdr:cNvSpPr txBox="1"/>
      </xdr:nvSpPr>
      <xdr:spPr>
        <a:xfrm>
          <a:off x="181801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835" name="n_3aveValue【消防施設】&#10;一人当たり面積">
          <a:extLst>
            <a:ext uri="{FF2B5EF4-FFF2-40B4-BE49-F238E27FC236}">
              <a16:creationId xmlns:a16="http://schemas.microsoft.com/office/drawing/2014/main" id="{C8F6A5F7-5101-4C60-933F-BA20046AA0F3}"/>
            </a:ext>
          </a:extLst>
        </xdr:cNvPr>
        <xdr:cNvSpPr txBox="1"/>
      </xdr:nvSpPr>
      <xdr:spPr>
        <a:xfrm>
          <a:off x="1738637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118127</xdr:rowOff>
    </xdr:from>
    <xdr:ext cx="469744" cy="259045"/>
    <xdr:sp macro="" textlink="">
      <xdr:nvSpPr>
        <xdr:cNvPr id="836" name="n_4aveValue【消防施設】&#10;一人当たり面積">
          <a:extLst>
            <a:ext uri="{FF2B5EF4-FFF2-40B4-BE49-F238E27FC236}">
              <a16:creationId xmlns:a16="http://schemas.microsoft.com/office/drawing/2014/main" id="{EC9A6317-1D04-4487-B1A2-4F82AA59B185}"/>
            </a:ext>
          </a:extLst>
        </xdr:cNvPr>
        <xdr:cNvSpPr txBox="1"/>
      </xdr:nvSpPr>
      <xdr:spPr>
        <a:xfrm>
          <a:off x="165926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10177</xdr:rowOff>
    </xdr:from>
    <xdr:ext cx="469744" cy="259045"/>
    <xdr:sp macro="" textlink="">
      <xdr:nvSpPr>
        <xdr:cNvPr id="837" name="n_1mainValue【消防施設】&#10;一人当たり面積">
          <a:extLst>
            <a:ext uri="{FF2B5EF4-FFF2-40B4-BE49-F238E27FC236}">
              <a16:creationId xmlns:a16="http://schemas.microsoft.com/office/drawing/2014/main" id="{45A88D71-8DA0-413F-BF37-B6B0340E9EF6}"/>
            </a:ext>
          </a:extLst>
        </xdr:cNvPr>
        <xdr:cNvSpPr txBox="1"/>
      </xdr:nvSpPr>
      <xdr:spPr>
        <a:xfrm>
          <a:off x="18980227" y="127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48277</xdr:rowOff>
    </xdr:from>
    <xdr:ext cx="469744" cy="259045"/>
    <xdr:sp macro="" textlink="">
      <xdr:nvSpPr>
        <xdr:cNvPr id="838" name="n_2mainValue【消防施設】&#10;一人当たり面積">
          <a:extLst>
            <a:ext uri="{FF2B5EF4-FFF2-40B4-BE49-F238E27FC236}">
              <a16:creationId xmlns:a16="http://schemas.microsoft.com/office/drawing/2014/main" id="{B8B42252-BF4D-4DEC-949E-4F6FB18B49D6}"/>
            </a:ext>
          </a:extLst>
        </xdr:cNvPr>
        <xdr:cNvSpPr txBox="1"/>
      </xdr:nvSpPr>
      <xdr:spPr>
        <a:xfrm>
          <a:off x="18180127" y="1276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29227</xdr:rowOff>
    </xdr:from>
    <xdr:ext cx="469744" cy="259045"/>
    <xdr:sp macro="" textlink="">
      <xdr:nvSpPr>
        <xdr:cNvPr id="839" name="n_3mainValue【消防施設】&#10;一人当たり面積">
          <a:extLst>
            <a:ext uri="{FF2B5EF4-FFF2-40B4-BE49-F238E27FC236}">
              <a16:creationId xmlns:a16="http://schemas.microsoft.com/office/drawing/2014/main" id="{B8F24F88-D76D-49F4-A841-A6A091ED123F}"/>
            </a:ext>
          </a:extLst>
        </xdr:cNvPr>
        <xdr:cNvSpPr txBox="1"/>
      </xdr:nvSpPr>
      <xdr:spPr>
        <a:xfrm>
          <a:off x="17386377" y="1274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48277</xdr:rowOff>
    </xdr:from>
    <xdr:ext cx="469744" cy="259045"/>
    <xdr:sp macro="" textlink="">
      <xdr:nvSpPr>
        <xdr:cNvPr id="840" name="n_4mainValue【消防施設】&#10;一人当たり面積">
          <a:extLst>
            <a:ext uri="{FF2B5EF4-FFF2-40B4-BE49-F238E27FC236}">
              <a16:creationId xmlns:a16="http://schemas.microsoft.com/office/drawing/2014/main" id="{DB5DF5D4-CD66-4988-9B93-534C4357AB7D}"/>
            </a:ext>
          </a:extLst>
        </xdr:cNvPr>
        <xdr:cNvSpPr txBox="1"/>
      </xdr:nvSpPr>
      <xdr:spPr>
        <a:xfrm>
          <a:off x="16592627" y="1276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3558CF28-8BC8-4B56-BA5F-82EEE64AE10E}"/>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80CBA8DC-88A3-4D37-BC78-33526F24988D}"/>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93234C3B-7D43-4681-9F44-FD8A257C2578}"/>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BC4EB02F-46E7-49AB-843C-9724FAFDD206}"/>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2E89619D-E042-4C80-B9DC-09F4F549A298}"/>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838D0391-FA7D-4B14-9D22-631B3D2A5D28}"/>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9B273A1-40AC-4B11-B894-B017CA804AD6}"/>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6F7C2F7E-61BD-4DA4-A5C7-AF433976D07D}"/>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38061597-7EE2-4843-9826-9E9CD332CA2F}"/>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BFC5D50C-A962-46ED-A820-4DE604E8B38A}"/>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93DC63C7-161A-4346-A221-8B15504F72AA}"/>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08384CFC-3D3D-4A0B-8A5B-71A70AAC7A4E}"/>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1E133EE1-3894-4F95-B60F-B66069AF7A34}"/>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7CE49FD1-8BA5-49AE-BFC0-BF75E8397867}"/>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F603F95A-12B1-4A26-81B1-FF3D82BD418C}"/>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5B90A149-58CB-453C-9B1E-3DB3A9AD8432}"/>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44C1A99A-3AC0-475B-B555-40C5FE9D3C2C}"/>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07F26391-912E-4FA5-8087-5F7D05C3CDC9}"/>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C5582188-84B2-4DB7-9E91-5938AAF17FA7}"/>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CFF4FFF4-0204-4DD7-AD2D-3CA0285849D0}"/>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0E4A45EF-903F-4C1A-A954-977CD20C48F8}"/>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82B57518-7A7B-47C2-B3A5-D8612CB1D99D}"/>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264AE990-7219-4B1F-BC27-EC8E51D507CA}"/>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7723B9A0-1806-4317-AEDC-92FAD5032A9B}"/>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3DEF1841-B7EF-4B23-ABD3-59EC282BED15}"/>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BE072D67-966E-47C2-8B0A-18EAF343186A}"/>
            </a:ext>
          </a:extLst>
        </xdr:cNvPr>
        <xdr:cNvCxnSpPr/>
      </xdr:nvCxnSpPr>
      <xdr:spPr>
        <a:xfrm flipV="1">
          <a:off x="14699614" y="1657313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a:extLst>
            <a:ext uri="{FF2B5EF4-FFF2-40B4-BE49-F238E27FC236}">
              <a16:creationId xmlns:a16="http://schemas.microsoft.com/office/drawing/2014/main" id="{47DDB7C0-45F4-4228-9F1F-677CDF062868}"/>
            </a:ext>
          </a:extLst>
        </xdr:cNvPr>
        <xdr:cNvSpPr txBox="1"/>
      </xdr:nvSpPr>
      <xdr:spPr>
        <a:xfrm>
          <a:off x="1473835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185749D7-F66C-4ED2-B9DC-B8648A606332}"/>
            </a:ext>
          </a:extLst>
        </xdr:cNvPr>
        <xdr:cNvCxnSpPr/>
      </xdr:nvCxnSpPr>
      <xdr:spPr>
        <a:xfrm>
          <a:off x="146113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869" name="【庁舎】&#10;有形固定資産減価償却率最大値テキスト">
          <a:extLst>
            <a:ext uri="{FF2B5EF4-FFF2-40B4-BE49-F238E27FC236}">
              <a16:creationId xmlns:a16="http://schemas.microsoft.com/office/drawing/2014/main" id="{38C73AE1-5E3A-460D-BED1-0477DDDF22F5}"/>
            </a:ext>
          </a:extLst>
        </xdr:cNvPr>
        <xdr:cNvSpPr txBox="1"/>
      </xdr:nvSpPr>
      <xdr:spPr>
        <a:xfrm>
          <a:off x="14738350" y="16354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870" name="直線コネクタ 869">
          <a:extLst>
            <a:ext uri="{FF2B5EF4-FFF2-40B4-BE49-F238E27FC236}">
              <a16:creationId xmlns:a16="http://schemas.microsoft.com/office/drawing/2014/main" id="{E0AADC5C-8305-4D27-ACE6-4AF2C983EE6A}"/>
            </a:ext>
          </a:extLst>
        </xdr:cNvPr>
        <xdr:cNvCxnSpPr/>
      </xdr:nvCxnSpPr>
      <xdr:spPr>
        <a:xfrm>
          <a:off x="14611350" y="16573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54446</xdr:rowOff>
    </xdr:from>
    <xdr:ext cx="405111" cy="259045"/>
    <xdr:sp macro="" textlink="">
      <xdr:nvSpPr>
        <xdr:cNvPr id="871" name="【庁舎】&#10;有形固定資産減価償却率平均値テキスト">
          <a:extLst>
            <a:ext uri="{FF2B5EF4-FFF2-40B4-BE49-F238E27FC236}">
              <a16:creationId xmlns:a16="http://schemas.microsoft.com/office/drawing/2014/main" id="{D822F120-4A52-4D8B-A2B7-1B7C518ED9C3}"/>
            </a:ext>
          </a:extLst>
        </xdr:cNvPr>
        <xdr:cNvSpPr txBox="1"/>
      </xdr:nvSpPr>
      <xdr:spPr>
        <a:xfrm>
          <a:off x="14738350" y="17224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76019</xdr:rowOff>
    </xdr:from>
    <xdr:to>
      <xdr:col>85</xdr:col>
      <xdr:colOff>177800</xdr:colOff>
      <xdr:row>105</xdr:row>
      <xdr:rowOff>6169</xdr:rowOff>
    </xdr:to>
    <xdr:sp macro="" textlink="">
      <xdr:nvSpPr>
        <xdr:cNvPr id="872" name="フローチャート: 判断 871">
          <a:extLst>
            <a:ext uri="{FF2B5EF4-FFF2-40B4-BE49-F238E27FC236}">
              <a16:creationId xmlns:a16="http://schemas.microsoft.com/office/drawing/2014/main" id="{A8E915E2-DC88-48DB-A84E-B003DBBBBF7F}"/>
            </a:ext>
          </a:extLst>
        </xdr:cNvPr>
        <xdr:cNvSpPr/>
      </xdr:nvSpPr>
      <xdr:spPr>
        <a:xfrm>
          <a:off x="14649450" y="172464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73" name="フローチャート: 判断 872">
          <a:extLst>
            <a:ext uri="{FF2B5EF4-FFF2-40B4-BE49-F238E27FC236}">
              <a16:creationId xmlns:a16="http://schemas.microsoft.com/office/drawing/2014/main" id="{2E512923-17E1-44A4-A02B-412CF4FF8CD2}"/>
            </a:ext>
          </a:extLst>
        </xdr:cNvPr>
        <xdr:cNvSpPr/>
      </xdr:nvSpPr>
      <xdr:spPr>
        <a:xfrm>
          <a:off x="13887450" y="172692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874" name="フローチャート: 判断 873">
          <a:extLst>
            <a:ext uri="{FF2B5EF4-FFF2-40B4-BE49-F238E27FC236}">
              <a16:creationId xmlns:a16="http://schemas.microsoft.com/office/drawing/2014/main" id="{EB9D6B4A-BD89-4C96-A20A-6C01A4A9EED1}"/>
            </a:ext>
          </a:extLst>
        </xdr:cNvPr>
        <xdr:cNvSpPr/>
      </xdr:nvSpPr>
      <xdr:spPr>
        <a:xfrm>
          <a:off x="13093700" y="172578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75" name="フローチャート: 判断 874">
          <a:extLst>
            <a:ext uri="{FF2B5EF4-FFF2-40B4-BE49-F238E27FC236}">
              <a16:creationId xmlns:a16="http://schemas.microsoft.com/office/drawing/2014/main" id="{85018CFB-CDAB-4D31-9A90-0DC907C8AF32}"/>
            </a:ext>
          </a:extLst>
        </xdr:cNvPr>
        <xdr:cNvSpPr/>
      </xdr:nvSpPr>
      <xdr:spPr>
        <a:xfrm>
          <a:off x="12299950" y="172088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22134</xdr:rowOff>
    </xdr:from>
    <xdr:to>
      <xdr:col>67</xdr:col>
      <xdr:colOff>101600</xdr:colOff>
      <xdr:row>104</xdr:row>
      <xdr:rowOff>123734</xdr:rowOff>
    </xdr:to>
    <xdr:sp macro="" textlink="">
      <xdr:nvSpPr>
        <xdr:cNvPr id="876" name="フローチャート: 判断 875">
          <a:extLst>
            <a:ext uri="{FF2B5EF4-FFF2-40B4-BE49-F238E27FC236}">
              <a16:creationId xmlns:a16="http://schemas.microsoft.com/office/drawing/2014/main" id="{A6CDF4FF-2122-4777-97FB-47701B810190}"/>
            </a:ext>
          </a:extLst>
        </xdr:cNvPr>
        <xdr:cNvSpPr/>
      </xdr:nvSpPr>
      <xdr:spPr>
        <a:xfrm>
          <a:off x="11487150" y="1719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DC59F31-5AEF-4E3F-B2E5-38DDA5450EE5}"/>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D224EED6-D0CE-467D-9A38-2156C6AA182E}"/>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9BAE83F-9DF3-4B87-83F5-5256252CBA7C}"/>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11BCEF8F-4A07-40DD-B445-49050049DB03}"/>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A1A37E11-9838-4FCB-B5D6-4CB028A32538}"/>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66221</xdr:rowOff>
    </xdr:from>
    <xdr:to>
      <xdr:col>85</xdr:col>
      <xdr:colOff>177800</xdr:colOff>
      <xdr:row>104</xdr:row>
      <xdr:rowOff>167821</xdr:rowOff>
    </xdr:to>
    <xdr:sp macro="" textlink="">
      <xdr:nvSpPr>
        <xdr:cNvPr id="882" name="楕円 881">
          <a:extLst>
            <a:ext uri="{FF2B5EF4-FFF2-40B4-BE49-F238E27FC236}">
              <a16:creationId xmlns:a16="http://schemas.microsoft.com/office/drawing/2014/main" id="{6374AFC0-BC87-4C43-823F-19BCFCF3900F}"/>
            </a:ext>
          </a:extLst>
        </xdr:cNvPr>
        <xdr:cNvSpPr/>
      </xdr:nvSpPr>
      <xdr:spPr>
        <a:xfrm>
          <a:off x="14649450" y="1723662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89098</xdr:rowOff>
    </xdr:from>
    <xdr:ext cx="405111" cy="259045"/>
    <xdr:sp macro="" textlink="">
      <xdr:nvSpPr>
        <xdr:cNvPr id="883" name="【庁舎】&#10;有形固定資産減価償却率該当値テキスト">
          <a:extLst>
            <a:ext uri="{FF2B5EF4-FFF2-40B4-BE49-F238E27FC236}">
              <a16:creationId xmlns:a16="http://schemas.microsoft.com/office/drawing/2014/main" id="{B94ED63F-91B7-4423-80AA-5DC4D38656D5}"/>
            </a:ext>
          </a:extLst>
        </xdr:cNvPr>
        <xdr:cNvSpPr txBox="1"/>
      </xdr:nvSpPr>
      <xdr:spPr>
        <a:xfrm>
          <a:off x="14738350" y="1709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33564</xdr:rowOff>
    </xdr:from>
    <xdr:to>
      <xdr:col>81</xdr:col>
      <xdr:colOff>101600</xdr:colOff>
      <xdr:row>104</xdr:row>
      <xdr:rowOff>135164</xdr:rowOff>
    </xdr:to>
    <xdr:sp macro="" textlink="">
      <xdr:nvSpPr>
        <xdr:cNvPr id="884" name="楕円 883">
          <a:extLst>
            <a:ext uri="{FF2B5EF4-FFF2-40B4-BE49-F238E27FC236}">
              <a16:creationId xmlns:a16="http://schemas.microsoft.com/office/drawing/2014/main" id="{BD4751C5-6499-433F-BBA5-FC35647328B3}"/>
            </a:ext>
          </a:extLst>
        </xdr:cNvPr>
        <xdr:cNvSpPr/>
      </xdr:nvSpPr>
      <xdr:spPr>
        <a:xfrm>
          <a:off x="13887450" y="1720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84364</xdr:rowOff>
    </xdr:from>
    <xdr:to>
      <xdr:col>85</xdr:col>
      <xdr:colOff>127000</xdr:colOff>
      <xdr:row>104</xdr:row>
      <xdr:rowOff>117021</xdr:rowOff>
    </xdr:to>
    <xdr:cxnSp macro="">
      <xdr:nvCxnSpPr>
        <xdr:cNvPr id="885" name="直線コネクタ 884">
          <a:extLst>
            <a:ext uri="{FF2B5EF4-FFF2-40B4-BE49-F238E27FC236}">
              <a16:creationId xmlns:a16="http://schemas.microsoft.com/office/drawing/2014/main" id="{79558240-67CF-4837-8EB5-50C45C72EA0F}"/>
            </a:ext>
          </a:extLst>
        </xdr:cNvPr>
        <xdr:cNvCxnSpPr/>
      </xdr:nvCxnSpPr>
      <xdr:spPr>
        <a:xfrm>
          <a:off x="13938250" y="17254764"/>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86" name="楕円 885">
          <a:extLst>
            <a:ext uri="{FF2B5EF4-FFF2-40B4-BE49-F238E27FC236}">
              <a16:creationId xmlns:a16="http://schemas.microsoft.com/office/drawing/2014/main" id="{C8EECFD2-A1DE-4F8A-9AC9-8FB0A49EC372}"/>
            </a:ext>
          </a:extLst>
        </xdr:cNvPr>
        <xdr:cNvSpPr/>
      </xdr:nvSpPr>
      <xdr:spPr>
        <a:xfrm>
          <a:off x="13093700" y="1717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56606</xdr:rowOff>
    </xdr:from>
    <xdr:to>
      <xdr:col>81</xdr:col>
      <xdr:colOff>50800</xdr:colOff>
      <xdr:row>104</xdr:row>
      <xdr:rowOff>84364</xdr:rowOff>
    </xdr:to>
    <xdr:cxnSp macro="">
      <xdr:nvCxnSpPr>
        <xdr:cNvPr id="887" name="直線コネクタ 886">
          <a:extLst>
            <a:ext uri="{FF2B5EF4-FFF2-40B4-BE49-F238E27FC236}">
              <a16:creationId xmlns:a16="http://schemas.microsoft.com/office/drawing/2014/main" id="{56E29BCF-0921-4C0F-83BE-F8FC8F2E32AD}"/>
            </a:ext>
          </a:extLst>
        </xdr:cNvPr>
        <xdr:cNvCxnSpPr/>
      </xdr:nvCxnSpPr>
      <xdr:spPr>
        <a:xfrm>
          <a:off x="13144500" y="17227006"/>
          <a:ext cx="7937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147864</xdr:rowOff>
    </xdr:from>
    <xdr:to>
      <xdr:col>72</xdr:col>
      <xdr:colOff>38100</xdr:colOff>
      <xdr:row>104</xdr:row>
      <xdr:rowOff>78014</xdr:rowOff>
    </xdr:to>
    <xdr:sp macro="" textlink="">
      <xdr:nvSpPr>
        <xdr:cNvPr id="888" name="楕円 887">
          <a:extLst>
            <a:ext uri="{FF2B5EF4-FFF2-40B4-BE49-F238E27FC236}">
              <a16:creationId xmlns:a16="http://schemas.microsoft.com/office/drawing/2014/main" id="{CCFB83CC-0030-493B-93F4-303B7EA4D005}"/>
            </a:ext>
          </a:extLst>
        </xdr:cNvPr>
        <xdr:cNvSpPr/>
      </xdr:nvSpPr>
      <xdr:spPr>
        <a:xfrm>
          <a:off x="12299950" y="171531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27214</xdr:rowOff>
    </xdr:from>
    <xdr:to>
      <xdr:col>76</xdr:col>
      <xdr:colOff>114300</xdr:colOff>
      <xdr:row>104</xdr:row>
      <xdr:rowOff>56606</xdr:rowOff>
    </xdr:to>
    <xdr:cxnSp macro="">
      <xdr:nvCxnSpPr>
        <xdr:cNvPr id="889" name="直線コネクタ 888">
          <a:extLst>
            <a:ext uri="{FF2B5EF4-FFF2-40B4-BE49-F238E27FC236}">
              <a16:creationId xmlns:a16="http://schemas.microsoft.com/office/drawing/2014/main" id="{4FC72CEC-7B17-4562-AACC-2B412DE40915}"/>
            </a:ext>
          </a:extLst>
        </xdr:cNvPr>
        <xdr:cNvCxnSpPr/>
      </xdr:nvCxnSpPr>
      <xdr:spPr>
        <a:xfrm>
          <a:off x="12344400" y="17197614"/>
          <a:ext cx="8001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115207</xdr:rowOff>
    </xdr:from>
    <xdr:to>
      <xdr:col>67</xdr:col>
      <xdr:colOff>101600</xdr:colOff>
      <xdr:row>104</xdr:row>
      <xdr:rowOff>45357</xdr:rowOff>
    </xdr:to>
    <xdr:sp macro="" textlink="">
      <xdr:nvSpPr>
        <xdr:cNvPr id="890" name="楕円 889">
          <a:extLst>
            <a:ext uri="{FF2B5EF4-FFF2-40B4-BE49-F238E27FC236}">
              <a16:creationId xmlns:a16="http://schemas.microsoft.com/office/drawing/2014/main" id="{04096D13-6940-4AA8-B18F-9D11021E01B3}"/>
            </a:ext>
          </a:extLst>
        </xdr:cNvPr>
        <xdr:cNvSpPr/>
      </xdr:nvSpPr>
      <xdr:spPr>
        <a:xfrm>
          <a:off x="11487150" y="171205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166007</xdr:rowOff>
    </xdr:from>
    <xdr:to>
      <xdr:col>71</xdr:col>
      <xdr:colOff>177800</xdr:colOff>
      <xdr:row>104</xdr:row>
      <xdr:rowOff>27214</xdr:rowOff>
    </xdr:to>
    <xdr:cxnSp macro="">
      <xdr:nvCxnSpPr>
        <xdr:cNvPr id="891" name="直線コネクタ 890">
          <a:extLst>
            <a:ext uri="{FF2B5EF4-FFF2-40B4-BE49-F238E27FC236}">
              <a16:creationId xmlns:a16="http://schemas.microsoft.com/office/drawing/2014/main" id="{A4C4E9EA-CDCC-4898-8916-BA75A221626B}"/>
            </a:ext>
          </a:extLst>
        </xdr:cNvPr>
        <xdr:cNvCxnSpPr/>
      </xdr:nvCxnSpPr>
      <xdr:spPr>
        <a:xfrm>
          <a:off x="11537950" y="17171307"/>
          <a:ext cx="80645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92" name="n_1aveValue【庁舎】&#10;有形固定資産減価償却率">
          <a:extLst>
            <a:ext uri="{FF2B5EF4-FFF2-40B4-BE49-F238E27FC236}">
              <a16:creationId xmlns:a16="http://schemas.microsoft.com/office/drawing/2014/main" id="{6353802E-6CFC-4014-B798-17A8F5863ED8}"/>
            </a:ext>
          </a:extLst>
        </xdr:cNvPr>
        <xdr:cNvSpPr txBox="1"/>
      </xdr:nvSpPr>
      <xdr:spPr>
        <a:xfrm>
          <a:off x="13742044" y="17355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8726</xdr:rowOff>
    </xdr:from>
    <xdr:ext cx="405111" cy="259045"/>
    <xdr:sp macro="" textlink="">
      <xdr:nvSpPr>
        <xdr:cNvPr id="893" name="n_2aveValue【庁舎】&#10;有形固定資産減価償却率">
          <a:extLst>
            <a:ext uri="{FF2B5EF4-FFF2-40B4-BE49-F238E27FC236}">
              <a16:creationId xmlns:a16="http://schemas.microsoft.com/office/drawing/2014/main" id="{F107AA83-7416-444D-8DD4-5C3874F5EA53}"/>
            </a:ext>
          </a:extLst>
        </xdr:cNvPr>
        <xdr:cNvSpPr txBox="1"/>
      </xdr:nvSpPr>
      <xdr:spPr>
        <a:xfrm>
          <a:off x="12960994" y="1734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131190</xdr:rowOff>
    </xdr:from>
    <xdr:ext cx="405111" cy="259045"/>
    <xdr:sp macro="" textlink="">
      <xdr:nvSpPr>
        <xdr:cNvPr id="894" name="n_3aveValue【庁舎】&#10;有形固定資産減価償却率">
          <a:extLst>
            <a:ext uri="{FF2B5EF4-FFF2-40B4-BE49-F238E27FC236}">
              <a16:creationId xmlns:a16="http://schemas.microsoft.com/office/drawing/2014/main" id="{94DE6109-FB28-4C09-8A65-2112E979062D}"/>
            </a:ext>
          </a:extLst>
        </xdr:cNvPr>
        <xdr:cNvSpPr txBox="1"/>
      </xdr:nvSpPr>
      <xdr:spPr>
        <a:xfrm>
          <a:off x="121672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114861</xdr:rowOff>
    </xdr:from>
    <xdr:ext cx="405111" cy="259045"/>
    <xdr:sp macro="" textlink="">
      <xdr:nvSpPr>
        <xdr:cNvPr id="895" name="n_4aveValue【庁舎】&#10;有形固定資産減価償却率">
          <a:extLst>
            <a:ext uri="{FF2B5EF4-FFF2-40B4-BE49-F238E27FC236}">
              <a16:creationId xmlns:a16="http://schemas.microsoft.com/office/drawing/2014/main" id="{73F3D58B-395A-46F3-B7AA-A1A9B661B518}"/>
            </a:ext>
          </a:extLst>
        </xdr:cNvPr>
        <xdr:cNvSpPr txBox="1"/>
      </xdr:nvSpPr>
      <xdr:spPr>
        <a:xfrm>
          <a:off x="11354444" y="1728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151691</xdr:rowOff>
    </xdr:from>
    <xdr:ext cx="405111" cy="259045"/>
    <xdr:sp macro="" textlink="">
      <xdr:nvSpPr>
        <xdr:cNvPr id="896" name="n_1mainValue【庁舎】&#10;有形固定資産減価償却率">
          <a:extLst>
            <a:ext uri="{FF2B5EF4-FFF2-40B4-BE49-F238E27FC236}">
              <a16:creationId xmlns:a16="http://schemas.microsoft.com/office/drawing/2014/main" id="{B48213E4-1813-45FA-89A2-BFF1E53F752F}"/>
            </a:ext>
          </a:extLst>
        </xdr:cNvPr>
        <xdr:cNvSpPr txBox="1"/>
      </xdr:nvSpPr>
      <xdr:spPr>
        <a:xfrm>
          <a:off x="13742044" y="1699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97" name="n_2mainValue【庁舎】&#10;有形固定資産減価償却率">
          <a:extLst>
            <a:ext uri="{FF2B5EF4-FFF2-40B4-BE49-F238E27FC236}">
              <a16:creationId xmlns:a16="http://schemas.microsoft.com/office/drawing/2014/main" id="{674115B6-B165-4B30-8035-3366D2665666}"/>
            </a:ext>
          </a:extLst>
        </xdr:cNvPr>
        <xdr:cNvSpPr txBox="1"/>
      </xdr:nvSpPr>
      <xdr:spPr>
        <a:xfrm>
          <a:off x="12960994" y="1696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94541</xdr:rowOff>
    </xdr:from>
    <xdr:ext cx="405111" cy="259045"/>
    <xdr:sp macro="" textlink="">
      <xdr:nvSpPr>
        <xdr:cNvPr id="898" name="n_3mainValue【庁舎】&#10;有形固定資産減価償却率">
          <a:extLst>
            <a:ext uri="{FF2B5EF4-FFF2-40B4-BE49-F238E27FC236}">
              <a16:creationId xmlns:a16="http://schemas.microsoft.com/office/drawing/2014/main" id="{B1D74954-F2CE-478C-8B2E-CC4AA3E5DB31}"/>
            </a:ext>
          </a:extLst>
        </xdr:cNvPr>
        <xdr:cNvSpPr txBox="1"/>
      </xdr:nvSpPr>
      <xdr:spPr>
        <a:xfrm>
          <a:off x="12167244" y="1693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899" name="n_4mainValue【庁舎】&#10;有形固定資産減価償却率">
          <a:extLst>
            <a:ext uri="{FF2B5EF4-FFF2-40B4-BE49-F238E27FC236}">
              <a16:creationId xmlns:a16="http://schemas.microsoft.com/office/drawing/2014/main" id="{6044C3A2-BA83-49E8-9033-D525AA6A9D7D}"/>
            </a:ext>
          </a:extLst>
        </xdr:cNvPr>
        <xdr:cNvSpPr txBox="1"/>
      </xdr:nvSpPr>
      <xdr:spPr>
        <a:xfrm>
          <a:off x="11354444" y="1690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E53E9FC4-1F52-4F77-BD73-4B169C149E3F}"/>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79202BE2-6EA3-484B-8A65-7437B9F34658}"/>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472D9B49-F173-4B61-9509-1CABC289D0C9}"/>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97D9BBEB-62D4-4014-A3AD-887284459AA2}"/>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75220C97-43BE-490F-AA18-A1758B6288F1}"/>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E83165EC-1033-4790-A2BA-0D4D898B8376}"/>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DAB998D2-A2ED-4C3E-A955-DFDFFF4AF853}"/>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D126883C-0F52-418E-BC0D-38CF3594EC5F}"/>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33DD2721-4092-4A60-930C-C2E43C905A36}"/>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AD411D96-F5C0-4E43-B06C-01C37ED6AA19}"/>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EA455CD3-51D2-4F84-AF86-3F4806B6FD10}"/>
            </a:ext>
          </a:extLst>
        </xdr:cNvPr>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9981F3F3-63A8-41EF-A8B1-A5EFE0E3DC0D}"/>
            </a:ext>
          </a:extLst>
        </xdr:cNvPr>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7EF4AFFD-AD67-4B3E-869F-5C9B1C62F4BD}"/>
            </a:ext>
          </a:extLst>
        </xdr:cNvPr>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9A3E5CA7-DD0D-490B-952E-858B5AB8ED10}"/>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6FF99C6E-04B0-40C5-8C94-8FAAA466BBDE}"/>
            </a:ext>
          </a:extLst>
        </xdr:cNvPr>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28254274-1473-42E8-ABC2-E88C6244F721}"/>
            </a:ext>
          </a:extLst>
        </xdr:cNvPr>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C9C281E3-7DE6-495C-8EB4-DC502B403E4F}"/>
            </a:ext>
          </a:extLst>
        </xdr:cNvPr>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828D58C0-5750-425C-BD9C-67C640755BE4}"/>
            </a:ext>
          </a:extLst>
        </xdr:cNvPr>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FACCD849-BA56-4F6C-A2F3-DE5B679E31C9}"/>
            </a:ext>
          </a:extLst>
        </xdr:cNvPr>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C4B63123-89FA-4635-BEAE-CA147A295BFE}"/>
            </a:ext>
          </a:extLst>
        </xdr:cNvPr>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285C8B7E-8DCD-4B58-B05F-0DC8215B7098}"/>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AAB74ACF-16C3-4740-BA94-F9DAADB041D7}"/>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DF716B85-50D4-419A-B42C-8F9568534671}"/>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34289</xdr:rowOff>
    </xdr:to>
    <xdr:cxnSp macro="">
      <xdr:nvCxnSpPr>
        <xdr:cNvPr id="923" name="直線コネクタ 922">
          <a:extLst>
            <a:ext uri="{FF2B5EF4-FFF2-40B4-BE49-F238E27FC236}">
              <a16:creationId xmlns:a16="http://schemas.microsoft.com/office/drawing/2014/main" id="{79C83E94-0369-41C8-BDCB-70002D16D192}"/>
            </a:ext>
          </a:extLst>
        </xdr:cNvPr>
        <xdr:cNvCxnSpPr/>
      </xdr:nvCxnSpPr>
      <xdr:spPr>
        <a:xfrm flipV="1">
          <a:off x="19951064" y="16513811"/>
          <a:ext cx="0" cy="135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924" name="【庁舎】&#10;一人当たり面積最小値テキスト">
          <a:extLst>
            <a:ext uri="{FF2B5EF4-FFF2-40B4-BE49-F238E27FC236}">
              <a16:creationId xmlns:a16="http://schemas.microsoft.com/office/drawing/2014/main" id="{3691D47D-B367-4CFC-A5F3-6B928910E5BD}"/>
            </a:ext>
          </a:extLst>
        </xdr:cNvPr>
        <xdr:cNvSpPr txBox="1"/>
      </xdr:nvSpPr>
      <xdr:spPr>
        <a:xfrm>
          <a:off x="19989800" y="1786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925" name="直線コネクタ 924">
          <a:extLst>
            <a:ext uri="{FF2B5EF4-FFF2-40B4-BE49-F238E27FC236}">
              <a16:creationId xmlns:a16="http://schemas.microsoft.com/office/drawing/2014/main" id="{81CFE3F2-B3C2-49C8-B8B6-B5C9F6BCC672}"/>
            </a:ext>
          </a:extLst>
        </xdr:cNvPr>
        <xdr:cNvCxnSpPr/>
      </xdr:nvCxnSpPr>
      <xdr:spPr>
        <a:xfrm>
          <a:off x="19881850" y="17865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926" name="【庁舎】&#10;一人当たり面積最大値テキスト">
          <a:extLst>
            <a:ext uri="{FF2B5EF4-FFF2-40B4-BE49-F238E27FC236}">
              <a16:creationId xmlns:a16="http://schemas.microsoft.com/office/drawing/2014/main" id="{F5BFE7D8-2E7F-4347-A13C-3C54BDCA3FF4}"/>
            </a:ext>
          </a:extLst>
        </xdr:cNvPr>
        <xdr:cNvSpPr txBox="1"/>
      </xdr:nvSpPr>
      <xdr:spPr>
        <a:xfrm>
          <a:off x="19989800" y="1630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927" name="直線コネクタ 926">
          <a:extLst>
            <a:ext uri="{FF2B5EF4-FFF2-40B4-BE49-F238E27FC236}">
              <a16:creationId xmlns:a16="http://schemas.microsoft.com/office/drawing/2014/main" id="{BC47076C-8CA1-48FC-9B8C-9F004170D74F}"/>
            </a:ext>
          </a:extLst>
        </xdr:cNvPr>
        <xdr:cNvCxnSpPr/>
      </xdr:nvCxnSpPr>
      <xdr:spPr>
        <a:xfrm>
          <a:off x="19881850" y="165138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28" name="【庁舎】&#10;一人当たり面積平均値テキスト">
          <a:extLst>
            <a:ext uri="{FF2B5EF4-FFF2-40B4-BE49-F238E27FC236}">
              <a16:creationId xmlns:a16="http://schemas.microsoft.com/office/drawing/2014/main" id="{1B4F3B5B-2EB0-4C47-80C7-506B3B3A0AAA}"/>
            </a:ext>
          </a:extLst>
        </xdr:cNvPr>
        <xdr:cNvSpPr txBox="1"/>
      </xdr:nvSpPr>
      <xdr:spPr>
        <a:xfrm>
          <a:off x="19989800" y="1738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9" name="フローチャート: 判断 928">
          <a:extLst>
            <a:ext uri="{FF2B5EF4-FFF2-40B4-BE49-F238E27FC236}">
              <a16:creationId xmlns:a16="http://schemas.microsoft.com/office/drawing/2014/main" id="{33B26E80-AA61-48DD-9409-9E9E5F6601BC}"/>
            </a:ext>
          </a:extLst>
        </xdr:cNvPr>
        <xdr:cNvSpPr/>
      </xdr:nvSpPr>
      <xdr:spPr>
        <a:xfrm>
          <a:off x="19900900" y="17410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0" name="フローチャート: 判断 929">
          <a:extLst>
            <a:ext uri="{FF2B5EF4-FFF2-40B4-BE49-F238E27FC236}">
              <a16:creationId xmlns:a16="http://schemas.microsoft.com/office/drawing/2014/main" id="{8BBCC2B2-128A-4897-A02B-6DEB11A5B8C5}"/>
            </a:ext>
          </a:extLst>
        </xdr:cNvPr>
        <xdr:cNvSpPr/>
      </xdr:nvSpPr>
      <xdr:spPr>
        <a:xfrm>
          <a:off x="19157950" y="174104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31" name="フローチャート: 判断 930">
          <a:extLst>
            <a:ext uri="{FF2B5EF4-FFF2-40B4-BE49-F238E27FC236}">
              <a16:creationId xmlns:a16="http://schemas.microsoft.com/office/drawing/2014/main" id="{D09A0810-20A6-420D-80C1-293D22D3FB2F}"/>
            </a:ext>
          </a:extLst>
        </xdr:cNvPr>
        <xdr:cNvSpPr/>
      </xdr:nvSpPr>
      <xdr:spPr>
        <a:xfrm>
          <a:off x="18345150" y="17425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32" name="フローチャート: 判断 931">
          <a:extLst>
            <a:ext uri="{FF2B5EF4-FFF2-40B4-BE49-F238E27FC236}">
              <a16:creationId xmlns:a16="http://schemas.microsoft.com/office/drawing/2014/main" id="{29ABF11C-CCD4-4484-BDD8-C569F4FCB1F6}"/>
            </a:ext>
          </a:extLst>
        </xdr:cNvPr>
        <xdr:cNvSpPr/>
      </xdr:nvSpPr>
      <xdr:spPr>
        <a:xfrm>
          <a:off x="17551400" y="17425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33" name="フローチャート: 判断 932">
          <a:extLst>
            <a:ext uri="{FF2B5EF4-FFF2-40B4-BE49-F238E27FC236}">
              <a16:creationId xmlns:a16="http://schemas.microsoft.com/office/drawing/2014/main" id="{65EAD00A-A76E-4236-B0D3-1CA5DF302DE3}"/>
            </a:ext>
          </a:extLst>
        </xdr:cNvPr>
        <xdr:cNvSpPr/>
      </xdr:nvSpPr>
      <xdr:spPr>
        <a:xfrm>
          <a:off x="16757650" y="174142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1D99C80D-04D5-4C62-A189-3E13395EEB82}"/>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709EB8C9-A3A6-418E-A3F5-4732696582BD}"/>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31B5EF49-16D8-4371-A208-DE932C37B32A}"/>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ED12B4C4-7130-4200-AB05-750743CB488D}"/>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1B1FCADD-EC9F-47FD-A965-780521DE998A}"/>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170180</xdr:rowOff>
    </xdr:from>
    <xdr:to>
      <xdr:col>116</xdr:col>
      <xdr:colOff>114300</xdr:colOff>
      <xdr:row>104</xdr:row>
      <xdr:rowOff>100330</xdr:rowOff>
    </xdr:to>
    <xdr:sp macro="" textlink="">
      <xdr:nvSpPr>
        <xdr:cNvPr id="939" name="楕円 938">
          <a:extLst>
            <a:ext uri="{FF2B5EF4-FFF2-40B4-BE49-F238E27FC236}">
              <a16:creationId xmlns:a16="http://schemas.microsoft.com/office/drawing/2014/main" id="{E9BAC3C9-4747-4208-81DA-1A26AA2F310E}"/>
            </a:ext>
          </a:extLst>
        </xdr:cNvPr>
        <xdr:cNvSpPr/>
      </xdr:nvSpPr>
      <xdr:spPr>
        <a:xfrm>
          <a:off x="19900900" y="1716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21607</xdr:rowOff>
    </xdr:from>
    <xdr:ext cx="469744" cy="259045"/>
    <xdr:sp macro="" textlink="">
      <xdr:nvSpPr>
        <xdr:cNvPr id="940" name="【庁舎】&#10;一人当たり面積該当値テキスト">
          <a:extLst>
            <a:ext uri="{FF2B5EF4-FFF2-40B4-BE49-F238E27FC236}">
              <a16:creationId xmlns:a16="http://schemas.microsoft.com/office/drawing/2014/main" id="{218E1963-50CE-496C-84C7-967D869C5FAA}"/>
            </a:ext>
          </a:extLst>
        </xdr:cNvPr>
        <xdr:cNvSpPr txBox="1"/>
      </xdr:nvSpPr>
      <xdr:spPr>
        <a:xfrm>
          <a:off x="199898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941" name="楕円 940">
          <a:extLst>
            <a:ext uri="{FF2B5EF4-FFF2-40B4-BE49-F238E27FC236}">
              <a16:creationId xmlns:a16="http://schemas.microsoft.com/office/drawing/2014/main" id="{8D8BF1FC-6454-4A69-B8B1-6FB861F85706}"/>
            </a:ext>
          </a:extLst>
        </xdr:cNvPr>
        <xdr:cNvSpPr/>
      </xdr:nvSpPr>
      <xdr:spPr>
        <a:xfrm>
          <a:off x="19157950" y="171729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49530</xdr:rowOff>
    </xdr:from>
    <xdr:to>
      <xdr:col>116</xdr:col>
      <xdr:colOff>63500</xdr:colOff>
      <xdr:row>104</xdr:row>
      <xdr:rowOff>53339</xdr:rowOff>
    </xdr:to>
    <xdr:cxnSp macro="">
      <xdr:nvCxnSpPr>
        <xdr:cNvPr id="942" name="直線コネクタ 941">
          <a:extLst>
            <a:ext uri="{FF2B5EF4-FFF2-40B4-BE49-F238E27FC236}">
              <a16:creationId xmlns:a16="http://schemas.microsoft.com/office/drawing/2014/main" id="{CF05BBF1-745C-4F33-93C7-AB6E841517D4}"/>
            </a:ext>
          </a:extLst>
        </xdr:cNvPr>
        <xdr:cNvCxnSpPr/>
      </xdr:nvCxnSpPr>
      <xdr:spPr>
        <a:xfrm flipV="1">
          <a:off x="19202400" y="17219930"/>
          <a:ext cx="7493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6350</xdr:rowOff>
    </xdr:from>
    <xdr:to>
      <xdr:col>107</xdr:col>
      <xdr:colOff>101600</xdr:colOff>
      <xdr:row>104</xdr:row>
      <xdr:rowOff>107950</xdr:rowOff>
    </xdr:to>
    <xdr:sp macro="" textlink="">
      <xdr:nvSpPr>
        <xdr:cNvPr id="943" name="楕円 942">
          <a:extLst>
            <a:ext uri="{FF2B5EF4-FFF2-40B4-BE49-F238E27FC236}">
              <a16:creationId xmlns:a16="http://schemas.microsoft.com/office/drawing/2014/main" id="{1F3F455B-32E5-4616-93B8-B1487B841014}"/>
            </a:ext>
          </a:extLst>
        </xdr:cNvPr>
        <xdr:cNvSpPr/>
      </xdr:nvSpPr>
      <xdr:spPr>
        <a:xfrm>
          <a:off x="18345150" y="1717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53339</xdr:rowOff>
    </xdr:from>
    <xdr:to>
      <xdr:col>111</xdr:col>
      <xdr:colOff>177800</xdr:colOff>
      <xdr:row>104</xdr:row>
      <xdr:rowOff>57150</xdr:rowOff>
    </xdr:to>
    <xdr:cxnSp macro="">
      <xdr:nvCxnSpPr>
        <xdr:cNvPr id="944" name="直線コネクタ 943">
          <a:extLst>
            <a:ext uri="{FF2B5EF4-FFF2-40B4-BE49-F238E27FC236}">
              <a16:creationId xmlns:a16="http://schemas.microsoft.com/office/drawing/2014/main" id="{14C15D14-2490-40B3-B212-7870596E4072}"/>
            </a:ext>
          </a:extLst>
        </xdr:cNvPr>
        <xdr:cNvCxnSpPr/>
      </xdr:nvCxnSpPr>
      <xdr:spPr>
        <a:xfrm flipV="1">
          <a:off x="18395950" y="17223739"/>
          <a:ext cx="8064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6350</xdr:rowOff>
    </xdr:from>
    <xdr:to>
      <xdr:col>102</xdr:col>
      <xdr:colOff>165100</xdr:colOff>
      <xdr:row>104</xdr:row>
      <xdr:rowOff>107950</xdr:rowOff>
    </xdr:to>
    <xdr:sp macro="" textlink="">
      <xdr:nvSpPr>
        <xdr:cNvPr id="945" name="楕円 944">
          <a:extLst>
            <a:ext uri="{FF2B5EF4-FFF2-40B4-BE49-F238E27FC236}">
              <a16:creationId xmlns:a16="http://schemas.microsoft.com/office/drawing/2014/main" id="{FC3E0987-43B0-4BC1-9967-6FE4B1267CA9}"/>
            </a:ext>
          </a:extLst>
        </xdr:cNvPr>
        <xdr:cNvSpPr/>
      </xdr:nvSpPr>
      <xdr:spPr>
        <a:xfrm>
          <a:off x="17551400" y="1717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57150</xdr:rowOff>
    </xdr:from>
    <xdr:to>
      <xdr:col>107</xdr:col>
      <xdr:colOff>50800</xdr:colOff>
      <xdr:row>104</xdr:row>
      <xdr:rowOff>57150</xdr:rowOff>
    </xdr:to>
    <xdr:cxnSp macro="">
      <xdr:nvCxnSpPr>
        <xdr:cNvPr id="946" name="直線コネクタ 945">
          <a:extLst>
            <a:ext uri="{FF2B5EF4-FFF2-40B4-BE49-F238E27FC236}">
              <a16:creationId xmlns:a16="http://schemas.microsoft.com/office/drawing/2014/main" id="{F58DB77C-EC1B-4663-8BAF-B6D97FCB32D6}"/>
            </a:ext>
          </a:extLst>
        </xdr:cNvPr>
        <xdr:cNvCxnSpPr/>
      </xdr:nvCxnSpPr>
      <xdr:spPr>
        <a:xfrm>
          <a:off x="17602200" y="172275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6350</xdr:rowOff>
    </xdr:from>
    <xdr:to>
      <xdr:col>98</xdr:col>
      <xdr:colOff>38100</xdr:colOff>
      <xdr:row>104</xdr:row>
      <xdr:rowOff>107950</xdr:rowOff>
    </xdr:to>
    <xdr:sp macro="" textlink="">
      <xdr:nvSpPr>
        <xdr:cNvPr id="947" name="楕円 946">
          <a:extLst>
            <a:ext uri="{FF2B5EF4-FFF2-40B4-BE49-F238E27FC236}">
              <a16:creationId xmlns:a16="http://schemas.microsoft.com/office/drawing/2014/main" id="{484ADA02-7D73-4863-86F0-6C2AE04544F1}"/>
            </a:ext>
          </a:extLst>
        </xdr:cNvPr>
        <xdr:cNvSpPr/>
      </xdr:nvSpPr>
      <xdr:spPr>
        <a:xfrm>
          <a:off x="16757650" y="17176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57150</xdr:rowOff>
    </xdr:from>
    <xdr:to>
      <xdr:col>102</xdr:col>
      <xdr:colOff>114300</xdr:colOff>
      <xdr:row>104</xdr:row>
      <xdr:rowOff>57150</xdr:rowOff>
    </xdr:to>
    <xdr:cxnSp macro="">
      <xdr:nvCxnSpPr>
        <xdr:cNvPr id="948" name="直線コネクタ 947">
          <a:extLst>
            <a:ext uri="{FF2B5EF4-FFF2-40B4-BE49-F238E27FC236}">
              <a16:creationId xmlns:a16="http://schemas.microsoft.com/office/drawing/2014/main" id="{5D415CBE-662C-4365-9ADC-11AE06AAB9CF}"/>
            </a:ext>
          </a:extLst>
        </xdr:cNvPr>
        <xdr:cNvCxnSpPr/>
      </xdr:nvCxnSpPr>
      <xdr:spPr>
        <a:xfrm>
          <a:off x="16802100" y="17227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49" name="n_1aveValue【庁舎】&#10;一人当たり面積">
          <a:extLst>
            <a:ext uri="{FF2B5EF4-FFF2-40B4-BE49-F238E27FC236}">
              <a16:creationId xmlns:a16="http://schemas.microsoft.com/office/drawing/2014/main" id="{E40FBDD7-7C93-49F1-AF4E-09624DA97AAB}"/>
            </a:ext>
          </a:extLst>
        </xdr:cNvPr>
        <xdr:cNvSpPr txBox="1"/>
      </xdr:nvSpPr>
      <xdr:spPr>
        <a:xfrm>
          <a:off x="18980227" y="1750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950" name="n_2aveValue【庁舎】&#10;一人当たり面積">
          <a:extLst>
            <a:ext uri="{FF2B5EF4-FFF2-40B4-BE49-F238E27FC236}">
              <a16:creationId xmlns:a16="http://schemas.microsoft.com/office/drawing/2014/main" id="{0D8EEF0A-BAA4-4D49-86FC-0E4187A60900}"/>
            </a:ext>
          </a:extLst>
        </xdr:cNvPr>
        <xdr:cNvSpPr txBox="1"/>
      </xdr:nvSpPr>
      <xdr:spPr>
        <a:xfrm>
          <a:off x="18180127" y="1751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951" name="n_3aveValue【庁舎】&#10;一人当たり面積">
          <a:extLst>
            <a:ext uri="{FF2B5EF4-FFF2-40B4-BE49-F238E27FC236}">
              <a16:creationId xmlns:a16="http://schemas.microsoft.com/office/drawing/2014/main" id="{AA6A677C-E3EC-4F3F-927D-21CB1B7EDA67}"/>
            </a:ext>
          </a:extLst>
        </xdr:cNvPr>
        <xdr:cNvSpPr txBox="1"/>
      </xdr:nvSpPr>
      <xdr:spPr>
        <a:xfrm>
          <a:off x="17386377" y="1751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952" name="n_4aveValue【庁舎】&#10;一人当たり面積">
          <a:extLst>
            <a:ext uri="{FF2B5EF4-FFF2-40B4-BE49-F238E27FC236}">
              <a16:creationId xmlns:a16="http://schemas.microsoft.com/office/drawing/2014/main" id="{E3C3D48B-9B68-48F5-BB19-B955D4675DF7}"/>
            </a:ext>
          </a:extLst>
        </xdr:cNvPr>
        <xdr:cNvSpPr txBox="1"/>
      </xdr:nvSpPr>
      <xdr:spPr>
        <a:xfrm>
          <a:off x="16592627" y="175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120666</xdr:rowOff>
    </xdr:from>
    <xdr:ext cx="469744" cy="259045"/>
    <xdr:sp macro="" textlink="">
      <xdr:nvSpPr>
        <xdr:cNvPr id="953" name="n_1mainValue【庁舎】&#10;一人当たり面積">
          <a:extLst>
            <a:ext uri="{FF2B5EF4-FFF2-40B4-BE49-F238E27FC236}">
              <a16:creationId xmlns:a16="http://schemas.microsoft.com/office/drawing/2014/main" id="{15388D50-477B-4475-B74D-B21E11B6C6D8}"/>
            </a:ext>
          </a:extLst>
        </xdr:cNvPr>
        <xdr:cNvSpPr txBox="1"/>
      </xdr:nvSpPr>
      <xdr:spPr>
        <a:xfrm>
          <a:off x="18980227"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124477</xdr:rowOff>
    </xdr:from>
    <xdr:ext cx="469744" cy="259045"/>
    <xdr:sp macro="" textlink="">
      <xdr:nvSpPr>
        <xdr:cNvPr id="954" name="n_2mainValue【庁舎】&#10;一人当たり面積">
          <a:extLst>
            <a:ext uri="{FF2B5EF4-FFF2-40B4-BE49-F238E27FC236}">
              <a16:creationId xmlns:a16="http://schemas.microsoft.com/office/drawing/2014/main" id="{70D49A87-5508-4575-874E-72CC944A25C7}"/>
            </a:ext>
          </a:extLst>
        </xdr:cNvPr>
        <xdr:cNvSpPr txBox="1"/>
      </xdr:nvSpPr>
      <xdr:spPr>
        <a:xfrm>
          <a:off x="18180127" y="1696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124477</xdr:rowOff>
    </xdr:from>
    <xdr:ext cx="469744" cy="259045"/>
    <xdr:sp macro="" textlink="">
      <xdr:nvSpPr>
        <xdr:cNvPr id="955" name="n_3mainValue【庁舎】&#10;一人当たり面積">
          <a:extLst>
            <a:ext uri="{FF2B5EF4-FFF2-40B4-BE49-F238E27FC236}">
              <a16:creationId xmlns:a16="http://schemas.microsoft.com/office/drawing/2014/main" id="{F1C38FD7-0024-432F-AB32-61965E02D6EA}"/>
            </a:ext>
          </a:extLst>
        </xdr:cNvPr>
        <xdr:cNvSpPr txBox="1"/>
      </xdr:nvSpPr>
      <xdr:spPr>
        <a:xfrm>
          <a:off x="17386377" y="1696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124477</xdr:rowOff>
    </xdr:from>
    <xdr:ext cx="469744" cy="259045"/>
    <xdr:sp macro="" textlink="">
      <xdr:nvSpPr>
        <xdr:cNvPr id="956" name="n_4mainValue【庁舎】&#10;一人当たり面積">
          <a:extLst>
            <a:ext uri="{FF2B5EF4-FFF2-40B4-BE49-F238E27FC236}">
              <a16:creationId xmlns:a16="http://schemas.microsoft.com/office/drawing/2014/main" id="{F68CBE8C-63BB-4547-B24A-723B763E2BE0}"/>
            </a:ext>
          </a:extLst>
        </xdr:cNvPr>
        <xdr:cNvSpPr txBox="1"/>
      </xdr:nvSpPr>
      <xdr:spPr>
        <a:xfrm>
          <a:off x="16592627" y="1696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F8BE8981-1196-4F27-A328-B1E4DCA0D963}"/>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F47402BB-D673-4C2A-B941-A04C8B082980}"/>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4CC892FD-F82A-4EB4-A959-A33CB1A96D46}"/>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類似団体内平均と比較して特に有形固定資産減価償却率が高くなっている施設は、体育館・プールであり、特に低くなっている施設は、一般廃棄物処理施設、保健センター・保健所</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体育館・プールについては、老朽化した尾島体育館の建替え工事を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から行い、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年度に完了したほか、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年度に開始した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仮称</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市民体育館建設事業も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年度初頭に完了したため、今後は有形固定資産減価償却率の低下が見込まれる。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に太田市外三町広域清掃組合にて新たな清掃センターを建設したため、有形固定資産減価償却率の低下及び、一人当たり有形固定資産（償却資産）額が増加した。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93218060</v>
      </c>
      <c r="BO4" s="449"/>
      <c r="BP4" s="449"/>
      <c r="BQ4" s="449"/>
      <c r="BR4" s="449"/>
      <c r="BS4" s="449"/>
      <c r="BT4" s="449"/>
      <c r="BU4" s="450"/>
      <c r="BV4" s="448">
        <v>92127122</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7.2</v>
      </c>
      <c r="CU4" s="589"/>
      <c r="CV4" s="589"/>
      <c r="CW4" s="589"/>
      <c r="CX4" s="589"/>
      <c r="CY4" s="589"/>
      <c r="CZ4" s="589"/>
      <c r="DA4" s="590"/>
      <c r="DB4" s="588">
        <v>6.3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88492103</v>
      </c>
      <c r="BO5" s="420"/>
      <c r="BP5" s="420"/>
      <c r="BQ5" s="420"/>
      <c r="BR5" s="420"/>
      <c r="BS5" s="420"/>
      <c r="BT5" s="420"/>
      <c r="BU5" s="421"/>
      <c r="BV5" s="419">
        <v>88350619</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91</v>
      </c>
      <c r="CU5" s="417"/>
      <c r="CV5" s="417"/>
      <c r="CW5" s="417"/>
      <c r="CX5" s="417"/>
      <c r="CY5" s="417"/>
      <c r="CZ5" s="417"/>
      <c r="DA5" s="418"/>
      <c r="DB5" s="416">
        <v>87.4</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4725957</v>
      </c>
      <c r="BO6" s="420"/>
      <c r="BP6" s="420"/>
      <c r="BQ6" s="420"/>
      <c r="BR6" s="420"/>
      <c r="BS6" s="420"/>
      <c r="BT6" s="420"/>
      <c r="BU6" s="421"/>
      <c r="BV6" s="419">
        <v>3776503</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93.6</v>
      </c>
      <c r="CU6" s="563"/>
      <c r="CV6" s="563"/>
      <c r="CW6" s="563"/>
      <c r="CX6" s="563"/>
      <c r="CY6" s="563"/>
      <c r="CZ6" s="563"/>
      <c r="DA6" s="564"/>
      <c r="DB6" s="562">
        <v>95.2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1435539</v>
      </c>
      <c r="BO7" s="420"/>
      <c r="BP7" s="420"/>
      <c r="BQ7" s="420"/>
      <c r="BR7" s="420"/>
      <c r="BS7" s="420"/>
      <c r="BT7" s="420"/>
      <c r="BU7" s="421"/>
      <c r="BV7" s="419">
        <v>826131</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45777541</v>
      </c>
      <c r="CU7" s="420"/>
      <c r="CV7" s="420"/>
      <c r="CW7" s="420"/>
      <c r="CX7" s="420"/>
      <c r="CY7" s="420"/>
      <c r="CZ7" s="420"/>
      <c r="DA7" s="421"/>
      <c r="DB7" s="419">
        <v>47165295</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96</v>
      </c>
      <c r="AV8" s="478"/>
      <c r="AW8" s="478"/>
      <c r="AX8" s="478"/>
      <c r="AY8" s="433" t="s">
        <v>111</v>
      </c>
      <c r="AZ8" s="434"/>
      <c r="BA8" s="434"/>
      <c r="BB8" s="434"/>
      <c r="BC8" s="434"/>
      <c r="BD8" s="434"/>
      <c r="BE8" s="434"/>
      <c r="BF8" s="434"/>
      <c r="BG8" s="434"/>
      <c r="BH8" s="434"/>
      <c r="BI8" s="434"/>
      <c r="BJ8" s="434"/>
      <c r="BK8" s="434"/>
      <c r="BL8" s="434"/>
      <c r="BM8" s="435"/>
      <c r="BN8" s="419">
        <v>3290418</v>
      </c>
      <c r="BO8" s="420"/>
      <c r="BP8" s="420"/>
      <c r="BQ8" s="420"/>
      <c r="BR8" s="420"/>
      <c r="BS8" s="420"/>
      <c r="BT8" s="420"/>
      <c r="BU8" s="421"/>
      <c r="BV8" s="419">
        <v>2950372</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0.95</v>
      </c>
      <c r="CU8" s="523"/>
      <c r="CV8" s="523"/>
      <c r="CW8" s="523"/>
      <c r="CX8" s="523"/>
      <c r="CY8" s="523"/>
      <c r="CZ8" s="523"/>
      <c r="DA8" s="524"/>
      <c r="DB8" s="522">
        <v>0.97</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223014</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96</v>
      </c>
      <c r="AV9" s="478"/>
      <c r="AW9" s="478"/>
      <c r="AX9" s="478"/>
      <c r="AY9" s="433" t="s">
        <v>117</v>
      </c>
      <c r="AZ9" s="434"/>
      <c r="BA9" s="434"/>
      <c r="BB9" s="434"/>
      <c r="BC9" s="434"/>
      <c r="BD9" s="434"/>
      <c r="BE9" s="434"/>
      <c r="BF9" s="434"/>
      <c r="BG9" s="434"/>
      <c r="BH9" s="434"/>
      <c r="BI9" s="434"/>
      <c r="BJ9" s="434"/>
      <c r="BK9" s="434"/>
      <c r="BL9" s="434"/>
      <c r="BM9" s="435"/>
      <c r="BN9" s="419">
        <v>340046</v>
      </c>
      <c r="BO9" s="420"/>
      <c r="BP9" s="420"/>
      <c r="BQ9" s="420"/>
      <c r="BR9" s="420"/>
      <c r="BS9" s="420"/>
      <c r="BT9" s="420"/>
      <c r="BU9" s="421"/>
      <c r="BV9" s="419">
        <v>758026</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12.1</v>
      </c>
      <c r="CU9" s="417"/>
      <c r="CV9" s="417"/>
      <c r="CW9" s="417"/>
      <c r="CX9" s="417"/>
      <c r="CY9" s="417"/>
      <c r="CZ9" s="417"/>
      <c r="DA9" s="418"/>
      <c r="DB9" s="416">
        <v>13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119</v>
      </c>
      <c r="M10" s="376"/>
      <c r="N10" s="376"/>
      <c r="O10" s="376"/>
      <c r="P10" s="376"/>
      <c r="Q10" s="377"/>
      <c r="R10" s="372">
        <v>219807</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13200</v>
      </c>
      <c r="BO10" s="420"/>
      <c r="BP10" s="420"/>
      <c r="BQ10" s="420"/>
      <c r="BR10" s="420"/>
      <c r="BS10" s="420"/>
      <c r="BT10" s="420"/>
      <c r="BU10" s="421"/>
      <c r="BV10" s="419">
        <v>241</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10277</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2">
      <c r="A12" s="181"/>
      <c r="B12" s="525" t="s">
        <v>131</v>
      </c>
      <c r="C12" s="526"/>
      <c r="D12" s="526"/>
      <c r="E12" s="526"/>
      <c r="F12" s="526"/>
      <c r="G12" s="526"/>
      <c r="H12" s="526"/>
      <c r="I12" s="526"/>
      <c r="J12" s="526"/>
      <c r="K12" s="527"/>
      <c r="L12" s="534" t="s">
        <v>132</v>
      </c>
      <c r="M12" s="535"/>
      <c r="N12" s="535"/>
      <c r="O12" s="535"/>
      <c r="P12" s="535"/>
      <c r="Q12" s="536"/>
      <c r="R12" s="537">
        <v>222403</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1157565</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140</v>
      </c>
      <c r="N13" s="504"/>
      <c r="O13" s="504"/>
      <c r="P13" s="504"/>
      <c r="Q13" s="505"/>
      <c r="R13" s="506">
        <v>210312</v>
      </c>
      <c r="S13" s="507"/>
      <c r="T13" s="507"/>
      <c r="U13" s="507"/>
      <c r="V13" s="508"/>
      <c r="W13" s="509" t="s">
        <v>141</v>
      </c>
      <c r="X13" s="405"/>
      <c r="Y13" s="405"/>
      <c r="Z13" s="405"/>
      <c r="AA13" s="405"/>
      <c r="AB13" s="406"/>
      <c r="AC13" s="372">
        <v>3340</v>
      </c>
      <c r="AD13" s="373"/>
      <c r="AE13" s="373"/>
      <c r="AF13" s="373"/>
      <c r="AG13" s="374"/>
      <c r="AH13" s="372">
        <v>3930</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-804319</v>
      </c>
      <c r="BO13" s="420"/>
      <c r="BP13" s="420"/>
      <c r="BQ13" s="420"/>
      <c r="BR13" s="420"/>
      <c r="BS13" s="420"/>
      <c r="BT13" s="420"/>
      <c r="BU13" s="421"/>
      <c r="BV13" s="419">
        <v>768544</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6</v>
      </c>
      <c r="CU13" s="417"/>
      <c r="CV13" s="417"/>
      <c r="CW13" s="417"/>
      <c r="CX13" s="417"/>
      <c r="CY13" s="417"/>
      <c r="CZ13" s="417"/>
      <c r="DA13" s="418"/>
      <c r="DB13" s="416">
        <v>5.6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146</v>
      </c>
      <c r="M14" s="546"/>
      <c r="N14" s="546"/>
      <c r="O14" s="546"/>
      <c r="P14" s="546"/>
      <c r="Q14" s="547"/>
      <c r="R14" s="506">
        <v>223022</v>
      </c>
      <c r="S14" s="507"/>
      <c r="T14" s="507"/>
      <c r="U14" s="507"/>
      <c r="V14" s="508"/>
      <c r="W14" s="510"/>
      <c r="X14" s="408"/>
      <c r="Y14" s="408"/>
      <c r="Z14" s="408"/>
      <c r="AA14" s="408"/>
      <c r="AB14" s="409"/>
      <c r="AC14" s="499">
        <v>3.2</v>
      </c>
      <c r="AD14" s="500"/>
      <c r="AE14" s="500"/>
      <c r="AF14" s="500"/>
      <c r="AG14" s="501"/>
      <c r="AH14" s="499">
        <v>3.9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v>24.3</v>
      </c>
      <c r="CU14" s="517"/>
      <c r="CV14" s="517"/>
      <c r="CW14" s="517"/>
      <c r="CX14" s="517"/>
      <c r="CY14" s="517"/>
      <c r="CZ14" s="517"/>
      <c r="DA14" s="518"/>
      <c r="DB14" s="516">
        <v>30.2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140</v>
      </c>
      <c r="N15" s="504"/>
      <c r="O15" s="504"/>
      <c r="P15" s="504"/>
      <c r="Q15" s="505"/>
      <c r="R15" s="506">
        <v>211403</v>
      </c>
      <c r="S15" s="507"/>
      <c r="T15" s="507"/>
      <c r="U15" s="507"/>
      <c r="V15" s="508"/>
      <c r="W15" s="509" t="s">
        <v>148</v>
      </c>
      <c r="X15" s="405"/>
      <c r="Y15" s="405"/>
      <c r="Z15" s="405"/>
      <c r="AA15" s="405"/>
      <c r="AB15" s="406"/>
      <c r="AC15" s="372">
        <v>40364</v>
      </c>
      <c r="AD15" s="373"/>
      <c r="AE15" s="373"/>
      <c r="AF15" s="373"/>
      <c r="AG15" s="374"/>
      <c r="AH15" s="372">
        <v>40765</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33178519</v>
      </c>
      <c r="BO15" s="449"/>
      <c r="BP15" s="449"/>
      <c r="BQ15" s="449"/>
      <c r="BR15" s="449"/>
      <c r="BS15" s="449"/>
      <c r="BT15" s="449"/>
      <c r="BU15" s="450"/>
      <c r="BV15" s="448">
        <v>32148333</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39.1</v>
      </c>
      <c r="AD16" s="500"/>
      <c r="AE16" s="500"/>
      <c r="AF16" s="500"/>
      <c r="AG16" s="501"/>
      <c r="AH16" s="499">
        <v>40</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35519227</v>
      </c>
      <c r="BO16" s="420"/>
      <c r="BP16" s="420"/>
      <c r="BQ16" s="420"/>
      <c r="BR16" s="420"/>
      <c r="BS16" s="420"/>
      <c r="BT16" s="420"/>
      <c r="BU16" s="421"/>
      <c r="BV16" s="419">
        <v>34211073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59476</v>
      </c>
      <c r="AD17" s="373"/>
      <c r="AE17" s="373"/>
      <c r="AF17" s="373"/>
      <c r="AG17" s="374"/>
      <c r="AH17" s="372">
        <v>57225</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42192774</v>
      </c>
      <c r="BO17" s="420"/>
      <c r="BP17" s="420"/>
      <c r="BQ17" s="420"/>
      <c r="BR17" s="420"/>
      <c r="BS17" s="420"/>
      <c r="BT17" s="420"/>
      <c r="BU17" s="421"/>
      <c r="BV17" s="419">
        <v>40930426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158</v>
      </c>
      <c r="C18" s="470"/>
      <c r="D18" s="470"/>
      <c r="E18" s="471"/>
      <c r="F18" s="471"/>
      <c r="G18" s="471"/>
      <c r="H18" s="471"/>
      <c r="I18" s="471"/>
      <c r="J18" s="471"/>
      <c r="K18" s="471"/>
      <c r="L18" s="472">
        <v>175.54</v>
      </c>
      <c r="M18" s="472"/>
      <c r="N18" s="472"/>
      <c r="O18" s="472"/>
      <c r="P18" s="472"/>
      <c r="Q18" s="472"/>
      <c r="R18" s="473"/>
      <c r="S18" s="473"/>
      <c r="T18" s="473"/>
      <c r="U18" s="473"/>
      <c r="V18" s="474"/>
      <c r="W18" s="490"/>
      <c r="X18" s="491"/>
      <c r="Y18" s="491"/>
      <c r="Z18" s="491"/>
      <c r="AA18" s="491"/>
      <c r="AB18" s="515"/>
      <c r="AC18" s="389">
        <v>57.6</v>
      </c>
      <c r="AD18" s="390"/>
      <c r="AE18" s="390"/>
      <c r="AF18" s="390"/>
      <c r="AG18" s="475"/>
      <c r="AH18" s="389">
        <v>56.1</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44886452</v>
      </c>
      <c r="BO18" s="420"/>
      <c r="BP18" s="420"/>
      <c r="BQ18" s="420"/>
      <c r="BR18" s="420"/>
      <c r="BS18" s="420"/>
      <c r="BT18" s="420"/>
      <c r="BU18" s="421"/>
      <c r="BV18" s="419">
        <v>44494368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160</v>
      </c>
      <c r="C19" s="470"/>
      <c r="D19" s="470"/>
      <c r="E19" s="471"/>
      <c r="F19" s="471"/>
      <c r="G19" s="471"/>
      <c r="H19" s="471"/>
      <c r="I19" s="471"/>
      <c r="J19" s="471"/>
      <c r="K19" s="471"/>
      <c r="L19" s="479">
        <v>1270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58535292</v>
      </c>
      <c r="BO19" s="420"/>
      <c r="BP19" s="420"/>
      <c r="BQ19" s="420"/>
      <c r="BR19" s="420"/>
      <c r="BS19" s="420"/>
      <c r="BT19" s="420"/>
      <c r="BU19" s="421"/>
      <c r="BV19" s="419">
        <v>55698935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162</v>
      </c>
      <c r="C20" s="470"/>
      <c r="D20" s="470"/>
      <c r="E20" s="471"/>
      <c r="F20" s="471"/>
      <c r="G20" s="471"/>
      <c r="H20" s="471"/>
      <c r="I20" s="471"/>
      <c r="J20" s="471"/>
      <c r="K20" s="471"/>
      <c r="L20" s="479">
        <v>92531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56359528</v>
      </c>
      <c r="BO22" s="449"/>
      <c r="BP22" s="449"/>
      <c r="BQ22" s="449"/>
      <c r="BR22" s="449"/>
      <c r="BS22" s="449"/>
      <c r="BT22" s="449"/>
      <c r="BU22" s="450"/>
      <c r="BV22" s="448">
        <v>58966999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30031570</v>
      </c>
      <c r="BO23" s="420"/>
      <c r="BP23" s="420"/>
      <c r="BQ23" s="420"/>
      <c r="BR23" s="420"/>
      <c r="BS23" s="420"/>
      <c r="BT23" s="420"/>
      <c r="BU23" s="421"/>
      <c r="BV23" s="419">
        <v>32611053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172</v>
      </c>
      <c r="F24" s="376"/>
      <c r="G24" s="376"/>
      <c r="H24" s="376"/>
      <c r="I24" s="376"/>
      <c r="J24" s="376"/>
      <c r="K24" s="377"/>
      <c r="L24" s="372">
        <v>1</v>
      </c>
      <c r="M24" s="373"/>
      <c r="N24" s="373"/>
      <c r="O24" s="373"/>
      <c r="P24" s="374"/>
      <c r="Q24" s="372">
        <v>10100</v>
      </c>
      <c r="R24" s="373"/>
      <c r="S24" s="373"/>
      <c r="T24" s="373"/>
      <c r="U24" s="373"/>
      <c r="V24" s="374"/>
      <c r="W24" s="462"/>
      <c r="X24" s="399"/>
      <c r="Y24" s="400"/>
      <c r="Z24" s="375" t="s">
        <v>173</v>
      </c>
      <c r="AA24" s="376"/>
      <c r="AB24" s="376"/>
      <c r="AC24" s="376"/>
      <c r="AD24" s="376"/>
      <c r="AE24" s="376"/>
      <c r="AF24" s="376"/>
      <c r="AG24" s="377"/>
      <c r="AH24" s="372">
        <v>1293</v>
      </c>
      <c r="AI24" s="373"/>
      <c r="AJ24" s="373"/>
      <c r="AK24" s="373"/>
      <c r="AL24" s="374"/>
      <c r="AM24" s="372">
        <v>4251384</v>
      </c>
      <c r="AN24" s="373"/>
      <c r="AO24" s="373"/>
      <c r="AP24" s="373"/>
      <c r="AQ24" s="373"/>
      <c r="AR24" s="374"/>
      <c r="AS24" s="372">
        <v>3288</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32808381</v>
      </c>
      <c r="BO24" s="420"/>
      <c r="BP24" s="420"/>
      <c r="BQ24" s="420"/>
      <c r="BR24" s="420"/>
      <c r="BS24" s="420"/>
      <c r="BT24" s="420"/>
      <c r="BU24" s="421"/>
      <c r="BV24" s="419">
        <v>34382627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175</v>
      </c>
      <c r="F25" s="376"/>
      <c r="G25" s="376"/>
      <c r="H25" s="376"/>
      <c r="I25" s="376"/>
      <c r="J25" s="376"/>
      <c r="K25" s="377"/>
      <c r="L25" s="372">
        <v>1</v>
      </c>
      <c r="M25" s="373"/>
      <c r="N25" s="373"/>
      <c r="O25" s="373"/>
      <c r="P25" s="374"/>
      <c r="Q25" s="372">
        <v>8550</v>
      </c>
      <c r="R25" s="373"/>
      <c r="S25" s="373"/>
      <c r="T25" s="373"/>
      <c r="U25" s="373"/>
      <c r="V25" s="374"/>
      <c r="W25" s="462"/>
      <c r="X25" s="399"/>
      <c r="Y25" s="400"/>
      <c r="Z25" s="375" t="s">
        <v>176</v>
      </c>
      <c r="AA25" s="376"/>
      <c r="AB25" s="376"/>
      <c r="AC25" s="376"/>
      <c r="AD25" s="376"/>
      <c r="AE25" s="376"/>
      <c r="AF25" s="376"/>
      <c r="AG25" s="377"/>
      <c r="AH25" s="372">
        <v>342</v>
      </c>
      <c r="AI25" s="373"/>
      <c r="AJ25" s="373"/>
      <c r="AK25" s="373"/>
      <c r="AL25" s="374"/>
      <c r="AM25" s="372">
        <v>1125180</v>
      </c>
      <c r="AN25" s="373"/>
      <c r="AO25" s="373"/>
      <c r="AP25" s="373"/>
      <c r="AQ25" s="373"/>
      <c r="AR25" s="374"/>
      <c r="AS25" s="372">
        <v>3290</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6652788</v>
      </c>
      <c r="BO25" s="449"/>
      <c r="BP25" s="449"/>
      <c r="BQ25" s="449"/>
      <c r="BR25" s="449"/>
      <c r="BS25" s="449"/>
      <c r="BT25" s="449"/>
      <c r="BU25" s="450"/>
      <c r="BV25" s="448">
        <v>4460910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178</v>
      </c>
      <c r="F26" s="376"/>
      <c r="G26" s="376"/>
      <c r="H26" s="376"/>
      <c r="I26" s="376"/>
      <c r="J26" s="376"/>
      <c r="K26" s="377"/>
      <c r="L26" s="372">
        <v>1</v>
      </c>
      <c r="M26" s="373"/>
      <c r="N26" s="373"/>
      <c r="O26" s="373"/>
      <c r="P26" s="374"/>
      <c r="Q26" s="372">
        <v>7350</v>
      </c>
      <c r="R26" s="373"/>
      <c r="S26" s="373"/>
      <c r="T26" s="373"/>
      <c r="U26" s="373"/>
      <c r="V26" s="374"/>
      <c r="W26" s="462"/>
      <c r="X26" s="399"/>
      <c r="Y26" s="400"/>
      <c r="Z26" s="375" t="s">
        <v>179</v>
      </c>
      <c r="AA26" s="430"/>
      <c r="AB26" s="430"/>
      <c r="AC26" s="430"/>
      <c r="AD26" s="430"/>
      <c r="AE26" s="430"/>
      <c r="AF26" s="430"/>
      <c r="AG26" s="431"/>
      <c r="AH26" s="372">
        <v>19</v>
      </c>
      <c r="AI26" s="373"/>
      <c r="AJ26" s="373"/>
      <c r="AK26" s="373"/>
      <c r="AL26" s="374"/>
      <c r="AM26" s="372">
        <v>70224</v>
      </c>
      <c r="AN26" s="373"/>
      <c r="AO26" s="373"/>
      <c r="AP26" s="373"/>
      <c r="AQ26" s="373"/>
      <c r="AR26" s="374"/>
      <c r="AS26" s="372">
        <v>3696</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181</v>
      </c>
      <c r="BO26" s="420"/>
      <c r="BP26" s="420"/>
      <c r="BQ26" s="420"/>
      <c r="BR26" s="420"/>
      <c r="BS26" s="420"/>
      <c r="BT26" s="420"/>
      <c r="BU26" s="421"/>
      <c r="BV26" s="419" t="s">
        <v>181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182</v>
      </c>
      <c r="F27" s="376"/>
      <c r="G27" s="376"/>
      <c r="H27" s="376"/>
      <c r="I27" s="376"/>
      <c r="J27" s="376"/>
      <c r="K27" s="377"/>
      <c r="L27" s="372">
        <v>1</v>
      </c>
      <c r="M27" s="373"/>
      <c r="N27" s="373"/>
      <c r="O27" s="373"/>
      <c r="P27" s="374"/>
      <c r="Q27" s="372">
        <v>5600</v>
      </c>
      <c r="R27" s="373"/>
      <c r="S27" s="373"/>
      <c r="T27" s="373"/>
      <c r="U27" s="373"/>
      <c r="V27" s="374"/>
      <c r="W27" s="462"/>
      <c r="X27" s="399"/>
      <c r="Y27" s="400"/>
      <c r="Z27" s="375" t="s">
        <v>183</v>
      </c>
      <c r="AA27" s="376"/>
      <c r="AB27" s="376"/>
      <c r="AC27" s="376"/>
      <c r="AD27" s="376"/>
      <c r="AE27" s="376"/>
      <c r="AF27" s="376"/>
      <c r="AG27" s="377"/>
      <c r="AH27" s="372">
        <v>71</v>
      </c>
      <c r="AI27" s="373"/>
      <c r="AJ27" s="373"/>
      <c r="AK27" s="373"/>
      <c r="AL27" s="374"/>
      <c r="AM27" s="372">
        <v>268019</v>
      </c>
      <c r="AN27" s="373"/>
      <c r="AO27" s="373"/>
      <c r="AP27" s="373"/>
      <c r="AQ27" s="373"/>
      <c r="AR27" s="374"/>
      <c r="AS27" s="372">
        <v>3775</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t="s">
        <v>181</v>
      </c>
      <c r="BO27" s="454"/>
      <c r="BP27" s="454"/>
      <c r="BQ27" s="454"/>
      <c r="BR27" s="454"/>
      <c r="BS27" s="454"/>
      <c r="BT27" s="454"/>
      <c r="BU27" s="455"/>
      <c r="BV27" s="453" t="s">
        <v>181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185</v>
      </c>
      <c r="F28" s="376"/>
      <c r="G28" s="376"/>
      <c r="H28" s="376"/>
      <c r="I28" s="376"/>
      <c r="J28" s="376"/>
      <c r="K28" s="377"/>
      <c r="L28" s="372">
        <v>1</v>
      </c>
      <c r="M28" s="373"/>
      <c r="N28" s="373"/>
      <c r="O28" s="373"/>
      <c r="P28" s="374"/>
      <c r="Q28" s="372">
        <v>5150</v>
      </c>
      <c r="R28" s="373"/>
      <c r="S28" s="373"/>
      <c r="T28" s="373"/>
      <c r="U28" s="373"/>
      <c r="V28" s="374"/>
      <c r="W28" s="462"/>
      <c r="X28" s="399"/>
      <c r="Y28" s="400"/>
      <c r="Z28" s="375" t="s">
        <v>186</v>
      </c>
      <c r="AA28" s="376"/>
      <c r="AB28" s="376"/>
      <c r="AC28" s="376"/>
      <c r="AD28" s="376"/>
      <c r="AE28" s="376"/>
      <c r="AF28" s="376"/>
      <c r="AG28" s="377"/>
      <c r="AH28" s="372" t="s">
        <v>181</v>
      </c>
      <c r="AI28" s="373"/>
      <c r="AJ28" s="373"/>
      <c r="AK28" s="373"/>
      <c r="AL28" s="374"/>
      <c r="AM28" s="372" t="s">
        <v>181</v>
      </c>
      <c r="AN28" s="373"/>
      <c r="AO28" s="373"/>
      <c r="AP28" s="373"/>
      <c r="AQ28" s="373"/>
      <c r="AR28" s="374"/>
      <c r="AS28" s="372" t="s">
        <v>181</v>
      </c>
      <c r="AT28" s="373"/>
      <c r="AU28" s="373"/>
      <c r="AV28" s="373"/>
      <c r="AW28" s="373"/>
      <c r="AX28" s="432"/>
      <c r="AY28" s="436" t="s">
        <v>187</v>
      </c>
      <c r="AZ28" s="437"/>
      <c r="BA28" s="437"/>
      <c r="BB28" s="438"/>
      <c r="BC28" s="445" t="s">
        <v>50</v>
      </c>
      <c r="BD28" s="446"/>
      <c r="BE28" s="446"/>
      <c r="BF28" s="446"/>
      <c r="BG28" s="446"/>
      <c r="BH28" s="446"/>
      <c r="BI28" s="446"/>
      <c r="BJ28" s="446"/>
      <c r="BK28" s="446"/>
      <c r="BL28" s="446"/>
      <c r="BM28" s="447"/>
      <c r="BN28" s="448">
        <v>13255579</v>
      </c>
      <c r="BO28" s="449"/>
      <c r="BP28" s="449"/>
      <c r="BQ28" s="449"/>
      <c r="BR28" s="449"/>
      <c r="BS28" s="449"/>
      <c r="BT28" s="449"/>
      <c r="BU28" s="450"/>
      <c r="BV28" s="448">
        <v>11599945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188</v>
      </c>
      <c r="F29" s="376"/>
      <c r="G29" s="376"/>
      <c r="H29" s="376"/>
      <c r="I29" s="376"/>
      <c r="J29" s="376"/>
      <c r="K29" s="377"/>
      <c r="L29" s="372">
        <v>28</v>
      </c>
      <c r="M29" s="373"/>
      <c r="N29" s="373"/>
      <c r="O29" s="373"/>
      <c r="P29" s="374"/>
      <c r="Q29" s="372">
        <v>4850</v>
      </c>
      <c r="R29" s="373"/>
      <c r="S29" s="373"/>
      <c r="T29" s="373"/>
      <c r="U29" s="373"/>
      <c r="V29" s="374"/>
      <c r="W29" s="463"/>
      <c r="X29" s="464"/>
      <c r="Y29" s="465"/>
      <c r="Z29" s="375" t="s">
        <v>189</v>
      </c>
      <c r="AA29" s="376"/>
      <c r="AB29" s="376"/>
      <c r="AC29" s="376"/>
      <c r="AD29" s="376"/>
      <c r="AE29" s="376"/>
      <c r="AF29" s="376"/>
      <c r="AG29" s="377"/>
      <c r="AH29" s="372">
        <v>1364</v>
      </c>
      <c r="AI29" s="373"/>
      <c r="AJ29" s="373"/>
      <c r="AK29" s="373"/>
      <c r="AL29" s="374"/>
      <c r="AM29" s="372">
        <v>4519403</v>
      </c>
      <c r="AN29" s="373"/>
      <c r="AO29" s="373"/>
      <c r="AP29" s="373"/>
      <c r="AQ29" s="373"/>
      <c r="AR29" s="374"/>
      <c r="AS29" s="372">
        <v>3313</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1524007</v>
      </c>
      <c r="BO29" s="420"/>
      <c r="BP29" s="420"/>
      <c r="BQ29" s="420"/>
      <c r="BR29" s="420"/>
      <c r="BS29" s="420"/>
      <c r="BT29" s="420"/>
      <c r="BU29" s="421"/>
      <c r="BV29" s="419">
        <v>1673980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99.6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629806</v>
      </c>
      <c r="BO30" s="454"/>
      <c r="BP30" s="454"/>
      <c r="BQ30" s="454"/>
      <c r="BR30" s="454"/>
      <c r="BS30" s="454"/>
      <c r="BT30" s="454"/>
      <c r="BU30" s="455"/>
      <c r="BV30" s="453">
        <v>775577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198</v>
      </c>
      <c r="D33" s="371"/>
      <c r="E33" s="370" t="s">
        <v>199</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198</v>
      </c>
      <c r="AN33" s="371"/>
      <c r="AO33" s="370" t="s">
        <v>199</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198</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下水道事業等会計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太陽光発電事業特別会計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太田市外三町広域清掃組合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太田市健診センター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八王子山墓園特別会計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群馬県市町村総合事務組合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太田市文化スポーツ振興財団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群馬県市町村会館管理組合</v>
      </c>
      <c r="BZ36" s="368"/>
      <c r="CA36" s="368"/>
      <c r="CB36" s="368"/>
      <c r="CC36" s="368"/>
      <c r="CD36" s="368"/>
      <c r="CE36" s="368"/>
      <c r="CF36" s="368"/>
      <c r="CG36" s="368"/>
      <c r="CH36" s="368"/>
      <c r="CI36" s="368"/>
      <c r="CJ36" s="368"/>
      <c r="CK36" s="368"/>
      <c r="CL36" s="368"/>
      <c r="CM36" s="368"/>
      <c r="CN36" s="181"/>
      <c r="CO36" s="367">
        <f t="shared" si="3"/>
        <v>16</v>
      </c>
      <c r="CP36" s="367"/>
      <c r="CQ36" s="368" t="str">
        <f>IF('各会計、関係団体の財政状況及び健全化判断比率'!BS9="","",'各会計、関係団体の財政状況及び健全化判断比率'!BS9)</f>
        <v>夢麦酒太田</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群馬県後期高齢者医療広域連合（一般会計）</v>
      </c>
      <c r="BZ37" s="368"/>
      <c r="CA37" s="368"/>
      <c r="CB37" s="368"/>
      <c r="CC37" s="368"/>
      <c r="CD37" s="368"/>
      <c r="CE37" s="368"/>
      <c r="CF37" s="368"/>
      <c r="CG37" s="368"/>
      <c r="CH37" s="368"/>
      <c r="CI37" s="368"/>
      <c r="CJ37" s="368"/>
      <c r="CK37" s="368"/>
      <c r="CL37" s="368"/>
      <c r="CM37" s="368"/>
      <c r="CN37" s="181"/>
      <c r="CO37" s="367">
        <f t="shared" si="3"/>
        <v>17</v>
      </c>
      <c r="CP37" s="367"/>
      <c r="CQ37" s="368" t="str">
        <f>IF('各会計、関係団体の財政状況及び健全化判断比率'!BS10="","",'各会計、関係団体の財政状況及び健全化判断比率'!BS10)</f>
        <v>おおたコミュニティ放送</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群馬県後期高齢者医療広域連合（事業会計）</v>
      </c>
      <c r="BZ38" s="368"/>
      <c r="CA38" s="368"/>
      <c r="CB38" s="368"/>
      <c r="CC38" s="368"/>
      <c r="CD38" s="368"/>
      <c r="CE38" s="368"/>
      <c r="CF38" s="368"/>
      <c r="CG38" s="368"/>
      <c r="CH38" s="368"/>
      <c r="CI38" s="368"/>
      <c r="CJ38" s="368"/>
      <c r="CK38" s="368"/>
      <c r="CL38" s="368"/>
      <c r="CM38" s="368"/>
      <c r="CN38" s="181"/>
      <c r="CO38" s="367">
        <f t="shared" si="3"/>
        <v>18</v>
      </c>
      <c r="CP38" s="367"/>
      <c r="CQ38" s="368" t="str">
        <f>IF('各会計、関係団体の財政状況及び健全化判断比率'!BS11="","",'各会計、関係団体の財政状況及び健全化判断比率'!BS11)</f>
        <v>太田国際貨物ターミナル</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群馬東部水道企業団</v>
      </c>
      <c r="BZ39" s="368"/>
      <c r="CA39" s="368"/>
      <c r="CB39" s="368"/>
      <c r="CC39" s="368"/>
      <c r="CD39" s="368"/>
      <c r="CE39" s="368"/>
      <c r="CF39" s="368"/>
      <c r="CG39" s="368"/>
      <c r="CH39" s="368"/>
      <c r="CI39" s="368"/>
      <c r="CJ39" s="368"/>
      <c r="CK39" s="368"/>
      <c r="CL39" s="368"/>
      <c r="CM39" s="368"/>
      <c r="CN39" s="181"/>
      <c r="CO39" s="367">
        <f t="shared" si="3"/>
        <v>19</v>
      </c>
      <c r="CP39" s="367"/>
      <c r="CQ39" s="368" t="str">
        <f>IF('各会計、関係団体の財政状況及び健全化判断比率'!BS12="","",'各会計、関係団体の財政状況及び健全化判断比率'!BS12)</f>
        <v>太田市土地開発公社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20</v>
      </c>
      <c r="CP40" s="367"/>
      <c r="CQ40" s="368" t="str">
        <f>IF('各会計、関係団体の財政状況及び健全化判断比率'!BS13="","",'各会計、関係団体の財政状況及び健全化判断比率'!BS13)</f>
        <v>地域産学官連携ものづくり研究機構</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21</v>
      </c>
      <c r="CP41" s="367"/>
      <c r="CQ41" s="368" t="str">
        <f>IF('各会計、関係団体の財政状況及び健全化判断比率'!BS14="","",'各会計、関係団体の財政状況及び健全化判断比率'!BS14)</f>
        <v>太田市行政管理公社</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22</v>
      </c>
      <c r="CP42" s="367"/>
      <c r="CQ42" s="368" t="str">
        <f>IF('各会計、関係団体の財政状況及び健全化判断比率'!BS15="","",'各会計、関係団体の財政状況及び健全化判断比率'!BS15)</f>
        <v>おおた電力</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FO+4G9RCtNJH/MqhHz4P4lWleQsUoshQDWjSgWQdvCZfJtNLfcmyvTZYN5tLkZnuEflSg4udE2AOP0pquH71Og==" saltValue="x3rAsQ7siXzO/ONx3n95J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55" zoomScaleNormal="55"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229</v>
      </c>
      <c r="C5" s="680"/>
      <c r="D5" s="680"/>
      <c r="E5" s="680"/>
      <c r="F5" s="680"/>
      <c r="G5" s="680"/>
      <c r="H5" s="680"/>
      <c r="I5" s="680"/>
      <c r="J5" s="680"/>
      <c r="K5" s="680"/>
      <c r="L5" s="680"/>
      <c r="M5" s="680"/>
      <c r="N5" s="680"/>
      <c r="O5" s="680"/>
      <c r="P5" s="680"/>
      <c r="Q5" s="681"/>
      <c r="R5" s="676">
        <v>38904144</v>
      </c>
      <c r="S5" s="677"/>
      <c r="T5" s="677"/>
      <c r="U5" s="677"/>
      <c r="V5" s="677"/>
      <c r="W5" s="677"/>
      <c r="X5" s="677"/>
      <c r="Y5" s="702"/>
      <c r="Z5" s="715">
        <v>41.7</v>
      </c>
      <c r="AA5" s="715"/>
      <c r="AB5" s="715"/>
      <c r="AC5" s="715"/>
      <c r="AD5" s="716">
        <v>37354891</v>
      </c>
      <c r="AE5" s="716"/>
      <c r="AF5" s="716"/>
      <c r="AG5" s="716"/>
      <c r="AH5" s="716"/>
      <c r="AI5" s="716"/>
      <c r="AJ5" s="716"/>
      <c r="AK5" s="716"/>
      <c r="AL5" s="703">
        <v>77.900000000000006</v>
      </c>
      <c r="AM5" s="685"/>
      <c r="AN5" s="685"/>
      <c r="AO5" s="704"/>
      <c r="AP5" s="679" t="s">
        <v>230</v>
      </c>
      <c r="AQ5" s="680"/>
      <c r="AR5" s="680"/>
      <c r="AS5" s="680"/>
      <c r="AT5" s="680"/>
      <c r="AU5" s="680"/>
      <c r="AV5" s="680"/>
      <c r="AW5" s="680"/>
      <c r="AX5" s="680"/>
      <c r="AY5" s="680"/>
      <c r="AZ5" s="680"/>
      <c r="BA5" s="680"/>
      <c r="BB5" s="680"/>
      <c r="BC5" s="680"/>
      <c r="BD5" s="680"/>
      <c r="BE5" s="680"/>
      <c r="BF5" s="681"/>
      <c r="BG5" s="621">
        <v>37352834</v>
      </c>
      <c r="BH5" s="622"/>
      <c r="BI5" s="622"/>
      <c r="BJ5" s="622"/>
      <c r="BK5" s="622"/>
      <c r="BL5" s="622"/>
      <c r="BM5" s="622"/>
      <c r="BN5" s="623"/>
      <c r="BO5" s="659">
        <v>96</v>
      </c>
      <c r="BP5" s="659"/>
      <c r="BQ5" s="659"/>
      <c r="BR5" s="659"/>
      <c r="BS5" s="660">
        <v>846447</v>
      </c>
      <c r="BT5" s="660"/>
      <c r="BU5" s="660"/>
      <c r="BV5" s="660"/>
      <c r="BW5" s="660"/>
      <c r="BX5" s="660"/>
      <c r="BY5" s="660"/>
      <c r="BZ5" s="660"/>
      <c r="CA5" s="660"/>
      <c r="CB5" s="700"/>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2">
      <c r="B6" s="618" t="s">
        <v>234</v>
      </c>
      <c r="C6" s="619"/>
      <c r="D6" s="619"/>
      <c r="E6" s="619"/>
      <c r="F6" s="619"/>
      <c r="G6" s="619"/>
      <c r="H6" s="619"/>
      <c r="I6" s="619"/>
      <c r="J6" s="619"/>
      <c r="K6" s="619"/>
      <c r="L6" s="619"/>
      <c r="M6" s="619"/>
      <c r="N6" s="619"/>
      <c r="O6" s="619"/>
      <c r="P6" s="619"/>
      <c r="Q6" s="620"/>
      <c r="R6" s="621">
        <v>783187</v>
      </c>
      <c r="S6" s="622"/>
      <c r="T6" s="622"/>
      <c r="U6" s="622"/>
      <c r="V6" s="622"/>
      <c r="W6" s="622"/>
      <c r="X6" s="622"/>
      <c r="Y6" s="623"/>
      <c r="Z6" s="659">
        <v>0.8</v>
      </c>
      <c r="AA6" s="659"/>
      <c r="AB6" s="659"/>
      <c r="AC6" s="659"/>
      <c r="AD6" s="660">
        <v>783187</v>
      </c>
      <c r="AE6" s="660"/>
      <c r="AF6" s="660"/>
      <c r="AG6" s="660"/>
      <c r="AH6" s="660"/>
      <c r="AI6" s="660"/>
      <c r="AJ6" s="660"/>
      <c r="AK6" s="660"/>
      <c r="AL6" s="624">
        <v>1.6</v>
      </c>
      <c r="AM6" s="625"/>
      <c r="AN6" s="625"/>
      <c r="AO6" s="661"/>
      <c r="AP6" s="618" t="s">
        <v>235</v>
      </c>
      <c r="AQ6" s="619"/>
      <c r="AR6" s="619"/>
      <c r="AS6" s="619"/>
      <c r="AT6" s="619"/>
      <c r="AU6" s="619"/>
      <c r="AV6" s="619"/>
      <c r="AW6" s="619"/>
      <c r="AX6" s="619"/>
      <c r="AY6" s="619"/>
      <c r="AZ6" s="619"/>
      <c r="BA6" s="619"/>
      <c r="BB6" s="619"/>
      <c r="BC6" s="619"/>
      <c r="BD6" s="619"/>
      <c r="BE6" s="619"/>
      <c r="BF6" s="620"/>
      <c r="BG6" s="621">
        <v>37352834</v>
      </c>
      <c r="BH6" s="622"/>
      <c r="BI6" s="622"/>
      <c r="BJ6" s="622"/>
      <c r="BK6" s="622"/>
      <c r="BL6" s="622"/>
      <c r="BM6" s="622"/>
      <c r="BN6" s="623"/>
      <c r="BO6" s="659">
        <v>96</v>
      </c>
      <c r="BP6" s="659"/>
      <c r="BQ6" s="659"/>
      <c r="BR6" s="659"/>
      <c r="BS6" s="660">
        <v>846447</v>
      </c>
      <c r="BT6" s="660"/>
      <c r="BU6" s="660"/>
      <c r="BV6" s="660"/>
      <c r="BW6" s="660"/>
      <c r="BX6" s="660"/>
      <c r="BY6" s="660"/>
      <c r="BZ6" s="660"/>
      <c r="CA6" s="660"/>
      <c r="CB6" s="700"/>
      <c r="CD6" s="679" t="s">
        <v>236</v>
      </c>
      <c r="CE6" s="680"/>
      <c r="CF6" s="680"/>
      <c r="CG6" s="680"/>
      <c r="CH6" s="680"/>
      <c r="CI6" s="680"/>
      <c r="CJ6" s="680"/>
      <c r="CK6" s="680"/>
      <c r="CL6" s="680"/>
      <c r="CM6" s="680"/>
      <c r="CN6" s="680"/>
      <c r="CO6" s="680"/>
      <c r="CP6" s="680"/>
      <c r="CQ6" s="681"/>
      <c r="CR6" s="621">
        <v>458966</v>
      </c>
      <c r="CS6" s="622"/>
      <c r="CT6" s="622"/>
      <c r="CU6" s="622"/>
      <c r="CV6" s="622"/>
      <c r="CW6" s="622"/>
      <c r="CX6" s="622"/>
      <c r="CY6" s="623"/>
      <c r="CZ6" s="703">
        <v>0.5</v>
      </c>
      <c r="DA6" s="685"/>
      <c r="DB6" s="685"/>
      <c r="DC6" s="705"/>
      <c r="DD6" s="627" t="s">
        <v>139</v>
      </c>
      <c r="DE6" s="622"/>
      <c r="DF6" s="622"/>
      <c r="DG6" s="622"/>
      <c r="DH6" s="622"/>
      <c r="DI6" s="622"/>
      <c r="DJ6" s="622"/>
      <c r="DK6" s="622"/>
      <c r="DL6" s="622"/>
      <c r="DM6" s="622"/>
      <c r="DN6" s="622"/>
      <c r="DO6" s="622"/>
      <c r="DP6" s="623"/>
      <c r="DQ6" s="627">
        <v>458966</v>
      </c>
      <c r="DR6" s="622"/>
      <c r="DS6" s="622"/>
      <c r="DT6" s="622"/>
      <c r="DU6" s="622"/>
      <c r="DV6" s="622"/>
      <c r="DW6" s="622"/>
      <c r="DX6" s="622"/>
      <c r="DY6" s="622"/>
      <c r="DZ6" s="622"/>
      <c r="EA6" s="622"/>
      <c r="EB6" s="622"/>
      <c r="EC6" s="658"/>
    </row>
    <row r="7" spans="2:143" ht="11.25" customHeight="1" x14ac:dyDescent="0.2">
      <c r="B7" s="618" t="s">
        <v>237</v>
      </c>
      <c r="C7" s="619"/>
      <c r="D7" s="619"/>
      <c r="E7" s="619"/>
      <c r="F7" s="619"/>
      <c r="G7" s="619"/>
      <c r="H7" s="619"/>
      <c r="I7" s="619"/>
      <c r="J7" s="619"/>
      <c r="K7" s="619"/>
      <c r="L7" s="619"/>
      <c r="M7" s="619"/>
      <c r="N7" s="619"/>
      <c r="O7" s="619"/>
      <c r="P7" s="619"/>
      <c r="Q7" s="620"/>
      <c r="R7" s="621">
        <v>12510</v>
      </c>
      <c r="S7" s="622"/>
      <c r="T7" s="622"/>
      <c r="U7" s="622"/>
      <c r="V7" s="622"/>
      <c r="W7" s="622"/>
      <c r="X7" s="622"/>
      <c r="Y7" s="623"/>
      <c r="Z7" s="659">
        <v>0</v>
      </c>
      <c r="AA7" s="659"/>
      <c r="AB7" s="659"/>
      <c r="AC7" s="659"/>
      <c r="AD7" s="660">
        <v>12510</v>
      </c>
      <c r="AE7" s="660"/>
      <c r="AF7" s="660"/>
      <c r="AG7" s="660"/>
      <c r="AH7" s="660"/>
      <c r="AI7" s="660"/>
      <c r="AJ7" s="660"/>
      <c r="AK7" s="660"/>
      <c r="AL7" s="624">
        <v>0</v>
      </c>
      <c r="AM7" s="625"/>
      <c r="AN7" s="625"/>
      <c r="AO7" s="661"/>
      <c r="AP7" s="618" t="s">
        <v>238</v>
      </c>
      <c r="AQ7" s="619"/>
      <c r="AR7" s="619"/>
      <c r="AS7" s="619"/>
      <c r="AT7" s="619"/>
      <c r="AU7" s="619"/>
      <c r="AV7" s="619"/>
      <c r="AW7" s="619"/>
      <c r="AX7" s="619"/>
      <c r="AY7" s="619"/>
      <c r="AZ7" s="619"/>
      <c r="BA7" s="619"/>
      <c r="BB7" s="619"/>
      <c r="BC7" s="619"/>
      <c r="BD7" s="619"/>
      <c r="BE7" s="619"/>
      <c r="BF7" s="620"/>
      <c r="BG7" s="621">
        <v>15992595</v>
      </c>
      <c r="BH7" s="622"/>
      <c r="BI7" s="622"/>
      <c r="BJ7" s="622"/>
      <c r="BK7" s="622"/>
      <c r="BL7" s="622"/>
      <c r="BM7" s="622"/>
      <c r="BN7" s="623"/>
      <c r="BO7" s="659">
        <v>41.1</v>
      </c>
      <c r="BP7" s="659"/>
      <c r="BQ7" s="659"/>
      <c r="BR7" s="659"/>
      <c r="BS7" s="660">
        <v>846447</v>
      </c>
      <c r="BT7" s="660"/>
      <c r="BU7" s="660"/>
      <c r="BV7" s="660"/>
      <c r="BW7" s="660"/>
      <c r="BX7" s="660"/>
      <c r="BY7" s="660"/>
      <c r="BZ7" s="660"/>
      <c r="CA7" s="660"/>
      <c r="CB7" s="700"/>
      <c r="CD7" s="618" t="s">
        <v>239</v>
      </c>
      <c r="CE7" s="619"/>
      <c r="CF7" s="619"/>
      <c r="CG7" s="619"/>
      <c r="CH7" s="619"/>
      <c r="CI7" s="619"/>
      <c r="CJ7" s="619"/>
      <c r="CK7" s="619"/>
      <c r="CL7" s="619"/>
      <c r="CM7" s="619"/>
      <c r="CN7" s="619"/>
      <c r="CO7" s="619"/>
      <c r="CP7" s="619"/>
      <c r="CQ7" s="620"/>
      <c r="CR7" s="621">
        <v>7293570</v>
      </c>
      <c r="CS7" s="622"/>
      <c r="CT7" s="622"/>
      <c r="CU7" s="622"/>
      <c r="CV7" s="622"/>
      <c r="CW7" s="622"/>
      <c r="CX7" s="622"/>
      <c r="CY7" s="623"/>
      <c r="CZ7" s="659">
        <v>8.1999999999999993</v>
      </c>
      <c r="DA7" s="659"/>
      <c r="DB7" s="659"/>
      <c r="DC7" s="659"/>
      <c r="DD7" s="627">
        <v>674398</v>
      </c>
      <c r="DE7" s="622"/>
      <c r="DF7" s="622"/>
      <c r="DG7" s="622"/>
      <c r="DH7" s="622"/>
      <c r="DI7" s="622"/>
      <c r="DJ7" s="622"/>
      <c r="DK7" s="622"/>
      <c r="DL7" s="622"/>
      <c r="DM7" s="622"/>
      <c r="DN7" s="622"/>
      <c r="DO7" s="622"/>
      <c r="DP7" s="623"/>
      <c r="DQ7" s="627">
        <v>6256389</v>
      </c>
      <c r="DR7" s="622"/>
      <c r="DS7" s="622"/>
      <c r="DT7" s="622"/>
      <c r="DU7" s="622"/>
      <c r="DV7" s="622"/>
      <c r="DW7" s="622"/>
      <c r="DX7" s="622"/>
      <c r="DY7" s="622"/>
      <c r="DZ7" s="622"/>
      <c r="EA7" s="622"/>
      <c r="EB7" s="622"/>
      <c r="EC7" s="658"/>
    </row>
    <row r="8" spans="2:143" ht="11.25" customHeight="1" x14ac:dyDescent="0.2">
      <c r="B8" s="618" t="s">
        <v>240</v>
      </c>
      <c r="C8" s="619"/>
      <c r="D8" s="619"/>
      <c r="E8" s="619"/>
      <c r="F8" s="619"/>
      <c r="G8" s="619"/>
      <c r="H8" s="619"/>
      <c r="I8" s="619"/>
      <c r="J8" s="619"/>
      <c r="K8" s="619"/>
      <c r="L8" s="619"/>
      <c r="M8" s="619"/>
      <c r="N8" s="619"/>
      <c r="O8" s="619"/>
      <c r="P8" s="619"/>
      <c r="Q8" s="620"/>
      <c r="R8" s="621">
        <v>161334</v>
      </c>
      <c r="S8" s="622"/>
      <c r="T8" s="622"/>
      <c r="U8" s="622"/>
      <c r="V8" s="622"/>
      <c r="W8" s="622"/>
      <c r="X8" s="622"/>
      <c r="Y8" s="623"/>
      <c r="Z8" s="659">
        <v>0.2</v>
      </c>
      <c r="AA8" s="659"/>
      <c r="AB8" s="659"/>
      <c r="AC8" s="659"/>
      <c r="AD8" s="660">
        <v>161334</v>
      </c>
      <c r="AE8" s="660"/>
      <c r="AF8" s="660"/>
      <c r="AG8" s="660"/>
      <c r="AH8" s="660"/>
      <c r="AI8" s="660"/>
      <c r="AJ8" s="660"/>
      <c r="AK8" s="660"/>
      <c r="AL8" s="624">
        <v>0.3</v>
      </c>
      <c r="AM8" s="625"/>
      <c r="AN8" s="625"/>
      <c r="AO8" s="661"/>
      <c r="AP8" s="618" t="s">
        <v>241</v>
      </c>
      <c r="AQ8" s="619"/>
      <c r="AR8" s="619"/>
      <c r="AS8" s="619"/>
      <c r="AT8" s="619"/>
      <c r="AU8" s="619"/>
      <c r="AV8" s="619"/>
      <c r="AW8" s="619"/>
      <c r="AX8" s="619"/>
      <c r="AY8" s="619"/>
      <c r="AZ8" s="619"/>
      <c r="BA8" s="619"/>
      <c r="BB8" s="619"/>
      <c r="BC8" s="619"/>
      <c r="BD8" s="619"/>
      <c r="BE8" s="619"/>
      <c r="BF8" s="620"/>
      <c r="BG8" s="621">
        <v>411058</v>
      </c>
      <c r="BH8" s="622"/>
      <c r="BI8" s="622"/>
      <c r="BJ8" s="622"/>
      <c r="BK8" s="622"/>
      <c r="BL8" s="622"/>
      <c r="BM8" s="622"/>
      <c r="BN8" s="623"/>
      <c r="BO8" s="659">
        <v>1.1000000000000001</v>
      </c>
      <c r="BP8" s="659"/>
      <c r="BQ8" s="659"/>
      <c r="BR8" s="659"/>
      <c r="BS8" s="660" t="s">
        <v>181</v>
      </c>
      <c r="BT8" s="660"/>
      <c r="BU8" s="660"/>
      <c r="BV8" s="660"/>
      <c r="BW8" s="660"/>
      <c r="BX8" s="660"/>
      <c r="BY8" s="660"/>
      <c r="BZ8" s="660"/>
      <c r="CA8" s="660"/>
      <c r="CB8" s="700"/>
      <c r="CD8" s="618" t="s">
        <v>242</v>
      </c>
      <c r="CE8" s="619"/>
      <c r="CF8" s="619"/>
      <c r="CG8" s="619"/>
      <c r="CH8" s="619"/>
      <c r="CI8" s="619"/>
      <c r="CJ8" s="619"/>
      <c r="CK8" s="619"/>
      <c r="CL8" s="619"/>
      <c r="CM8" s="619"/>
      <c r="CN8" s="619"/>
      <c r="CO8" s="619"/>
      <c r="CP8" s="619"/>
      <c r="CQ8" s="620"/>
      <c r="CR8" s="621">
        <v>34868581</v>
      </c>
      <c r="CS8" s="622"/>
      <c r="CT8" s="622"/>
      <c r="CU8" s="622"/>
      <c r="CV8" s="622"/>
      <c r="CW8" s="622"/>
      <c r="CX8" s="622"/>
      <c r="CY8" s="623"/>
      <c r="CZ8" s="659">
        <v>39.4</v>
      </c>
      <c r="DA8" s="659"/>
      <c r="DB8" s="659"/>
      <c r="DC8" s="659"/>
      <c r="DD8" s="627">
        <v>332650</v>
      </c>
      <c r="DE8" s="622"/>
      <c r="DF8" s="622"/>
      <c r="DG8" s="622"/>
      <c r="DH8" s="622"/>
      <c r="DI8" s="622"/>
      <c r="DJ8" s="622"/>
      <c r="DK8" s="622"/>
      <c r="DL8" s="622"/>
      <c r="DM8" s="622"/>
      <c r="DN8" s="622"/>
      <c r="DO8" s="622"/>
      <c r="DP8" s="623"/>
      <c r="DQ8" s="627">
        <v>14648138</v>
      </c>
      <c r="DR8" s="622"/>
      <c r="DS8" s="622"/>
      <c r="DT8" s="622"/>
      <c r="DU8" s="622"/>
      <c r="DV8" s="622"/>
      <c r="DW8" s="622"/>
      <c r="DX8" s="622"/>
      <c r="DY8" s="622"/>
      <c r="DZ8" s="622"/>
      <c r="EA8" s="622"/>
      <c r="EB8" s="622"/>
      <c r="EC8" s="658"/>
    </row>
    <row r="9" spans="2:143" ht="11.25" customHeight="1" x14ac:dyDescent="0.2">
      <c r="B9" s="618" t="s">
        <v>243</v>
      </c>
      <c r="C9" s="619"/>
      <c r="D9" s="619"/>
      <c r="E9" s="619"/>
      <c r="F9" s="619"/>
      <c r="G9" s="619"/>
      <c r="H9" s="619"/>
      <c r="I9" s="619"/>
      <c r="J9" s="619"/>
      <c r="K9" s="619"/>
      <c r="L9" s="619"/>
      <c r="M9" s="619"/>
      <c r="N9" s="619"/>
      <c r="O9" s="619"/>
      <c r="P9" s="619"/>
      <c r="Q9" s="620"/>
      <c r="R9" s="621">
        <v>122342</v>
      </c>
      <c r="S9" s="622"/>
      <c r="T9" s="622"/>
      <c r="U9" s="622"/>
      <c r="V9" s="622"/>
      <c r="W9" s="622"/>
      <c r="X9" s="622"/>
      <c r="Y9" s="623"/>
      <c r="Z9" s="659">
        <v>0.1</v>
      </c>
      <c r="AA9" s="659"/>
      <c r="AB9" s="659"/>
      <c r="AC9" s="659"/>
      <c r="AD9" s="660">
        <v>122342</v>
      </c>
      <c r="AE9" s="660"/>
      <c r="AF9" s="660"/>
      <c r="AG9" s="660"/>
      <c r="AH9" s="660"/>
      <c r="AI9" s="660"/>
      <c r="AJ9" s="660"/>
      <c r="AK9" s="660"/>
      <c r="AL9" s="624">
        <v>0.3</v>
      </c>
      <c r="AM9" s="625"/>
      <c r="AN9" s="625"/>
      <c r="AO9" s="661"/>
      <c r="AP9" s="618" t="s">
        <v>244</v>
      </c>
      <c r="AQ9" s="619"/>
      <c r="AR9" s="619"/>
      <c r="AS9" s="619"/>
      <c r="AT9" s="619"/>
      <c r="AU9" s="619"/>
      <c r="AV9" s="619"/>
      <c r="AW9" s="619"/>
      <c r="AX9" s="619"/>
      <c r="AY9" s="619"/>
      <c r="AZ9" s="619"/>
      <c r="BA9" s="619"/>
      <c r="BB9" s="619"/>
      <c r="BC9" s="619"/>
      <c r="BD9" s="619"/>
      <c r="BE9" s="619"/>
      <c r="BF9" s="620"/>
      <c r="BG9" s="621">
        <v>12208488</v>
      </c>
      <c r="BH9" s="622"/>
      <c r="BI9" s="622"/>
      <c r="BJ9" s="622"/>
      <c r="BK9" s="622"/>
      <c r="BL9" s="622"/>
      <c r="BM9" s="622"/>
      <c r="BN9" s="623"/>
      <c r="BO9" s="659">
        <v>31.4</v>
      </c>
      <c r="BP9" s="659"/>
      <c r="BQ9" s="659"/>
      <c r="BR9" s="659"/>
      <c r="BS9" s="660" t="s">
        <v>245</v>
      </c>
      <c r="BT9" s="660"/>
      <c r="BU9" s="660"/>
      <c r="BV9" s="660"/>
      <c r="BW9" s="660"/>
      <c r="BX9" s="660"/>
      <c r="BY9" s="660"/>
      <c r="BZ9" s="660"/>
      <c r="CA9" s="660"/>
      <c r="CB9" s="700"/>
      <c r="CD9" s="618" t="s">
        <v>246</v>
      </c>
      <c r="CE9" s="619"/>
      <c r="CF9" s="619"/>
      <c r="CG9" s="619"/>
      <c r="CH9" s="619"/>
      <c r="CI9" s="619"/>
      <c r="CJ9" s="619"/>
      <c r="CK9" s="619"/>
      <c r="CL9" s="619"/>
      <c r="CM9" s="619"/>
      <c r="CN9" s="619"/>
      <c r="CO9" s="619"/>
      <c r="CP9" s="619"/>
      <c r="CQ9" s="620"/>
      <c r="CR9" s="621">
        <v>6945722</v>
      </c>
      <c r="CS9" s="622"/>
      <c r="CT9" s="622"/>
      <c r="CU9" s="622"/>
      <c r="CV9" s="622"/>
      <c r="CW9" s="622"/>
      <c r="CX9" s="622"/>
      <c r="CY9" s="623"/>
      <c r="CZ9" s="659">
        <v>7.8</v>
      </c>
      <c r="DA9" s="659"/>
      <c r="DB9" s="659"/>
      <c r="DC9" s="659"/>
      <c r="DD9" s="627">
        <v>490813</v>
      </c>
      <c r="DE9" s="622"/>
      <c r="DF9" s="622"/>
      <c r="DG9" s="622"/>
      <c r="DH9" s="622"/>
      <c r="DI9" s="622"/>
      <c r="DJ9" s="622"/>
      <c r="DK9" s="622"/>
      <c r="DL9" s="622"/>
      <c r="DM9" s="622"/>
      <c r="DN9" s="622"/>
      <c r="DO9" s="622"/>
      <c r="DP9" s="623"/>
      <c r="DQ9" s="627">
        <v>5006901</v>
      </c>
      <c r="DR9" s="622"/>
      <c r="DS9" s="622"/>
      <c r="DT9" s="622"/>
      <c r="DU9" s="622"/>
      <c r="DV9" s="622"/>
      <c r="DW9" s="622"/>
      <c r="DX9" s="622"/>
      <c r="DY9" s="622"/>
      <c r="DZ9" s="622"/>
      <c r="EA9" s="622"/>
      <c r="EB9" s="622"/>
      <c r="EC9" s="658"/>
    </row>
    <row r="10" spans="2:143" ht="11.25" customHeight="1" x14ac:dyDescent="0.2">
      <c r="B10" s="618" t="s">
        <v>247</v>
      </c>
      <c r="C10" s="619"/>
      <c r="D10" s="619"/>
      <c r="E10" s="619"/>
      <c r="F10" s="619"/>
      <c r="G10" s="619"/>
      <c r="H10" s="619"/>
      <c r="I10" s="619"/>
      <c r="J10" s="619"/>
      <c r="K10" s="619"/>
      <c r="L10" s="619"/>
      <c r="M10" s="619"/>
      <c r="N10" s="619"/>
      <c r="O10" s="619"/>
      <c r="P10" s="619"/>
      <c r="Q10" s="620"/>
      <c r="R10" s="621" t="s">
        <v>245</v>
      </c>
      <c r="S10" s="622"/>
      <c r="T10" s="622"/>
      <c r="U10" s="622"/>
      <c r="V10" s="622"/>
      <c r="W10" s="622"/>
      <c r="X10" s="622"/>
      <c r="Y10" s="623"/>
      <c r="Z10" s="659" t="s">
        <v>181</v>
      </c>
      <c r="AA10" s="659"/>
      <c r="AB10" s="659"/>
      <c r="AC10" s="659"/>
      <c r="AD10" s="660" t="s">
        <v>245</v>
      </c>
      <c r="AE10" s="660"/>
      <c r="AF10" s="660"/>
      <c r="AG10" s="660"/>
      <c r="AH10" s="660"/>
      <c r="AI10" s="660"/>
      <c r="AJ10" s="660"/>
      <c r="AK10" s="660"/>
      <c r="AL10" s="624" t="s">
        <v>245</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v>955435</v>
      </c>
      <c r="BH10" s="622"/>
      <c r="BI10" s="622"/>
      <c r="BJ10" s="622"/>
      <c r="BK10" s="622"/>
      <c r="BL10" s="622"/>
      <c r="BM10" s="622"/>
      <c r="BN10" s="623"/>
      <c r="BO10" s="659">
        <v>2.5</v>
      </c>
      <c r="BP10" s="659"/>
      <c r="BQ10" s="659"/>
      <c r="BR10" s="659"/>
      <c r="BS10" s="660">
        <v>159171</v>
      </c>
      <c r="BT10" s="660"/>
      <c r="BU10" s="660"/>
      <c r="BV10" s="660"/>
      <c r="BW10" s="660"/>
      <c r="BX10" s="660"/>
      <c r="BY10" s="660"/>
      <c r="BZ10" s="660"/>
      <c r="CA10" s="660"/>
      <c r="CB10" s="700"/>
      <c r="CD10" s="618" t="s">
        <v>249</v>
      </c>
      <c r="CE10" s="619"/>
      <c r="CF10" s="619"/>
      <c r="CG10" s="619"/>
      <c r="CH10" s="619"/>
      <c r="CI10" s="619"/>
      <c r="CJ10" s="619"/>
      <c r="CK10" s="619"/>
      <c r="CL10" s="619"/>
      <c r="CM10" s="619"/>
      <c r="CN10" s="619"/>
      <c r="CO10" s="619"/>
      <c r="CP10" s="619"/>
      <c r="CQ10" s="620"/>
      <c r="CR10" s="621">
        <v>87571</v>
      </c>
      <c r="CS10" s="622"/>
      <c r="CT10" s="622"/>
      <c r="CU10" s="622"/>
      <c r="CV10" s="622"/>
      <c r="CW10" s="622"/>
      <c r="CX10" s="622"/>
      <c r="CY10" s="623"/>
      <c r="CZ10" s="659">
        <v>0.1</v>
      </c>
      <c r="DA10" s="659"/>
      <c r="DB10" s="659"/>
      <c r="DC10" s="659"/>
      <c r="DD10" s="627" t="s">
        <v>139</v>
      </c>
      <c r="DE10" s="622"/>
      <c r="DF10" s="622"/>
      <c r="DG10" s="622"/>
      <c r="DH10" s="622"/>
      <c r="DI10" s="622"/>
      <c r="DJ10" s="622"/>
      <c r="DK10" s="622"/>
      <c r="DL10" s="622"/>
      <c r="DM10" s="622"/>
      <c r="DN10" s="622"/>
      <c r="DO10" s="622"/>
      <c r="DP10" s="623"/>
      <c r="DQ10" s="627">
        <v>64274</v>
      </c>
      <c r="DR10" s="622"/>
      <c r="DS10" s="622"/>
      <c r="DT10" s="622"/>
      <c r="DU10" s="622"/>
      <c r="DV10" s="622"/>
      <c r="DW10" s="622"/>
      <c r="DX10" s="622"/>
      <c r="DY10" s="622"/>
      <c r="DZ10" s="622"/>
      <c r="EA10" s="622"/>
      <c r="EB10" s="622"/>
      <c r="EC10" s="658"/>
    </row>
    <row r="11" spans="2:143" ht="11.25" customHeight="1" x14ac:dyDescent="0.2">
      <c r="B11" s="618" t="s">
        <v>250</v>
      </c>
      <c r="C11" s="619"/>
      <c r="D11" s="619"/>
      <c r="E11" s="619"/>
      <c r="F11" s="619"/>
      <c r="G11" s="619"/>
      <c r="H11" s="619"/>
      <c r="I11" s="619"/>
      <c r="J11" s="619"/>
      <c r="K11" s="619"/>
      <c r="L11" s="619"/>
      <c r="M11" s="619"/>
      <c r="N11" s="619"/>
      <c r="O11" s="619"/>
      <c r="P11" s="619"/>
      <c r="Q11" s="620"/>
      <c r="R11" s="621">
        <v>5939177</v>
      </c>
      <c r="S11" s="622"/>
      <c r="T11" s="622"/>
      <c r="U11" s="622"/>
      <c r="V11" s="622"/>
      <c r="W11" s="622"/>
      <c r="X11" s="622"/>
      <c r="Y11" s="623"/>
      <c r="Z11" s="624">
        <v>6.4</v>
      </c>
      <c r="AA11" s="625"/>
      <c r="AB11" s="625"/>
      <c r="AC11" s="626"/>
      <c r="AD11" s="627">
        <v>5939177</v>
      </c>
      <c r="AE11" s="622"/>
      <c r="AF11" s="622"/>
      <c r="AG11" s="622"/>
      <c r="AH11" s="622"/>
      <c r="AI11" s="622"/>
      <c r="AJ11" s="622"/>
      <c r="AK11" s="623"/>
      <c r="AL11" s="624">
        <v>12.4</v>
      </c>
      <c r="AM11" s="625"/>
      <c r="AN11" s="625"/>
      <c r="AO11" s="661"/>
      <c r="AP11" s="618" t="s">
        <v>251</v>
      </c>
      <c r="AQ11" s="619"/>
      <c r="AR11" s="619"/>
      <c r="AS11" s="619"/>
      <c r="AT11" s="619"/>
      <c r="AU11" s="619"/>
      <c r="AV11" s="619"/>
      <c r="AW11" s="619"/>
      <c r="AX11" s="619"/>
      <c r="AY11" s="619"/>
      <c r="AZ11" s="619"/>
      <c r="BA11" s="619"/>
      <c r="BB11" s="619"/>
      <c r="BC11" s="619"/>
      <c r="BD11" s="619"/>
      <c r="BE11" s="619"/>
      <c r="BF11" s="620"/>
      <c r="BG11" s="621">
        <v>2417614</v>
      </c>
      <c r="BH11" s="622"/>
      <c r="BI11" s="622"/>
      <c r="BJ11" s="622"/>
      <c r="BK11" s="622"/>
      <c r="BL11" s="622"/>
      <c r="BM11" s="622"/>
      <c r="BN11" s="623"/>
      <c r="BO11" s="659">
        <v>6.2</v>
      </c>
      <c r="BP11" s="659"/>
      <c r="BQ11" s="659"/>
      <c r="BR11" s="659"/>
      <c r="BS11" s="660">
        <v>687276</v>
      </c>
      <c r="BT11" s="660"/>
      <c r="BU11" s="660"/>
      <c r="BV11" s="660"/>
      <c r="BW11" s="660"/>
      <c r="BX11" s="660"/>
      <c r="BY11" s="660"/>
      <c r="BZ11" s="660"/>
      <c r="CA11" s="660"/>
      <c r="CB11" s="700"/>
      <c r="CD11" s="618" t="s">
        <v>252</v>
      </c>
      <c r="CE11" s="619"/>
      <c r="CF11" s="619"/>
      <c r="CG11" s="619"/>
      <c r="CH11" s="619"/>
      <c r="CI11" s="619"/>
      <c r="CJ11" s="619"/>
      <c r="CK11" s="619"/>
      <c r="CL11" s="619"/>
      <c r="CM11" s="619"/>
      <c r="CN11" s="619"/>
      <c r="CO11" s="619"/>
      <c r="CP11" s="619"/>
      <c r="CQ11" s="620"/>
      <c r="CR11" s="621">
        <v>1125365</v>
      </c>
      <c r="CS11" s="622"/>
      <c r="CT11" s="622"/>
      <c r="CU11" s="622"/>
      <c r="CV11" s="622"/>
      <c r="CW11" s="622"/>
      <c r="CX11" s="622"/>
      <c r="CY11" s="623"/>
      <c r="CZ11" s="659">
        <v>1.3</v>
      </c>
      <c r="DA11" s="659"/>
      <c r="DB11" s="659"/>
      <c r="DC11" s="659"/>
      <c r="DD11" s="627">
        <v>394935</v>
      </c>
      <c r="DE11" s="622"/>
      <c r="DF11" s="622"/>
      <c r="DG11" s="622"/>
      <c r="DH11" s="622"/>
      <c r="DI11" s="622"/>
      <c r="DJ11" s="622"/>
      <c r="DK11" s="622"/>
      <c r="DL11" s="622"/>
      <c r="DM11" s="622"/>
      <c r="DN11" s="622"/>
      <c r="DO11" s="622"/>
      <c r="DP11" s="623"/>
      <c r="DQ11" s="627">
        <v>815719</v>
      </c>
      <c r="DR11" s="622"/>
      <c r="DS11" s="622"/>
      <c r="DT11" s="622"/>
      <c r="DU11" s="622"/>
      <c r="DV11" s="622"/>
      <c r="DW11" s="622"/>
      <c r="DX11" s="622"/>
      <c r="DY11" s="622"/>
      <c r="DZ11" s="622"/>
      <c r="EA11" s="622"/>
      <c r="EB11" s="622"/>
      <c r="EC11" s="658"/>
    </row>
    <row r="12" spans="2:143" ht="11.25" customHeight="1" x14ac:dyDescent="0.2">
      <c r="B12" s="618" t="s">
        <v>253</v>
      </c>
      <c r="C12" s="619"/>
      <c r="D12" s="619"/>
      <c r="E12" s="619"/>
      <c r="F12" s="619"/>
      <c r="G12" s="619"/>
      <c r="H12" s="619"/>
      <c r="I12" s="619"/>
      <c r="J12" s="619"/>
      <c r="K12" s="619"/>
      <c r="L12" s="619"/>
      <c r="M12" s="619"/>
      <c r="N12" s="619"/>
      <c r="O12" s="619"/>
      <c r="P12" s="619"/>
      <c r="Q12" s="620"/>
      <c r="R12" s="621">
        <v>31880</v>
      </c>
      <c r="S12" s="622"/>
      <c r="T12" s="622"/>
      <c r="U12" s="622"/>
      <c r="V12" s="622"/>
      <c r="W12" s="622"/>
      <c r="X12" s="622"/>
      <c r="Y12" s="623"/>
      <c r="Z12" s="659">
        <v>0</v>
      </c>
      <c r="AA12" s="659"/>
      <c r="AB12" s="659"/>
      <c r="AC12" s="659"/>
      <c r="AD12" s="660">
        <v>31880</v>
      </c>
      <c r="AE12" s="660"/>
      <c r="AF12" s="660"/>
      <c r="AG12" s="660"/>
      <c r="AH12" s="660"/>
      <c r="AI12" s="660"/>
      <c r="AJ12" s="660"/>
      <c r="AK12" s="660"/>
      <c r="AL12" s="624">
        <v>0.1</v>
      </c>
      <c r="AM12" s="625"/>
      <c r="AN12" s="625"/>
      <c r="AO12" s="661"/>
      <c r="AP12" s="618" t="s">
        <v>254</v>
      </c>
      <c r="AQ12" s="619"/>
      <c r="AR12" s="619"/>
      <c r="AS12" s="619"/>
      <c r="AT12" s="619"/>
      <c r="AU12" s="619"/>
      <c r="AV12" s="619"/>
      <c r="AW12" s="619"/>
      <c r="AX12" s="619"/>
      <c r="AY12" s="619"/>
      <c r="AZ12" s="619"/>
      <c r="BA12" s="619"/>
      <c r="BB12" s="619"/>
      <c r="BC12" s="619"/>
      <c r="BD12" s="619"/>
      <c r="BE12" s="619"/>
      <c r="BF12" s="620"/>
      <c r="BG12" s="621">
        <v>18712944</v>
      </c>
      <c r="BH12" s="622"/>
      <c r="BI12" s="622"/>
      <c r="BJ12" s="622"/>
      <c r="BK12" s="622"/>
      <c r="BL12" s="622"/>
      <c r="BM12" s="622"/>
      <c r="BN12" s="623"/>
      <c r="BO12" s="659">
        <v>48.1</v>
      </c>
      <c r="BP12" s="659"/>
      <c r="BQ12" s="659"/>
      <c r="BR12" s="659"/>
      <c r="BS12" s="660" t="s">
        <v>181</v>
      </c>
      <c r="BT12" s="660"/>
      <c r="BU12" s="660"/>
      <c r="BV12" s="660"/>
      <c r="BW12" s="660"/>
      <c r="BX12" s="660"/>
      <c r="BY12" s="660"/>
      <c r="BZ12" s="660"/>
      <c r="CA12" s="660"/>
      <c r="CB12" s="700"/>
      <c r="CD12" s="618" t="s">
        <v>255</v>
      </c>
      <c r="CE12" s="619"/>
      <c r="CF12" s="619"/>
      <c r="CG12" s="619"/>
      <c r="CH12" s="619"/>
      <c r="CI12" s="619"/>
      <c r="CJ12" s="619"/>
      <c r="CK12" s="619"/>
      <c r="CL12" s="619"/>
      <c r="CM12" s="619"/>
      <c r="CN12" s="619"/>
      <c r="CO12" s="619"/>
      <c r="CP12" s="619"/>
      <c r="CQ12" s="620"/>
      <c r="CR12" s="621">
        <v>3566741</v>
      </c>
      <c r="CS12" s="622"/>
      <c r="CT12" s="622"/>
      <c r="CU12" s="622"/>
      <c r="CV12" s="622"/>
      <c r="CW12" s="622"/>
      <c r="CX12" s="622"/>
      <c r="CY12" s="623"/>
      <c r="CZ12" s="659">
        <v>4</v>
      </c>
      <c r="DA12" s="659"/>
      <c r="DB12" s="659"/>
      <c r="DC12" s="659"/>
      <c r="DD12" s="627">
        <v>86525</v>
      </c>
      <c r="DE12" s="622"/>
      <c r="DF12" s="622"/>
      <c r="DG12" s="622"/>
      <c r="DH12" s="622"/>
      <c r="DI12" s="622"/>
      <c r="DJ12" s="622"/>
      <c r="DK12" s="622"/>
      <c r="DL12" s="622"/>
      <c r="DM12" s="622"/>
      <c r="DN12" s="622"/>
      <c r="DO12" s="622"/>
      <c r="DP12" s="623"/>
      <c r="DQ12" s="627">
        <v>1182197</v>
      </c>
      <c r="DR12" s="622"/>
      <c r="DS12" s="622"/>
      <c r="DT12" s="622"/>
      <c r="DU12" s="622"/>
      <c r="DV12" s="622"/>
      <c r="DW12" s="622"/>
      <c r="DX12" s="622"/>
      <c r="DY12" s="622"/>
      <c r="DZ12" s="622"/>
      <c r="EA12" s="622"/>
      <c r="EB12" s="622"/>
      <c r="EC12" s="658"/>
    </row>
    <row r="13" spans="2:143" ht="11.25" customHeight="1" x14ac:dyDescent="0.2">
      <c r="B13" s="618" t="s">
        <v>256</v>
      </c>
      <c r="C13" s="619"/>
      <c r="D13" s="619"/>
      <c r="E13" s="619"/>
      <c r="F13" s="619"/>
      <c r="G13" s="619"/>
      <c r="H13" s="619"/>
      <c r="I13" s="619"/>
      <c r="J13" s="619"/>
      <c r="K13" s="619"/>
      <c r="L13" s="619"/>
      <c r="M13" s="619"/>
      <c r="N13" s="619"/>
      <c r="O13" s="619"/>
      <c r="P13" s="619"/>
      <c r="Q13" s="620"/>
      <c r="R13" s="621" t="s">
        <v>181</v>
      </c>
      <c r="S13" s="622"/>
      <c r="T13" s="622"/>
      <c r="U13" s="622"/>
      <c r="V13" s="622"/>
      <c r="W13" s="622"/>
      <c r="X13" s="622"/>
      <c r="Y13" s="623"/>
      <c r="Z13" s="659" t="s">
        <v>181</v>
      </c>
      <c r="AA13" s="659"/>
      <c r="AB13" s="659"/>
      <c r="AC13" s="659"/>
      <c r="AD13" s="660" t="s">
        <v>181</v>
      </c>
      <c r="AE13" s="660"/>
      <c r="AF13" s="660"/>
      <c r="AG13" s="660"/>
      <c r="AH13" s="660"/>
      <c r="AI13" s="660"/>
      <c r="AJ13" s="660"/>
      <c r="AK13" s="660"/>
      <c r="AL13" s="624" t="s">
        <v>245</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18683655</v>
      </c>
      <c r="BH13" s="622"/>
      <c r="BI13" s="622"/>
      <c r="BJ13" s="622"/>
      <c r="BK13" s="622"/>
      <c r="BL13" s="622"/>
      <c r="BM13" s="622"/>
      <c r="BN13" s="623"/>
      <c r="BO13" s="659">
        <v>48</v>
      </c>
      <c r="BP13" s="659"/>
      <c r="BQ13" s="659"/>
      <c r="BR13" s="659"/>
      <c r="BS13" s="660" t="s">
        <v>181</v>
      </c>
      <c r="BT13" s="660"/>
      <c r="BU13" s="660"/>
      <c r="BV13" s="660"/>
      <c r="BW13" s="660"/>
      <c r="BX13" s="660"/>
      <c r="BY13" s="660"/>
      <c r="BZ13" s="660"/>
      <c r="CA13" s="660"/>
      <c r="CB13" s="700"/>
      <c r="CD13" s="618" t="s">
        <v>258</v>
      </c>
      <c r="CE13" s="619"/>
      <c r="CF13" s="619"/>
      <c r="CG13" s="619"/>
      <c r="CH13" s="619"/>
      <c r="CI13" s="619"/>
      <c r="CJ13" s="619"/>
      <c r="CK13" s="619"/>
      <c r="CL13" s="619"/>
      <c r="CM13" s="619"/>
      <c r="CN13" s="619"/>
      <c r="CO13" s="619"/>
      <c r="CP13" s="619"/>
      <c r="CQ13" s="620"/>
      <c r="CR13" s="621">
        <v>7248008</v>
      </c>
      <c r="CS13" s="622"/>
      <c r="CT13" s="622"/>
      <c r="CU13" s="622"/>
      <c r="CV13" s="622"/>
      <c r="CW13" s="622"/>
      <c r="CX13" s="622"/>
      <c r="CY13" s="623"/>
      <c r="CZ13" s="659">
        <v>8.1999999999999993</v>
      </c>
      <c r="DA13" s="659"/>
      <c r="DB13" s="659"/>
      <c r="DC13" s="659"/>
      <c r="DD13" s="627">
        <v>3090392</v>
      </c>
      <c r="DE13" s="622"/>
      <c r="DF13" s="622"/>
      <c r="DG13" s="622"/>
      <c r="DH13" s="622"/>
      <c r="DI13" s="622"/>
      <c r="DJ13" s="622"/>
      <c r="DK13" s="622"/>
      <c r="DL13" s="622"/>
      <c r="DM13" s="622"/>
      <c r="DN13" s="622"/>
      <c r="DO13" s="622"/>
      <c r="DP13" s="623"/>
      <c r="DQ13" s="627">
        <v>5505824</v>
      </c>
      <c r="DR13" s="622"/>
      <c r="DS13" s="622"/>
      <c r="DT13" s="622"/>
      <c r="DU13" s="622"/>
      <c r="DV13" s="622"/>
      <c r="DW13" s="622"/>
      <c r="DX13" s="622"/>
      <c r="DY13" s="622"/>
      <c r="DZ13" s="622"/>
      <c r="EA13" s="622"/>
      <c r="EB13" s="622"/>
      <c r="EC13" s="658"/>
    </row>
    <row r="14" spans="2:143" ht="11.25" customHeight="1" x14ac:dyDescent="0.2">
      <c r="B14" s="618" t="s">
        <v>259</v>
      </c>
      <c r="C14" s="619"/>
      <c r="D14" s="619"/>
      <c r="E14" s="619"/>
      <c r="F14" s="619"/>
      <c r="G14" s="619"/>
      <c r="H14" s="619"/>
      <c r="I14" s="619"/>
      <c r="J14" s="619"/>
      <c r="K14" s="619"/>
      <c r="L14" s="619"/>
      <c r="M14" s="619"/>
      <c r="N14" s="619"/>
      <c r="O14" s="619"/>
      <c r="P14" s="619"/>
      <c r="Q14" s="620"/>
      <c r="R14" s="621">
        <v>1384</v>
      </c>
      <c r="S14" s="622"/>
      <c r="T14" s="622"/>
      <c r="U14" s="622"/>
      <c r="V14" s="622"/>
      <c r="W14" s="622"/>
      <c r="X14" s="622"/>
      <c r="Y14" s="623"/>
      <c r="Z14" s="659">
        <v>0</v>
      </c>
      <c r="AA14" s="659"/>
      <c r="AB14" s="659"/>
      <c r="AC14" s="659"/>
      <c r="AD14" s="660">
        <v>1384</v>
      </c>
      <c r="AE14" s="660"/>
      <c r="AF14" s="660"/>
      <c r="AG14" s="660"/>
      <c r="AH14" s="660"/>
      <c r="AI14" s="660"/>
      <c r="AJ14" s="660"/>
      <c r="AK14" s="660"/>
      <c r="AL14" s="624">
        <v>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767493</v>
      </c>
      <c r="BH14" s="622"/>
      <c r="BI14" s="622"/>
      <c r="BJ14" s="622"/>
      <c r="BK14" s="622"/>
      <c r="BL14" s="622"/>
      <c r="BM14" s="622"/>
      <c r="BN14" s="623"/>
      <c r="BO14" s="659">
        <v>2</v>
      </c>
      <c r="BP14" s="659"/>
      <c r="BQ14" s="659"/>
      <c r="BR14" s="659"/>
      <c r="BS14" s="660" t="s">
        <v>139</v>
      </c>
      <c r="BT14" s="660"/>
      <c r="BU14" s="660"/>
      <c r="BV14" s="660"/>
      <c r="BW14" s="660"/>
      <c r="BX14" s="660"/>
      <c r="BY14" s="660"/>
      <c r="BZ14" s="660"/>
      <c r="CA14" s="660"/>
      <c r="CB14" s="700"/>
      <c r="CD14" s="618" t="s">
        <v>261</v>
      </c>
      <c r="CE14" s="619"/>
      <c r="CF14" s="619"/>
      <c r="CG14" s="619"/>
      <c r="CH14" s="619"/>
      <c r="CI14" s="619"/>
      <c r="CJ14" s="619"/>
      <c r="CK14" s="619"/>
      <c r="CL14" s="619"/>
      <c r="CM14" s="619"/>
      <c r="CN14" s="619"/>
      <c r="CO14" s="619"/>
      <c r="CP14" s="619"/>
      <c r="CQ14" s="620"/>
      <c r="CR14" s="621">
        <v>3901751</v>
      </c>
      <c r="CS14" s="622"/>
      <c r="CT14" s="622"/>
      <c r="CU14" s="622"/>
      <c r="CV14" s="622"/>
      <c r="CW14" s="622"/>
      <c r="CX14" s="622"/>
      <c r="CY14" s="623"/>
      <c r="CZ14" s="659">
        <v>4.4000000000000004</v>
      </c>
      <c r="DA14" s="659"/>
      <c r="DB14" s="659"/>
      <c r="DC14" s="659"/>
      <c r="DD14" s="627">
        <v>604275</v>
      </c>
      <c r="DE14" s="622"/>
      <c r="DF14" s="622"/>
      <c r="DG14" s="622"/>
      <c r="DH14" s="622"/>
      <c r="DI14" s="622"/>
      <c r="DJ14" s="622"/>
      <c r="DK14" s="622"/>
      <c r="DL14" s="622"/>
      <c r="DM14" s="622"/>
      <c r="DN14" s="622"/>
      <c r="DO14" s="622"/>
      <c r="DP14" s="623"/>
      <c r="DQ14" s="627">
        <v>3190224</v>
      </c>
      <c r="DR14" s="622"/>
      <c r="DS14" s="622"/>
      <c r="DT14" s="622"/>
      <c r="DU14" s="622"/>
      <c r="DV14" s="622"/>
      <c r="DW14" s="622"/>
      <c r="DX14" s="622"/>
      <c r="DY14" s="622"/>
      <c r="DZ14" s="622"/>
      <c r="EA14" s="622"/>
      <c r="EB14" s="622"/>
      <c r="EC14" s="658"/>
    </row>
    <row r="15" spans="2:143" ht="11.25" customHeight="1" x14ac:dyDescent="0.2">
      <c r="B15" s="618" t="s">
        <v>262</v>
      </c>
      <c r="C15" s="619"/>
      <c r="D15" s="619"/>
      <c r="E15" s="619"/>
      <c r="F15" s="619"/>
      <c r="G15" s="619"/>
      <c r="H15" s="619"/>
      <c r="I15" s="619"/>
      <c r="J15" s="619"/>
      <c r="K15" s="619"/>
      <c r="L15" s="619"/>
      <c r="M15" s="619"/>
      <c r="N15" s="619"/>
      <c r="O15" s="619"/>
      <c r="P15" s="619"/>
      <c r="Q15" s="620"/>
      <c r="R15" s="621" t="s">
        <v>245</v>
      </c>
      <c r="S15" s="622"/>
      <c r="T15" s="622"/>
      <c r="U15" s="622"/>
      <c r="V15" s="622"/>
      <c r="W15" s="622"/>
      <c r="X15" s="622"/>
      <c r="Y15" s="623"/>
      <c r="Z15" s="659" t="s">
        <v>181</v>
      </c>
      <c r="AA15" s="659"/>
      <c r="AB15" s="659"/>
      <c r="AC15" s="659"/>
      <c r="AD15" s="660" t="s">
        <v>139</v>
      </c>
      <c r="AE15" s="660"/>
      <c r="AF15" s="660"/>
      <c r="AG15" s="660"/>
      <c r="AH15" s="660"/>
      <c r="AI15" s="660"/>
      <c r="AJ15" s="660"/>
      <c r="AK15" s="660"/>
      <c r="AL15" s="624" t="s">
        <v>139</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1879802</v>
      </c>
      <c r="BH15" s="622"/>
      <c r="BI15" s="622"/>
      <c r="BJ15" s="622"/>
      <c r="BK15" s="622"/>
      <c r="BL15" s="622"/>
      <c r="BM15" s="622"/>
      <c r="BN15" s="623"/>
      <c r="BO15" s="659">
        <v>4.8</v>
      </c>
      <c r="BP15" s="659"/>
      <c r="BQ15" s="659"/>
      <c r="BR15" s="659"/>
      <c r="BS15" s="660" t="s">
        <v>181</v>
      </c>
      <c r="BT15" s="660"/>
      <c r="BU15" s="660"/>
      <c r="BV15" s="660"/>
      <c r="BW15" s="660"/>
      <c r="BX15" s="660"/>
      <c r="BY15" s="660"/>
      <c r="BZ15" s="660"/>
      <c r="CA15" s="660"/>
      <c r="CB15" s="700"/>
      <c r="CD15" s="618" t="s">
        <v>264</v>
      </c>
      <c r="CE15" s="619"/>
      <c r="CF15" s="619"/>
      <c r="CG15" s="619"/>
      <c r="CH15" s="619"/>
      <c r="CI15" s="619"/>
      <c r="CJ15" s="619"/>
      <c r="CK15" s="619"/>
      <c r="CL15" s="619"/>
      <c r="CM15" s="619"/>
      <c r="CN15" s="619"/>
      <c r="CO15" s="619"/>
      <c r="CP15" s="619"/>
      <c r="CQ15" s="620"/>
      <c r="CR15" s="621">
        <v>15692129</v>
      </c>
      <c r="CS15" s="622"/>
      <c r="CT15" s="622"/>
      <c r="CU15" s="622"/>
      <c r="CV15" s="622"/>
      <c r="CW15" s="622"/>
      <c r="CX15" s="622"/>
      <c r="CY15" s="623"/>
      <c r="CZ15" s="659">
        <v>17.7</v>
      </c>
      <c r="DA15" s="659"/>
      <c r="DB15" s="659"/>
      <c r="DC15" s="659"/>
      <c r="DD15" s="627">
        <v>6515445</v>
      </c>
      <c r="DE15" s="622"/>
      <c r="DF15" s="622"/>
      <c r="DG15" s="622"/>
      <c r="DH15" s="622"/>
      <c r="DI15" s="622"/>
      <c r="DJ15" s="622"/>
      <c r="DK15" s="622"/>
      <c r="DL15" s="622"/>
      <c r="DM15" s="622"/>
      <c r="DN15" s="622"/>
      <c r="DO15" s="622"/>
      <c r="DP15" s="623"/>
      <c r="DQ15" s="627">
        <v>9579580</v>
      </c>
      <c r="DR15" s="622"/>
      <c r="DS15" s="622"/>
      <c r="DT15" s="622"/>
      <c r="DU15" s="622"/>
      <c r="DV15" s="622"/>
      <c r="DW15" s="622"/>
      <c r="DX15" s="622"/>
      <c r="DY15" s="622"/>
      <c r="DZ15" s="622"/>
      <c r="EA15" s="622"/>
      <c r="EB15" s="622"/>
      <c r="EC15" s="658"/>
    </row>
    <row r="16" spans="2:143" ht="11.25" customHeight="1" x14ac:dyDescent="0.2">
      <c r="B16" s="618" t="s">
        <v>265</v>
      </c>
      <c r="C16" s="619"/>
      <c r="D16" s="619"/>
      <c r="E16" s="619"/>
      <c r="F16" s="619"/>
      <c r="G16" s="619"/>
      <c r="H16" s="619"/>
      <c r="I16" s="619"/>
      <c r="J16" s="619"/>
      <c r="K16" s="619"/>
      <c r="L16" s="619"/>
      <c r="M16" s="619"/>
      <c r="N16" s="619"/>
      <c r="O16" s="619"/>
      <c r="P16" s="619"/>
      <c r="Q16" s="620"/>
      <c r="R16" s="621">
        <v>89237</v>
      </c>
      <c r="S16" s="622"/>
      <c r="T16" s="622"/>
      <c r="U16" s="622"/>
      <c r="V16" s="622"/>
      <c r="W16" s="622"/>
      <c r="X16" s="622"/>
      <c r="Y16" s="623"/>
      <c r="Z16" s="659">
        <v>0.1</v>
      </c>
      <c r="AA16" s="659"/>
      <c r="AB16" s="659"/>
      <c r="AC16" s="659"/>
      <c r="AD16" s="660">
        <v>89237</v>
      </c>
      <c r="AE16" s="660"/>
      <c r="AF16" s="660"/>
      <c r="AG16" s="660"/>
      <c r="AH16" s="660"/>
      <c r="AI16" s="660"/>
      <c r="AJ16" s="660"/>
      <c r="AK16" s="660"/>
      <c r="AL16" s="624">
        <v>0.2</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181</v>
      </c>
      <c r="BH16" s="622"/>
      <c r="BI16" s="622"/>
      <c r="BJ16" s="622"/>
      <c r="BK16" s="622"/>
      <c r="BL16" s="622"/>
      <c r="BM16" s="622"/>
      <c r="BN16" s="623"/>
      <c r="BO16" s="659" t="s">
        <v>181</v>
      </c>
      <c r="BP16" s="659"/>
      <c r="BQ16" s="659"/>
      <c r="BR16" s="659"/>
      <c r="BS16" s="660" t="s">
        <v>245</v>
      </c>
      <c r="BT16" s="660"/>
      <c r="BU16" s="660"/>
      <c r="BV16" s="660"/>
      <c r="BW16" s="660"/>
      <c r="BX16" s="660"/>
      <c r="BY16" s="660"/>
      <c r="BZ16" s="660"/>
      <c r="CA16" s="660"/>
      <c r="CB16" s="700"/>
      <c r="CD16" s="618" t="s">
        <v>267</v>
      </c>
      <c r="CE16" s="619"/>
      <c r="CF16" s="619"/>
      <c r="CG16" s="619"/>
      <c r="CH16" s="619"/>
      <c r="CI16" s="619"/>
      <c r="CJ16" s="619"/>
      <c r="CK16" s="619"/>
      <c r="CL16" s="619"/>
      <c r="CM16" s="619"/>
      <c r="CN16" s="619"/>
      <c r="CO16" s="619"/>
      <c r="CP16" s="619"/>
      <c r="CQ16" s="620"/>
      <c r="CR16" s="621" t="s">
        <v>245</v>
      </c>
      <c r="CS16" s="622"/>
      <c r="CT16" s="622"/>
      <c r="CU16" s="622"/>
      <c r="CV16" s="622"/>
      <c r="CW16" s="622"/>
      <c r="CX16" s="622"/>
      <c r="CY16" s="623"/>
      <c r="CZ16" s="659" t="s">
        <v>245</v>
      </c>
      <c r="DA16" s="659"/>
      <c r="DB16" s="659"/>
      <c r="DC16" s="659"/>
      <c r="DD16" s="627" t="s">
        <v>181</v>
      </c>
      <c r="DE16" s="622"/>
      <c r="DF16" s="622"/>
      <c r="DG16" s="622"/>
      <c r="DH16" s="622"/>
      <c r="DI16" s="622"/>
      <c r="DJ16" s="622"/>
      <c r="DK16" s="622"/>
      <c r="DL16" s="622"/>
      <c r="DM16" s="622"/>
      <c r="DN16" s="622"/>
      <c r="DO16" s="622"/>
      <c r="DP16" s="623"/>
      <c r="DQ16" s="627" t="s">
        <v>245</v>
      </c>
      <c r="DR16" s="622"/>
      <c r="DS16" s="622"/>
      <c r="DT16" s="622"/>
      <c r="DU16" s="622"/>
      <c r="DV16" s="622"/>
      <c r="DW16" s="622"/>
      <c r="DX16" s="622"/>
      <c r="DY16" s="622"/>
      <c r="DZ16" s="622"/>
      <c r="EA16" s="622"/>
      <c r="EB16" s="622"/>
      <c r="EC16" s="658"/>
    </row>
    <row r="17" spans="2:133" ht="11.25" customHeight="1" x14ac:dyDescent="0.2">
      <c r="B17" s="618" t="s">
        <v>268</v>
      </c>
      <c r="C17" s="619"/>
      <c r="D17" s="619"/>
      <c r="E17" s="619"/>
      <c r="F17" s="619"/>
      <c r="G17" s="619"/>
      <c r="H17" s="619"/>
      <c r="I17" s="619"/>
      <c r="J17" s="619"/>
      <c r="K17" s="619"/>
      <c r="L17" s="619"/>
      <c r="M17" s="619"/>
      <c r="N17" s="619"/>
      <c r="O17" s="619"/>
      <c r="P17" s="619"/>
      <c r="Q17" s="620"/>
      <c r="R17" s="621">
        <v>700905</v>
      </c>
      <c r="S17" s="622"/>
      <c r="T17" s="622"/>
      <c r="U17" s="622"/>
      <c r="V17" s="622"/>
      <c r="W17" s="622"/>
      <c r="X17" s="622"/>
      <c r="Y17" s="623"/>
      <c r="Z17" s="659">
        <v>0.8</v>
      </c>
      <c r="AA17" s="659"/>
      <c r="AB17" s="659"/>
      <c r="AC17" s="659"/>
      <c r="AD17" s="660">
        <v>700905</v>
      </c>
      <c r="AE17" s="660"/>
      <c r="AF17" s="660"/>
      <c r="AG17" s="660"/>
      <c r="AH17" s="660"/>
      <c r="AI17" s="660"/>
      <c r="AJ17" s="660"/>
      <c r="AK17" s="660"/>
      <c r="AL17" s="624">
        <v>1.5</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245</v>
      </c>
      <c r="BH17" s="622"/>
      <c r="BI17" s="622"/>
      <c r="BJ17" s="622"/>
      <c r="BK17" s="622"/>
      <c r="BL17" s="622"/>
      <c r="BM17" s="622"/>
      <c r="BN17" s="623"/>
      <c r="BO17" s="659" t="s">
        <v>181</v>
      </c>
      <c r="BP17" s="659"/>
      <c r="BQ17" s="659"/>
      <c r="BR17" s="659"/>
      <c r="BS17" s="660" t="s">
        <v>245</v>
      </c>
      <c r="BT17" s="660"/>
      <c r="BU17" s="660"/>
      <c r="BV17" s="660"/>
      <c r="BW17" s="660"/>
      <c r="BX17" s="660"/>
      <c r="BY17" s="660"/>
      <c r="BZ17" s="660"/>
      <c r="CA17" s="660"/>
      <c r="CB17" s="700"/>
      <c r="CD17" s="618" t="s">
        <v>270</v>
      </c>
      <c r="CE17" s="619"/>
      <c r="CF17" s="619"/>
      <c r="CG17" s="619"/>
      <c r="CH17" s="619"/>
      <c r="CI17" s="619"/>
      <c r="CJ17" s="619"/>
      <c r="CK17" s="619"/>
      <c r="CL17" s="619"/>
      <c r="CM17" s="619"/>
      <c r="CN17" s="619"/>
      <c r="CO17" s="619"/>
      <c r="CP17" s="619"/>
      <c r="CQ17" s="620"/>
      <c r="CR17" s="621">
        <v>7303699</v>
      </c>
      <c r="CS17" s="622"/>
      <c r="CT17" s="622"/>
      <c r="CU17" s="622"/>
      <c r="CV17" s="622"/>
      <c r="CW17" s="622"/>
      <c r="CX17" s="622"/>
      <c r="CY17" s="623"/>
      <c r="CZ17" s="659">
        <v>8.3000000000000007</v>
      </c>
      <c r="DA17" s="659"/>
      <c r="DB17" s="659"/>
      <c r="DC17" s="659"/>
      <c r="DD17" s="627" t="s">
        <v>245</v>
      </c>
      <c r="DE17" s="622"/>
      <c r="DF17" s="622"/>
      <c r="DG17" s="622"/>
      <c r="DH17" s="622"/>
      <c r="DI17" s="622"/>
      <c r="DJ17" s="622"/>
      <c r="DK17" s="622"/>
      <c r="DL17" s="622"/>
      <c r="DM17" s="622"/>
      <c r="DN17" s="622"/>
      <c r="DO17" s="622"/>
      <c r="DP17" s="623"/>
      <c r="DQ17" s="627">
        <v>7101123</v>
      </c>
      <c r="DR17" s="622"/>
      <c r="DS17" s="622"/>
      <c r="DT17" s="622"/>
      <c r="DU17" s="622"/>
      <c r="DV17" s="622"/>
      <c r="DW17" s="622"/>
      <c r="DX17" s="622"/>
      <c r="DY17" s="622"/>
      <c r="DZ17" s="622"/>
      <c r="EA17" s="622"/>
      <c r="EB17" s="622"/>
      <c r="EC17" s="658"/>
    </row>
    <row r="18" spans="2:133" ht="11.25" customHeight="1" x14ac:dyDescent="0.2">
      <c r="B18" s="618" t="s">
        <v>271</v>
      </c>
      <c r="C18" s="619"/>
      <c r="D18" s="619"/>
      <c r="E18" s="619"/>
      <c r="F18" s="619"/>
      <c r="G18" s="619"/>
      <c r="H18" s="619"/>
      <c r="I18" s="619"/>
      <c r="J18" s="619"/>
      <c r="K18" s="619"/>
      <c r="L18" s="619"/>
      <c r="M18" s="619"/>
      <c r="N18" s="619"/>
      <c r="O18" s="619"/>
      <c r="P18" s="619"/>
      <c r="Q18" s="620"/>
      <c r="R18" s="621">
        <v>355763</v>
      </c>
      <c r="S18" s="622"/>
      <c r="T18" s="622"/>
      <c r="U18" s="622"/>
      <c r="V18" s="622"/>
      <c r="W18" s="622"/>
      <c r="X18" s="622"/>
      <c r="Y18" s="623"/>
      <c r="Z18" s="659">
        <v>0.4</v>
      </c>
      <c r="AA18" s="659"/>
      <c r="AB18" s="659"/>
      <c r="AC18" s="659"/>
      <c r="AD18" s="660">
        <v>355763</v>
      </c>
      <c r="AE18" s="660"/>
      <c r="AF18" s="660"/>
      <c r="AG18" s="660"/>
      <c r="AH18" s="660"/>
      <c r="AI18" s="660"/>
      <c r="AJ18" s="660"/>
      <c r="AK18" s="660"/>
      <c r="AL18" s="624">
        <v>0.7</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245</v>
      </c>
      <c r="BH18" s="622"/>
      <c r="BI18" s="622"/>
      <c r="BJ18" s="622"/>
      <c r="BK18" s="622"/>
      <c r="BL18" s="622"/>
      <c r="BM18" s="622"/>
      <c r="BN18" s="623"/>
      <c r="BO18" s="659" t="s">
        <v>245</v>
      </c>
      <c r="BP18" s="659"/>
      <c r="BQ18" s="659"/>
      <c r="BR18" s="659"/>
      <c r="BS18" s="660" t="s">
        <v>245</v>
      </c>
      <c r="BT18" s="660"/>
      <c r="BU18" s="660"/>
      <c r="BV18" s="660"/>
      <c r="BW18" s="660"/>
      <c r="BX18" s="660"/>
      <c r="BY18" s="660"/>
      <c r="BZ18" s="660"/>
      <c r="CA18" s="660"/>
      <c r="CB18" s="700"/>
      <c r="CD18" s="618" t="s">
        <v>273</v>
      </c>
      <c r="CE18" s="619"/>
      <c r="CF18" s="619"/>
      <c r="CG18" s="619"/>
      <c r="CH18" s="619"/>
      <c r="CI18" s="619"/>
      <c r="CJ18" s="619"/>
      <c r="CK18" s="619"/>
      <c r="CL18" s="619"/>
      <c r="CM18" s="619"/>
      <c r="CN18" s="619"/>
      <c r="CO18" s="619"/>
      <c r="CP18" s="619"/>
      <c r="CQ18" s="620"/>
      <c r="CR18" s="621" t="s">
        <v>139</v>
      </c>
      <c r="CS18" s="622"/>
      <c r="CT18" s="622"/>
      <c r="CU18" s="622"/>
      <c r="CV18" s="622"/>
      <c r="CW18" s="622"/>
      <c r="CX18" s="622"/>
      <c r="CY18" s="623"/>
      <c r="CZ18" s="659" t="s">
        <v>245</v>
      </c>
      <c r="DA18" s="659"/>
      <c r="DB18" s="659"/>
      <c r="DC18" s="659"/>
      <c r="DD18" s="627" t="s">
        <v>139</v>
      </c>
      <c r="DE18" s="622"/>
      <c r="DF18" s="622"/>
      <c r="DG18" s="622"/>
      <c r="DH18" s="622"/>
      <c r="DI18" s="622"/>
      <c r="DJ18" s="622"/>
      <c r="DK18" s="622"/>
      <c r="DL18" s="622"/>
      <c r="DM18" s="622"/>
      <c r="DN18" s="622"/>
      <c r="DO18" s="622"/>
      <c r="DP18" s="623"/>
      <c r="DQ18" s="627" t="s">
        <v>181</v>
      </c>
      <c r="DR18" s="622"/>
      <c r="DS18" s="622"/>
      <c r="DT18" s="622"/>
      <c r="DU18" s="622"/>
      <c r="DV18" s="622"/>
      <c r="DW18" s="622"/>
      <c r="DX18" s="622"/>
      <c r="DY18" s="622"/>
      <c r="DZ18" s="622"/>
      <c r="EA18" s="622"/>
      <c r="EB18" s="622"/>
      <c r="EC18" s="658"/>
    </row>
    <row r="19" spans="2:133" ht="11.25" customHeight="1" x14ac:dyDescent="0.2">
      <c r="B19" s="618" t="s">
        <v>274</v>
      </c>
      <c r="C19" s="619"/>
      <c r="D19" s="619"/>
      <c r="E19" s="619"/>
      <c r="F19" s="619"/>
      <c r="G19" s="619"/>
      <c r="H19" s="619"/>
      <c r="I19" s="619"/>
      <c r="J19" s="619"/>
      <c r="K19" s="619"/>
      <c r="L19" s="619"/>
      <c r="M19" s="619"/>
      <c r="N19" s="619"/>
      <c r="O19" s="619"/>
      <c r="P19" s="619"/>
      <c r="Q19" s="620"/>
      <c r="R19" s="621">
        <v>318055</v>
      </c>
      <c r="S19" s="622"/>
      <c r="T19" s="622"/>
      <c r="U19" s="622"/>
      <c r="V19" s="622"/>
      <c r="W19" s="622"/>
      <c r="X19" s="622"/>
      <c r="Y19" s="623"/>
      <c r="Z19" s="659">
        <v>0.3</v>
      </c>
      <c r="AA19" s="659"/>
      <c r="AB19" s="659"/>
      <c r="AC19" s="659"/>
      <c r="AD19" s="660">
        <v>318055</v>
      </c>
      <c r="AE19" s="660"/>
      <c r="AF19" s="660"/>
      <c r="AG19" s="660"/>
      <c r="AH19" s="660"/>
      <c r="AI19" s="660"/>
      <c r="AJ19" s="660"/>
      <c r="AK19" s="660"/>
      <c r="AL19" s="624">
        <v>0.7</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v>1551310</v>
      </c>
      <c r="BH19" s="622"/>
      <c r="BI19" s="622"/>
      <c r="BJ19" s="622"/>
      <c r="BK19" s="622"/>
      <c r="BL19" s="622"/>
      <c r="BM19" s="622"/>
      <c r="BN19" s="623"/>
      <c r="BO19" s="659">
        <v>4</v>
      </c>
      <c r="BP19" s="659"/>
      <c r="BQ19" s="659"/>
      <c r="BR19" s="659"/>
      <c r="BS19" s="660" t="s">
        <v>181</v>
      </c>
      <c r="BT19" s="660"/>
      <c r="BU19" s="660"/>
      <c r="BV19" s="660"/>
      <c r="BW19" s="660"/>
      <c r="BX19" s="660"/>
      <c r="BY19" s="660"/>
      <c r="BZ19" s="660"/>
      <c r="CA19" s="660"/>
      <c r="CB19" s="700"/>
      <c r="CD19" s="618" t="s">
        <v>276</v>
      </c>
      <c r="CE19" s="619"/>
      <c r="CF19" s="619"/>
      <c r="CG19" s="619"/>
      <c r="CH19" s="619"/>
      <c r="CI19" s="619"/>
      <c r="CJ19" s="619"/>
      <c r="CK19" s="619"/>
      <c r="CL19" s="619"/>
      <c r="CM19" s="619"/>
      <c r="CN19" s="619"/>
      <c r="CO19" s="619"/>
      <c r="CP19" s="619"/>
      <c r="CQ19" s="620"/>
      <c r="CR19" s="621" t="s">
        <v>139</v>
      </c>
      <c r="CS19" s="622"/>
      <c r="CT19" s="622"/>
      <c r="CU19" s="622"/>
      <c r="CV19" s="622"/>
      <c r="CW19" s="622"/>
      <c r="CX19" s="622"/>
      <c r="CY19" s="623"/>
      <c r="CZ19" s="659" t="s">
        <v>139</v>
      </c>
      <c r="DA19" s="659"/>
      <c r="DB19" s="659"/>
      <c r="DC19" s="659"/>
      <c r="DD19" s="627" t="s">
        <v>139</v>
      </c>
      <c r="DE19" s="622"/>
      <c r="DF19" s="622"/>
      <c r="DG19" s="622"/>
      <c r="DH19" s="622"/>
      <c r="DI19" s="622"/>
      <c r="DJ19" s="622"/>
      <c r="DK19" s="622"/>
      <c r="DL19" s="622"/>
      <c r="DM19" s="622"/>
      <c r="DN19" s="622"/>
      <c r="DO19" s="622"/>
      <c r="DP19" s="623"/>
      <c r="DQ19" s="627" t="s">
        <v>245</v>
      </c>
      <c r="DR19" s="622"/>
      <c r="DS19" s="622"/>
      <c r="DT19" s="622"/>
      <c r="DU19" s="622"/>
      <c r="DV19" s="622"/>
      <c r="DW19" s="622"/>
      <c r="DX19" s="622"/>
      <c r="DY19" s="622"/>
      <c r="DZ19" s="622"/>
      <c r="EA19" s="622"/>
      <c r="EB19" s="622"/>
      <c r="EC19" s="658"/>
    </row>
    <row r="20" spans="2:133" ht="11.25" customHeight="1" x14ac:dyDescent="0.2">
      <c r="B20" s="688" t="s">
        <v>277</v>
      </c>
      <c r="C20" s="689"/>
      <c r="D20" s="689"/>
      <c r="E20" s="689"/>
      <c r="F20" s="689"/>
      <c r="G20" s="689"/>
      <c r="H20" s="689"/>
      <c r="I20" s="689"/>
      <c r="J20" s="689"/>
      <c r="K20" s="689"/>
      <c r="L20" s="689"/>
      <c r="M20" s="689"/>
      <c r="N20" s="689"/>
      <c r="O20" s="689"/>
      <c r="P20" s="689"/>
      <c r="Q20" s="690"/>
      <c r="R20" s="621">
        <v>37708</v>
      </c>
      <c r="S20" s="622"/>
      <c r="T20" s="622"/>
      <c r="U20" s="622"/>
      <c r="V20" s="622"/>
      <c r="W20" s="622"/>
      <c r="X20" s="622"/>
      <c r="Y20" s="623"/>
      <c r="Z20" s="659">
        <v>0</v>
      </c>
      <c r="AA20" s="659"/>
      <c r="AB20" s="659"/>
      <c r="AC20" s="659"/>
      <c r="AD20" s="660">
        <v>37708</v>
      </c>
      <c r="AE20" s="660"/>
      <c r="AF20" s="660"/>
      <c r="AG20" s="660"/>
      <c r="AH20" s="660"/>
      <c r="AI20" s="660"/>
      <c r="AJ20" s="660"/>
      <c r="AK20" s="660"/>
      <c r="AL20" s="624">
        <v>0.1</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v>1551310</v>
      </c>
      <c r="BH20" s="622"/>
      <c r="BI20" s="622"/>
      <c r="BJ20" s="622"/>
      <c r="BK20" s="622"/>
      <c r="BL20" s="622"/>
      <c r="BM20" s="622"/>
      <c r="BN20" s="623"/>
      <c r="BO20" s="659">
        <v>4</v>
      </c>
      <c r="BP20" s="659"/>
      <c r="BQ20" s="659"/>
      <c r="BR20" s="659"/>
      <c r="BS20" s="660" t="s">
        <v>245</v>
      </c>
      <c r="BT20" s="660"/>
      <c r="BU20" s="660"/>
      <c r="BV20" s="660"/>
      <c r="BW20" s="660"/>
      <c r="BX20" s="660"/>
      <c r="BY20" s="660"/>
      <c r="BZ20" s="660"/>
      <c r="CA20" s="660"/>
      <c r="CB20" s="700"/>
      <c r="CD20" s="618" t="s">
        <v>279</v>
      </c>
      <c r="CE20" s="619"/>
      <c r="CF20" s="619"/>
      <c r="CG20" s="619"/>
      <c r="CH20" s="619"/>
      <c r="CI20" s="619"/>
      <c r="CJ20" s="619"/>
      <c r="CK20" s="619"/>
      <c r="CL20" s="619"/>
      <c r="CM20" s="619"/>
      <c r="CN20" s="619"/>
      <c r="CO20" s="619"/>
      <c r="CP20" s="619"/>
      <c r="CQ20" s="620"/>
      <c r="CR20" s="621">
        <v>88492103</v>
      </c>
      <c r="CS20" s="622"/>
      <c r="CT20" s="622"/>
      <c r="CU20" s="622"/>
      <c r="CV20" s="622"/>
      <c r="CW20" s="622"/>
      <c r="CX20" s="622"/>
      <c r="CY20" s="623"/>
      <c r="CZ20" s="659">
        <v>100</v>
      </c>
      <c r="DA20" s="659"/>
      <c r="DB20" s="659"/>
      <c r="DC20" s="659"/>
      <c r="DD20" s="627">
        <v>12189433</v>
      </c>
      <c r="DE20" s="622"/>
      <c r="DF20" s="622"/>
      <c r="DG20" s="622"/>
      <c r="DH20" s="622"/>
      <c r="DI20" s="622"/>
      <c r="DJ20" s="622"/>
      <c r="DK20" s="622"/>
      <c r="DL20" s="622"/>
      <c r="DM20" s="622"/>
      <c r="DN20" s="622"/>
      <c r="DO20" s="622"/>
      <c r="DP20" s="623"/>
      <c r="DQ20" s="627">
        <v>53809335</v>
      </c>
      <c r="DR20" s="622"/>
      <c r="DS20" s="622"/>
      <c r="DT20" s="622"/>
      <c r="DU20" s="622"/>
      <c r="DV20" s="622"/>
      <c r="DW20" s="622"/>
      <c r="DX20" s="622"/>
      <c r="DY20" s="622"/>
      <c r="DZ20" s="622"/>
      <c r="EA20" s="622"/>
      <c r="EB20" s="622"/>
      <c r="EC20" s="658"/>
    </row>
    <row r="21" spans="2:133" ht="11.25" customHeight="1" x14ac:dyDescent="0.2">
      <c r="B21" s="618" t="s">
        <v>280</v>
      </c>
      <c r="C21" s="619"/>
      <c r="D21" s="619"/>
      <c r="E21" s="619"/>
      <c r="F21" s="619"/>
      <c r="G21" s="619"/>
      <c r="H21" s="619"/>
      <c r="I21" s="619"/>
      <c r="J21" s="619"/>
      <c r="K21" s="619"/>
      <c r="L21" s="619"/>
      <c r="M21" s="619"/>
      <c r="N21" s="619"/>
      <c r="O21" s="619"/>
      <c r="P21" s="619"/>
      <c r="Q21" s="620"/>
      <c r="R21" s="621">
        <v>2886476</v>
      </c>
      <c r="S21" s="622"/>
      <c r="T21" s="622"/>
      <c r="U21" s="622"/>
      <c r="V21" s="622"/>
      <c r="W21" s="622"/>
      <c r="X21" s="622"/>
      <c r="Y21" s="623"/>
      <c r="Z21" s="659">
        <v>3.1</v>
      </c>
      <c r="AA21" s="659"/>
      <c r="AB21" s="659"/>
      <c r="AC21" s="659"/>
      <c r="AD21" s="660">
        <v>2210359</v>
      </c>
      <c r="AE21" s="660"/>
      <c r="AF21" s="660"/>
      <c r="AG21" s="660"/>
      <c r="AH21" s="660"/>
      <c r="AI21" s="660"/>
      <c r="AJ21" s="660"/>
      <c r="AK21" s="660"/>
      <c r="AL21" s="624">
        <v>4.5999999999999996</v>
      </c>
      <c r="AM21" s="625"/>
      <c r="AN21" s="625"/>
      <c r="AO21" s="661"/>
      <c r="AP21" s="618" t="s">
        <v>281</v>
      </c>
      <c r="AQ21" s="698"/>
      <c r="AR21" s="698"/>
      <c r="AS21" s="698"/>
      <c r="AT21" s="698"/>
      <c r="AU21" s="698"/>
      <c r="AV21" s="698"/>
      <c r="AW21" s="698"/>
      <c r="AX21" s="698"/>
      <c r="AY21" s="698"/>
      <c r="AZ21" s="698"/>
      <c r="BA21" s="698"/>
      <c r="BB21" s="698"/>
      <c r="BC21" s="698"/>
      <c r="BD21" s="698"/>
      <c r="BE21" s="698"/>
      <c r="BF21" s="699"/>
      <c r="BG21" s="621">
        <v>2057</v>
      </c>
      <c r="BH21" s="622"/>
      <c r="BI21" s="622"/>
      <c r="BJ21" s="622"/>
      <c r="BK21" s="622"/>
      <c r="BL21" s="622"/>
      <c r="BM21" s="622"/>
      <c r="BN21" s="623"/>
      <c r="BO21" s="659">
        <v>0</v>
      </c>
      <c r="BP21" s="659"/>
      <c r="BQ21" s="659"/>
      <c r="BR21" s="659"/>
      <c r="BS21" s="660" t="s">
        <v>245</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282</v>
      </c>
      <c r="C22" s="619"/>
      <c r="D22" s="619"/>
      <c r="E22" s="619"/>
      <c r="F22" s="619"/>
      <c r="G22" s="619"/>
      <c r="H22" s="619"/>
      <c r="I22" s="619"/>
      <c r="J22" s="619"/>
      <c r="K22" s="619"/>
      <c r="L22" s="619"/>
      <c r="M22" s="619"/>
      <c r="N22" s="619"/>
      <c r="O22" s="619"/>
      <c r="P22" s="619"/>
      <c r="Q22" s="620"/>
      <c r="R22" s="621">
        <v>2210359</v>
      </c>
      <c r="S22" s="622"/>
      <c r="T22" s="622"/>
      <c r="U22" s="622"/>
      <c r="V22" s="622"/>
      <c r="W22" s="622"/>
      <c r="X22" s="622"/>
      <c r="Y22" s="623"/>
      <c r="Z22" s="659">
        <v>2.4</v>
      </c>
      <c r="AA22" s="659"/>
      <c r="AB22" s="659"/>
      <c r="AC22" s="659"/>
      <c r="AD22" s="660">
        <v>2210359</v>
      </c>
      <c r="AE22" s="660"/>
      <c r="AF22" s="660"/>
      <c r="AG22" s="660"/>
      <c r="AH22" s="660"/>
      <c r="AI22" s="660"/>
      <c r="AJ22" s="660"/>
      <c r="AK22" s="660"/>
      <c r="AL22" s="624">
        <v>4.5999999999999996</v>
      </c>
      <c r="AM22" s="625"/>
      <c r="AN22" s="625"/>
      <c r="AO22" s="661"/>
      <c r="AP22" s="618" t="s">
        <v>283</v>
      </c>
      <c r="AQ22" s="698"/>
      <c r="AR22" s="698"/>
      <c r="AS22" s="698"/>
      <c r="AT22" s="698"/>
      <c r="AU22" s="698"/>
      <c r="AV22" s="698"/>
      <c r="AW22" s="698"/>
      <c r="AX22" s="698"/>
      <c r="AY22" s="698"/>
      <c r="AZ22" s="698"/>
      <c r="BA22" s="698"/>
      <c r="BB22" s="698"/>
      <c r="BC22" s="698"/>
      <c r="BD22" s="698"/>
      <c r="BE22" s="698"/>
      <c r="BF22" s="699"/>
      <c r="BG22" s="621" t="s">
        <v>245</v>
      </c>
      <c r="BH22" s="622"/>
      <c r="BI22" s="622"/>
      <c r="BJ22" s="622"/>
      <c r="BK22" s="622"/>
      <c r="BL22" s="622"/>
      <c r="BM22" s="622"/>
      <c r="BN22" s="623"/>
      <c r="BO22" s="659" t="s">
        <v>139</v>
      </c>
      <c r="BP22" s="659"/>
      <c r="BQ22" s="659"/>
      <c r="BR22" s="659"/>
      <c r="BS22" s="660" t="s">
        <v>245</v>
      </c>
      <c r="BT22" s="660"/>
      <c r="BU22" s="660"/>
      <c r="BV22" s="660"/>
      <c r="BW22" s="660"/>
      <c r="BX22" s="660"/>
      <c r="BY22" s="660"/>
      <c r="BZ22" s="660"/>
      <c r="CA22" s="660"/>
      <c r="CB22" s="700"/>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285</v>
      </c>
      <c r="C23" s="619"/>
      <c r="D23" s="619"/>
      <c r="E23" s="619"/>
      <c r="F23" s="619"/>
      <c r="G23" s="619"/>
      <c r="H23" s="619"/>
      <c r="I23" s="619"/>
      <c r="J23" s="619"/>
      <c r="K23" s="619"/>
      <c r="L23" s="619"/>
      <c r="M23" s="619"/>
      <c r="N23" s="619"/>
      <c r="O23" s="619"/>
      <c r="P23" s="619"/>
      <c r="Q23" s="620"/>
      <c r="R23" s="621">
        <v>648015</v>
      </c>
      <c r="S23" s="622"/>
      <c r="T23" s="622"/>
      <c r="U23" s="622"/>
      <c r="V23" s="622"/>
      <c r="W23" s="622"/>
      <c r="X23" s="622"/>
      <c r="Y23" s="623"/>
      <c r="Z23" s="659">
        <v>0.7</v>
      </c>
      <c r="AA23" s="659"/>
      <c r="AB23" s="659"/>
      <c r="AC23" s="659"/>
      <c r="AD23" s="660" t="s">
        <v>139</v>
      </c>
      <c r="AE23" s="660"/>
      <c r="AF23" s="660"/>
      <c r="AG23" s="660"/>
      <c r="AH23" s="660"/>
      <c r="AI23" s="660"/>
      <c r="AJ23" s="660"/>
      <c r="AK23" s="660"/>
      <c r="AL23" s="624" t="s">
        <v>245</v>
      </c>
      <c r="AM23" s="625"/>
      <c r="AN23" s="625"/>
      <c r="AO23" s="661"/>
      <c r="AP23" s="618" t="s">
        <v>286</v>
      </c>
      <c r="AQ23" s="698"/>
      <c r="AR23" s="698"/>
      <c r="AS23" s="698"/>
      <c r="AT23" s="698"/>
      <c r="AU23" s="698"/>
      <c r="AV23" s="698"/>
      <c r="AW23" s="698"/>
      <c r="AX23" s="698"/>
      <c r="AY23" s="698"/>
      <c r="AZ23" s="698"/>
      <c r="BA23" s="698"/>
      <c r="BB23" s="698"/>
      <c r="BC23" s="698"/>
      <c r="BD23" s="698"/>
      <c r="BE23" s="698"/>
      <c r="BF23" s="699"/>
      <c r="BG23" s="621">
        <v>1549253</v>
      </c>
      <c r="BH23" s="622"/>
      <c r="BI23" s="622"/>
      <c r="BJ23" s="622"/>
      <c r="BK23" s="622"/>
      <c r="BL23" s="622"/>
      <c r="BM23" s="622"/>
      <c r="BN23" s="623"/>
      <c r="BO23" s="659">
        <v>4</v>
      </c>
      <c r="BP23" s="659"/>
      <c r="BQ23" s="659"/>
      <c r="BR23" s="659"/>
      <c r="BS23" s="660" t="s">
        <v>245</v>
      </c>
      <c r="BT23" s="660"/>
      <c r="BU23" s="660"/>
      <c r="BV23" s="660"/>
      <c r="BW23" s="660"/>
      <c r="BX23" s="660"/>
      <c r="BY23" s="660"/>
      <c r="BZ23" s="660"/>
      <c r="CA23" s="660"/>
      <c r="CB23" s="700"/>
      <c r="CD23" s="673" t="s">
        <v>225</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2">
      <c r="B24" s="618" t="s">
        <v>292</v>
      </c>
      <c r="C24" s="619"/>
      <c r="D24" s="619"/>
      <c r="E24" s="619"/>
      <c r="F24" s="619"/>
      <c r="G24" s="619"/>
      <c r="H24" s="619"/>
      <c r="I24" s="619"/>
      <c r="J24" s="619"/>
      <c r="K24" s="619"/>
      <c r="L24" s="619"/>
      <c r="M24" s="619"/>
      <c r="N24" s="619"/>
      <c r="O24" s="619"/>
      <c r="P24" s="619"/>
      <c r="Q24" s="620"/>
      <c r="R24" s="621">
        <v>28102</v>
      </c>
      <c r="S24" s="622"/>
      <c r="T24" s="622"/>
      <c r="U24" s="622"/>
      <c r="V24" s="622"/>
      <c r="W24" s="622"/>
      <c r="X24" s="622"/>
      <c r="Y24" s="623"/>
      <c r="Z24" s="659">
        <v>0</v>
      </c>
      <c r="AA24" s="659"/>
      <c r="AB24" s="659"/>
      <c r="AC24" s="659"/>
      <c r="AD24" s="660" t="s">
        <v>181</v>
      </c>
      <c r="AE24" s="660"/>
      <c r="AF24" s="660"/>
      <c r="AG24" s="660"/>
      <c r="AH24" s="660"/>
      <c r="AI24" s="660"/>
      <c r="AJ24" s="660"/>
      <c r="AK24" s="660"/>
      <c r="AL24" s="624" t="s">
        <v>181</v>
      </c>
      <c r="AM24" s="625"/>
      <c r="AN24" s="625"/>
      <c r="AO24" s="661"/>
      <c r="AP24" s="618" t="s">
        <v>293</v>
      </c>
      <c r="AQ24" s="698"/>
      <c r="AR24" s="698"/>
      <c r="AS24" s="698"/>
      <c r="AT24" s="698"/>
      <c r="AU24" s="698"/>
      <c r="AV24" s="698"/>
      <c r="AW24" s="698"/>
      <c r="AX24" s="698"/>
      <c r="AY24" s="698"/>
      <c r="AZ24" s="698"/>
      <c r="BA24" s="698"/>
      <c r="BB24" s="698"/>
      <c r="BC24" s="698"/>
      <c r="BD24" s="698"/>
      <c r="BE24" s="698"/>
      <c r="BF24" s="699"/>
      <c r="BG24" s="621" t="s">
        <v>181</v>
      </c>
      <c r="BH24" s="622"/>
      <c r="BI24" s="622"/>
      <c r="BJ24" s="622"/>
      <c r="BK24" s="622"/>
      <c r="BL24" s="622"/>
      <c r="BM24" s="622"/>
      <c r="BN24" s="623"/>
      <c r="BO24" s="659" t="s">
        <v>139</v>
      </c>
      <c r="BP24" s="659"/>
      <c r="BQ24" s="659"/>
      <c r="BR24" s="659"/>
      <c r="BS24" s="660" t="s">
        <v>245</v>
      </c>
      <c r="BT24" s="660"/>
      <c r="BU24" s="660"/>
      <c r="BV24" s="660"/>
      <c r="BW24" s="660"/>
      <c r="BX24" s="660"/>
      <c r="BY24" s="660"/>
      <c r="BZ24" s="660"/>
      <c r="CA24" s="660"/>
      <c r="CB24" s="700"/>
      <c r="CD24" s="679" t="s">
        <v>294</v>
      </c>
      <c r="CE24" s="680"/>
      <c r="CF24" s="680"/>
      <c r="CG24" s="680"/>
      <c r="CH24" s="680"/>
      <c r="CI24" s="680"/>
      <c r="CJ24" s="680"/>
      <c r="CK24" s="680"/>
      <c r="CL24" s="680"/>
      <c r="CM24" s="680"/>
      <c r="CN24" s="680"/>
      <c r="CO24" s="680"/>
      <c r="CP24" s="680"/>
      <c r="CQ24" s="681"/>
      <c r="CR24" s="676">
        <v>43908249</v>
      </c>
      <c r="CS24" s="677"/>
      <c r="CT24" s="677"/>
      <c r="CU24" s="677"/>
      <c r="CV24" s="677"/>
      <c r="CW24" s="677"/>
      <c r="CX24" s="677"/>
      <c r="CY24" s="702"/>
      <c r="CZ24" s="703">
        <v>49.6</v>
      </c>
      <c r="DA24" s="685"/>
      <c r="DB24" s="685"/>
      <c r="DC24" s="705"/>
      <c r="DD24" s="701">
        <v>25095411</v>
      </c>
      <c r="DE24" s="677"/>
      <c r="DF24" s="677"/>
      <c r="DG24" s="677"/>
      <c r="DH24" s="677"/>
      <c r="DI24" s="677"/>
      <c r="DJ24" s="677"/>
      <c r="DK24" s="702"/>
      <c r="DL24" s="701">
        <v>25005836</v>
      </c>
      <c r="DM24" s="677"/>
      <c r="DN24" s="677"/>
      <c r="DO24" s="677"/>
      <c r="DP24" s="677"/>
      <c r="DQ24" s="677"/>
      <c r="DR24" s="677"/>
      <c r="DS24" s="677"/>
      <c r="DT24" s="677"/>
      <c r="DU24" s="677"/>
      <c r="DV24" s="702"/>
      <c r="DW24" s="703">
        <v>50.7</v>
      </c>
      <c r="DX24" s="685"/>
      <c r="DY24" s="685"/>
      <c r="DZ24" s="685"/>
      <c r="EA24" s="685"/>
      <c r="EB24" s="685"/>
      <c r="EC24" s="704"/>
    </row>
    <row r="25" spans="2:133" ht="11.25" customHeight="1" x14ac:dyDescent="0.2">
      <c r="B25" s="618" t="s">
        <v>295</v>
      </c>
      <c r="C25" s="619"/>
      <c r="D25" s="619"/>
      <c r="E25" s="619"/>
      <c r="F25" s="619"/>
      <c r="G25" s="619"/>
      <c r="H25" s="619"/>
      <c r="I25" s="619"/>
      <c r="J25" s="619"/>
      <c r="K25" s="619"/>
      <c r="L25" s="619"/>
      <c r="M25" s="619"/>
      <c r="N25" s="619"/>
      <c r="O25" s="619"/>
      <c r="P25" s="619"/>
      <c r="Q25" s="620"/>
      <c r="R25" s="621">
        <v>49988339</v>
      </c>
      <c r="S25" s="622"/>
      <c r="T25" s="622"/>
      <c r="U25" s="622"/>
      <c r="V25" s="622"/>
      <c r="W25" s="622"/>
      <c r="X25" s="622"/>
      <c r="Y25" s="623"/>
      <c r="Z25" s="659">
        <v>53.6</v>
      </c>
      <c r="AA25" s="659"/>
      <c r="AB25" s="659"/>
      <c r="AC25" s="659"/>
      <c r="AD25" s="660">
        <v>47762969</v>
      </c>
      <c r="AE25" s="660"/>
      <c r="AF25" s="660"/>
      <c r="AG25" s="660"/>
      <c r="AH25" s="660"/>
      <c r="AI25" s="660"/>
      <c r="AJ25" s="660"/>
      <c r="AK25" s="660"/>
      <c r="AL25" s="624">
        <v>99.6</v>
      </c>
      <c r="AM25" s="625"/>
      <c r="AN25" s="625"/>
      <c r="AO25" s="661"/>
      <c r="AP25" s="618" t="s">
        <v>296</v>
      </c>
      <c r="AQ25" s="698"/>
      <c r="AR25" s="698"/>
      <c r="AS25" s="698"/>
      <c r="AT25" s="698"/>
      <c r="AU25" s="698"/>
      <c r="AV25" s="698"/>
      <c r="AW25" s="698"/>
      <c r="AX25" s="698"/>
      <c r="AY25" s="698"/>
      <c r="AZ25" s="698"/>
      <c r="BA25" s="698"/>
      <c r="BB25" s="698"/>
      <c r="BC25" s="698"/>
      <c r="BD25" s="698"/>
      <c r="BE25" s="698"/>
      <c r="BF25" s="699"/>
      <c r="BG25" s="621" t="s">
        <v>245</v>
      </c>
      <c r="BH25" s="622"/>
      <c r="BI25" s="622"/>
      <c r="BJ25" s="622"/>
      <c r="BK25" s="622"/>
      <c r="BL25" s="622"/>
      <c r="BM25" s="622"/>
      <c r="BN25" s="623"/>
      <c r="BO25" s="659" t="s">
        <v>245</v>
      </c>
      <c r="BP25" s="659"/>
      <c r="BQ25" s="659"/>
      <c r="BR25" s="659"/>
      <c r="BS25" s="660" t="s">
        <v>181</v>
      </c>
      <c r="BT25" s="660"/>
      <c r="BU25" s="660"/>
      <c r="BV25" s="660"/>
      <c r="BW25" s="660"/>
      <c r="BX25" s="660"/>
      <c r="BY25" s="660"/>
      <c r="BZ25" s="660"/>
      <c r="CA25" s="660"/>
      <c r="CB25" s="700"/>
      <c r="CD25" s="618" t="s">
        <v>297</v>
      </c>
      <c r="CE25" s="619"/>
      <c r="CF25" s="619"/>
      <c r="CG25" s="619"/>
      <c r="CH25" s="619"/>
      <c r="CI25" s="619"/>
      <c r="CJ25" s="619"/>
      <c r="CK25" s="619"/>
      <c r="CL25" s="619"/>
      <c r="CM25" s="619"/>
      <c r="CN25" s="619"/>
      <c r="CO25" s="619"/>
      <c r="CP25" s="619"/>
      <c r="CQ25" s="620"/>
      <c r="CR25" s="621">
        <v>12794750</v>
      </c>
      <c r="CS25" s="634"/>
      <c r="CT25" s="634"/>
      <c r="CU25" s="634"/>
      <c r="CV25" s="634"/>
      <c r="CW25" s="634"/>
      <c r="CX25" s="634"/>
      <c r="CY25" s="635"/>
      <c r="CZ25" s="624">
        <v>14.5</v>
      </c>
      <c r="DA25" s="636"/>
      <c r="DB25" s="636"/>
      <c r="DC25" s="637"/>
      <c r="DD25" s="627">
        <v>11894485</v>
      </c>
      <c r="DE25" s="634"/>
      <c r="DF25" s="634"/>
      <c r="DG25" s="634"/>
      <c r="DH25" s="634"/>
      <c r="DI25" s="634"/>
      <c r="DJ25" s="634"/>
      <c r="DK25" s="635"/>
      <c r="DL25" s="627">
        <v>11893554</v>
      </c>
      <c r="DM25" s="634"/>
      <c r="DN25" s="634"/>
      <c r="DO25" s="634"/>
      <c r="DP25" s="634"/>
      <c r="DQ25" s="634"/>
      <c r="DR25" s="634"/>
      <c r="DS25" s="634"/>
      <c r="DT25" s="634"/>
      <c r="DU25" s="634"/>
      <c r="DV25" s="635"/>
      <c r="DW25" s="624">
        <v>24.1</v>
      </c>
      <c r="DX25" s="636"/>
      <c r="DY25" s="636"/>
      <c r="DZ25" s="636"/>
      <c r="EA25" s="636"/>
      <c r="EB25" s="636"/>
      <c r="EC25" s="648"/>
    </row>
    <row r="26" spans="2:133" ht="11.25" customHeight="1" x14ac:dyDescent="0.2">
      <c r="B26" s="618" t="s">
        <v>298</v>
      </c>
      <c r="C26" s="619"/>
      <c r="D26" s="619"/>
      <c r="E26" s="619"/>
      <c r="F26" s="619"/>
      <c r="G26" s="619"/>
      <c r="H26" s="619"/>
      <c r="I26" s="619"/>
      <c r="J26" s="619"/>
      <c r="K26" s="619"/>
      <c r="L26" s="619"/>
      <c r="M26" s="619"/>
      <c r="N26" s="619"/>
      <c r="O26" s="619"/>
      <c r="P26" s="619"/>
      <c r="Q26" s="620"/>
      <c r="R26" s="621">
        <v>42975</v>
      </c>
      <c r="S26" s="622"/>
      <c r="T26" s="622"/>
      <c r="U26" s="622"/>
      <c r="V26" s="622"/>
      <c r="W26" s="622"/>
      <c r="X26" s="622"/>
      <c r="Y26" s="623"/>
      <c r="Z26" s="659">
        <v>0</v>
      </c>
      <c r="AA26" s="659"/>
      <c r="AB26" s="659"/>
      <c r="AC26" s="659"/>
      <c r="AD26" s="660">
        <v>42975</v>
      </c>
      <c r="AE26" s="660"/>
      <c r="AF26" s="660"/>
      <c r="AG26" s="660"/>
      <c r="AH26" s="660"/>
      <c r="AI26" s="660"/>
      <c r="AJ26" s="660"/>
      <c r="AK26" s="660"/>
      <c r="AL26" s="624">
        <v>0.1</v>
      </c>
      <c r="AM26" s="625"/>
      <c r="AN26" s="625"/>
      <c r="AO26" s="661"/>
      <c r="AP26" s="618" t="s">
        <v>299</v>
      </c>
      <c r="AQ26" s="698"/>
      <c r="AR26" s="698"/>
      <c r="AS26" s="698"/>
      <c r="AT26" s="698"/>
      <c r="AU26" s="698"/>
      <c r="AV26" s="698"/>
      <c r="AW26" s="698"/>
      <c r="AX26" s="698"/>
      <c r="AY26" s="698"/>
      <c r="AZ26" s="698"/>
      <c r="BA26" s="698"/>
      <c r="BB26" s="698"/>
      <c r="BC26" s="698"/>
      <c r="BD26" s="698"/>
      <c r="BE26" s="698"/>
      <c r="BF26" s="699"/>
      <c r="BG26" s="621" t="s">
        <v>245</v>
      </c>
      <c r="BH26" s="622"/>
      <c r="BI26" s="622"/>
      <c r="BJ26" s="622"/>
      <c r="BK26" s="622"/>
      <c r="BL26" s="622"/>
      <c r="BM26" s="622"/>
      <c r="BN26" s="623"/>
      <c r="BO26" s="659" t="s">
        <v>139</v>
      </c>
      <c r="BP26" s="659"/>
      <c r="BQ26" s="659"/>
      <c r="BR26" s="659"/>
      <c r="BS26" s="660" t="s">
        <v>139</v>
      </c>
      <c r="BT26" s="660"/>
      <c r="BU26" s="660"/>
      <c r="BV26" s="660"/>
      <c r="BW26" s="660"/>
      <c r="BX26" s="660"/>
      <c r="BY26" s="660"/>
      <c r="BZ26" s="660"/>
      <c r="CA26" s="660"/>
      <c r="CB26" s="700"/>
      <c r="CD26" s="618" t="s">
        <v>300</v>
      </c>
      <c r="CE26" s="619"/>
      <c r="CF26" s="619"/>
      <c r="CG26" s="619"/>
      <c r="CH26" s="619"/>
      <c r="CI26" s="619"/>
      <c r="CJ26" s="619"/>
      <c r="CK26" s="619"/>
      <c r="CL26" s="619"/>
      <c r="CM26" s="619"/>
      <c r="CN26" s="619"/>
      <c r="CO26" s="619"/>
      <c r="CP26" s="619"/>
      <c r="CQ26" s="620"/>
      <c r="CR26" s="621">
        <v>8395895</v>
      </c>
      <c r="CS26" s="622"/>
      <c r="CT26" s="622"/>
      <c r="CU26" s="622"/>
      <c r="CV26" s="622"/>
      <c r="CW26" s="622"/>
      <c r="CX26" s="622"/>
      <c r="CY26" s="623"/>
      <c r="CZ26" s="624">
        <v>9.5</v>
      </c>
      <c r="DA26" s="636"/>
      <c r="DB26" s="636"/>
      <c r="DC26" s="637"/>
      <c r="DD26" s="627">
        <v>7676847</v>
      </c>
      <c r="DE26" s="622"/>
      <c r="DF26" s="622"/>
      <c r="DG26" s="622"/>
      <c r="DH26" s="622"/>
      <c r="DI26" s="622"/>
      <c r="DJ26" s="622"/>
      <c r="DK26" s="623"/>
      <c r="DL26" s="627" t="s">
        <v>181</v>
      </c>
      <c r="DM26" s="622"/>
      <c r="DN26" s="622"/>
      <c r="DO26" s="622"/>
      <c r="DP26" s="622"/>
      <c r="DQ26" s="622"/>
      <c r="DR26" s="622"/>
      <c r="DS26" s="622"/>
      <c r="DT26" s="622"/>
      <c r="DU26" s="622"/>
      <c r="DV26" s="623"/>
      <c r="DW26" s="624" t="s">
        <v>139</v>
      </c>
      <c r="DX26" s="636"/>
      <c r="DY26" s="636"/>
      <c r="DZ26" s="636"/>
      <c r="EA26" s="636"/>
      <c r="EB26" s="636"/>
      <c r="EC26" s="648"/>
    </row>
    <row r="27" spans="2:133" ht="11.25" customHeight="1" x14ac:dyDescent="0.2">
      <c r="B27" s="618" t="s">
        <v>301</v>
      </c>
      <c r="C27" s="619"/>
      <c r="D27" s="619"/>
      <c r="E27" s="619"/>
      <c r="F27" s="619"/>
      <c r="G27" s="619"/>
      <c r="H27" s="619"/>
      <c r="I27" s="619"/>
      <c r="J27" s="619"/>
      <c r="K27" s="619"/>
      <c r="L27" s="619"/>
      <c r="M27" s="619"/>
      <c r="N27" s="619"/>
      <c r="O27" s="619"/>
      <c r="P27" s="619"/>
      <c r="Q27" s="620"/>
      <c r="R27" s="621">
        <v>955523</v>
      </c>
      <c r="S27" s="622"/>
      <c r="T27" s="622"/>
      <c r="U27" s="622"/>
      <c r="V27" s="622"/>
      <c r="W27" s="622"/>
      <c r="X27" s="622"/>
      <c r="Y27" s="623"/>
      <c r="Z27" s="659">
        <v>1</v>
      </c>
      <c r="AA27" s="659"/>
      <c r="AB27" s="659"/>
      <c r="AC27" s="659"/>
      <c r="AD27" s="660" t="s">
        <v>245</v>
      </c>
      <c r="AE27" s="660"/>
      <c r="AF27" s="660"/>
      <c r="AG27" s="660"/>
      <c r="AH27" s="660"/>
      <c r="AI27" s="660"/>
      <c r="AJ27" s="660"/>
      <c r="AK27" s="660"/>
      <c r="AL27" s="624" t="s">
        <v>245</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38904144</v>
      </c>
      <c r="BH27" s="622"/>
      <c r="BI27" s="622"/>
      <c r="BJ27" s="622"/>
      <c r="BK27" s="622"/>
      <c r="BL27" s="622"/>
      <c r="BM27" s="622"/>
      <c r="BN27" s="623"/>
      <c r="BO27" s="659">
        <v>100</v>
      </c>
      <c r="BP27" s="659"/>
      <c r="BQ27" s="659"/>
      <c r="BR27" s="659"/>
      <c r="BS27" s="660">
        <v>846447</v>
      </c>
      <c r="BT27" s="660"/>
      <c r="BU27" s="660"/>
      <c r="BV27" s="660"/>
      <c r="BW27" s="660"/>
      <c r="BX27" s="660"/>
      <c r="BY27" s="660"/>
      <c r="BZ27" s="660"/>
      <c r="CA27" s="660"/>
      <c r="CB27" s="700"/>
      <c r="CD27" s="618" t="s">
        <v>303</v>
      </c>
      <c r="CE27" s="619"/>
      <c r="CF27" s="619"/>
      <c r="CG27" s="619"/>
      <c r="CH27" s="619"/>
      <c r="CI27" s="619"/>
      <c r="CJ27" s="619"/>
      <c r="CK27" s="619"/>
      <c r="CL27" s="619"/>
      <c r="CM27" s="619"/>
      <c r="CN27" s="619"/>
      <c r="CO27" s="619"/>
      <c r="CP27" s="619"/>
      <c r="CQ27" s="620"/>
      <c r="CR27" s="621">
        <v>23809800</v>
      </c>
      <c r="CS27" s="634"/>
      <c r="CT27" s="634"/>
      <c r="CU27" s="634"/>
      <c r="CV27" s="634"/>
      <c r="CW27" s="634"/>
      <c r="CX27" s="634"/>
      <c r="CY27" s="635"/>
      <c r="CZ27" s="624">
        <v>26.9</v>
      </c>
      <c r="DA27" s="636"/>
      <c r="DB27" s="636"/>
      <c r="DC27" s="637"/>
      <c r="DD27" s="627">
        <v>6099803</v>
      </c>
      <c r="DE27" s="634"/>
      <c r="DF27" s="634"/>
      <c r="DG27" s="634"/>
      <c r="DH27" s="634"/>
      <c r="DI27" s="634"/>
      <c r="DJ27" s="634"/>
      <c r="DK27" s="635"/>
      <c r="DL27" s="627">
        <v>6011159</v>
      </c>
      <c r="DM27" s="634"/>
      <c r="DN27" s="634"/>
      <c r="DO27" s="634"/>
      <c r="DP27" s="634"/>
      <c r="DQ27" s="634"/>
      <c r="DR27" s="634"/>
      <c r="DS27" s="634"/>
      <c r="DT27" s="634"/>
      <c r="DU27" s="634"/>
      <c r="DV27" s="635"/>
      <c r="DW27" s="624">
        <v>12.2</v>
      </c>
      <c r="DX27" s="636"/>
      <c r="DY27" s="636"/>
      <c r="DZ27" s="636"/>
      <c r="EA27" s="636"/>
      <c r="EB27" s="636"/>
      <c r="EC27" s="648"/>
    </row>
    <row r="28" spans="2:133" ht="11.25" customHeight="1" x14ac:dyDescent="0.2">
      <c r="B28" s="618" t="s">
        <v>304</v>
      </c>
      <c r="C28" s="619"/>
      <c r="D28" s="619"/>
      <c r="E28" s="619"/>
      <c r="F28" s="619"/>
      <c r="G28" s="619"/>
      <c r="H28" s="619"/>
      <c r="I28" s="619"/>
      <c r="J28" s="619"/>
      <c r="K28" s="619"/>
      <c r="L28" s="619"/>
      <c r="M28" s="619"/>
      <c r="N28" s="619"/>
      <c r="O28" s="619"/>
      <c r="P28" s="619"/>
      <c r="Q28" s="620"/>
      <c r="R28" s="621">
        <v>1096234</v>
      </c>
      <c r="S28" s="622"/>
      <c r="T28" s="622"/>
      <c r="U28" s="622"/>
      <c r="V28" s="622"/>
      <c r="W28" s="622"/>
      <c r="X28" s="622"/>
      <c r="Y28" s="623"/>
      <c r="Z28" s="659">
        <v>1.2</v>
      </c>
      <c r="AA28" s="659"/>
      <c r="AB28" s="659"/>
      <c r="AC28" s="659"/>
      <c r="AD28" s="660">
        <v>111039</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7303699</v>
      </c>
      <c r="CS28" s="622"/>
      <c r="CT28" s="622"/>
      <c r="CU28" s="622"/>
      <c r="CV28" s="622"/>
      <c r="CW28" s="622"/>
      <c r="CX28" s="622"/>
      <c r="CY28" s="623"/>
      <c r="CZ28" s="624">
        <v>8.3000000000000007</v>
      </c>
      <c r="DA28" s="636"/>
      <c r="DB28" s="636"/>
      <c r="DC28" s="637"/>
      <c r="DD28" s="627">
        <v>7101123</v>
      </c>
      <c r="DE28" s="622"/>
      <c r="DF28" s="622"/>
      <c r="DG28" s="622"/>
      <c r="DH28" s="622"/>
      <c r="DI28" s="622"/>
      <c r="DJ28" s="622"/>
      <c r="DK28" s="623"/>
      <c r="DL28" s="627">
        <v>7101123</v>
      </c>
      <c r="DM28" s="622"/>
      <c r="DN28" s="622"/>
      <c r="DO28" s="622"/>
      <c r="DP28" s="622"/>
      <c r="DQ28" s="622"/>
      <c r="DR28" s="622"/>
      <c r="DS28" s="622"/>
      <c r="DT28" s="622"/>
      <c r="DU28" s="622"/>
      <c r="DV28" s="623"/>
      <c r="DW28" s="624">
        <v>14.4</v>
      </c>
      <c r="DX28" s="636"/>
      <c r="DY28" s="636"/>
      <c r="DZ28" s="636"/>
      <c r="EA28" s="636"/>
      <c r="EB28" s="636"/>
      <c r="EC28" s="648"/>
    </row>
    <row r="29" spans="2:133" ht="11.25" customHeight="1" x14ac:dyDescent="0.2">
      <c r="B29" s="618" t="s">
        <v>306</v>
      </c>
      <c r="C29" s="619"/>
      <c r="D29" s="619"/>
      <c r="E29" s="619"/>
      <c r="F29" s="619"/>
      <c r="G29" s="619"/>
      <c r="H29" s="619"/>
      <c r="I29" s="619"/>
      <c r="J29" s="619"/>
      <c r="K29" s="619"/>
      <c r="L29" s="619"/>
      <c r="M29" s="619"/>
      <c r="N29" s="619"/>
      <c r="O29" s="619"/>
      <c r="P29" s="619"/>
      <c r="Q29" s="620"/>
      <c r="R29" s="621">
        <v>357551</v>
      </c>
      <c r="S29" s="622"/>
      <c r="T29" s="622"/>
      <c r="U29" s="622"/>
      <c r="V29" s="622"/>
      <c r="W29" s="622"/>
      <c r="X29" s="622"/>
      <c r="Y29" s="623"/>
      <c r="Z29" s="659">
        <v>0.4</v>
      </c>
      <c r="AA29" s="659"/>
      <c r="AB29" s="659"/>
      <c r="AC29" s="659"/>
      <c r="AD29" s="660" t="s">
        <v>245</v>
      </c>
      <c r="AE29" s="660"/>
      <c r="AF29" s="660"/>
      <c r="AG29" s="660"/>
      <c r="AH29" s="660"/>
      <c r="AI29" s="660"/>
      <c r="AJ29" s="660"/>
      <c r="AK29" s="660"/>
      <c r="AL29" s="624" t="s">
        <v>181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307</v>
      </c>
      <c r="CE29" s="641"/>
      <c r="CF29" s="618" t="s">
        <v>308</v>
      </c>
      <c r="CG29" s="619"/>
      <c r="CH29" s="619"/>
      <c r="CI29" s="619"/>
      <c r="CJ29" s="619"/>
      <c r="CK29" s="619"/>
      <c r="CL29" s="619"/>
      <c r="CM29" s="619"/>
      <c r="CN29" s="619"/>
      <c r="CO29" s="619"/>
      <c r="CP29" s="619"/>
      <c r="CQ29" s="620"/>
      <c r="CR29" s="621">
        <v>7303699</v>
      </c>
      <c r="CS29" s="634"/>
      <c r="CT29" s="634"/>
      <c r="CU29" s="634"/>
      <c r="CV29" s="634"/>
      <c r="CW29" s="634"/>
      <c r="CX29" s="634"/>
      <c r="CY29" s="635"/>
      <c r="CZ29" s="624">
        <v>8.3000000000000007</v>
      </c>
      <c r="DA29" s="636"/>
      <c r="DB29" s="636"/>
      <c r="DC29" s="637"/>
      <c r="DD29" s="627">
        <v>7101123</v>
      </c>
      <c r="DE29" s="634"/>
      <c r="DF29" s="634"/>
      <c r="DG29" s="634"/>
      <c r="DH29" s="634"/>
      <c r="DI29" s="634"/>
      <c r="DJ29" s="634"/>
      <c r="DK29" s="635"/>
      <c r="DL29" s="627">
        <v>7101123</v>
      </c>
      <c r="DM29" s="634"/>
      <c r="DN29" s="634"/>
      <c r="DO29" s="634"/>
      <c r="DP29" s="634"/>
      <c r="DQ29" s="634"/>
      <c r="DR29" s="634"/>
      <c r="DS29" s="634"/>
      <c r="DT29" s="634"/>
      <c r="DU29" s="634"/>
      <c r="DV29" s="635"/>
      <c r="DW29" s="624">
        <v>14.4</v>
      </c>
      <c r="DX29" s="636"/>
      <c r="DY29" s="636"/>
      <c r="DZ29" s="636"/>
      <c r="EA29" s="636"/>
      <c r="EB29" s="636"/>
      <c r="EC29" s="648"/>
    </row>
    <row r="30" spans="2:133" ht="11.25" customHeight="1" x14ac:dyDescent="0.2">
      <c r="B30" s="618" t="s">
        <v>309</v>
      </c>
      <c r="C30" s="619"/>
      <c r="D30" s="619"/>
      <c r="E30" s="619"/>
      <c r="F30" s="619"/>
      <c r="G30" s="619"/>
      <c r="H30" s="619"/>
      <c r="I30" s="619"/>
      <c r="J30" s="619"/>
      <c r="K30" s="619"/>
      <c r="L30" s="619"/>
      <c r="M30" s="619"/>
      <c r="N30" s="619"/>
      <c r="O30" s="619"/>
      <c r="P30" s="619"/>
      <c r="Q30" s="620"/>
      <c r="R30" s="621">
        <v>18765725</v>
      </c>
      <c r="S30" s="622"/>
      <c r="T30" s="622"/>
      <c r="U30" s="622"/>
      <c r="V30" s="622"/>
      <c r="W30" s="622"/>
      <c r="X30" s="622"/>
      <c r="Y30" s="623"/>
      <c r="Z30" s="659">
        <v>20.100000000000001</v>
      </c>
      <c r="AA30" s="659"/>
      <c r="AB30" s="659"/>
      <c r="AC30" s="659"/>
      <c r="AD30" s="660" t="s">
        <v>139</v>
      </c>
      <c r="AE30" s="660"/>
      <c r="AF30" s="660"/>
      <c r="AG30" s="660"/>
      <c r="AH30" s="660"/>
      <c r="AI30" s="660"/>
      <c r="AJ30" s="660"/>
      <c r="AK30" s="660"/>
      <c r="AL30" s="624" t="s">
        <v>181</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310</v>
      </c>
      <c r="BH30" s="691"/>
      <c r="BI30" s="691"/>
      <c r="BJ30" s="691"/>
      <c r="BK30" s="691"/>
      <c r="BL30" s="691"/>
      <c r="BM30" s="691"/>
      <c r="BN30" s="691"/>
      <c r="BO30" s="691"/>
      <c r="BP30" s="691"/>
      <c r="BQ30" s="692"/>
      <c r="BR30" s="673" t="s">
        <v>311</v>
      </c>
      <c r="BS30" s="691"/>
      <c r="BT30" s="691"/>
      <c r="BU30" s="691"/>
      <c r="BV30" s="691"/>
      <c r="BW30" s="691"/>
      <c r="BX30" s="691"/>
      <c r="BY30" s="691"/>
      <c r="BZ30" s="691"/>
      <c r="CA30" s="691"/>
      <c r="CB30" s="692"/>
      <c r="CD30" s="642"/>
      <c r="CE30" s="643"/>
      <c r="CF30" s="618" t="s">
        <v>312</v>
      </c>
      <c r="CG30" s="619"/>
      <c r="CH30" s="619"/>
      <c r="CI30" s="619"/>
      <c r="CJ30" s="619"/>
      <c r="CK30" s="619"/>
      <c r="CL30" s="619"/>
      <c r="CM30" s="619"/>
      <c r="CN30" s="619"/>
      <c r="CO30" s="619"/>
      <c r="CP30" s="619"/>
      <c r="CQ30" s="620"/>
      <c r="CR30" s="621">
        <v>7031579</v>
      </c>
      <c r="CS30" s="622"/>
      <c r="CT30" s="622"/>
      <c r="CU30" s="622"/>
      <c r="CV30" s="622"/>
      <c r="CW30" s="622"/>
      <c r="CX30" s="622"/>
      <c r="CY30" s="623"/>
      <c r="CZ30" s="624">
        <v>7.9</v>
      </c>
      <c r="DA30" s="636"/>
      <c r="DB30" s="636"/>
      <c r="DC30" s="637"/>
      <c r="DD30" s="627">
        <v>6846984</v>
      </c>
      <c r="DE30" s="622"/>
      <c r="DF30" s="622"/>
      <c r="DG30" s="622"/>
      <c r="DH30" s="622"/>
      <c r="DI30" s="622"/>
      <c r="DJ30" s="622"/>
      <c r="DK30" s="623"/>
      <c r="DL30" s="627">
        <v>6846984</v>
      </c>
      <c r="DM30" s="622"/>
      <c r="DN30" s="622"/>
      <c r="DO30" s="622"/>
      <c r="DP30" s="622"/>
      <c r="DQ30" s="622"/>
      <c r="DR30" s="622"/>
      <c r="DS30" s="622"/>
      <c r="DT30" s="622"/>
      <c r="DU30" s="622"/>
      <c r="DV30" s="623"/>
      <c r="DW30" s="624">
        <v>13.9</v>
      </c>
      <c r="DX30" s="636"/>
      <c r="DY30" s="636"/>
      <c r="DZ30" s="636"/>
      <c r="EA30" s="636"/>
      <c r="EB30" s="636"/>
      <c r="EC30" s="648"/>
    </row>
    <row r="31" spans="2:133" ht="11.25" customHeight="1" x14ac:dyDescent="0.2">
      <c r="B31" s="688" t="s">
        <v>313</v>
      </c>
      <c r="C31" s="689"/>
      <c r="D31" s="689"/>
      <c r="E31" s="689"/>
      <c r="F31" s="689"/>
      <c r="G31" s="689"/>
      <c r="H31" s="689"/>
      <c r="I31" s="689"/>
      <c r="J31" s="689"/>
      <c r="K31" s="689"/>
      <c r="L31" s="689"/>
      <c r="M31" s="689"/>
      <c r="N31" s="689"/>
      <c r="O31" s="689"/>
      <c r="P31" s="689"/>
      <c r="Q31" s="690"/>
      <c r="R31" s="621" t="s">
        <v>139</v>
      </c>
      <c r="S31" s="622"/>
      <c r="T31" s="622"/>
      <c r="U31" s="622"/>
      <c r="V31" s="622"/>
      <c r="W31" s="622"/>
      <c r="X31" s="622"/>
      <c r="Y31" s="623"/>
      <c r="Z31" s="659" t="s">
        <v>139</v>
      </c>
      <c r="AA31" s="659"/>
      <c r="AB31" s="659"/>
      <c r="AC31" s="659"/>
      <c r="AD31" s="660" t="s">
        <v>139</v>
      </c>
      <c r="AE31" s="660"/>
      <c r="AF31" s="660"/>
      <c r="AG31" s="660"/>
      <c r="AH31" s="660"/>
      <c r="AI31" s="660"/>
      <c r="AJ31" s="660"/>
      <c r="AK31" s="660"/>
      <c r="AL31" s="624" t="s">
        <v>245</v>
      </c>
      <c r="AM31" s="625"/>
      <c r="AN31" s="625"/>
      <c r="AO31" s="661"/>
      <c r="AP31" s="693" t="s">
        <v>314</v>
      </c>
      <c r="AQ31" s="694"/>
      <c r="AR31" s="694"/>
      <c r="AS31" s="694"/>
      <c r="AT31" s="695" t="s">
        <v>315</v>
      </c>
      <c r="AU31" s="218"/>
      <c r="AV31" s="218"/>
      <c r="AW31" s="218"/>
      <c r="AX31" s="679" t="s">
        <v>189</v>
      </c>
      <c r="AY31" s="680"/>
      <c r="AZ31" s="680"/>
      <c r="BA31" s="680"/>
      <c r="BB31" s="680"/>
      <c r="BC31" s="680"/>
      <c r="BD31" s="680"/>
      <c r="BE31" s="680"/>
      <c r="BF31" s="681"/>
      <c r="BG31" s="683">
        <v>98.9</v>
      </c>
      <c r="BH31" s="684"/>
      <c r="BI31" s="684"/>
      <c r="BJ31" s="684"/>
      <c r="BK31" s="684"/>
      <c r="BL31" s="684"/>
      <c r="BM31" s="685">
        <v>96.2</v>
      </c>
      <c r="BN31" s="684"/>
      <c r="BO31" s="684"/>
      <c r="BP31" s="684"/>
      <c r="BQ31" s="686"/>
      <c r="BR31" s="683">
        <v>98.9</v>
      </c>
      <c r="BS31" s="684"/>
      <c r="BT31" s="684"/>
      <c r="BU31" s="684"/>
      <c r="BV31" s="684"/>
      <c r="BW31" s="684"/>
      <c r="BX31" s="685">
        <v>95.3</v>
      </c>
      <c r="BY31" s="684"/>
      <c r="BZ31" s="684"/>
      <c r="CA31" s="684"/>
      <c r="CB31" s="686"/>
      <c r="CD31" s="642"/>
      <c r="CE31" s="643"/>
      <c r="CF31" s="618" t="s">
        <v>316</v>
      </c>
      <c r="CG31" s="619"/>
      <c r="CH31" s="619"/>
      <c r="CI31" s="619"/>
      <c r="CJ31" s="619"/>
      <c r="CK31" s="619"/>
      <c r="CL31" s="619"/>
      <c r="CM31" s="619"/>
      <c r="CN31" s="619"/>
      <c r="CO31" s="619"/>
      <c r="CP31" s="619"/>
      <c r="CQ31" s="620"/>
      <c r="CR31" s="621">
        <v>272120</v>
      </c>
      <c r="CS31" s="634"/>
      <c r="CT31" s="634"/>
      <c r="CU31" s="634"/>
      <c r="CV31" s="634"/>
      <c r="CW31" s="634"/>
      <c r="CX31" s="634"/>
      <c r="CY31" s="635"/>
      <c r="CZ31" s="624">
        <v>0.3</v>
      </c>
      <c r="DA31" s="636"/>
      <c r="DB31" s="636"/>
      <c r="DC31" s="637"/>
      <c r="DD31" s="627">
        <v>254139</v>
      </c>
      <c r="DE31" s="634"/>
      <c r="DF31" s="634"/>
      <c r="DG31" s="634"/>
      <c r="DH31" s="634"/>
      <c r="DI31" s="634"/>
      <c r="DJ31" s="634"/>
      <c r="DK31" s="635"/>
      <c r="DL31" s="627">
        <v>254139</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317</v>
      </c>
      <c r="C32" s="619"/>
      <c r="D32" s="619"/>
      <c r="E32" s="619"/>
      <c r="F32" s="619"/>
      <c r="G32" s="619"/>
      <c r="H32" s="619"/>
      <c r="I32" s="619"/>
      <c r="J32" s="619"/>
      <c r="K32" s="619"/>
      <c r="L32" s="619"/>
      <c r="M32" s="619"/>
      <c r="N32" s="619"/>
      <c r="O32" s="619"/>
      <c r="P32" s="619"/>
      <c r="Q32" s="620"/>
      <c r="R32" s="621">
        <v>7193052</v>
      </c>
      <c r="S32" s="622"/>
      <c r="T32" s="622"/>
      <c r="U32" s="622"/>
      <c r="V32" s="622"/>
      <c r="W32" s="622"/>
      <c r="X32" s="622"/>
      <c r="Y32" s="623"/>
      <c r="Z32" s="659">
        <v>7.7</v>
      </c>
      <c r="AA32" s="659"/>
      <c r="AB32" s="659"/>
      <c r="AC32" s="659"/>
      <c r="AD32" s="660" t="s">
        <v>181</v>
      </c>
      <c r="AE32" s="660"/>
      <c r="AF32" s="660"/>
      <c r="AG32" s="660"/>
      <c r="AH32" s="660"/>
      <c r="AI32" s="660"/>
      <c r="AJ32" s="660"/>
      <c r="AK32" s="660"/>
      <c r="AL32" s="624" t="s">
        <v>245</v>
      </c>
      <c r="AM32" s="625"/>
      <c r="AN32" s="625"/>
      <c r="AO32" s="661"/>
      <c r="AP32" s="662"/>
      <c r="AQ32" s="663"/>
      <c r="AR32" s="663"/>
      <c r="AS32" s="663"/>
      <c r="AT32" s="696"/>
      <c r="AU32" s="214" t="s">
        <v>318</v>
      </c>
      <c r="AX32" s="618" t="s">
        <v>319</v>
      </c>
      <c r="AY32" s="619"/>
      <c r="AZ32" s="619"/>
      <c r="BA32" s="619"/>
      <c r="BB32" s="619"/>
      <c r="BC32" s="619"/>
      <c r="BD32" s="619"/>
      <c r="BE32" s="619"/>
      <c r="BF32" s="620"/>
      <c r="BG32" s="687">
        <v>98.6</v>
      </c>
      <c r="BH32" s="634"/>
      <c r="BI32" s="634"/>
      <c r="BJ32" s="634"/>
      <c r="BK32" s="634"/>
      <c r="BL32" s="634"/>
      <c r="BM32" s="625">
        <v>95.4</v>
      </c>
      <c r="BN32" s="634"/>
      <c r="BO32" s="634"/>
      <c r="BP32" s="634"/>
      <c r="BQ32" s="657"/>
      <c r="BR32" s="687">
        <v>98.6</v>
      </c>
      <c r="BS32" s="634"/>
      <c r="BT32" s="634"/>
      <c r="BU32" s="634"/>
      <c r="BV32" s="634"/>
      <c r="BW32" s="634"/>
      <c r="BX32" s="625">
        <v>94.6</v>
      </c>
      <c r="BY32" s="634"/>
      <c r="BZ32" s="634"/>
      <c r="CA32" s="634"/>
      <c r="CB32" s="657"/>
      <c r="CD32" s="644"/>
      <c r="CE32" s="645"/>
      <c r="CF32" s="618" t="s">
        <v>320</v>
      </c>
      <c r="CG32" s="619"/>
      <c r="CH32" s="619"/>
      <c r="CI32" s="619"/>
      <c r="CJ32" s="619"/>
      <c r="CK32" s="619"/>
      <c r="CL32" s="619"/>
      <c r="CM32" s="619"/>
      <c r="CN32" s="619"/>
      <c r="CO32" s="619"/>
      <c r="CP32" s="619"/>
      <c r="CQ32" s="620"/>
      <c r="CR32" s="621" t="s">
        <v>181</v>
      </c>
      <c r="CS32" s="622"/>
      <c r="CT32" s="622"/>
      <c r="CU32" s="622"/>
      <c r="CV32" s="622"/>
      <c r="CW32" s="622"/>
      <c r="CX32" s="622"/>
      <c r="CY32" s="623"/>
      <c r="CZ32" s="624" t="s">
        <v>139</v>
      </c>
      <c r="DA32" s="636"/>
      <c r="DB32" s="636"/>
      <c r="DC32" s="637"/>
      <c r="DD32" s="627" t="s">
        <v>139</v>
      </c>
      <c r="DE32" s="622"/>
      <c r="DF32" s="622"/>
      <c r="DG32" s="622"/>
      <c r="DH32" s="622"/>
      <c r="DI32" s="622"/>
      <c r="DJ32" s="622"/>
      <c r="DK32" s="623"/>
      <c r="DL32" s="627" t="s">
        <v>139</v>
      </c>
      <c r="DM32" s="622"/>
      <c r="DN32" s="622"/>
      <c r="DO32" s="622"/>
      <c r="DP32" s="622"/>
      <c r="DQ32" s="622"/>
      <c r="DR32" s="622"/>
      <c r="DS32" s="622"/>
      <c r="DT32" s="622"/>
      <c r="DU32" s="622"/>
      <c r="DV32" s="623"/>
      <c r="DW32" s="624" t="s">
        <v>139</v>
      </c>
      <c r="DX32" s="636"/>
      <c r="DY32" s="636"/>
      <c r="DZ32" s="636"/>
      <c r="EA32" s="636"/>
      <c r="EB32" s="636"/>
      <c r="EC32" s="648"/>
    </row>
    <row r="33" spans="2:133" ht="11.25" customHeight="1" x14ac:dyDescent="0.2">
      <c r="B33" s="618" t="s">
        <v>321</v>
      </c>
      <c r="C33" s="619"/>
      <c r="D33" s="619"/>
      <c r="E33" s="619"/>
      <c r="F33" s="619"/>
      <c r="G33" s="619"/>
      <c r="H33" s="619"/>
      <c r="I33" s="619"/>
      <c r="J33" s="619"/>
      <c r="K33" s="619"/>
      <c r="L33" s="619"/>
      <c r="M33" s="619"/>
      <c r="N33" s="619"/>
      <c r="O33" s="619"/>
      <c r="P33" s="619"/>
      <c r="Q33" s="620"/>
      <c r="R33" s="621">
        <v>375840</v>
      </c>
      <c r="S33" s="622"/>
      <c r="T33" s="622"/>
      <c r="U33" s="622"/>
      <c r="V33" s="622"/>
      <c r="W33" s="622"/>
      <c r="X33" s="622"/>
      <c r="Y33" s="623"/>
      <c r="Z33" s="659">
        <v>0.4</v>
      </c>
      <c r="AA33" s="659"/>
      <c r="AB33" s="659"/>
      <c r="AC33" s="659"/>
      <c r="AD33" s="660">
        <v>27460</v>
      </c>
      <c r="AE33" s="660"/>
      <c r="AF33" s="660"/>
      <c r="AG33" s="660"/>
      <c r="AH33" s="660"/>
      <c r="AI33" s="660"/>
      <c r="AJ33" s="660"/>
      <c r="AK33" s="660"/>
      <c r="AL33" s="624">
        <v>0.1</v>
      </c>
      <c r="AM33" s="625"/>
      <c r="AN33" s="625"/>
      <c r="AO33" s="661"/>
      <c r="AP33" s="664"/>
      <c r="AQ33" s="665"/>
      <c r="AR33" s="665"/>
      <c r="AS33" s="665"/>
      <c r="AT33" s="697"/>
      <c r="AU33" s="219"/>
      <c r="AV33" s="219"/>
      <c r="AW33" s="219"/>
      <c r="AX33" s="602" t="s">
        <v>322</v>
      </c>
      <c r="AY33" s="603"/>
      <c r="AZ33" s="603"/>
      <c r="BA33" s="603"/>
      <c r="BB33" s="603"/>
      <c r="BC33" s="603"/>
      <c r="BD33" s="603"/>
      <c r="BE33" s="603"/>
      <c r="BF33" s="604"/>
      <c r="BG33" s="682">
        <v>99.2</v>
      </c>
      <c r="BH33" s="606"/>
      <c r="BI33" s="606"/>
      <c r="BJ33" s="606"/>
      <c r="BK33" s="606"/>
      <c r="BL33" s="606"/>
      <c r="BM33" s="652">
        <v>96.5</v>
      </c>
      <c r="BN33" s="606"/>
      <c r="BO33" s="606"/>
      <c r="BP33" s="606"/>
      <c r="BQ33" s="669"/>
      <c r="BR33" s="682">
        <v>99.1</v>
      </c>
      <c r="BS33" s="606"/>
      <c r="BT33" s="606"/>
      <c r="BU33" s="606"/>
      <c r="BV33" s="606"/>
      <c r="BW33" s="606"/>
      <c r="BX33" s="652">
        <v>95.6</v>
      </c>
      <c r="BY33" s="606"/>
      <c r="BZ33" s="606"/>
      <c r="CA33" s="606"/>
      <c r="CB33" s="669"/>
      <c r="CD33" s="618" t="s">
        <v>323</v>
      </c>
      <c r="CE33" s="619"/>
      <c r="CF33" s="619"/>
      <c r="CG33" s="619"/>
      <c r="CH33" s="619"/>
      <c r="CI33" s="619"/>
      <c r="CJ33" s="619"/>
      <c r="CK33" s="619"/>
      <c r="CL33" s="619"/>
      <c r="CM33" s="619"/>
      <c r="CN33" s="619"/>
      <c r="CO33" s="619"/>
      <c r="CP33" s="619"/>
      <c r="CQ33" s="620"/>
      <c r="CR33" s="621">
        <v>32394421</v>
      </c>
      <c r="CS33" s="634"/>
      <c r="CT33" s="634"/>
      <c r="CU33" s="634"/>
      <c r="CV33" s="634"/>
      <c r="CW33" s="634"/>
      <c r="CX33" s="634"/>
      <c r="CY33" s="635"/>
      <c r="CZ33" s="624">
        <v>36.6</v>
      </c>
      <c r="DA33" s="636"/>
      <c r="DB33" s="636"/>
      <c r="DC33" s="637"/>
      <c r="DD33" s="627">
        <v>23295035</v>
      </c>
      <c r="DE33" s="634"/>
      <c r="DF33" s="634"/>
      <c r="DG33" s="634"/>
      <c r="DH33" s="634"/>
      <c r="DI33" s="634"/>
      <c r="DJ33" s="634"/>
      <c r="DK33" s="635"/>
      <c r="DL33" s="627">
        <v>19880616</v>
      </c>
      <c r="DM33" s="634"/>
      <c r="DN33" s="634"/>
      <c r="DO33" s="634"/>
      <c r="DP33" s="634"/>
      <c r="DQ33" s="634"/>
      <c r="DR33" s="634"/>
      <c r="DS33" s="634"/>
      <c r="DT33" s="634"/>
      <c r="DU33" s="634"/>
      <c r="DV33" s="635"/>
      <c r="DW33" s="624">
        <v>40.299999999999997</v>
      </c>
      <c r="DX33" s="636"/>
      <c r="DY33" s="636"/>
      <c r="DZ33" s="636"/>
      <c r="EA33" s="636"/>
      <c r="EB33" s="636"/>
      <c r="EC33" s="648"/>
    </row>
    <row r="34" spans="2:133" ht="11.25" customHeight="1" x14ac:dyDescent="0.2">
      <c r="B34" s="618" t="s">
        <v>324</v>
      </c>
      <c r="C34" s="619"/>
      <c r="D34" s="619"/>
      <c r="E34" s="619"/>
      <c r="F34" s="619"/>
      <c r="G34" s="619"/>
      <c r="H34" s="619"/>
      <c r="I34" s="619"/>
      <c r="J34" s="619"/>
      <c r="K34" s="619"/>
      <c r="L34" s="619"/>
      <c r="M34" s="619"/>
      <c r="N34" s="619"/>
      <c r="O34" s="619"/>
      <c r="P34" s="619"/>
      <c r="Q34" s="620"/>
      <c r="R34" s="621">
        <v>3516478</v>
      </c>
      <c r="S34" s="622"/>
      <c r="T34" s="622"/>
      <c r="U34" s="622"/>
      <c r="V34" s="622"/>
      <c r="W34" s="622"/>
      <c r="X34" s="622"/>
      <c r="Y34" s="623"/>
      <c r="Z34" s="659">
        <v>3.8</v>
      </c>
      <c r="AA34" s="659"/>
      <c r="AB34" s="659"/>
      <c r="AC34" s="659"/>
      <c r="AD34" s="660" t="s">
        <v>245</v>
      </c>
      <c r="AE34" s="660"/>
      <c r="AF34" s="660"/>
      <c r="AG34" s="660"/>
      <c r="AH34" s="660"/>
      <c r="AI34" s="660"/>
      <c r="AJ34" s="660"/>
      <c r="AK34" s="660"/>
      <c r="AL34" s="624" t="s">
        <v>245</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14103925</v>
      </c>
      <c r="CS34" s="622"/>
      <c r="CT34" s="622"/>
      <c r="CU34" s="622"/>
      <c r="CV34" s="622"/>
      <c r="CW34" s="622"/>
      <c r="CX34" s="622"/>
      <c r="CY34" s="623"/>
      <c r="CZ34" s="624">
        <v>15.9</v>
      </c>
      <c r="DA34" s="636"/>
      <c r="DB34" s="636"/>
      <c r="DC34" s="637"/>
      <c r="DD34" s="627">
        <v>9946821</v>
      </c>
      <c r="DE34" s="622"/>
      <c r="DF34" s="622"/>
      <c r="DG34" s="622"/>
      <c r="DH34" s="622"/>
      <c r="DI34" s="622"/>
      <c r="DJ34" s="622"/>
      <c r="DK34" s="623"/>
      <c r="DL34" s="627">
        <v>9609060</v>
      </c>
      <c r="DM34" s="622"/>
      <c r="DN34" s="622"/>
      <c r="DO34" s="622"/>
      <c r="DP34" s="622"/>
      <c r="DQ34" s="622"/>
      <c r="DR34" s="622"/>
      <c r="DS34" s="622"/>
      <c r="DT34" s="622"/>
      <c r="DU34" s="622"/>
      <c r="DV34" s="623"/>
      <c r="DW34" s="624">
        <v>19.5</v>
      </c>
      <c r="DX34" s="636"/>
      <c r="DY34" s="636"/>
      <c r="DZ34" s="636"/>
      <c r="EA34" s="636"/>
      <c r="EB34" s="636"/>
      <c r="EC34" s="648"/>
    </row>
    <row r="35" spans="2:133" ht="11.25" customHeight="1" x14ac:dyDescent="0.2">
      <c r="B35" s="618" t="s">
        <v>326</v>
      </c>
      <c r="C35" s="619"/>
      <c r="D35" s="619"/>
      <c r="E35" s="619"/>
      <c r="F35" s="619"/>
      <c r="G35" s="619"/>
      <c r="H35" s="619"/>
      <c r="I35" s="619"/>
      <c r="J35" s="619"/>
      <c r="K35" s="619"/>
      <c r="L35" s="619"/>
      <c r="M35" s="619"/>
      <c r="N35" s="619"/>
      <c r="O35" s="619"/>
      <c r="P35" s="619"/>
      <c r="Q35" s="620"/>
      <c r="R35" s="621">
        <v>1586685</v>
      </c>
      <c r="S35" s="622"/>
      <c r="T35" s="622"/>
      <c r="U35" s="622"/>
      <c r="V35" s="622"/>
      <c r="W35" s="622"/>
      <c r="X35" s="622"/>
      <c r="Y35" s="623"/>
      <c r="Z35" s="659">
        <v>1.7</v>
      </c>
      <c r="AA35" s="659"/>
      <c r="AB35" s="659"/>
      <c r="AC35" s="659"/>
      <c r="AD35" s="660" t="s">
        <v>181</v>
      </c>
      <c r="AE35" s="660"/>
      <c r="AF35" s="660"/>
      <c r="AG35" s="660"/>
      <c r="AH35" s="660"/>
      <c r="AI35" s="660"/>
      <c r="AJ35" s="660"/>
      <c r="AK35" s="660"/>
      <c r="AL35" s="624" t="s">
        <v>139</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722619</v>
      </c>
      <c r="CS35" s="634"/>
      <c r="CT35" s="634"/>
      <c r="CU35" s="634"/>
      <c r="CV35" s="634"/>
      <c r="CW35" s="634"/>
      <c r="CX35" s="634"/>
      <c r="CY35" s="635"/>
      <c r="CZ35" s="624">
        <v>0.8</v>
      </c>
      <c r="DA35" s="636"/>
      <c r="DB35" s="636"/>
      <c r="DC35" s="637"/>
      <c r="DD35" s="627">
        <v>661652</v>
      </c>
      <c r="DE35" s="634"/>
      <c r="DF35" s="634"/>
      <c r="DG35" s="634"/>
      <c r="DH35" s="634"/>
      <c r="DI35" s="634"/>
      <c r="DJ35" s="634"/>
      <c r="DK35" s="635"/>
      <c r="DL35" s="627">
        <v>661652</v>
      </c>
      <c r="DM35" s="634"/>
      <c r="DN35" s="634"/>
      <c r="DO35" s="634"/>
      <c r="DP35" s="634"/>
      <c r="DQ35" s="634"/>
      <c r="DR35" s="634"/>
      <c r="DS35" s="634"/>
      <c r="DT35" s="634"/>
      <c r="DU35" s="634"/>
      <c r="DV35" s="635"/>
      <c r="DW35" s="624">
        <v>1.3</v>
      </c>
      <c r="DX35" s="636"/>
      <c r="DY35" s="636"/>
      <c r="DZ35" s="636"/>
      <c r="EA35" s="636"/>
      <c r="EB35" s="636"/>
      <c r="EC35" s="648"/>
    </row>
    <row r="36" spans="2:133" ht="11.25" customHeight="1" x14ac:dyDescent="0.2">
      <c r="B36" s="618" t="s">
        <v>330</v>
      </c>
      <c r="C36" s="619"/>
      <c r="D36" s="619"/>
      <c r="E36" s="619"/>
      <c r="F36" s="619"/>
      <c r="G36" s="619"/>
      <c r="H36" s="619"/>
      <c r="I36" s="619"/>
      <c r="J36" s="619"/>
      <c r="K36" s="619"/>
      <c r="L36" s="619"/>
      <c r="M36" s="619"/>
      <c r="N36" s="619"/>
      <c r="O36" s="619"/>
      <c r="P36" s="619"/>
      <c r="Q36" s="620"/>
      <c r="R36" s="621">
        <v>976503</v>
      </c>
      <c r="S36" s="622"/>
      <c r="T36" s="622"/>
      <c r="U36" s="622"/>
      <c r="V36" s="622"/>
      <c r="W36" s="622"/>
      <c r="X36" s="622"/>
      <c r="Y36" s="623"/>
      <c r="Z36" s="659">
        <v>1</v>
      </c>
      <c r="AA36" s="659"/>
      <c r="AB36" s="659"/>
      <c r="AC36" s="659"/>
      <c r="AD36" s="660" t="s">
        <v>181</v>
      </c>
      <c r="AE36" s="660"/>
      <c r="AF36" s="660"/>
      <c r="AG36" s="660"/>
      <c r="AH36" s="660"/>
      <c r="AI36" s="660"/>
      <c r="AJ36" s="660"/>
      <c r="AK36" s="660"/>
      <c r="AL36" s="624" t="s">
        <v>245</v>
      </c>
      <c r="AM36" s="625"/>
      <c r="AN36" s="625"/>
      <c r="AO36" s="661"/>
      <c r="AP36" s="222"/>
      <c r="AQ36" s="670" t="s">
        <v>331</v>
      </c>
      <c r="AR36" s="671"/>
      <c r="AS36" s="671"/>
      <c r="AT36" s="671"/>
      <c r="AU36" s="671"/>
      <c r="AV36" s="671"/>
      <c r="AW36" s="671"/>
      <c r="AX36" s="671"/>
      <c r="AY36" s="672"/>
      <c r="AZ36" s="676">
        <v>8698372</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501082</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9507228</v>
      </c>
      <c r="CS36" s="622"/>
      <c r="CT36" s="622"/>
      <c r="CU36" s="622"/>
      <c r="CV36" s="622"/>
      <c r="CW36" s="622"/>
      <c r="CX36" s="622"/>
      <c r="CY36" s="623"/>
      <c r="CZ36" s="624">
        <v>10.7</v>
      </c>
      <c r="DA36" s="636"/>
      <c r="DB36" s="636"/>
      <c r="DC36" s="637"/>
      <c r="DD36" s="627">
        <v>7515103</v>
      </c>
      <c r="DE36" s="622"/>
      <c r="DF36" s="622"/>
      <c r="DG36" s="622"/>
      <c r="DH36" s="622"/>
      <c r="DI36" s="622"/>
      <c r="DJ36" s="622"/>
      <c r="DK36" s="623"/>
      <c r="DL36" s="627">
        <v>4615488</v>
      </c>
      <c r="DM36" s="622"/>
      <c r="DN36" s="622"/>
      <c r="DO36" s="622"/>
      <c r="DP36" s="622"/>
      <c r="DQ36" s="622"/>
      <c r="DR36" s="622"/>
      <c r="DS36" s="622"/>
      <c r="DT36" s="622"/>
      <c r="DU36" s="622"/>
      <c r="DV36" s="623"/>
      <c r="DW36" s="624">
        <v>9.4</v>
      </c>
      <c r="DX36" s="636"/>
      <c r="DY36" s="636"/>
      <c r="DZ36" s="636"/>
      <c r="EA36" s="636"/>
      <c r="EB36" s="636"/>
      <c r="EC36" s="648"/>
    </row>
    <row r="37" spans="2:133" ht="11.25" customHeight="1" x14ac:dyDescent="0.2">
      <c r="B37" s="618" t="s">
        <v>334</v>
      </c>
      <c r="C37" s="619"/>
      <c r="D37" s="619"/>
      <c r="E37" s="619"/>
      <c r="F37" s="619"/>
      <c r="G37" s="619"/>
      <c r="H37" s="619"/>
      <c r="I37" s="619"/>
      <c r="J37" s="619"/>
      <c r="K37" s="619"/>
      <c r="L37" s="619"/>
      <c r="M37" s="619"/>
      <c r="N37" s="619"/>
      <c r="O37" s="619"/>
      <c r="P37" s="619"/>
      <c r="Q37" s="620"/>
      <c r="R37" s="621">
        <v>3939047</v>
      </c>
      <c r="S37" s="622"/>
      <c r="T37" s="622"/>
      <c r="U37" s="622"/>
      <c r="V37" s="622"/>
      <c r="W37" s="622"/>
      <c r="X37" s="622"/>
      <c r="Y37" s="623"/>
      <c r="Z37" s="659">
        <v>4.2</v>
      </c>
      <c r="AA37" s="659"/>
      <c r="AB37" s="659"/>
      <c r="AC37" s="659"/>
      <c r="AD37" s="660">
        <v>73</v>
      </c>
      <c r="AE37" s="660"/>
      <c r="AF37" s="660"/>
      <c r="AG37" s="660"/>
      <c r="AH37" s="660"/>
      <c r="AI37" s="660"/>
      <c r="AJ37" s="660"/>
      <c r="AK37" s="660"/>
      <c r="AL37" s="624">
        <v>0</v>
      </c>
      <c r="AM37" s="625"/>
      <c r="AN37" s="625"/>
      <c r="AO37" s="661"/>
      <c r="AQ37" s="654" t="s">
        <v>335</v>
      </c>
      <c r="AR37" s="655"/>
      <c r="AS37" s="655"/>
      <c r="AT37" s="655"/>
      <c r="AU37" s="655"/>
      <c r="AV37" s="655"/>
      <c r="AW37" s="655"/>
      <c r="AX37" s="655"/>
      <c r="AY37" s="656"/>
      <c r="AZ37" s="621">
        <v>2048833</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391549</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1114327</v>
      </c>
      <c r="CS37" s="634"/>
      <c r="CT37" s="634"/>
      <c r="CU37" s="634"/>
      <c r="CV37" s="634"/>
      <c r="CW37" s="634"/>
      <c r="CX37" s="634"/>
      <c r="CY37" s="635"/>
      <c r="CZ37" s="624">
        <v>1.3</v>
      </c>
      <c r="DA37" s="636"/>
      <c r="DB37" s="636"/>
      <c r="DC37" s="637"/>
      <c r="DD37" s="627">
        <v>935958</v>
      </c>
      <c r="DE37" s="634"/>
      <c r="DF37" s="634"/>
      <c r="DG37" s="634"/>
      <c r="DH37" s="634"/>
      <c r="DI37" s="634"/>
      <c r="DJ37" s="634"/>
      <c r="DK37" s="635"/>
      <c r="DL37" s="627">
        <v>898775</v>
      </c>
      <c r="DM37" s="634"/>
      <c r="DN37" s="634"/>
      <c r="DO37" s="634"/>
      <c r="DP37" s="634"/>
      <c r="DQ37" s="634"/>
      <c r="DR37" s="634"/>
      <c r="DS37" s="634"/>
      <c r="DT37" s="634"/>
      <c r="DU37" s="634"/>
      <c r="DV37" s="635"/>
      <c r="DW37" s="624">
        <v>1.8</v>
      </c>
      <c r="DX37" s="636"/>
      <c r="DY37" s="636"/>
      <c r="DZ37" s="636"/>
      <c r="EA37" s="636"/>
      <c r="EB37" s="636"/>
      <c r="EC37" s="648"/>
    </row>
    <row r="38" spans="2:133" ht="11.25" customHeight="1" x14ac:dyDescent="0.2">
      <c r="B38" s="618" t="s">
        <v>338</v>
      </c>
      <c r="C38" s="619"/>
      <c r="D38" s="619"/>
      <c r="E38" s="619"/>
      <c r="F38" s="619"/>
      <c r="G38" s="619"/>
      <c r="H38" s="619"/>
      <c r="I38" s="619"/>
      <c r="J38" s="619"/>
      <c r="K38" s="619"/>
      <c r="L38" s="619"/>
      <c r="M38" s="619"/>
      <c r="N38" s="619"/>
      <c r="O38" s="619"/>
      <c r="P38" s="619"/>
      <c r="Q38" s="620"/>
      <c r="R38" s="621">
        <v>4424108</v>
      </c>
      <c r="S38" s="622"/>
      <c r="T38" s="622"/>
      <c r="U38" s="622"/>
      <c r="V38" s="622"/>
      <c r="W38" s="622"/>
      <c r="X38" s="622"/>
      <c r="Y38" s="623"/>
      <c r="Z38" s="659">
        <v>4.7</v>
      </c>
      <c r="AA38" s="659"/>
      <c r="AB38" s="659"/>
      <c r="AC38" s="659"/>
      <c r="AD38" s="660" t="s">
        <v>181</v>
      </c>
      <c r="AE38" s="660"/>
      <c r="AF38" s="660"/>
      <c r="AG38" s="660"/>
      <c r="AH38" s="660"/>
      <c r="AI38" s="660"/>
      <c r="AJ38" s="660"/>
      <c r="AK38" s="660"/>
      <c r="AL38" s="624" t="s">
        <v>181</v>
      </c>
      <c r="AM38" s="625"/>
      <c r="AN38" s="625"/>
      <c r="AO38" s="661"/>
      <c r="AQ38" s="654" t="s">
        <v>339</v>
      </c>
      <c r="AR38" s="655"/>
      <c r="AS38" s="655"/>
      <c r="AT38" s="655"/>
      <c r="AU38" s="655"/>
      <c r="AV38" s="655"/>
      <c r="AW38" s="655"/>
      <c r="AX38" s="655"/>
      <c r="AY38" s="656"/>
      <c r="AZ38" s="621">
        <v>82530</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27434</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6567009</v>
      </c>
      <c r="CS38" s="622"/>
      <c r="CT38" s="622"/>
      <c r="CU38" s="622"/>
      <c r="CV38" s="622"/>
      <c r="CW38" s="622"/>
      <c r="CX38" s="622"/>
      <c r="CY38" s="623"/>
      <c r="CZ38" s="624">
        <v>7.4</v>
      </c>
      <c r="DA38" s="636"/>
      <c r="DB38" s="636"/>
      <c r="DC38" s="637"/>
      <c r="DD38" s="627">
        <v>5133902</v>
      </c>
      <c r="DE38" s="622"/>
      <c r="DF38" s="622"/>
      <c r="DG38" s="622"/>
      <c r="DH38" s="622"/>
      <c r="DI38" s="622"/>
      <c r="DJ38" s="622"/>
      <c r="DK38" s="623"/>
      <c r="DL38" s="627">
        <v>4981878</v>
      </c>
      <c r="DM38" s="622"/>
      <c r="DN38" s="622"/>
      <c r="DO38" s="622"/>
      <c r="DP38" s="622"/>
      <c r="DQ38" s="622"/>
      <c r="DR38" s="622"/>
      <c r="DS38" s="622"/>
      <c r="DT38" s="622"/>
      <c r="DU38" s="622"/>
      <c r="DV38" s="623"/>
      <c r="DW38" s="624">
        <v>10.1</v>
      </c>
      <c r="DX38" s="636"/>
      <c r="DY38" s="636"/>
      <c r="DZ38" s="636"/>
      <c r="EA38" s="636"/>
      <c r="EB38" s="636"/>
      <c r="EC38" s="648"/>
    </row>
    <row r="39" spans="2:133" ht="11.25" customHeight="1" x14ac:dyDescent="0.2">
      <c r="B39" s="618" t="s">
        <v>342</v>
      </c>
      <c r="C39" s="619"/>
      <c r="D39" s="619"/>
      <c r="E39" s="619"/>
      <c r="F39" s="619"/>
      <c r="G39" s="619"/>
      <c r="H39" s="619"/>
      <c r="I39" s="619"/>
      <c r="J39" s="619"/>
      <c r="K39" s="619"/>
      <c r="L39" s="619"/>
      <c r="M39" s="619"/>
      <c r="N39" s="619"/>
      <c r="O39" s="619"/>
      <c r="P39" s="619"/>
      <c r="Q39" s="620"/>
      <c r="R39" s="621" t="s">
        <v>181</v>
      </c>
      <c r="S39" s="622"/>
      <c r="T39" s="622"/>
      <c r="U39" s="622"/>
      <c r="V39" s="622"/>
      <c r="W39" s="622"/>
      <c r="X39" s="622"/>
      <c r="Y39" s="623"/>
      <c r="Z39" s="659" t="s">
        <v>245</v>
      </c>
      <c r="AA39" s="659"/>
      <c r="AB39" s="659"/>
      <c r="AC39" s="659"/>
      <c r="AD39" s="660" t="s">
        <v>139</v>
      </c>
      <c r="AE39" s="660"/>
      <c r="AF39" s="660"/>
      <c r="AG39" s="660"/>
      <c r="AH39" s="660"/>
      <c r="AI39" s="660"/>
      <c r="AJ39" s="660"/>
      <c r="AK39" s="660"/>
      <c r="AL39" s="624" t="s">
        <v>245</v>
      </c>
      <c r="AM39" s="625"/>
      <c r="AN39" s="625"/>
      <c r="AO39" s="661"/>
      <c r="AQ39" s="654" t="s">
        <v>343</v>
      </c>
      <c r="AR39" s="655"/>
      <c r="AS39" s="655"/>
      <c r="AT39" s="655"/>
      <c r="AU39" s="655"/>
      <c r="AV39" s="655"/>
      <c r="AW39" s="655"/>
      <c r="AX39" s="655"/>
      <c r="AY39" s="656"/>
      <c r="AZ39" s="621" t="s">
        <v>181</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42343</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39920</v>
      </c>
      <c r="CS39" s="634"/>
      <c r="CT39" s="634"/>
      <c r="CU39" s="634"/>
      <c r="CV39" s="634"/>
      <c r="CW39" s="634"/>
      <c r="CX39" s="634"/>
      <c r="CY39" s="635"/>
      <c r="CZ39" s="624">
        <v>0</v>
      </c>
      <c r="DA39" s="636"/>
      <c r="DB39" s="636"/>
      <c r="DC39" s="637"/>
      <c r="DD39" s="627">
        <v>25019</v>
      </c>
      <c r="DE39" s="634"/>
      <c r="DF39" s="634"/>
      <c r="DG39" s="634"/>
      <c r="DH39" s="634"/>
      <c r="DI39" s="634"/>
      <c r="DJ39" s="634"/>
      <c r="DK39" s="635"/>
      <c r="DL39" s="627" t="s">
        <v>181</v>
      </c>
      <c r="DM39" s="634"/>
      <c r="DN39" s="634"/>
      <c r="DO39" s="634"/>
      <c r="DP39" s="634"/>
      <c r="DQ39" s="634"/>
      <c r="DR39" s="634"/>
      <c r="DS39" s="634"/>
      <c r="DT39" s="634"/>
      <c r="DU39" s="634"/>
      <c r="DV39" s="635"/>
      <c r="DW39" s="624" t="s">
        <v>245</v>
      </c>
      <c r="DX39" s="636"/>
      <c r="DY39" s="636"/>
      <c r="DZ39" s="636"/>
      <c r="EA39" s="636"/>
      <c r="EB39" s="636"/>
      <c r="EC39" s="648"/>
    </row>
    <row r="40" spans="2:133" ht="11.25" customHeight="1" x14ac:dyDescent="0.2">
      <c r="B40" s="618" t="s">
        <v>346</v>
      </c>
      <c r="C40" s="619"/>
      <c r="D40" s="619"/>
      <c r="E40" s="619"/>
      <c r="F40" s="619"/>
      <c r="G40" s="619"/>
      <c r="H40" s="619"/>
      <c r="I40" s="619"/>
      <c r="J40" s="619"/>
      <c r="K40" s="619"/>
      <c r="L40" s="619"/>
      <c r="M40" s="619"/>
      <c r="N40" s="619"/>
      <c r="O40" s="619"/>
      <c r="P40" s="619"/>
      <c r="Q40" s="620"/>
      <c r="R40" s="621">
        <v>1374408</v>
      </c>
      <c r="S40" s="622"/>
      <c r="T40" s="622"/>
      <c r="U40" s="622"/>
      <c r="V40" s="622"/>
      <c r="W40" s="622"/>
      <c r="X40" s="622"/>
      <c r="Y40" s="623"/>
      <c r="Z40" s="659">
        <v>1.5</v>
      </c>
      <c r="AA40" s="659"/>
      <c r="AB40" s="659"/>
      <c r="AC40" s="659"/>
      <c r="AD40" s="660" t="s">
        <v>245</v>
      </c>
      <c r="AE40" s="660"/>
      <c r="AF40" s="660"/>
      <c r="AG40" s="660"/>
      <c r="AH40" s="660"/>
      <c r="AI40" s="660"/>
      <c r="AJ40" s="660"/>
      <c r="AK40" s="660"/>
      <c r="AL40" s="624" t="s">
        <v>181</v>
      </c>
      <c r="AM40" s="625"/>
      <c r="AN40" s="625"/>
      <c r="AO40" s="661"/>
      <c r="AQ40" s="654" t="s">
        <v>347</v>
      </c>
      <c r="AR40" s="655"/>
      <c r="AS40" s="655"/>
      <c r="AT40" s="655"/>
      <c r="AU40" s="655"/>
      <c r="AV40" s="655"/>
      <c r="AW40" s="655"/>
      <c r="AX40" s="655"/>
      <c r="AY40" s="656"/>
      <c r="AZ40" s="621" t="s">
        <v>245</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106</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1453720</v>
      </c>
      <c r="CS40" s="622"/>
      <c r="CT40" s="622"/>
      <c r="CU40" s="622"/>
      <c r="CV40" s="622"/>
      <c r="CW40" s="622"/>
      <c r="CX40" s="622"/>
      <c r="CY40" s="623"/>
      <c r="CZ40" s="624">
        <v>1.6</v>
      </c>
      <c r="DA40" s="636"/>
      <c r="DB40" s="636"/>
      <c r="DC40" s="637"/>
      <c r="DD40" s="627">
        <v>12538</v>
      </c>
      <c r="DE40" s="622"/>
      <c r="DF40" s="622"/>
      <c r="DG40" s="622"/>
      <c r="DH40" s="622"/>
      <c r="DI40" s="622"/>
      <c r="DJ40" s="622"/>
      <c r="DK40" s="623"/>
      <c r="DL40" s="627">
        <v>12538</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351</v>
      </c>
      <c r="C41" s="603"/>
      <c r="D41" s="603"/>
      <c r="E41" s="603"/>
      <c r="F41" s="603"/>
      <c r="G41" s="603"/>
      <c r="H41" s="603"/>
      <c r="I41" s="603"/>
      <c r="J41" s="603"/>
      <c r="K41" s="603"/>
      <c r="L41" s="603"/>
      <c r="M41" s="603"/>
      <c r="N41" s="603"/>
      <c r="O41" s="603"/>
      <c r="P41" s="603"/>
      <c r="Q41" s="604"/>
      <c r="R41" s="605">
        <v>93218060</v>
      </c>
      <c r="S41" s="646"/>
      <c r="T41" s="646"/>
      <c r="U41" s="646"/>
      <c r="V41" s="646"/>
      <c r="W41" s="646"/>
      <c r="X41" s="646"/>
      <c r="Y41" s="649"/>
      <c r="Z41" s="650">
        <v>100</v>
      </c>
      <c r="AA41" s="650"/>
      <c r="AB41" s="650"/>
      <c r="AC41" s="650"/>
      <c r="AD41" s="651">
        <v>47944516</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1601264</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181</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181</v>
      </c>
      <c r="CS41" s="634"/>
      <c r="CT41" s="634"/>
      <c r="CU41" s="634"/>
      <c r="CV41" s="634"/>
      <c r="CW41" s="634"/>
      <c r="CX41" s="634"/>
      <c r="CY41" s="635"/>
      <c r="CZ41" s="624" t="s">
        <v>181</v>
      </c>
      <c r="DA41" s="636"/>
      <c r="DB41" s="636"/>
      <c r="DC41" s="637"/>
      <c r="DD41" s="627" t="s">
        <v>181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355</v>
      </c>
      <c r="AR42" s="667"/>
      <c r="AS42" s="667"/>
      <c r="AT42" s="667"/>
      <c r="AU42" s="667"/>
      <c r="AV42" s="667"/>
      <c r="AW42" s="667"/>
      <c r="AX42" s="667"/>
      <c r="AY42" s="668"/>
      <c r="AZ42" s="605">
        <v>4965745</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332</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12189433</v>
      </c>
      <c r="CS42" s="634"/>
      <c r="CT42" s="634"/>
      <c r="CU42" s="634"/>
      <c r="CV42" s="634"/>
      <c r="CW42" s="634"/>
      <c r="CX42" s="634"/>
      <c r="CY42" s="635"/>
      <c r="CZ42" s="624">
        <v>13.8</v>
      </c>
      <c r="DA42" s="636"/>
      <c r="DB42" s="636"/>
      <c r="DC42" s="637"/>
      <c r="DD42" s="627">
        <v>5418889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358</v>
      </c>
      <c r="CD43" s="618" t="s">
        <v>359</v>
      </c>
      <c r="CE43" s="619"/>
      <c r="CF43" s="619"/>
      <c r="CG43" s="619"/>
      <c r="CH43" s="619"/>
      <c r="CI43" s="619"/>
      <c r="CJ43" s="619"/>
      <c r="CK43" s="619"/>
      <c r="CL43" s="619"/>
      <c r="CM43" s="619"/>
      <c r="CN43" s="619"/>
      <c r="CO43" s="619"/>
      <c r="CP43" s="619"/>
      <c r="CQ43" s="620"/>
      <c r="CR43" s="621">
        <v>539162</v>
      </c>
      <c r="CS43" s="634"/>
      <c r="CT43" s="634"/>
      <c r="CU43" s="634"/>
      <c r="CV43" s="634"/>
      <c r="CW43" s="634"/>
      <c r="CX43" s="634"/>
      <c r="CY43" s="635"/>
      <c r="CZ43" s="624">
        <v>0.6</v>
      </c>
      <c r="DA43" s="636"/>
      <c r="DB43" s="636"/>
      <c r="DC43" s="637"/>
      <c r="DD43" s="627">
        <v>539162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12189433</v>
      </c>
      <c r="CS44" s="622"/>
      <c r="CT44" s="622"/>
      <c r="CU44" s="622"/>
      <c r="CV44" s="622"/>
      <c r="CW44" s="622"/>
      <c r="CX44" s="622"/>
      <c r="CY44" s="623"/>
      <c r="CZ44" s="624">
        <v>13.8</v>
      </c>
      <c r="DA44" s="625"/>
      <c r="DB44" s="625"/>
      <c r="DC44" s="626"/>
      <c r="DD44" s="627">
        <v>5418889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3966692</v>
      </c>
      <c r="CS45" s="634"/>
      <c r="CT45" s="634"/>
      <c r="CU45" s="634"/>
      <c r="CV45" s="634"/>
      <c r="CW45" s="634"/>
      <c r="CX45" s="634"/>
      <c r="CY45" s="635"/>
      <c r="CZ45" s="624">
        <v>4.5</v>
      </c>
      <c r="DA45" s="636"/>
      <c r="DB45" s="636"/>
      <c r="DC45" s="637"/>
      <c r="DD45" s="627">
        <v>620492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364</v>
      </c>
      <c r="CG46" s="619"/>
      <c r="CH46" s="619"/>
      <c r="CI46" s="619"/>
      <c r="CJ46" s="619"/>
      <c r="CK46" s="619"/>
      <c r="CL46" s="619"/>
      <c r="CM46" s="619"/>
      <c r="CN46" s="619"/>
      <c r="CO46" s="619"/>
      <c r="CP46" s="619"/>
      <c r="CQ46" s="620"/>
      <c r="CR46" s="621">
        <v>8083498</v>
      </c>
      <c r="CS46" s="622"/>
      <c r="CT46" s="622"/>
      <c r="CU46" s="622"/>
      <c r="CV46" s="622"/>
      <c r="CW46" s="622"/>
      <c r="CX46" s="622"/>
      <c r="CY46" s="623"/>
      <c r="CZ46" s="624">
        <v>9.1</v>
      </c>
      <c r="DA46" s="625"/>
      <c r="DB46" s="625"/>
      <c r="DC46" s="626"/>
      <c r="DD46" s="627">
        <v>4716354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365</v>
      </c>
      <c r="CG47" s="619"/>
      <c r="CH47" s="619"/>
      <c r="CI47" s="619"/>
      <c r="CJ47" s="619"/>
      <c r="CK47" s="619"/>
      <c r="CL47" s="619"/>
      <c r="CM47" s="619"/>
      <c r="CN47" s="619"/>
      <c r="CO47" s="619"/>
      <c r="CP47" s="619"/>
      <c r="CQ47" s="620"/>
      <c r="CR47" s="621" t="s">
        <v>181</v>
      </c>
      <c r="CS47" s="634"/>
      <c r="CT47" s="634"/>
      <c r="CU47" s="634"/>
      <c r="CV47" s="634"/>
      <c r="CW47" s="634"/>
      <c r="CX47" s="634"/>
      <c r="CY47" s="635"/>
      <c r="CZ47" s="624" t="s">
        <v>181</v>
      </c>
      <c r="DA47" s="636"/>
      <c r="DB47" s="636"/>
      <c r="DC47" s="637"/>
      <c r="DD47" s="627" t="s">
        <v>245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366</v>
      </c>
      <c r="CG48" s="619"/>
      <c r="CH48" s="619"/>
      <c r="CI48" s="619"/>
      <c r="CJ48" s="619"/>
      <c r="CK48" s="619"/>
      <c r="CL48" s="619"/>
      <c r="CM48" s="619"/>
      <c r="CN48" s="619"/>
      <c r="CO48" s="619"/>
      <c r="CP48" s="619"/>
      <c r="CQ48" s="620"/>
      <c r="CR48" s="621" t="s">
        <v>139</v>
      </c>
      <c r="CS48" s="622"/>
      <c r="CT48" s="622"/>
      <c r="CU48" s="622"/>
      <c r="CV48" s="622"/>
      <c r="CW48" s="622"/>
      <c r="CX48" s="622"/>
      <c r="CY48" s="623"/>
      <c r="CZ48" s="624" t="s">
        <v>245</v>
      </c>
      <c r="DA48" s="625"/>
      <c r="DB48" s="625"/>
      <c r="DC48" s="626"/>
      <c r="DD48" s="627" t="s">
        <v>181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367</v>
      </c>
      <c r="CE49" s="603"/>
      <c r="CF49" s="603"/>
      <c r="CG49" s="603"/>
      <c r="CH49" s="603"/>
      <c r="CI49" s="603"/>
      <c r="CJ49" s="603"/>
      <c r="CK49" s="603"/>
      <c r="CL49" s="603"/>
      <c r="CM49" s="603"/>
      <c r="CN49" s="603"/>
      <c r="CO49" s="603"/>
      <c r="CP49" s="603"/>
      <c r="CQ49" s="604"/>
      <c r="CR49" s="605">
        <v>88492103</v>
      </c>
      <c r="CS49" s="606"/>
      <c r="CT49" s="606"/>
      <c r="CU49" s="606"/>
      <c r="CV49" s="606"/>
      <c r="CW49" s="606"/>
      <c r="CX49" s="606"/>
      <c r="CY49" s="607"/>
      <c r="CZ49" s="608">
        <v>100</v>
      </c>
      <c r="DA49" s="609"/>
      <c r="DB49" s="609"/>
      <c r="DC49" s="610"/>
      <c r="DD49" s="611">
        <v>53809335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s96JqSkszg4RsLYRneWmH8Jw1+tjIYEP284u5Wg3ys7+uYxj1hKs2UyR2JWQtPO45JvDRAQT+OIDfEOmikRDg==" saltValue="1vxtEpL1dtvn0gTHueLDt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390</v>
      </c>
      <c r="C7" s="1048"/>
      <c r="D7" s="1048"/>
      <c r="E7" s="1048"/>
      <c r="F7" s="1048"/>
      <c r="G7" s="1048"/>
      <c r="H7" s="1048"/>
      <c r="I7" s="1048"/>
      <c r="J7" s="1048"/>
      <c r="K7" s="1048"/>
      <c r="L7" s="1048"/>
      <c r="M7" s="1048"/>
      <c r="N7" s="1048"/>
      <c r="O7" s="1048"/>
      <c r="P7" s="1049"/>
      <c r="Q7" s="1102">
        <v>93289</v>
      </c>
      <c r="R7" s="1103"/>
      <c r="S7" s="1103"/>
      <c r="T7" s="1103"/>
      <c r="U7" s="1103"/>
      <c r="V7" s="1103">
        <v>88597</v>
      </c>
      <c r="W7" s="1103"/>
      <c r="X7" s="1103"/>
      <c r="Y7" s="1103"/>
      <c r="Z7" s="1103"/>
      <c r="AA7" s="1103">
        <v>4691</v>
      </c>
      <c r="AB7" s="1103"/>
      <c r="AC7" s="1103"/>
      <c r="AD7" s="1103"/>
      <c r="AE7" s="1104"/>
      <c r="AF7" s="1105">
        <v>3287</v>
      </c>
      <c r="AG7" s="1106"/>
      <c r="AH7" s="1106"/>
      <c r="AI7" s="1106"/>
      <c r="AJ7" s="1107"/>
      <c r="AK7" s="1108">
        <v>107</v>
      </c>
      <c r="AL7" s="1109"/>
      <c r="AM7" s="1109"/>
      <c r="AN7" s="1109"/>
      <c r="AO7" s="1109"/>
      <c r="AP7" s="1109">
        <v>56239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602</v>
      </c>
      <c r="BT7" s="1100"/>
      <c r="BU7" s="1100"/>
      <c r="BV7" s="1100"/>
      <c r="BW7" s="1100"/>
      <c r="BX7" s="1100"/>
      <c r="BY7" s="1100"/>
      <c r="BZ7" s="1100"/>
      <c r="CA7" s="1100"/>
      <c r="CB7" s="1100"/>
      <c r="CC7" s="1100"/>
      <c r="CD7" s="1100"/>
      <c r="CE7" s="1100"/>
      <c r="CF7" s="1100"/>
      <c r="CG7" s="1112"/>
      <c r="CH7" s="1096">
        <v>8</v>
      </c>
      <c r="CI7" s="1097"/>
      <c r="CJ7" s="1097"/>
      <c r="CK7" s="1097"/>
      <c r="CL7" s="1098"/>
      <c r="CM7" s="1096">
        <v>116</v>
      </c>
      <c r="CN7" s="1097"/>
      <c r="CO7" s="1097"/>
      <c r="CP7" s="1097"/>
      <c r="CQ7" s="1098"/>
      <c r="CR7" s="1096">
        <v>11</v>
      </c>
      <c r="CS7" s="1097"/>
      <c r="CT7" s="1097"/>
      <c r="CU7" s="1097"/>
      <c r="CV7" s="1098"/>
      <c r="CW7" s="1096">
        <v>50</v>
      </c>
      <c r="CX7" s="1097"/>
      <c r="CY7" s="1097"/>
      <c r="CZ7" s="1097"/>
      <c r="DA7" s="1098"/>
      <c r="DB7" s="1096" t="s">
        <v>601</v>
      </c>
      <c r="DC7" s="1097"/>
      <c r="DD7" s="1097"/>
      <c r="DE7" s="1097"/>
      <c r="DF7" s="1098"/>
      <c r="DG7" s="1096" t="s">
        <v>601</v>
      </c>
      <c r="DH7" s="1097"/>
      <c r="DI7" s="1097"/>
      <c r="DJ7" s="1097"/>
      <c r="DK7" s="1098"/>
      <c r="DL7" s="1096" t="s">
        <v>601</v>
      </c>
      <c r="DM7" s="1097"/>
      <c r="DN7" s="1097"/>
      <c r="DO7" s="1097"/>
      <c r="DP7" s="1098"/>
      <c r="DQ7" s="1096" t="s">
        <v>601</v>
      </c>
      <c r="DR7" s="1097"/>
      <c r="DS7" s="1097"/>
      <c r="DT7" s="1097"/>
      <c r="DU7" s="1098"/>
      <c r="DV7" s="1099"/>
      <c r="DW7" s="1100"/>
      <c r="DX7" s="1100"/>
      <c r="DY7" s="1100"/>
      <c r="DZ7" s="1101"/>
      <c r="EA7" s="234"/>
    </row>
    <row r="8" spans="1:131" s="235" customFormat="1" ht="26.25" customHeight="1" x14ac:dyDescent="0.2">
      <c r="A8" s="238">
        <v>2</v>
      </c>
      <c r="B8" s="1030" t="s">
        <v>391</v>
      </c>
      <c r="C8" s="1031"/>
      <c r="D8" s="1031"/>
      <c r="E8" s="1031"/>
      <c r="F8" s="1031"/>
      <c r="G8" s="1031"/>
      <c r="H8" s="1031"/>
      <c r="I8" s="1031"/>
      <c r="J8" s="1031"/>
      <c r="K8" s="1031"/>
      <c r="L8" s="1031"/>
      <c r="M8" s="1031"/>
      <c r="N8" s="1031"/>
      <c r="O8" s="1031"/>
      <c r="P8" s="1032"/>
      <c r="Q8" s="1038">
        <v>85</v>
      </c>
      <c r="R8" s="1039"/>
      <c r="S8" s="1039"/>
      <c r="T8" s="1039"/>
      <c r="U8" s="1039"/>
      <c r="V8" s="1039">
        <v>51</v>
      </c>
      <c r="W8" s="1039"/>
      <c r="X8" s="1039"/>
      <c r="Y8" s="1039"/>
      <c r="Z8" s="1039"/>
      <c r="AA8" s="1039">
        <v>35</v>
      </c>
      <c r="AB8" s="1039"/>
      <c r="AC8" s="1039"/>
      <c r="AD8" s="1039"/>
      <c r="AE8" s="1040"/>
      <c r="AF8" s="1035">
        <v>4</v>
      </c>
      <c r="AG8" s="1036"/>
      <c r="AH8" s="1036"/>
      <c r="AI8" s="1036"/>
      <c r="AJ8" s="1037"/>
      <c r="AK8" s="1080" t="s">
        <v>590</v>
      </c>
      <c r="AL8" s="1081"/>
      <c r="AM8" s="1081"/>
      <c r="AN8" s="1081"/>
      <c r="AO8" s="1081"/>
      <c r="AP8" s="1081">
        <v>121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603</v>
      </c>
      <c r="BT8" s="993"/>
      <c r="BU8" s="993"/>
      <c r="BV8" s="993"/>
      <c r="BW8" s="993"/>
      <c r="BX8" s="993"/>
      <c r="BY8" s="993"/>
      <c r="BZ8" s="993"/>
      <c r="CA8" s="993"/>
      <c r="CB8" s="993"/>
      <c r="CC8" s="993"/>
      <c r="CD8" s="993"/>
      <c r="CE8" s="993"/>
      <c r="CF8" s="993"/>
      <c r="CG8" s="1014"/>
      <c r="CH8" s="989">
        <v>3</v>
      </c>
      <c r="CI8" s="990"/>
      <c r="CJ8" s="990"/>
      <c r="CK8" s="990"/>
      <c r="CL8" s="991"/>
      <c r="CM8" s="989">
        <v>162</v>
      </c>
      <c r="CN8" s="990"/>
      <c r="CO8" s="990"/>
      <c r="CP8" s="990"/>
      <c r="CQ8" s="991"/>
      <c r="CR8" s="989">
        <v>101</v>
      </c>
      <c r="CS8" s="990"/>
      <c r="CT8" s="990"/>
      <c r="CU8" s="990"/>
      <c r="CV8" s="991"/>
      <c r="CW8" s="989" t="s">
        <v>601</v>
      </c>
      <c r="CX8" s="990"/>
      <c r="CY8" s="990"/>
      <c r="CZ8" s="990"/>
      <c r="DA8" s="991"/>
      <c r="DB8" s="989" t="s">
        <v>601</v>
      </c>
      <c r="DC8" s="990"/>
      <c r="DD8" s="990"/>
      <c r="DE8" s="990"/>
      <c r="DF8" s="991"/>
      <c r="DG8" s="989" t="s">
        <v>601</v>
      </c>
      <c r="DH8" s="990"/>
      <c r="DI8" s="990"/>
      <c r="DJ8" s="990"/>
      <c r="DK8" s="991"/>
      <c r="DL8" s="989" t="s">
        <v>601</v>
      </c>
      <c r="DM8" s="990"/>
      <c r="DN8" s="990"/>
      <c r="DO8" s="990"/>
      <c r="DP8" s="991"/>
      <c r="DQ8" s="989" t="s">
        <v>601</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604</v>
      </c>
      <c r="BT9" s="993"/>
      <c r="BU9" s="993"/>
      <c r="BV9" s="993"/>
      <c r="BW9" s="993"/>
      <c r="BX9" s="993"/>
      <c r="BY9" s="993"/>
      <c r="BZ9" s="993"/>
      <c r="CA9" s="993"/>
      <c r="CB9" s="993"/>
      <c r="CC9" s="993"/>
      <c r="CD9" s="993"/>
      <c r="CE9" s="993"/>
      <c r="CF9" s="993"/>
      <c r="CG9" s="1014"/>
      <c r="CH9" s="989">
        <v>-4</v>
      </c>
      <c r="CI9" s="990"/>
      <c r="CJ9" s="990"/>
      <c r="CK9" s="990"/>
      <c r="CL9" s="991"/>
      <c r="CM9" s="989">
        <v>100</v>
      </c>
      <c r="CN9" s="990"/>
      <c r="CO9" s="990"/>
      <c r="CP9" s="990"/>
      <c r="CQ9" s="991"/>
      <c r="CR9" s="989">
        <v>55</v>
      </c>
      <c r="CS9" s="990"/>
      <c r="CT9" s="990"/>
      <c r="CU9" s="990"/>
      <c r="CV9" s="991"/>
      <c r="CW9" s="989" t="s">
        <v>601</v>
      </c>
      <c r="CX9" s="990"/>
      <c r="CY9" s="990"/>
      <c r="CZ9" s="990"/>
      <c r="DA9" s="991"/>
      <c r="DB9" s="989" t="s">
        <v>601</v>
      </c>
      <c r="DC9" s="990"/>
      <c r="DD9" s="990"/>
      <c r="DE9" s="990"/>
      <c r="DF9" s="991"/>
      <c r="DG9" s="989" t="s">
        <v>601</v>
      </c>
      <c r="DH9" s="990"/>
      <c r="DI9" s="990"/>
      <c r="DJ9" s="990"/>
      <c r="DK9" s="991"/>
      <c r="DL9" s="989" t="s">
        <v>601</v>
      </c>
      <c r="DM9" s="990"/>
      <c r="DN9" s="990"/>
      <c r="DO9" s="990"/>
      <c r="DP9" s="991"/>
      <c r="DQ9" s="989" t="s">
        <v>601</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605</v>
      </c>
      <c r="BT10" s="993"/>
      <c r="BU10" s="993"/>
      <c r="BV10" s="993"/>
      <c r="BW10" s="993"/>
      <c r="BX10" s="993"/>
      <c r="BY10" s="993"/>
      <c r="BZ10" s="993"/>
      <c r="CA10" s="993"/>
      <c r="CB10" s="993"/>
      <c r="CC10" s="993"/>
      <c r="CD10" s="993"/>
      <c r="CE10" s="993"/>
      <c r="CF10" s="993"/>
      <c r="CG10" s="1014"/>
      <c r="CH10" s="989">
        <v>2</v>
      </c>
      <c r="CI10" s="990"/>
      <c r="CJ10" s="990"/>
      <c r="CK10" s="990"/>
      <c r="CL10" s="991"/>
      <c r="CM10" s="989">
        <v>114</v>
      </c>
      <c r="CN10" s="990"/>
      <c r="CO10" s="990"/>
      <c r="CP10" s="990"/>
      <c r="CQ10" s="991"/>
      <c r="CR10" s="989">
        <v>21</v>
      </c>
      <c r="CS10" s="990"/>
      <c r="CT10" s="990"/>
      <c r="CU10" s="990"/>
      <c r="CV10" s="991"/>
      <c r="CW10" s="989" t="s">
        <v>601</v>
      </c>
      <c r="CX10" s="990"/>
      <c r="CY10" s="990"/>
      <c r="CZ10" s="990"/>
      <c r="DA10" s="991"/>
      <c r="DB10" s="989" t="s">
        <v>601</v>
      </c>
      <c r="DC10" s="990"/>
      <c r="DD10" s="990"/>
      <c r="DE10" s="990"/>
      <c r="DF10" s="991"/>
      <c r="DG10" s="989" t="s">
        <v>601</v>
      </c>
      <c r="DH10" s="990"/>
      <c r="DI10" s="990"/>
      <c r="DJ10" s="990"/>
      <c r="DK10" s="991"/>
      <c r="DL10" s="989" t="s">
        <v>601</v>
      </c>
      <c r="DM10" s="990"/>
      <c r="DN10" s="990"/>
      <c r="DO10" s="990"/>
      <c r="DP10" s="991"/>
      <c r="DQ10" s="989" t="s">
        <v>601</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606</v>
      </c>
      <c r="BT11" s="993"/>
      <c r="BU11" s="993"/>
      <c r="BV11" s="993"/>
      <c r="BW11" s="993"/>
      <c r="BX11" s="993"/>
      <c r="BY11" s="993"/>
      <c r="BZ11" s="993"/>
      <c r="CA11" s="993"/>
      <c r="CB11" s="993"/>
      <c r="CC11" s="993"/>
      <c r="CD11" s="993"/>
      <c r="CE11" s="993"/>
      <c r="CF11" s="993"/>
      <c r="CG11" s="1014"/>
      <c r="CH11" s="989" t="s">
        <v>601</v>
      </c>
      <c r="CI11" s="990"/>
      <c r="CJ11" s="990"/>
      <c r="CK11" s="990"/>
      <c r="CL11" s="991"/>
      <c r="CM11" s="989" t="s">
        <v>601</v>
      </c>
      <c r="CN11" s="990"/>
      <c r="CO11" s="990"/>
      <c r="CP11" s="990"/>
      <c r="CQ11" s="991"/>
      <c r="CR11" s="989">
        <v>10</v>
      </c>
      <c r="CS11" s="990"/>
      <c r="CT11" s="990"/>
      <c r="CU11" s="990"/>
      <c r="CV11" s="991"/>
      <c r="CW11" s="989" t="s">
        <v>601</v>
      </c>
      <c r="CX11" s="990"/>
      <c r="CY11" s="990"/>
      <c r="CZ11" s="990"/>
      <c r="DA11" s="991"/>
      <c r="DB11" s="989" t="s">
        <v>601</v>
      </c>
      <c r="DC11" s="990"/>
      <c r="DD11" s="990"/>
      <c r="DE11" s="990"/>
      <c r="DF11" s="991"/>
      <c r="DG11" s="989" t="s">
        <v>601</v>
      </c>
      <c r="DH11" s="990"/>
      <c r="DI11" s="990"/>
      <c r="DJ11" s="990"/>
      <c r="DK11" s="991"/>
      <c r="DL11" s="989" t="s">
        <v>601</v>
      </c>
      <c r="DM11" s="990"/>
      <c r="DN11" s="990"/>
      <c r="DO11" s="990"/>
      <c r="DP11" s="991"/>
      <c r="DQ11" s="989" t="s">
        <v>601</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t="s">
        <v>611</v>
      </c>
      <c r="BS12" s="992" t="s">
        <v>607</v>
      </c>
      <c r="BT12" s="993"/>
      <c r="BU12" s="993"/>
      <c r="BV12" s="993"/>
      <c r="BW12" s="993"/>
      <c r="BX12" s="993"/>
      <c r="BY12" s="993"/>
      <c r="BZ12" s="993"/>
      <c r="CA12" s="993"/>
      <c r="CB12" s="993"/>
      <c r="CC12" s="993"/>
      <c r="CD12" s="993"/>
      <c r="CE12" s="993"/>
      <c r="CF12" s="993"/>
      <c r="CG12" s="1014"/>
      <c r="CH12" s="989">
        <v>-6</v>
      </c>
      <c r="CI12" s="990"/>
      <c r="CJ12" s="990"/>
      <c r="CK12" s="990"/>
      <c r="CL12" s="991"/>
      <c r="CM12" s="989">
        <v>822</v>
      </c>
      <c r="CN12" s="990"/>
      <c r="CO12" s="990"/>
      <c r="CP12" s="990"/>
      <c r="CQ12" s="991"/>
      <c r="CR12" s="989">
        <v>110</v>
      </c>
      <c r="CS12" s="990"/>
      <c r="CT12" s="990"/>
      <c r="CU12" s="990"/>
      <c r="CV12" s="991"/>
      <c r="CW12" s="989">
        <v>12</v>
      </c>
      <c r="CX12" s="990"/>
      <c r="CY12" s="990"/>
      <c r="CZ12" s="990"/>
      <c r="DA12" s="991"/>
      <c r="DB12" s="989" t="s">
        <v>601</v>
      </c>
      <c r="DC12" s="990"/>
      <c r="DD12" s="990"/>
      <c r="DE12" s="990"/>
      <c r="DF12" s="991"/>
      <c r="DG12" s="989">
        <v>948</v>
      </c>
      <c r="DH12" s="990"/>
      <c r="DI12" s="990"/>
      <c r="DJ12" s="990"/>
      <c r="DK12" s="991"/>
      <c r="DL12" s="989" t="s">
        <v>601</v>
      </c>
      <c r="DM12" s="990"/>
      <c r="DN12" s="990"/>
      <c r="DO12" s="990"/>
      <c r="DP12" s="991"/>
      <c r="DQ12" s="989" t="s">
        <v>601</v>
      </c>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608</v>
      </c>
      <c r="BT13" s="993"/>
      <c r="BU13" s="993"/>
      <c r="BV13" s="993"/>
      <c r="BW13" s="993"/>
      <c r="BX13" s="993"/>
      <c r="BY13" s="993"/>
      <c r="BZ13" s="993"/>
      <c r="CA13" s="993"/>
      <c r="CB13" s="993"/>
      <c r="CC13" s="993"/>
      <c r="CD13" s="993"/>
      <c r="CE13" s="993"/>
      <c r="CF13" s="993"/>
      <c r="CG13" s="1014"/>
      <c r="CH13" s="989">
        <v>15</v>
      </c>
      <c r="CI13" s="990"/>
      <c r="CJ13" s="990"/>
      <c r="CK13" s="990"/>
      <c r="CL13" s="991"/>
      <c r="CM13" s="989">
        <v>265</v>
      </c>
      <c r="CN13" s="990"/>
      <c r="CO13" s="990"/>
      <c r="CP13" s="990"/>
      <c r="CQ13" s="991"/>
      <c r="CR13" s="989">
        <v>2</v>
      </c>
      <c r="CS13" s="990"/>
      <c r="CT13" s="990"/>
      <c r="CU13" s="990"/>
      <c r="CV13" s="991"/>
      <c r="CW13" s="989">
        <v>38</v>
      </c>
      <c r="CX13" s="990"/>
      <c r="CY13" s="990"/>
      <c r="CZ13" s="990"/>
      <c r="DA13" s="991"/>
      <c r="DB13" s="989" t="s">
        <v>601</v>
      </c>
      <c r="DC13" s="990"/>
      <c r="DD13" s="990"/>
      <c r="DE13" s="990"/>
      <c r="DF13" s="991"/>
      <c r="DG13" s="989" t="s">
        <v>601</v>
      </c>
      <c r="DH13" s="990"/>
      <c r="DI13" s="990"/>
      <c r="DJ13" s="990"/>
      <c r="DK13" s="991"/>
      <c r="DL13" s="989" t="s">
        <v>601</v>
      </c>
      <c r="DM13" s="990"/>
      <c r="DN13" s="990"/>
      <c r="DO13" s="990"/>
      <c r="DP13" s="991"/>
      <c r="DQ13" s="989" t="s">
        <v>601</v>
      </c>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609</v>
      </c>
      <c r="BT14" s="993"/>
      <c r="BU14" s="993"/>
      <c r="BV14" s="993"/>
      <c r="BW14" s="993"/>
      <c r="BX14" s="993"/>
      <c r="BY14" s="993"/>
      <c r="BZ14" s="993"/>
      <c r="CA14" s="993"/>
      <c r="CB14" s="993"/>
      <c r="CC14" s="993"/>
      <c r="CD14" s="993"/>
      <c r="CE14" s="993"/>
      <c r="CF14" s="993"/>
      <c r="CG14" s="1014"/>
      <c r="CH14" s="989">
        <v>6</v>
      </c>
      <c r="CI14" s="990"/>
      <c r="CJ14" s="990"/>
      <c r="CK14" s="990"/>
      <c r="CL14" s="991"/>
      <c r="CM14" s="989">
        <v>46</v>
      </c>
      <c r="CN14" s="990"/>
      <c r="CO14" s="990"/>
      <c r="CP14" s="990"/>
      <c r="CQ14" s="991"/>
      <c r="CR14" s="989">
        <v>3</v>
      </c>
      <c r="CS14" s="990"/>
      <c r="CT14" s="990"/>
      <c r="CU14" s="990"/>
      <c r="CV14" s="991"/>
      <c r="CW14" s="989">
        <v>204</v>
      </c>
      <c r="CX14" s="990"/>
      <c r="CY14" s="990"/>
      <c r="CZ14" s="990"/>
      <c r="DA14" s="991"/>
      <c r="DB14" s="989" t="s">
        <v>601</v>
      </c>
      <c r="DC14" s="990"/>
      <c r="DD14" s="990"/>
      <c r="DE14" s="990"/>
      <c r="DF14" s="991"/>
      <c r="DG14" s="989" t="s">
        <v>601</v>
      </c>
      <c r="DH14" s="990"/>
      <c r="DI14" s="990"/>
      <c r="DJ14" s="990"/>
      <c r="DK14" s="991"/>
      <c r="DL14" s="989" t="s">
        <v>601</v>
      </c>
      <c r="DM14" s="990"/>
      <c r="DN14" s="990"/>
      <c r="DO14" s="990"/>
      <c r="DP14" s="991"/>
      <c r="DQ14" s="989" t="s">
        <v>601</v>
      </c>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610</v>
      </c>
      <c r="BT15" s="993"/>
      <c r="BU15" s="993"/>
      <c r="BV15" s="993"/>
      <c r="BW15" s="993"/>
      <c r="BX15" s="993"/>
      <c r="BY15" s="993"/>
      <c r="BZ15" s="993"/>
      <c r="CA15" s="993"/>
      <c r="CB15" s="993"/>
      <c r="CC15" s="993"/>
      <c r="CD15" s="993"/>
      <c r="CE15" s="993"/>
      <c r="CF15" s="993"/>
      <c r="CG15" s="1014"/>
      <c r="CH15" s="989" t="s">
        <v>601</v>
      </c>
      <c r="CI15" s="990"/>
      <c r="CJ15" s="990"/>
      <c r="CK15" s="990"/>
      <c r="CL15" s="991"/>
      <c r="CM15" s="989" t="s">
        <v>601</v>
      </c>
      <c r="CN15" s="990"/>
      <c r="CO15" s="990"/>
      <c r="CP15" s="990"/>
      <c r="CQ15" s="991"/>
      <c r="CR15" s="989">
        <v>2</v>
      </c>
      <c r="CS15" s="990"/>
      <c r="CT15" s="990"/>
      <c r="CU15" s="990"/>
      <c r="CV15" s="991"/>
      <c r="CW15" s="989" t="s">
        <v>601</v>
      </c>
      <c r="CX15" s="990"/>
      <c r="CY15" s="990"/>
      <c r="CZ15" s="990"/>
      <c r="DA15" s="991"/>
      <c r="DB15" s="989" t="s">
        <v>601</v>
      </c>
      <c r="DC15" s="990"/>
      <c r="DD15" s="990"/>
      <c r="DE15" s="990"/>
      <c r="DF15" s="991"/>
      <c r="DG15" s="989" t="s">
        <v>601</v>
      </c>
      <c r="DH15" s="990"/>
      <c r="DI15" s="990"/>
      <c r="DJ15" s="990"/>
      <c r="DK15" s="991"/>
      <c r="DL15" s="989" t="s">
        <v>601</v>
      </c>
      <c r="DM15" s="990"/>
      <c r="DN15" s="990"/>
      <c r="DO15" s="990"/>
      <c r="DP15" s="991"/>
      <c r="DQ15" s="989" t="s">
        <v>601</v>
      </c>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393</v>
      </c>
      <c r="B23" s="937" t="s">
        <v>394</v>
      </c>
      <c r="C23" s="938"/>
      <c r="D23" s="938"/>
      <c r="E23" s="938"/>
      <c r="F23" s="938"/>
      <c r="G23" s="938"/>
      <c r="H23" s="938"/>
      <c r="I23" s="938"/>
      <c r="J23" s="938"/>
      <c r="K23" s="938"/>
      <c r="L23" s="938"/>
      <c r="M23" s="938"/>
      <c r="N23" s="938"/>
      <c r="O23" s="938"/>
      <c r="P23" s="948"/>
      <c r="Q23" s="1067">
        <v>93337</v>
      </c>
      <c r="R23" s="1061"/>
      <c r="S23" s="1061"/>
      <c r="T23" s="1061"/>
      <c r="U23" s="1061"/>
      <c r="V23" s="1061">
        <v>88611</v>
      </c>
      <c r="W23" s="1061"/>
      <c r="X23" s="1061"/>
      <c r="Y23" s="1061"/>
      <c r="Z23" s="1061"/>
      <c r="AA23" s="1061">
        <v>4726</v>
      </c>
      <c r="AB23" s="1061"/>
      <c r="AC23" s="1061"/>
      <c r="AD23" s="1061"/>
      <c r="AE23" s="1068"/>
      <c r="AF23" s="1069">
        <v>3290</v>
      </c>
      <c r="AG23" s="1061"/>
      <c r="AH23" s="1061"/>
      <c r="AI23" s="1061"/>
      <c r="AJ23" s="1070"/>
      <c r="AK23" s="1071"/>
      <c r="AL23" s="1072"/>
      <c r="AM23" s="1072"/>
      <c r="AN23" s="1072"/>
      <c r="AO23" s="1072"/>
      <c r="AP23" s="1061">
        <v>56360</v>
      </c>
      <c r="AQ23" s="1061"/>
      <c r="AR23" s="1061"/>
      <c r="AS23" s="1061"/>
      <c r="AT23" s="1061"/>
      <c r="AU23" s="1062"/>
      <c r="AV23" s="1062"/>
      <c r="AW23" s="1062"/>
      <c r="AX23" s="1062"/>
      <c r="AY23" s="1063"/>
      <c r="AZ23" s="1064" t="s">
        <v>395</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373</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406</v>
      </c>
      <c r="C28" s="1048"/>
      <c r="D28" s="1048"/>
      <c r="E28" s="1048"/>
      <c r="F28" s="1048"/>
      <c r="G28" s="1048"/>
      <c r="H28" s="1048"/>
      <c r="I28" s="1048"/>
      <c r="J28" s="1048"/>
      <c r="K28" s="1048"/>
      <c r="L28" s="1048"/>
      <c r="M28" s="1048"/>
      <c r="N28" s="1048"/>
      <c r="O28" s="1048"/>
      <c r="P28" s="1049"/>
      <c r="Q28" s="1050">
        <v>20702</v>
      </c>
      <c r="R28" s="1051"/>
      <c r="S28" s="1051"/>
      <c r="T28" s="1051"/>
      <c r="U28" s="1051"/>
      <c r="V28" s="1051">
        <v>20201</v>
      </c>
      <c r="W28" s="1051"/>
      <c r="X28" s="1051"/>
      <c r="Y28" s="1051"/>
      <c r="Z28" s="1051"/>
      <c r="AA28" s="1051">
        <v>501</v>
      </c>
      <c r="AB28" s="1051"/>
      <c r="AC28" s="1051"/>
      <c r="AD28" s="1051"/>
      <c r="AE28" s="1052"/>
      <c r="AF28" s="1053">
        <v>501</v>
      </c>
      <c r="AG28" s="1051"/>
      <c r="AH28" s="1051"/>
      <c r="AI28" s="1051"/>
      <c r="AJ28" s="1054"/>
      <c r="AK28" s="1042">
        <v>1601</v>
      </c>
      <c r="AL28" s="1043"/>
      <c r="AM28" s="1043"/>
      <c r="AN28" s="1043"/>
      <c r="AO28" s="1043"/>
      <c r="AP28" s="1043" t="s">
        <v>587</v>
      </c>
      <c r="AQ28" s="1043"/>
      <c r="AR28" s="1043"/>
      <c r="AS28" s="1043"/>
      <c r="AT28" s="1043"/>
      <c r="AU28" s="1043" t="s">
        <v>588</v>
      </c>
      <c r="AV28" s="1043"/>
      <c r="AW28" s="1043"/>
      <c r="AX28" s="1043"/>
      <c r="AY28" s="1043"/>
      <c r="AZ28" s="1044" t="s">
        <v>589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407</v>
      </c>
      <c r="C29" s="1031"/>
      <c r="D29" s="1031"/>
      <c r="E29" s="1031"/>
      <c r="F29" s="1031"/>
      <c r="G29" s="1031"/>
      <c r="H29" s="1031"/>
      <c r="I29" s="1031"/>
      <c r="J29" s="1031"/>
      <c r="K29" s="1031"/>
      <c r="L29" s="1031"/>
      <c r="M29" s="1031"/>
      <c r="N29" s="1031"/>
      <c r="O29" s="1031"/>
      <c r="P29" s="1032"/>
      <c r="Q29" s="1038">
        <v>2905</v>
      </c>
      <c r="R29" s="1039"/>
      <c r="S29" s="1039"/>
      <c r="T29" s="1039"/>
      <c r="U29" s="1039"/>
      <c r="V29" s="1039">
        <v>2894</v>
      </c>
      <c r="W29" s="1039"/>
      <c r="X29" s="1039"/>
      <c r="Y29" s="1039"/>
      <c r="Z29" s="1039"/>
      <c r="AA29" s="1039">
        <v>11</v>
      </c>
      <c r="AB29" s="1039"/>
      <c r="AC29" s="1039"/>
      <c r="AD29" s="1039"/>
      <c r="AE29" s="1040"/>
      <c r="AF29" s="1035">
        <v>11</v>
      </c>
      <c r="AG29" s="1036"/>
      <c r="AH29" s="1036"/>
      <c r="AI29" s="1036"/>
      <c r="AJ29" s="1037"/>
      <c r="AK29" s="980">
        <v>563</v>
      </c>
      <c r="AL29" s="971"/>
      <c r="AM29" s="971"/>
      <c r="AN29" s="971"/>
      <c r="AO29" s="971"/>
      <c r="AP29" s="971" t="s">
        <v>590</v>
      </c>
      <c r="AQ29" s="971"/>
      <c r="AR29" s="971"/>
      <c r="AS29" s="971"/>
      <c r="AT29" s="971"/>
      <c r="AU29" s="971" t="s">
        <v>592</v>
      </c>
      <c r="AV29" s="971"/>
      <c r="AW29" s="971"/>
      <c r="AX29" s="971"/>
      <c r="AY29" s="971"/>
      <c r="AZ29" s="1041" t="s">
        <v>590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408</v>
      </c>
      <c r="C30" s="1031"/>
      <c r="D30" s="1031"/>
      <c r="E30" s="1031"/>
      <c r="F30" s="1031"/>
      <c r="G30" s="1031"/>
      <c r="H30" s="1031"/>
      <c r="I30" s="1031"/>
      <c r="J30" s="1031"/>
      <c r="K30" s="1031"/>
      <c r="L30" s="1031"/>
      <c r="M30" s="1031"/>
      <c r="N30" s="1031"/>
      <c r="O30" s="1031"/>
      <c r="P30" s="1032"/>
      <c r="Q30" s="1038">
        <v>17748</v>
      </c>
      <c r="R30" s="1039"/>
      <c r="S30" s="1039"/>
      <c r="T30" s="1039"/>
      <c r="U30" s="1039"/>
      <c r="V30" s="1039">
        <v>16826</v>
      </c>
      <c r="W30" s="1039"/>
      <c r="X30" s="1039"/>
      <c r="Y30" s="1039"/>
      <c r="Z30" s="1039"/>
      <c r="AA30" s="1039">
        <v>922</v>
      </c>
      <c r="AB30" s="1039"/>
      <c r="AC30" s="1039"/>
      <c r="AD30" s="1039"/>
      <c r="AE30" s="1040"/>
      <c r="AF30" s="1035">
        <v>922</v>
      </c>
      <c r="AG30" s="1036"/>
      <c r="AH30" s="1036"/>
      <c r="AI30" s="1036"/>
      <c r="AJ30" s="1037"/>
      <c r="AK30" s="980">
        <v>2519</v>
      </c>
      <c r="AL30" s="971"/>
      <c r="AM30" s="971"/>
      <c r="AN30" s="971"/>
      <c r="AO30" s="971"/>
      <c r="AP30" s="971" t="s">
        <v>594</v>
      </c>
      <c r="AQ30" s="971"/>
      <c r="AR30" s="971"/>
      <c r="AS30" s="971"/>
      <c r="AT30" s="971"/>
      <c r="AU30" s="971" t="s">
        <v>590</v>
      </c>
      <c r="AV30" s="971"/>
      <c r="AW30" s="971"/>
      <c r="AX30" s="971"/>
      <c r="AY30" s="971"/>
      <c r="AZ30" s="1041" t="s">
        <v>591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409</v>
      </c>
      <c r="C31" s="1031"/>
      <c r="D31" s="1031"/>
      <c r="E31" s="1031"/>
      <c r="F31" s="1031"/>
      <c r="G31" s="1031"/>
      <c r="H31" s="1031"/>
      <c r="I31" s="1031"/>
      <c r="J31" s="1031"/>
      <c r="K31" s="1031"/>
      <c r="L31" s="1031"/>
      <c r="M31" s="1031"/>
      <c r="N31" s="1031"/>
      <c r="O31" s="1031"/>
      <c r="P31" s="1032"/>
      <c r="Q31" s="1038">
        <v>3916</v>
      </c>
      <c r="R31" s="1039"/>
      <c r="S31" s="1039"/>
      <c r="T31" s="1039"/>
      <c r="U31" s="1039"/>
      <c r="V31" s="1039">
        <v>3855</v>
      </c>
      <c r="W31" s="1039"/>
      <c r="X31" s="1039"/>
      <c r="Y31" s="1039"/>
      <c r="Z31" s="1039"/>
      <c r="AA31" s="1039">
        <v>61</v>
      </c>
      <c r="AB31" s="1039"/>
      <c r="AC31" s="1039"/>
      <c r="AD31" s="1039"/>
      <c r="AE31" s="1040"/>
      <c r="AF31" s="1035">
        <v>800</v>
      </c>
      <c r="AG31" s="1036"/>
      <c r="AH31" s="1036"/>
      <c r="AI31" s="1036"/>
      <c r="AJ31" s="1037"/>
      <c r="AK31" s="980">
        <v>2049</v>
      </c>
      <c r="AL31" s="971"/>
      <c r="AM31" s="971"/>
      <c r="AN31" s="971"/>
      <c r="AO31" s="971"/>
      <c r="AP31" s="971">
        <v>25482</v>
      </c>
      <c r="AQ31" s="971"/>
      <c r="AR31" s="971"/>
      <c r="AS31" s="971"/>
      <c r="AT31" s="971"/>
      <c r="AU31" s="971">
        <v>19774</v>
      </c>
      <c r="AV31" s="971"/>
      <c r="AW31" s="971"/>
      <c r="AX31" s="971"/>
      <c r="AY31" s="971"/>
      <c r="AZ31" s="1041" t="s">
        <v>590</v>
      </c>
      <c r="BA31" s="1041"/>
      <c r="BB31" s="1041"/>
      <c r="BC31" s="1041"/>
      <c r="BD31" s="1041"/>
      <c r="BE31" s="972" t="s">
        <v>410</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411</v>
      </c>
      <c r="C32" s="1031"/>
      <c r="D32" s="1031"/>
      <c r="E32" s="1031"/>
      <c r="F32" s="1031"/>
      <c r="G32" s="1031"/>
      <c r="H32" s="1031"/>
      <c r="I32" s="1031"/>
      <c r="J32" s="1031"/>
      <c r="K32" s="1031"/>
      <c r="L32" s="1031"/>
      <c r="M32" s="1031"/>
      <c r="N32" s="1031"/>
      <c r="O32" s="1031"/>
      <c r="P32" s="1032"/>
      <c r="Q32" s="1038">
        <v>246</v>
      </c>
      <c r="R32" s="1039"/>
      <c r="S32" s="1039"/>
      <c r="T32" s="1039"/>
      <c r="U32" s="1039"/>
      <c r="V32" s="1039">
        <v>236</v>
      </c>
      <c r="W32" s="1039"/>
      <c r="X32" s="1039"/>
      <c r="Y32" s="1039"/>
      <c r="Z32" s="1039"/>
      <c r="AA32" s="1039">
        <v>10</v>
      </c>
      <c r="AB32" s="1039"/>
      <c r="AC32" s="1039"/>
      <c r="AD32" s="1039"/>
      <c r="AE32" s="1040"/>
      <c r="AF32" s="1035">
        <v>10</v>
      </c>
      <c r="AG32" s="1036"/>
      <c r="AH32" s="1036"/>
      <c r="AI32" s="1036"/>
      <c r="AJ32" s="1037"/>
      <c r="AK32" s="980" t="s">
        <v>592</v>
      </c>
      <c r="AL32" s="971"/>
      <c r="AM32" s="971"/>
      <c r="AN32" s="971"/>
      <c r="AO32" s="971"/>
      <c r="AP32" s="971" t="s">
        <v>593</v>
      </c>
      <c r="AQ32" s="971"/>
      <c r="AR32" s="971"/>
      <c r="AS32" s="971"/>
      <c r="AT32" s="971"/>
      <c r="AU32" s="971" t="s">
        <v>594</v>
      </c>
      <c r="AV32" s="971"/>
      <c r="AW32" s="971"/>
      <c r="AX32" s="971"/>
      <c r="AY32" s="971"/>
      <c r="AZ32" s="1041" t="s">
        <v>590</v>
      </c>
      <c r="BA32" s="1041"/>
      <c r="BB32" s="1041"/>
      <c r="BC32" s="1041"/>
      <c r="BD32" s="1041"/>
      <c r="BE32" s="972" t="s">
        <v>412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393</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2243</v>
      </c>
      <c r="AG63" s="959"/>
      <c r="AH63" s="959"/>
      <c r="AI63" s="959"/>
      <c r="AJ63" s="1022"/>
      <c r="AK63" s="1023"/>
      <c r="AL63" s="963"/>
      <c r="AM63" s="963"/>
      <c r="AN63" s="963"/>
      <c r="AO63" s="963"/>
      <c r="AP63" s="959">
        <v>25482</v>
      </c>
      <c r="AQ63" s="959"/>
      <c r="AR63" s="959"/>
      <c r="AS63" s="959"/>
      <c r="AT63" s="959"/>
      <c r="AU63" s="959">
        <v>19774</v>
      </c>
      <c r="AV63" s="959"/>
      <c r="AW63" s="959"/>
      <c r="AX63" s="959"/>
      <c r="AY63" s="959"/>
      <c r="AZ63" s="1017"/>
      <c r="BA63" s="1017"/>
      <c r="BB63" s="1017"/>
      <c r="BC63" s="1017"/>
      <c r="BD63" s="1017"/>
      <c r="BE63" s="960"/>
      <c r="BF63" s="960"/>
      <c r="BG63" s="960"/>
      <c r="BH63" s="960"/>
      <c r="BI63" s="961"/>
      <c r="BJ63" s="1018" t="s">
        <v>415</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417</v>
      </c>
      <c r="B66" s="996"/>
      <c r="C66" s="996"/>
      <c r="D66" s="996"/>
      <c r="E66" s="996"/>
      <c r="F66" s="996"/>
      <c r="G66" s="996"/>
      <c r="H66" s="996"/>
      <c r="I66" s="996"/>
      <c r="J66" s="996"/>
      <c r="K66" s="996"/>
      <c r="L66" s="996"/>
      <c r="M66" s="996"/>
      <c r="N66" s="996"/>
      <c r="O66" s="996"/>
      <c r="P66" s="997"/>
      <c r="Q66" s="1001" t="s">
        <v>418</v>
      </c>
      <c r="R66" s="1002"/>
      <c r="S66" s="1002"/>
      <c r="T66" s="1002"/>
      <c r="U66" s="1003"/>
      <c r="V66" s="1001" t="s">
        <v>419</v>
      </c>
      <c r="W66" s="1002"/>
      <c r="X66" s="1002"/>
      <c r="Y66" s="1002"/>
      <c r="Z66" s="1003"/>
      <c r="AA66" s="1001" t="s">
        <v>420</v>
      </c>
      <c r="AB66" s="1002"/>
      <c r="AC66" s="1002"/>
      <c r="AD66" s="1002"/>
      <c r="AE66" s="1003"/>
      <c r="AF66" s="1007" t="s">
        <v>421</v>
      </c>
      <c r="AG66" s="1008"/>
      <c r="AH66" s="1008"/>
      <c r="AI66" s="1008"/>
      <c r="AJ66" s="1009"/>
      <c r="AK66" s="1001" t="s">
        <v>422</v>
      </c>
      <c r="AL66" s="996"/>
      <c r="AM66" s="996"/>
      <c r="AN66" s="996"/>
      <c r="AO66" s="997"/>
      <c r="AP66" s="1001" t="s">
        <v>423</v>
      </c>
      <c r="AQ66" s="1002"/>
      <c r="AR66" s="1002"/>
      <c r="AS66" s="1002"/>
      <c r="AT66" s="1003"/>
      <c r="AU66" s="1001" t="s">
        <v>424</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595</v>
      </c>
      <c r="C68" s="986"/>
      <c r="D68" s="986"/>
      <c r="E68" s="986"/>
      <c r="F68" s="986"/>
      <c r="G68" s="986"/>
      <c r="H68" s="986"/>
      <c r="I68" s="986"/>
      <c r="J68" s="986"/>
      <c r="K68" s="986"/>
      <c r="L68" s="986"/>
      <c r="M68" s="986"/>
      <c r="N68" s="986"/>
      <c r="O68" s="986"/>
      <c r="P68" s="987"/>
      <c r="Q68" s="988">
        <v>3280</v>
      </c>
      <c r="R68" s="982"/>
      <c r="S68" s="982"/>
      <c r="T68" s="982"/>
      <c r="U68" s="982"/>
      <c r="V68" s="982">
        <v>2763</v>
      </c>
      <c r="W68" s="982"/>
      <c r="X68" s="982"/>
      <c r="Y68" s="982"/>
      <c r="Z68" s="982"/>
      <c r="AA68" s="982">
        <v>517</v>
      </c>
      <c r="AB68" s="982"/>
      <c r="AC68" s="982"/>
      <c r="AD68" s="982"/>
      <c r="AE68" s="982"/>
      <c r="AF68" s="982">
        <v>486</v>
      </c>
      <c r="AG68" s="982"/>
      <c r="AH68" s="982"/>
      <c r="AI68" s="982"/>
      <c r="AJ68" s="982"/>
      <c r="AK68" s="982" t="s">
        <v>601</v>
      </c>
      <c r="AL68" s="982"/>
      <c r="AM68" s="982"/>
      <c r="AN68" s="982"/>
      <c r="AO68" s="982"/>
      <c r="AP68" s="982">
        <v>13627</v>
      </c>
      <c r="AQ68" s="982"/>
      <c r="AR68" s="982"/>
      <c r="AS68" s="982"/>
      <c r="AT68" s="982"/>
      <c r="AU68" s="982">
        <v>9347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596</v>
      </c>
      <c r="C69" s="975"/>
      <c r="D69" s="975"/>
      <c r="E69" s="975"/>
      <c r="F69" s="975"/>
      <c r="G69" s="975"/>
      <c r="H69" s="975"/>
      <c r="I69" s="975"/>
      <c r="J69" s="975"/>
      <c r="K69" s="975"/>
      <c r="L69" s="975"/>
      <c r="M69" s="975"/>
      <c r="N69" s="975"/>
      <c r="O69" s="975"/>
      <c r="P69" s="976"/>
      <c r="Q69" s="977">
        <v>4300</v>
      </c>
      <c r="R69" s="971"/>
      <c r="S69" s="971"/>
      <c r="T69" s="971"/>
      <c r="U69" s="971"/>
      <c r="V69" s="971">
        <v>3691</v>
      </c>
      <c r="W69" s="971"/>
      <c r="X69" s="971"/>
      <c r="Y69" s="971"/>
      <c r="Z69" s="971"/>
      <c r="AA69" s="971">
        <v>609</v>
      </c>
      <c r="AB69" s="971"/>
      <c r="AC69" s="971"/>
      <c r="AD69" s="971"/>
      <c r="AE69" s="971"/>
      <c r="AF69" s="971">
        <v>607</v>
      </c>
      <c r="AG69" s="971"/>
      <c r="AH69" s="971"/>
      <c r="AI69" s="971"/>
      <c r="AJ69" s="971"/>
      <c r="AK69" s="971">
        <v>5</v>
      </c>
      <c r="AL69" s="971"/>
      <c r="AM69" s="971"/>
      <c r="AN69" s="971"/>
      <c r="AO69" s="971"/>
      <c r="AP69" s="971" t="s">
        <v>601</v>
      </c>
      <c r="AQ69" s="971"/>
      <c r="AR69" s="971"/>
      <c r="AS69" s="971"/>
      <c r="AT69" s="971"/>
      <c r="AU69" s="971" t="s">
        <v>601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597</v>
      </c>
      <c r="C70" s="975"/>
      <c r="D70" s="975"/>
      <c r="E70" s="975"/>
      <c r="F70" s="975"/>
      <c r="G70" s="975"/>
      <c r="H70" s="975"/>
      <c r="I70" s="975"/>
      <c r="J70" s="975"/>
      <c r="K70" s="975"/>
      <c r="L70" s="975"/>
      <c r="M70" s="975"/>
      <c r="N70" s="975"/>
      <c r="O70" s="975"/>
      <c r="P70" s="976"/>
      <c r="Q70" s="977">
        <v>159</v>
      </c>
      <c r="R70" s="971"/>
      <c r="S70" s="971"/>
      <c r="T70" s="971"/>
      <c r="U70" s="971"/>
      <c r="V70" s="971">
        <v>134</v>
      </c>
      <c r="W70" s="971"/>
      <c r="X70" s="971"/>
      <c r="Y70" s="971"/>
      <c r="Z70" s="971"/>
      <c r="AA70" s="971">
        <v>24</v>
      </c>
      <c r="AB70" s="971"/>
      <c r="AC70" s="971"/>
      <c r="AD70" s="971"/>
      <c r="AE70" s="971"/>
      <c r="AF70" s="971">
        <v>24</v>
      </c>
      <c r="AG70" s="971"/>
      <c r="AH70" s="971"/>
      <c r="AI70" s="971"/>
      <c r="AJ70" s="971"/>
      <c r="AK70" s="971">
        <v>9</v>
      </c>
      <c r="AL70" s="971"/>
      <c r="AM70" s="971"/>
      <c r="AN70" s="971"/>
      <c r="AO70" s="971"/>
      <c r="AP70" s="971" t="s">
        <v>601</v>
      </c>
      <c r="AQ70" s="971"/>
      <c r="AR70" s="971"/>
      <c r="AS70" s="971"/>
      <c r="AT70" s="971"/>
      <c r="AU70" s="971" t="s">
        <v>601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598</v>
      </c>
      <c r="C71" s="975"/>
      <c r="D71" s="975"/>
      <c r="E71" s="975"/>
      <c r="F71" s="975"/>
      <c r="G71" s="975"/>
      <c r="H71" s="975"/>
      <c r="I71" s="975"/>
      <c r="J71" s="975"/>
      <c r="K71" s="975"/>
      <c r="L71" s="975"/>
      <c r="M71" s="975"/>
      <c r="N71" s="975"/>
      <c r="O71" s="975"/>
      <c r="P71" s="976"/>
      <c r="Q71" s="977">
        <v>91</v>
      </c>
      <c r="R71" s="971"/>
      <c r="S71" s="971"/>
      <c r="T71" s="971"/>
      <c r="U71" s="971"/>
      <c r="V71" s="971">
        <v>85</v>
      </c>
      <c r="W71" s="971"/>
      <c r="X71" s="971"/>
      <c r="Y71" s="971"/>
      <c r="Z71" s="971"/>
      <c r="AA71" s="971">
        <v>5</v>
      </c>
      <c r="AB71" s="971"/>
      <c r="AC71" s="971"/>
      <c r="AD71" s="971"/>
      <c r="AE71" s="971"/>
      <c r="AF71" s="971">
        <v>5</v>
      </c>
      <c r="AG71" s="971"/>
      <c r="AH71" s="971"/>
      <c r="AI71" s="971"/>
      <c r="AJ71" s="971"/>
      <c r="AK71" s="971">
        <v>5</v>
      </c>
      <c r="AL71" s="971"/>
      <c r="AM71" s="971"/>
      <c r="AN71" s="971"/>
      <c r="AO71" s="971"/>
      <c r="AP71" s="971" t="s">
        <v>601</v>
      </c>
      <c r="AQ71" s="971"/>
      <c r="AR71" s="971"/>
      <c r="AS71" s="971"/>
      <c r="AT71" s="971"/>
      <c r="AU71" s="971" t="s">
        <v>601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599</v>
      </c>
      <c r="C72" s="975"/>
      <c r="D72" s="975"/>
      <c r="E72" s="975"/>
      <c r="F72" s="975"/>
      <c r="G72" s="975"/>
      <c r="H72" s="975"/>
      <c r="I72" s="975"/>
      <c r="J72" s="975"/>
      <c r="K72" s="975"/>
      <c r="L72" s="975"/>
      <c r="M72" s="975"/>
      <c r="N72" s="975"/>
      <c r="O72" s="975"/>
      <c r="P72" s="976"/>
      <c r="Q72" s="977">
        <v>258426</v>
      </c>
      <c r="R72" s="971"/>
      <c r="S72" s="971"/>
      <c r="T72" s="971"/>
      <c r="U72" s="971"/>
      <c r="V72" s="971">
        <v>253681</v>
      </c>
      <c r="W72" s="971"/>
      <c r="X72" s="971"/>
      <c r="Y72" s="971"/>
      <c r="Z72" s="971"/>
      <c r="AA72" s="971">
        <v>4745</v>
      </c>
      <c r="AB72" s="971"/>
      <c r="AC72" s="971"/>
      <c r="AD72" s="971"/>
      <c r="AE72" s="971"/>
      <c r="AF72" s="971">
        <v>4745</v>
      </c>
      <c r="AG72" s="971"/>
      <c r="AH72" s="971"/>
      <c r="AI72" s="971"/>
      <c r="AJ72" s="971"/>
      <c r="AK72" s="971">
        <v>1906</v>
      </c>
      <c r="AL72" s="971"/>
      <c r="AM72" s="971"/>
      <c r="AN72" s="971"/>
      <c r="AO72" s="971"/>
      <c r="AP72" s="971" t="s">
        <v>601</v>
      </c>
      <c r="AQ72" s="971"/>
      <c r="AR72" s="971"/>
      <c r="AS72" s="971"/>
      <c r="AT72" s="971"/>
      <c r="AU72" s="971" t="s">
        <v>601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600</v>
      </c>
      <c r="C73" s="975"/>
      <c r="D73" s="975"/>
      <c r="E73" s="975"/>
      <c r="F73" s="975"/>
      <c r="G73" s="975"/>
      <c r="H73" s="975"/>
      <c r="I73" s="975"/>
      <c r="J73" s="975"/>
      <c r="K73" s="975"/>
      <c r="L73" s="975"/>
      <c r="M73" s="975"/>
      <c r="N73" s="975"/>
      <c r="O73" s="975"/>
      <c r="P73" s="976"/>
      <c r="Q73" s="977">
        <v>9909</v>
      </c>
      <c r="R73" s="971"/>
      <c r="S73" s="971"/>
      <c r="T73" s="971"/>
      <c r="U73" s="971"/>
      <c r="V73" s="971">
        <v>8882</v>
      </c>
      <c r="W73" s="971"/>
      <c r="X73" s="971"/>
      <c r="Y73" s="971"/>
      <c r="Z73" s="971"/>
      <c r="AA73" s="971">
        <v>1026</v>
      </c>
      <c r="AB73" s="971"/>
      <c r="AC73" s="971"/>
      <c r="AD73" s="971"/>
      <c r="AE73" s="971"/>
      <c r="AF73" s="971">
        <v>5892</v>
      </c>
      <c r="AG73" s="971"/>
      <c r="AH73" s="971"/>
      <c r="AI73" s="971"/>
      <c r="AJ73" s="971"/>
      <c r="AK73" s="971">
        <v>83</v>
      </c>
      <c r="AL73" s="971"/>
      <c r="AM73" s="971"/>
      <c r="AN73" s="971"/>
      <c r="AO73" s="971"/>
      <c r="AP73" s="971">
        <v>26903</v>
      </c>
      <c r="AQ73" s="971"/>
      <c r="AR73" s="971"/>
      <c r="AS73" s="971"/>
      <c r="AT73" s="971"/>
      <c r="AU73" s="971" t="s">
        <v>601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393</v>
      </c>
      <c r="B88" s="937" t="s">
        <v>425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11760</v>
      </c>
      <c r="AG88" s="959"/>
      <c r="AH88" s="959"/>
      <c r="AI88" s="959"/>
      <c r="AJ88" s="959"/>
      <c r="AK88" s="963"/>
      <c r="AL88" s="963"/>
      <c r="AM88" s="963"/>
      <c r="AN88" s="963"/>
      <c r="AO88" s="963"/>
      <c r="AP88" s="959">
        <v>40530</v>
      </c>
      <c r="AQ88" s="959"/>
      <c r="AR88" s="959"/>
      <c r="AS88" s="959"/>
      <c r="AT88" s="959"/>
      <c r="AU88" s="959">
        <v>9347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315</v>
      </c>
      <c r="CS102" s="953"/>
      <c r="CT102" s="953"/>
      <c r="CU102" s="953"/>
      <c r="CV102" s="954"/>
      <c r="CW102" s="952">
        <v>305</v>
      </c>
      <c r="CX102" s="953"/>
      <c r="CY102" s="953"/>
      <c r="CZ102" s="953"/>
      <c r="DA102" s="954"/>
      <c r="DB102" s="952" t="s">
        <v>618</v>
      </c>
      <c r="DC102" s="953"/>
      <c r="DD102" s="953"/>
      <c r="DE102" s="953"/>
      <c r="DF102" s="954"/>
      <c r="DG102" s="952">
        <v>948</v>
      </c>
      <c r="DH102" s="953"/>
      <c r="DI102" s="953"/>
      <c r="DJ102" s="953"/>
      <c r="DK102" s="954"/>
      <c r="DL102" s="952" t="s">
        <v>619</v>
      </c>
      <c r="DM102" s="953"/>
      <c r="DN102" s="953"/>
      <c r="DO102" s="953"/>
      <c r="DP102" s="954"/>
      <c r="DQ102" s="952" t="s">
        <v>619</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434</v>
      </c>
      <c r="AB109" s="896"/>
      <c r="AC109" s="896"/>
      <c r="AD109" s="896"/>
      <c r="AE109" s="897"/>
      <c r="AF109" s="898" t="s">
        <v>435</v>
      </c>
      <c r="AG109" s="896"/>
      <c r="AH109" s="896"/>
      <c r="AI109" s="896"/>
      <c r="AJ109" s="897"/>
      <c r="AK109" s="898" t="s">
        <v>310</v>
      </c>
      <c r="AL109" s="896"/>
      <c r="AM109" s="896"/>
      <c r="AN109" s="896"/>
      <c r="AO109" s="897"/>
      <c r="AP109" s="898" t="s">
        <v>436</v>
      </c>
      <c r="AQ109" s="896"/>
      <c r="AR109" s="896"/>
      <c r="AS109" s="896"/>
      <c r="AT109" s="929"/>
      <c r="AU109" s="895" t="s">
        <v>433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434</v>
      </c>
      <c r="BR109" s="896"/>
      <c r="BS109" s="896"/>
      <c r="BT109" s="896"/>
      <c r="BU109" s="897"/>
      <c r="BV109" s="898" t="s">
        <v>435</v>
      </c>
      <c r="BW109" s="896"/>
      <c r="BX109" s="896"/>
      <c r="BY109" s="896"/>
      <c r="BZ109" s="897"/>
      <c r="CA109" s="898" t="s">
        <v>310</v>
      </c>
      <c r="CB109" s="896"/>
      <c r="CC109" s="896"/>
      <c r="CD109" s="896"/>
      <c r="CE109" s="897"/>
      <c r="CF109" s="936" t="s">
        <v>436</v>
      </c>
      <c r="CG109" s="936"/>
      <c r="CH109" s="936"/>
      <c r="CI109" s="936"/>
      <c r="CJ109" s="936"/>
      <c r="CK109" s="898" t="s">
        <v>437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434</v>
      </c>
      <c r="DH109" s="896"/>
      <c r="DI109" s="896"/>
      <c r="DJ109" s="896"/>
      <c r="DK109" s="897"/>
      <c r="DL109" s="898" t="s">
        <v>435</v>
      </c>
      <c r="DM109" s="896"/>
      <c r="DN109" s="896"/>
      <c r="DO109" s="896"/>
      <c r="DP109" s="897"/>
      <c r="DQ109" s="898" t="s">
        <v>310</v>
      </c>
      <c r="DR109" s="896"/>
      <c r="DS109" s="896"/>
      <c r="DT109" s="896"/>
      <c r="DU109" s="897"/>
      <c r="DV109" s="898" t="s">
        <v>436</v>
      </c>
      <c r="DW109" s="896"/>
      <c r="DX109" s="896"/>
      <c r="DY109" s="896"/>
      <c r="DZ109" s="929"/>
    </row>
    <row r="110" spans="1:131" s="230" customFormat="1" ht="26.25" customHeight="1" x14ac:dyDescent="0.2">
      <c r="A110" s="807" t="s">
        <v>438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7425108</v>
      </c>
      <c r="AB110" s="889"/>
      <c r="AC110" s="889"/>
      <c r="AD110" s="889"/>
      <c r="AE110" s="890"/>
      <c r="AF110" s="891">
        <v>7404391</v>
      </c>
      <c r="AG110" s="889"/>
      <c r="AH110" s="889"/>
      <c r="AI110" s="889"/>
      <c r="AJ110" s="890"/>
      <c r="AK110" s="891">
        <v>7303699</v>
      </c>
      <c r="AL110" s="889"/>
      <c r="AM110" s="889"/>
      <c r="AN110" s="889"/>
      <c r="AO110" s="890"/>
      <c r="AP110" s="892">
        <v>18.100000000000001</v>
      </c>
      <c r="AQ110" s="893"/>
      <c r="AR110" s="893"/>
      <c r="AS110" s="893"/>
      <c r="AT110" s="894"/>
      <c r="AU110" s="930" t="s">
        <v>75</v>
      </c>
      <c r="AV110" s="931"/>
      <c r="AW110" s="931"/>
      <c r="AX110" s="931"/>
      <c r="AY110" s="931"/>
      <c r="AZ110" s="860" t="s">
        <v>439</v>
      </c>
      <c r="BA110" s="808"/>
      <c r="BB110" s="808"/>
      <c r="BC110" s="808"/>
      <c r="BD110" s="808"/>
      <c r="BE110" s="808"/>
      <c r="BF110" s="808"/>
      <c r="BG110" s="808"/>
      <c r="BH110" s="808"/>
      <c r="BI110" s="808"/>
      <c r="BJ110" s="808"/>
      <c r="BK110" s="808"/>
      <c r="BL110" s="808"/>
      <c r="BM110" s="808"/>
      <c r="BN110" s="808"/>
      <c r="BO110" s="808"/>
      <c r="BP110" s="809"/>
      <c r="BQ110" s="861">
        <v>60687744</v>
      </c>
      <c r="BR110" s="842"/>
      <c r="BS110" s="842"/>
      <c r="BT110" s="842"/>
      <c r="BU110" s="842"/>
      <c r="BV110" s="842">
        <v>58967999</v>
      </c>
      <c r="BW110" s="842"/>
      <c r="BX110" s="842"/>
      <c r="BY110" s="842"/>
      <c r="BZ110" s="842"/>
      <c r="CA110" s="842">
        <v>56360528</v>
      </c>
      <c r="CB110" s="842"/>
      <c r="CC110" s="842"/>
      <c r="CD110" s="842"/>
      <c r="CE110" s="842"/>
      <c r="CF110" s="866">
        <v>139.6</v>
      </c>
      <c r="CG110" s="867"/>
      <c r="CH110" s="867"/>
      <c r="CI110" s="867"/>
      <c r="CJ110" s="867"/>
      <c r="CK110" s="926" t="s">
        <v>440</v>
      </c>
      <c r="CL110" s="819"/>
      <c r="CM110" s="860" t="s">
        <v>441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442</v>
      </c>
      <c r="DH110" s="842"/>
      <c r="DI110" s="842"/>
      <c r="DJ110" s="842"/>
      <c r="DK110" s="842"/>
      <c r="DL110" s="842" t="s">
        <v>442</v>
      </c>
      <c r="DM110" s="842"/>
      <c r="DN110" s="842"/>
      <c r="DO110" s="842"/>
      <c r="DP110" s="842"/>
      <c r="DQ110" s="842" t="s">
        <v>443</v>
      </c>
      <c r="DR110" s="842"/>
      <c r="DS110" s="842"/>
      <c r="DT110" s="842"/>
      <c r="DU110" s="842"/>
      <c r="DV110" s="843" t="s">
        <v>444</v>
      </c>
      <c r="DW110" s="843"/>
      <c r="DX110" s="843"/>
      <c r="DY110" s="843"/>
      <c r="DZ110" s="844"/>
    </row>
    <row r="111" spans="1:131" s="230" customFormat="1" ht="26.25" customHeight="1" x14ac:dyDescent="0.2">
      <c r="A111" s="774" t="s">
        <v>445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181</v>
      </c>
      <c r="AB111" s="919"/>
      <c r="AC111" s="919"/>
      <c r="AD111" s="919"/>
      <c r="AE111" s="920"/>
      <c r="AF111" s="921" t="s">
        <v>446</v>
      </c>
      <c r="AG111" s="919"/>
      <c r="AH111" s="919"/>
      <c r="AI111" s="919"/>
      <c r="AJ111" s="920"/>
      <c r="AK111" s="921" t="s">
        <v>443</v>
      </c>
      <c r="AL111" s="919"/>
      <c r="AM111" s="919"/>
      <c r="AN111" s="919"/>
      <c r="AO111" s="920"/>
      <c r="AP111" s="922" t="s">
        <v>181</v>
      </c>
      <c r="AQ111" s="923"/>
      <c r="AR111" s="923"/>
      <c r="AS111" s="923"/>
      <c r="AT111" s="924"/>
      <c r="AU111" s="932"/>
      <c r="AV111" s="933"/>
      <c r="AW111" s="933"/>
      <c r="AX111" s="933"/>
      <c r="AY111" s="933"/>
      <c r="AZ111" s="815" t="s">
        <v>447</v>
      </c>
      <c r="BA111" s="752"/>
      <c r="BB111" s="752"/>
      <c r="BC111" s="752"/>
      <c r="BD111" s="752"/>
      <c r="BE111" s="752"/>
      <c r="BF111" s="752"/>
      <c r="BG111" s="752"/>
      <c r="BH111" s="752"/>
      <c r="BI111" s="752"/>
      <c r="BJ111" s="752"/>
      <c r="BK111" s="752"/>
      <c r="BL111" s="752"/>
      <c r="BM111" s="752"/>
      <c r="BN111" s="752"/>
      <c r="BO111" s="752"/>
      <c r="BP111" s="753"/>
      <c r="BQ111" s="816">
        <v>431332</v>
      </c>
      <c r="BR111" s="817"/>
      <c r="BS111" s="817"/>
      <c r="BT111" s="817"/>
      <c r="BU111" s="817"/>
      <c r="BV111" s="817">
        <v>407403</v>
      </c>
      <c r="BW111" s="817"/>
      <c r="BX111" s="817"/>
      <c r="BY111" s="817"/>
      <c r="BZ111" s="817"/>
      <c r="CA111" s="817">
        <v>49023</v>
      </c>
      <c r="CB111" s="817"/>
      <c r="CC111" s="817"/>
      <c r="CD111" s="817"/>
      <c r="CE111" s="817"/>
      <c r="CF111" s="875">
        <v>0.1</v>
      </c>
      <c r="CG111" s="876"/>
      <c r="CH111" s="876"/>
      <c r="CI111" s="876"/>
      <c r="CJ111" s="876"/>
      <c r="CK111" s="927"/>
      <c r="CL111" s="821"/>
      <c r="CM111" s="815" t="s">
        <v>448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446</v>
      </c>
      <c r="DH111" s="817"/>
      <c r="DI111" s="817"/>
      <c r="DJ111" s="817"/>
      <c r="DK111" s="817"/>
      <c r="DL111" s="817" t="s">
        <v>446</v>
      </c>
      <c r="DM111" s="817"/>
      <c r="DN111" s="817"/>
      <c r="DO111" s="817"/>
      <c r="DP111" s="817"/>
      <c r="DQ111" s="817" t="s">
        <v>443</v>
      </c>
      <c r="DR111" s="817"/>
      <c r="DS111" s="817"/>
      <c r="DT111" s="817"/>
      <c r="DU111" s="817"/>
      <c r="DV111" s="794" t="s">
        <v>446</v>
      </c>
      <c r="DW111" s="794"/>
      <c r="DX111" s="794"/>
      <c r="DY111" s="794"/>
      <c r="DZ111" s="795"/>
    </row>
    <row r="112" spans="1:131" s="230" customFormat="1" ht="26.25" customHeight="1" x14ac:dyDescent="0.2">
      <c r="A112" s="912" t="s">
        <v>449</v>
      </c>
      <c r="B112" s="913"/>
      <c r="C112" s="752" t="s">
        <v>450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33333</v>
      </c>
      <c r="AB112" s="780"/>
      <c r="AC112" s="780"/>
      <c r="AD112" s="780"/>
      <c r="AE112" s="781"/>
      <c r="AF112" s="782">
        <v>16667</v>
      </c>
      <c r="AG112" s="780"/>
      <c r="AH112" s="780"/>
      <c r="AI112" s="780"/>
      <c r="AJ112" s="781"/>
      <c r="AK112" s="782" t="s">
        <v>181</v>
      </c>
      <c r="AL112" s="780"/>
      <c r="AM112" s="780"/>
      <c r="AN112" s="780"/>
      <c r="AO112" s="781"/>
      <c r="AP112" s="824" t="s">
        <v>181</v>
      </c>
      <c r="AQ112" s="825"/>
      <c r="AR112" s="825"/>
      <c r="AS112" s="825"/>
      <c r="AT112" s="826"/>
      <c r="AU112" s="932"/>
      <c r="AV112" s="933"/>
      <c r="AW112" s="933"/>
      <c r="AX112" s="933"/>
      <c r="AY112" s="933"/>
      <c r="AZ112" s="815" t="s">
        <v>451</v>
      </c>
      <c r="BA112" s="752"/>
      <c r="BB112" s="752"/>
      <c r="BC112" s="752"/>
      <c r="BD112" s="752"/>
      <c r="BE112" s="752"/>
      <c r="BF112" s="752"/>
      <c r="BG112" s="752"/>
      <c r="BH112" s="752"/>
      <c r="BI112" s="752"/>
      <c r="BJ112" s="752"/>
      <c r="BK112" s="752"/>
      <c r="BL112" s="752"/>
      <c r="BM112" s="752"/>
      <c r="BN112" s="752"/>
      <c r="BO112" s="752"/>
      <c r="BP112" s="753"/>
      <c r="BQ112" s="816">
        <v>18139818</v>
      </c>
      <c r="BR112" s="817"/>
      <c r="BS112" s="817"/>
      <c r="BT112" s="817"/>
      <c r="BU112" s="817"/>
      <c r="BV112" s="817">
        <v>18261948</v>
      </c>
      <c r="BW112" s="817"/>
      <c r="BX112" s="817"/>
      <c r="BY112" s="817"/>
      <c r="BZ112" s="817"/>
      <c r="CA112" s="817">
        <v>19773885</v>
      </c>
      <c r="CB112" s="817"/>
      <c r="CC112" s="817"/>
      <c r="CD112" s="817"/>
      <c r="CE112" s="817"/>
      <c r="CF112" s="875">
        <v>49</v>
      </c>
      <c r="CG112" s="876"/>
      <c r="CH112" s="876"/>
      <c r="CI112" s="876"/>
      <c r="CJ112" s="876"/>
      <c r="CK112" s="927"/>
      <c r="CL112" s="821"/>
      <c r="CM112" s="815" t="s">
        <v>452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453</v>
      </c>
      <c r="DH112" s="817"/>
      <c r="DI112" s="817"/>
      <c r="DJ112" s="817"/>
      <c r="DK112" s="817"/>
      <c r="DL112" s="817" t="s">
        <v>446</v>
      </c>
      <c r="DM112" s="817"/>
      <c r="DN112" s="817"/>
      <c r="DO112" s="817"/>
      <c r="DP112" s="817"/>
      <c r="DQ112" s="817" t="s">
        <v>446</v>
      </c>
      <c r="DR112" s="817"/>
      <c r="DS112" s="817"/>
      <c r="DT112" s="817"/>
      <c r="DU112" s="817"/>
      <c r="DV112" s="794" t="s">
        <v>181</v>
      </c>
      <c r="DW112" s="794"/>
      <c r="DX112" s="794"/>
      <c r="DY112" s="794"/>
      <c r="DZ112" s="795"/>
    </row>
    <row r="113" spans="1:130" s="230" customFormat="1" ht="26.25" customHeight="1" x14ac:dyDescent="0.2">
      <c r="A113" s="914"/>
      <c r="B113" s="915"/>
      <c r="C113" s="752" t="s">
        <v>454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1350795</v>
      </c>
      <c r="AB113" s="919"/>
      <c r="AC113" s="919"/>
      <c r="AD113" s="919"/>
      <c r="AE113" s="920"/>
      <c r="AF113" s="921">
        <v>1375264</v>
      </c>
      <c r="AG113" s="919"/>
      <c r="AH113" s="919"/>
      <c r="AI113" s="919"/>
      <c r="AJ113" s="920"/>
      <c r="AK113" s="921">
        <v>1416512</v>
      </c>
      <c r="AL113" s="919"/>
      <c r="AM113" s="919"/>
      <c r="AN113" s="919"/>
      <c r="AO113" s="920"/>
      <c r="AP113" s="922">
        <v>3.5</v>
      </c>
      <c r="AQ113" s="923"/>
      <c r="AR113" s="923"/>
      <c r="AS113" s="923"/>
      <c r="AT113" s="924"/>
      <c r="AU113" s="932"/>
      <c r="AV113" s="933"/>
      <c r="AW113" s="933"/>
      <c r="AX113" s="933"/>
      <c r="AY113" s="933"/>
      <c r="AZ113" s="815" t="s">
        <v>455</v>
      </c>
      <c r="BA113" s="752"/>
      <c r="BB113" s="752"/>
      <c r="BC113" s="752"/>
      <c r="BD113" s="752"/>
      <c r="BE113" s="752"/>
      <c r="BF113" s="752"/>
      <c r="BG113" s="752"/>
      <c r="BH113" s="752"/>
      <c r="BI113" s="752"/>
      <c r="BJ113" s="752"/>
      <c r="BK113" s="752"/>
      <c r="BL113" s="752"/>
      <c r="BM113" s="752"/>
      <c r="BN113" s="752"/>
      <c r="BO113" s="752"/>
      <c r="BP113" s="753"/>
      <c r="BQ113" s="816">
        <v>10062780</v>
      </c>
      <c r="BR113" s="817"/>
      <c r="BS113" s="817"/>
      <c r="BT113" s="817"/>
      <c r="BU113" s="817"/>
      <c r="BV113" s="817">
        <v>9616628</v>
      </c>
      <c r="BW113" s="817"/>
      <c r="BX113" s="817"/>
      <c r="BY113" s="817"/>
      <c r="BZ113" s="817"/>
      <c r="CA113" s="817">
        <v>9346707</v>
      </c>
      <c r="CB113" s="817"/>
      <c r="CC113" s="817"/>
      <c r="CD113" s="817"/>
      <c r="CE113" s="817"/>
      <c r="CF113" s="875">
        <v>23.2</v>
      </c>
      <c r="CG113" s="876"/>
      <c r="CH113" s="876"/>
      <c r="CI113" s="876"/>
      <c r="CJ113" s="876"/>
      <c r="CK113" s="927"/>
      <c r="CL113" s="821"/>
      <c r="CM113" s="815" t="s">
        <v>456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453</v>
      </c>
      <c r="DH113" s="780"/>
      <c r="DI113" s="780"/>
      <c r="DJ113" s="780"/>
      <c r="DK113" s="781"/>
      <c r="DL113" s="782" t="s">
        <v>443</v>
      </c>
      <c r="DM113" s="780"/>
      <c r="DN113" s="780"/>
      <c r="DO113" s="780"/>
      <c r="DP113" s="781"/>
      <c r="DQ113" s="782" t="s">
        <v>181</v>
      </c>
      <c r="DR113" s="780"/>
      <c r="DS113" s="780"/>
      <c r="DT113" s="780"/>
      <c r="DU113" s="781"/>
      <c r="DV113" s="824" t="s">
        <v>446</v>
      </c>
      <c r="DW113" s="825"/>
      <c r="DX113" s="825"/>
      <c r="DY113" s="825"/>
      <c r="DZ113" s="826"/>
    </row>
    <row r="114" spans="1:130" s="230" customFormat="1" ht="26.25" customHeight="1" x14ac:dyDescent="0.2">
      <c r="A114" s="914"/>
      <c r="B114" s="915"/>
      <c r="C114" s="752" t="s">
        <v>457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1437</v>
      </c>
      <c r="AB114" s="780"/>
      <c r="AC114" s="780"/>
      <c r="AD114" s="780"/>
      <c r="AE114" s="781"/>
      <c r="AF114" s="782">
        <v>427763</v>
      </c>
      <c r="AG114" s="780"/>
      <c r="AH114" s="780"/>
      <c r="AI114" s="780"/>
      <c r="AJ114" s="781"/>
      <c r="AK114" s="782">
        <v>479960</v>
      </c>
      <c r="AL114" s="780"/>
      <c r="AM114" s="780"/>
      <c r="AN114" s="780"/>
      <c r="AO114" s="781"/>
      <c r="AP114" s="824">
        <v>1.2</v>
      </c>
      <c r="AQ114" s="825"/>
      <c r="AR114" s="825"/>
      <c r="AS114" s="825"/>
      <c r="AT114" s="826"/>
      <c r="AU114" s="932"/>
      <c r="AV114" s="933"/>
      <c r="AW114" s="933"/>
      <c r="AX114" s="933"/>
      <c r="AY114" s="933"/>
      <c r="AZ114" s="815" t="s">
        <v>458</v>
      </c>
      <c r="BA114" s="752"/>
      <c r="BB114" s="752"/>
      <c r="BC114" s="752"/>
      <c r="BD114" s="752"/>
      <c r="BE114" s="752"/>
      <c r="BF114" s="752"/>
      <c r="BG114" s="752"/>
      <c r="BH114" s="752"/>
      <c r="BI114" s="752"/>
      <c r="BJ114" s="752"/>
      <c r="BK114" s="752"/>
      <c r="BL114" s="752"/>
      <c r="BM114" s="752"/>
      <c r="BN114" s="752"/>
      <c r="BO114" s="752"/>
      <c r="BP114" s="753"/>
      <c r="BQ114" s="816">
        <v>11536789</v>
      </c>
      <c r="BR114" s="817"/>
      <c r="BS114" s="817"/>
      <c r="BT114" s="817"/>
      <c r="BU114" s="817"/>
      <c r="BV114" s="817">
        <v>11444241</v>
      </c>
      <c r="BW114" s="817"/>
      <c r="BX114" s="817"/>
      <c r="BY114" s="817"/>
      <c r="BZ114" s="817"/>
      <c r="CA114" s="817">
        <v>11580103</v>
      </c>
      <c r="CB114" s="817"/>
      <c r="CC114" s="817"/>
      <c r="CD114" s="817"/>
      <c r="CE114" s="817"/>
      <c r="CF114" s="875">
        <v>28.7</v>
      </c>
      <c r="CG114" s="876"/>
      <c r="CH114" s="876"/>
      <c r="CI114" s="876"/>
      <c r="CJ114" s="876"/>
      <c r="CK114" s="927"/>
      <c r="CL114" s="821"/>
      <c r="CM114" s="815"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460</v>
      </c>
      <c r="DH114" s="780"/>
      <c r="DI114" s="780"/>
      <c r="DJ114" s="780"/>
      <c r="DK114" s="781"/>
      <c r="DL114" s="782" t="s">
        <v>442</v>
      </c>
      <c r="DM114" s="780"/>
      <c r="DN114" s="780"/>
      <c r="DO114" s="780"/>
      <c r="DP114" s="781"/>
      <c r="DQ114" s="782" t="s">
        <v>181</v>
      </c>
      <c r="DR114" s="780"/>
      <c r="DS114" s="780"/>
      <c r="DT114" s="780"/>
      <c r="DU114" s="781"/>
      <c r="DV114" s="824" t="s">
        <v>446</v>
      </c>
      <c r="DW114" s="825"/>
      <c r="DX114" s="825"/>
      <c r="DY114" s="825"/>
      <c r="DZ114" s="826"/>
    </row>
    <row r="115" spans="1:130" s="230" customFormat="1" ht="26.25" customHeight="1" x14ac:dyDescent="0.2">
      <c r="A115" s="914"/>
      <c r="B115" s="915"/>
      <c r="C115" s="752" t="s">
        <v>461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27540</v>
      </c>
      <c r="AB115" s="919"/>
      <c r="AC115" s="919"/>
      <c r="AD115" s="919"/>
      <c r="AE115" s="920"/>
      <c r="AF115" s="921">
        <v>24512</v>
      </c>
      <c r="AG115" s="919"/>
      <c r="AH115" s="919"/>
      <c r="AI115" s="919"/>
      <c r="AJ115" s="920"/>
      <c r="AK115" s="921">
        <v>24512</v>
      </c>
      <c r="AL115" s="919"/>
      <c r="AM115" s="919"/>
      <c r="AN115" s="919"/>
      <c r="AO115" s="920"/>
      <c r="AP115" s="922">
        <v>0.1</v>
      </c>
      <c r="AQ115" s="923"/>
      <c r="AR115" s="923"/>
      <c r="AS115" s="923"/>
      <c r="AT115" s="924"/>
      <c r="AU115" s="932"/>
      <c r="AV115" s="933"/>
      <c r="AW115" s="933"/>
      <c r="AX115" s="933"/>
      <c r="AY115" s="933"/>
      <c r="AZ115" s="815" t="s">
        <v>462</v>
      </c>
      <c r="BA115" s="752"/>
      <c r="BB115" s="752"/>
      <c r="BC115" s="752"/>
      <c r="BD115" s="752"/>
      <c r="BE115" s="752"/>
      <c r="BF115" s="752"/>
      <c r="BG115" s="752"/>
      <c r="BH115" s="752"/>
      <c r="BI115" s="752"/>
      <c r="BJ115" s="752"/>
      <c r="BK115" s="752"/>
      <c r="BL115" s="752"/>
      <c r="BM115" s="752"/>
      <c r="BN115" s="752"/>
      <c r="BO115" s="752"/>
      <c r="BP115" s="753"/>
      <c r="BQ115" s="816">
        <v>37289</v>
      </c>
      <c r="BR115" s="817"/>
      <c r="BS115" s="817"/>
      <c r="BT115" s="817"/>
      <c r="BU115" s="817"/>
      <c r="BV115" s="817">
        <v>29189</v>
      </c>
      <c r="BW115" s="817"/>
      <c r="BX115" s="817"/>
      <c r="BY115" s="817"/>
      <c r="BZ115" s="817"/>
      <c r="CA115" s="817" t="s">
        <v>442</v>
      </c>
      <c r="CB115" s="817"/>
      <c r="CC115" s="817"/>
      <c r="CD115" s="817"/>
      <c r="CE115" s="817"/>
      <c r="CF115" s="875" t="s">
        <v>463</v>
      </c>
      <c r="CG115" s="876"/>
      <c r="CH115" s="876"/>
      <c r="CI115" s="876"/>
      <c r="CJ115" s="876"/>
      <c r="CK115" s="927"/>
      <c r="CL115" s="821"/>
      <c r="CM115" s="815" t="s">
        <v>464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333285</v>
      </c>
      <c r="DH115" s="780"/>
      <c r="DI115" s="780"/>
      <c r="DJ115" s="780"/>
      <c r="DK115" s="781"/>
      <c r="DL115" s="782">
        <v>333868</v>
      </c>
      <c r="DM115" s="780"/>
      <c r="DN115" s="780"/>
      <c r="DO115" s="780"/>
      <c r="DP115" s="781"/>
      <c r="DQ115" s="782" t="s">
        <v>181</v>
      </c>
      <c r="DR115" s="780"/>
      <c r="DS115" s="780"/>
      <c r="DT115" s="780"/>
      <c r="DU115" s="781"/>
      <c r="DV115" s="824" t="s">
        <v>443</v>
      </c>
      <c r="DW115" s="825"/>
      <c r="DX115" s="825"/>
      <c r="DY115" s="825"/>
      <c r="DZ115" s="826"/>
    </row>
    <row r="116" spans="1:130" s="230" customFormat="1" ht="26.25" customHeight="1" x14ac:dyDescent="0.2">
      <c r="A116" s="916"/>
      <c r="B116" s="917"/>
      <c r="C116" s="839" t="s">
        <v>465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446</v>
      </c>
      <c r="AB116" s="780"/>
      <c r="AC116" s="780"/>
      <c r="AD116" s="780"/>
      <c r="AE116" s="781"/>
      <c r="AF116" s="782" t="s">
        <v>460</v>
      </c>
      <c r="AG116" s="780"/>
      <c r="AH116" s="780"/>
      <c r="AI116" s="780"/>
      <c r="AJ116" s="781"/>
      <c r="AK116" s="782" t="s">
        <v>443</v>
      </c>
      <c r="AL116" s="780"/>
      <c r="AM116" s="780"/>
      <c r="AN116" s="780"/>
      <c r="AO116" s="781"/>
      <c r="AP116" s="824" t="s">
        <v>446</v>
      </c>
      <c r="AQ116" s="825"/>
      <c r="AR116" s="825"/>
      <c r="AS116" s="825"/>
      <c r="AT116" s="826"/>
      <c r="AU116" s="932"/>
      <c r="AV116" s="933"/>
      <c r="AW116" s="933"/>
      <c r="AX116" s="933"/>
      <c r="AY116" s="933"/>
      <c r="AZ116" s="909" t="s">
        <v>466</v>
      </c>
      <c r="BA116" s="910"/>
      <c r="BB116" s="910"/>
      <c r="BC116" s="910"/>
      <c r="BD116" s="910"/>
      <c r="BE116" s="910"/>
      <c r="BF116" s="910"/>
      <c r="BG116" s="910"/>
      <c r="BH116" s="910"/>
      <c r="BI116" s="910"/>
      <c r="BJ116" s="910"/>
      <c r="BK116" s="910"/>
      <c r="BL116" s="910"/>
      <c r="BM116" s="910"/>
      <c r="BN116" s="910"/>
      <c r="BO116" s="910"/>
      <c r="BP116" s="911"/>
      <c r="BQ116" s="816" t="s">
        <v>443</v>
      </c>
      <c r="BR116" s="817"/>
      <c r="BS116" s="817"/>
      <c r="BT116" s="817"/>
      <c r="BU116" s="817"/>
      <c r="BV116" s="817" t="s">
        <v>444</v>
      </c>
      <c r="BW116" s="817"/>
      <c r="BX116" s="817"/>
      <c r="BY116" s="817"/>
      <c r="BZ116" s="817"/>
      <c r="CA116" s="817" t="s">
        <v>453</v>
      </c>
      <c r="CB116" s="817"/>
      <c r="CC116" s="817"/>
      <c r="CD116" s="817"/>
      <c r="CE116" s="817"/>
      <c r="CF116" s="875" t="s">
        <v>446</v>
      </c>
      <c r="CG116" s="876"/>
      <c r="CH116" s="876"/>
      <c r="CI116" s="876"/>
      <c r="CJ116" s="876"/>
      <c r="CK116" s="927"/>
      <c r="CL116" s="821"/>
      <c r="CM116" s="815" t="s">
        <v>467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442</v>
      </c>
      <c r="DH116" s="780"/>
      <c r="DI116" s="780"/>
      <c r="DJ116" s="780"/>
      <c r="DK116" s="781"/>
      <c r="DL116" s="782" t="s">
        <v>446</v>
      </c>
      <c r="DM116" s="780"/>
      <c r="DN116" s="780"/>
      <c r="DO116" s="780"/>
      <c r="DP116" s="781"/>
      <c r="DQ116" s="782" t="s">
        <v>181</v>
      </c>
      <c r="DR116" s="780"/>
      <c r="DS116" s="780"/>
      <c r="DT116" s="780"/>
      <c r="DU116" s="781"/>
      <c r="DV116" s="824" t="s">
        <v>444</v>
      </c>
      <c r="DW116" s="825"/>
      <c r="DX116" s="825"/>
      <c r="DY116" s="825"/>
      <c r="DZ116" s="826"/>
    </row>
    <row r="117" spans="1:130" s="230" customFormat="1" ht="26.25" customHeight="1" x14ac:dyDescent="0.2">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468</v>
      </c>
      <c r="Z117" s="897"/>
      <c r="AA117" s="902">
        <v>8838213</v>
      </c>
      <c r="AB117" s="903"/>
      <c r="AC117" s="903"/>
      <c r="AD117" s="903"/>
      <c r="AE117" s="904"/>
      <c r="AF117" s="905">
        <v>9248597</v>
      </c>
      <c r="AG117" s="903"/>
      <c r="AH117" s="903"/>
      <c r="AI117" s="903"/>
      <c r="AJ117" s="904"/>
      <c r="AK117" s="905">
        <v>9224683</v>
      </c>
      <c r="AL117" s="903"/>
      <c r="AM117" s="903"/>
      <c r="AN117" s="903"/>
      <c r="AO117" s="904"/>
      <c r="AP117" s="906"/>
      <c r="AQ117" s="907"/>
      <c r="AR117" s="907"/>
      <c r="AS117" s="907"/>
      <c r="AT117" s="908"/>
      <c r="AU117" s="932"/>
      <c r="AV117" s="933"/>
      <c r="AW117" s="933"/>
      <c r="AX117" s="933"/>
      <c r="AY117" s="933"/>
      <c r="AZ117" s="863" t="s">
        <v>469</v>
      </c>
      <c r="BA117" s="864"/>
      <c r="BB117" s="864"/>
      <c r="BC117" s="864"/>
      <c r="BD117" s="864"/>
      <c r="BE117" s="864"/>
      <c r="BF117" s="864"/>
      <c r="BG117" s="864"/>
      <c r="BH117" s="864"/>
      <c r="BI117" s="864"/>
      <c r="BJ117" s="864"/>
      <c r="BK117" s="864"/>
      <c r="BL117" s="864"/>
      <c r="BM117" s="864"/>
      <c r="BN117" s="864"/>
      <c r="BO117" s="864"/>
      <c r="BP117" s="865"/>
      <c r="BQ117" s="816" t="s">
        <v>453</v>
      </c>
      <c r="BR117" s="817"/>
      <c r="BS117" s="817"/>
      <c r="BT117" s="817"/>
      <c r="BU117" s="817"/>
      <c r="BV117" s="817" t="s">
        <v>442</v>
      </c>
      <c r="BW117" s="817"/>
      <c r="BX117" s="817"/>
      <c r="BY117" s="817"/>
      <c r="BZ117" s="817"/>
      <c r="CA117" s="817" t="s">
        <v>453</v>
      </c>
      <c r="CB117" s="817"/>
      <c r="CC117" s="817"/>
      <c r="CD117" s="817"/>
      <c r="CE117" s="817"/>
      <c r="CF117" s="875" t="s">
        <v>442</v>
      </c>
      <c r="CG117" s="876"/>
      <c r="CH117" s="876"/>
      <c r="CI117" s="876"/>
      <c r="CJ117" s="876"/>
      <c r="CK117" s="927"/>
      <c r="CL117" s="821"/>
      <c r="CM117" s="815" t="s">
        <v>470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442</v>
      </c>
      <c r="DH117" s="780"/>
      <c r="DI117" s="780"/>
      <c r="DJ117" s="780"/>
      <c r="DK117" s="781"/>
      <c r="DL117" s="782" t="s">
        <v>181</v>
      </c>
      <c r="DM117" s="780"/>
      <c r="DN117" s="780"/>
      <c r="DO117" s="780"/>
      <c r="DP117" s="781"/>
      <c r="DQ117" s="782" t="s">
        <v>446</v>
      </c>
      <c r="DR117" s="780"/>
      <c r="DS117" s="780"/>
      <c r="DT117" s="780"/>
      <c r="DU117" s="781"/>
      <c r="DV117" s="824" t="s">
        <v>442</v>
      </c>
      <c r="DW117" s="825"/>
      <c r="DX117" s="825"/>
      <c r="DY117" s="825"/>
      <c r="DZ117" s="826"/>
    </row>
    <row r="118" spans="1:130" s="230" customFormat="1" ht="26.25" customHeight="1" x14ac:dyDescent="0.2">
      <c r="A118" s="895" t="s">
        <v>437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434</v>
      </c>
      <c r="AB118" s="896"/>
      <c r="AC118" s="896"/>
      <c r="AD118" s="896"/>
      <c r="AE118" s="897"/>
      <c r="AF118" s="898" t="s">
        <v>435</v>
      </c>
      <c r="AG118" s="896"/>
      <c r="AH118" s="896"/>
      <c r="AI118" s="896"/>
      <c r="AJ118" s="897"/>
      <c r="AK118" s="898" t="s">
        <v>310</v>
      </c>
      <c r="AL118" s="896"/>
      <c r="AM118" s="896"/>
      <c r="AN118" s="896"/>
      <c r="AO118" s="897"/>
      <c r="AP118" s="899" t="s">
        <v>436</v>
      </c>
      <c r="AQ118" s="900"/>
      <c r="AR118" s="900"/>
      <c r="AS118" s="900"/>
      <c r="AT118" s="901"/>
      <c r="AU118" s="932"/>
      <c r="AV118" s="933"/>
      <c r="AW118" s="933"/>
      <c r="AX118" s="933"/>
      <c r="AY118" s="933"/>
      <c r="AZ118" s="838" t="s">
        <v>471</v>
      </c>
      <c r="BA118" s="839"/>
      <c r="BB118" s="839"/>
      <c r="BC118" s="839"/>
      <c r="BD118" s="839"/>
      <c r="BE118" s="839"/>
      <c r="BF118" s="839"/>
      <c r="BG118" s="839"/>
      <c r="BH118" s="839"/>
      <c r="BI118" s="839"/>
      <c r="BJ118" s="839"/>
      <c r="BK118" s="839"/>
      <c r="BL118" s="839"/>
      <c r="BM118" s="839"/>
      <c r="BN118" s="839"/>
      <c r="BO118" s="839"/>
      <c r="BP118" s="840"/>
      <c r="BQ118" s="879" t="s">
        <v>181</v>
      </c>
      <c r="BR118" s="845"/>
      <c r="BS118" s="845"/>
      <c r="BT118" s="845"/>
      <c r="BU118" s="845"/>
      <c r="BV118" s="845" t="s">
        <v>442</v>
      </c>
      <c r="BW118" s="845"/>
      <c r="BX118" s="845"/>
      <c r="BY118" s="845"/>
      <c r="BZ118" s="845"/>
      <c r="CA118" s="845" t="s">
        <v>442</v>
      </c>
      <c r="CB118" s="845"/>
      <c r="CC118" s="845"/>
      <c r="CD118" s="845"/>
      <c r="CE118" s="845"/>
      <c r="CF118" s="875" t="s">
        <v>442</v>
      </c>
      <c r="CG118" s="876"/>
      <c r="CH118" s="876"/>
      <c r="CI118" s="876"/>
      <c r="CJ118" s="876"/>
      <c r="CK118" s="927"/>
      <c r="CL118" s="821"/>
      <c r="CM118" s="815" t="s">
        <v>472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181</v>
      </c>
      <c r="DH118" s="780"/>
      <c r="DI118" s="780"/>
      <c r="DJ118" s="780"/>
      <c r="DK118" s="781"/>
      <c r="DL118" s="782" t="s">
        <v>453</v>
      </c>
      <c r="DM118" s="780"/>
      <c r="DN118" s="780"/>
      <c r="DO118" s="780"/>
      <c r="DP118" s="781"/>
      <c r="DQ118" s="782" t="s">
        <v>453</v>
      </c>
      <c r="DR118" s="780"/>
      <c r="DS118" s="780"/>
      <c r="DT118" s="780"/>
      <c r="DU118" s="781"/>
      <c r="DV118" s="824" t="s">
        <v>442</v>
      </c>
      <c r="DW118" s="825"/>
      <c r="DX118" s="825"/>
      <c r="DY118" s="825"/>
      <c r="DZ118" s="826"/>
    </row>
    <row r="119" spans="1:130" s="230" customFormat="1" ht="26.25" customHeight="1" x14ac:dyDescent="0.2">
      <c r="A119" s="818" t="s">
        <v>440</v>
      </c>
      <c r="B119" s="819"/>
      <c r="C119" s="860" t="s">
        <v>441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181</v>
      </c>
      <c r="AB119" s="889"/>
      <c r="AC119" s="889"/>
      <c r="AD119" s="889"/>
      <c r="AE119" s="890"/>
      <c r="AF119" s="891" t="s">
        <v>181</v>
      </c>
      <c r="AG119" s="889"/>
      <c r="AH119" s="889"/>
      <c r="AI119" s="889"/>
      <c r="AJ119" s="890"/>
      <c r="AK119" s="891" t="s">
        <v>446</v>
      </c>
      <c r="AL119" s="889"/>
      <c r="AM119" s="889"/>
      <c r="AN119" s="889"/>
      <c r="AO119" s="890"/>
      <c r="AP119" s="892" t="s">
        <v>453</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473</v>
      </c>
      <c r="BP119" s="878"/>
      <c r="BQ119" s="879">
        <v>100895752</v>
      </c>
      <c r="BR119" s="845"/>
      <c r="BS119" s="845"/>
      <c r="BT119" s="845"/>
      <c r="BU119" s="845"/>
      <c r="BV119" s="845">
        <v>98727408</v>
      </c>
      <c r="BW119" s="845"/>
      <c r="BX119" s="845"/>
      <c r="BY119" s="845"/>
      <c r="BZ119" s="845"/>
      <c r="CA119" s="845">
        <v>97110246</v>
      </c>
      <c r="CB119" s="845"/>
      <c r="CC119" s="845"/>
      <c r="CD119" s="845"/>
      <c r="CE119" s="845"/>
      <c r="CF119" s="748"/>
      <c r="CG119" s="749"/>
      <c r="CH119" s="749"/>
      <c r="CI119" s="749"/>
      <c r="CJ119" s="834"/>
      <c r="CK119" s="928"/>
      <c r="CL119" s="823"/>
      <c r="CM119" s="838" t="s">
        <v>474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98047</v>
      </c>
      <c r="DH119" s="764"/>
      <c r="DI119" s="764"/>
      <c r="DJ119" s="764"/>
      <c r="DK119" s="765"/>
      <c r="DL119" s="766">
        <v>73535</v>
      </c>
      <c r="DM119" s="764"/>
      <c r="DN119" s="764"/>
      <c r="DO119" s="764"/>
      <c r="DP119" s="765"/>
      <c r="DQ119" s="766">
        <v>49023</v>
      </c>
      <c r="DR119" s="764"/>
      <c r="DS119" s="764"/>
      <c r="DT119" s="764"/>
      <c r="DU119" s="765"/>
      <c r="DV119" s="848">
        <v>0.1</v>
      </c>
      <c r="DW119" s="849"/>
      <c r="DX119" s="849"/>
      <c r="DY119" s="849"/>
      <c r="DZ119" s="850"/>
    </row>
    <row r="120" spans="1:130" s="230" customFormat="1" ht="26.25" customHeight="1" x14ac:dyDescent="0.2">
      <c r="A120" s="820"/>
      <c r="B120" s="821"/>
      <c r="C120" s="815" t="s">
        <v>448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443</v>
      </c>
      <c r="AB120" s="780"/>
      <c r="AC120" s="780"/>
      <c r="AD120" s="780"/>
      <c r="AE120" s="781"/>
      <c r="AF120" s="782" t="s">
        <v>463</v>
      </c>
      <c r="AG120" s="780"/>
      <c r="AH120" s="780"/>
      <c r="AI120" s="780"/>
      <c r="AJ120" s="781"/>
      <c r="AK120" s="782" t="s">
        <v>181</v>
      </c>
      <c r="AL120" s="780"/>
      <c r="AM120" s="780"/>
      <c r="AN120" s="780"/>
      <c r="AO120" s="781"/>
      <c r="AP120" s="824" t="s">
        <v>463</v>
      </c>
      <c r="AQ120" s="825"/>
      <c r="AR120" s="825"/>
      <c r="AS120" s="825"/>
      <c r="AT120" s="826"/>
      <c r="AU120" s="880" t="s">
        <v>475</v>
      </c>
      <c r="AV120" s="881"/>
      <c r="AW120" s="881"/>
      <c r="AX120" s="881"/>
      <c r="AY120" s="882"/>
      <c r="AZ120" s="860" t="s">
        <v>476</v>
      </c>
      <c r="BA120" s="808"/>
      <c r="BB120" s="808"/>
      <c r="BC120" s="808"/>
      <c r="BD120" s="808"/>
      <c r="BE120" s="808"/>
      <c r="BF120" s="808"/>
      <c r="BG120" s="808"/>
      <c r="BH120" s="808"/>
      <c r="BI120" s="808"/>
      <c r="BJ120" s="808"/>
      <c r="BK120" s="808"/>
      <c r="BL120" s="808"/>
      <c r="BM120" s="808"/>
      <c r="BN120" s="808"/>
      <c r="BO120" s="808"/>
      <c r="BP120" s="809"/>
      <c r="BQ120" s="861">
        <v>11479372</v>
      </c>
      <c r="BR120" s="842"/>
      <c r="BS120" s="842"/>
      <c r="BT120" s="842"/>
      <c r="BU120" s="842"/>
      <c r="BV120" s="842">
        <v>15027291</v>
      </c>
      <c r="BW120" s="842"/>
      <c r="BX120" s="842"/>
      <c r="BY120" s="842"/>
      <c r="BZ120" s="842"/>
      <c r="CA120" s="842">
        <v>16897721</v>
      </c>
      <c r="CB120" s="842"/>
      <c r="CC120" s="842"/>
      <c r="CD120" s="842"/>
      <c r="CE120" s="842"/>
      <c r="CF120" s="866">
        <v>41.9</v>
      </c>
      <c r="CG120" s="867"/>
      <c r="CH120" s="867"/>
      <c r="CI120" s="867"/>
      <c r="CJ120" s="867"/>
      <c r="CK120" s="868" t="s">
        <v>477</v>
      </c>
      <c r="CL120" s="852"/>
      <c r="CM120" s="852"/>
      <c r="CN120" s="852"/>
      <c r="CO120" s="853"/>
      <c r="CP120" s="872" t="s">
        <v>409</v>
      </c>
      <c r="CQ120" s="873"/>
      <c r="CR120" s="873"/>
      <c r="CS120" s="873"/>
      <c r="CT120" s="873"/>
      <c r="CU120" s="873"/>
      <c r="CV120" s="873"/>
      <c r="CW120" s="873"/>
      <c r="CX120" s="873"/>
      <c r="CY120" s="873"/>
      <c r="CZ120" s="873"/>
      <c r="DA120" s="873"/>
      <c r="DB120" s="873"/>
      <c r="DC120" s="873"/>
      <c r="DD120" s="873"/>
      <c r="DE120" s="873"/>
      <c r="DF120" s="874"/>
      <c r="DG120" s="861">
        <v>18139818</v>
      </c>
      <c r="DH120" s="842"/>
      <c r="DI120" s="842"/>
      <c r="DJ120" s="842"/>
      <c r="DK120" s="842"/>
      <c r="DL120" s="842">
        <v>18261948</v>
      </c>
      <c r="DM120" s="842"/>
      <c r="DN120" s="842"/>
      <c r="DO120" s="842"/>
      <c r="DP120" s="842"/>
      <c r="DQ120" s="842">
        <v>19773885</v>
      </c>
      <c r="DR120" s="842"/>
      <c r="DS120" s="842"/>
      <c r="DT120" s="842"/>
      <c r="DU120" s="842"/>
      <c r="DV120" s="843">
        <v>49</v>
      </c>
      <c r="DW120" s="843"/>
      <c r="DX120" s="843"/>
      <c r="DY120" s="843"/>
      <c r="DZ120" s="844"/>
    </row>
    <row r="121" spans="1:130" s="230" customFormat="1" ht="26.25" customHeight="1" x14ac:dyDescent="0.2">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453</v>
      </c>
      <c r="AB121" s="780"/>
      <c r="AC121" s="780"/>
      <c r="AD121" s="780"/>
      <c r="AE121" s="781"/>
      <c r="AF121" s="782" t="s">
        <v>453</v>
      </c>
      <c r="AG121" s="780"/>
      <c r="AH121" s="780"/>
      <c r="AI121" s="780"/>
      <c r="AJ121" s="781"/>
      <c r="AK121" s="782" t="s">
        <v>463</v>
      </c>
      <c r="AL121" s="780"/>
      <c r="AM121" s="780"/>
      <c r="AN121" s="780"/>
      <c r="AO121" s="781"/>
      <c r="AP121" s="824" t="s">
        <v>444</v>
      </c>
      <c r="AQ121" s="825"/>
      <c r="AR121" s="825"/>
      <c r="AS121" s="825"/>
      <c r="AT121" s="826"/>
      <c r="AU121" s="883"/>
      <c r="AV121" s="884"/>
      <c r="AW121" s="884"/>
      <c r="AX121" s="884"/>
      <c r="AY121" s="885"/>
      <c r="AZ121" s="815" t="s">
        <v>479</v>
      </c>
      <c r="BA121" s="752"/>
      <c r="BB121" s="752"/>
      <c r="BC121" s="752"/>
      <c r="BD121" s="752"/>
      <c r="BE121" s="752"/>
      <c r="BF121" s="752"/>
      <c r="BG121" s="752"/>
      <c r="BH121" s="752"/>
      <c r="BI121" s="752"/>
      <c r="BJ121" s="752"/>
      <c r="BK121" s="752"/>
      <c r="BL121" s="752"/>
      <c r="BM121" s="752"/>
      <c r="BN121" s="752"/>
      <c r="BO121" s="752"/>
      <c r="BP121" s="753"/>
      <c r="BQ121" s="816">
        <v>10604498</v>
      </c>
      <c r="BR121" s="817"/>
      <c r="BS121" s="817"/>
      <c r="BT121" s="817"/>
      <c r="BU121" s="817"/>
      <c r="BV121" s="817">
        <v>11214433</v>
      </c>
      <c r="BW121" s="817"/>
      <c r="BX121" s="817"/>
      <c r="BY121" s="817"/>
      <c r="BZ121" s="817"/>
      <c r="CA121" s="817">
        <v>12113640</v>
      </c>
      <c r="CB121" s="817"/>
      <c r="CC121" s="817"/>
      <c r="CD121" s="817"/>
      <c r="CE121" s="817"/>
      <c r="CF121" s="875">
        <v>30</v>
      </c>
      <c r="CG121" s="876"/>
      <c r="CH121" s="876"/>
      <c r="CI121" s="876"/>
      <c r="CJ121" s="876"/>
      <c r="CK121" s="869"/>
      <c r="CL121" s="855"/>
      <c r="CM121" s="855"/>
      <c r="CN121" s="855"/>
      <c r="CO121" s="856"/>
      <c r="CP121" s="835" t="s">
        <v>480</v>
      </c>
      <c r="CQ121" s="836"/>
      <c r="CR121" s="836"/>
      <c r="CS121" s="836"/>
      <c r="CT121" s="836"/>
      <c r="CU121" s="836"/>
      <c r="CV121" s="836"/>
      <c r="CW121" s="836"/>
      <c r="CX121" s="836"/>
      <c r="CY121" s="836"/>
      <c r="CZ121" s="836"/>
      <c r="DA121" s="836"/>
      <c r="DB121" s="836"/>
      <c r="DC121" s="836"/>
      <c r="DD121" s="836"/>
      <c r="DE121" s="836"/>
      <c r="DF121" s="837"/>
      <c r="DG121" s="816" t="s">
        <v>181</v>
      </c>
      <c r="DH121" s="817"/>
      <c r="DI121" s="817"/>
      <c r="DJ121" s="817"/>
      <c r="DK121" s="817"/>
      <c r="DL121" s="817" t="s">
        <v>463</v>
      </c>
      <c r="DM121" s="817"/>
      <c r="DN121" s="817"/>
      <c r="DO121" s="817"/>
      <c r="DP121" s="817"/>
      <c r="DQ121" s="817" t="s">
        <v>460</v>
      </c>
      <c r="DR121" s="817"/>
      <c r="DS121" s="817"/>
      <c r="DT121" s="817"/>
      <c r="DU121" s="817"/>
      <c r="DV121" s="794" t="s">
        <v>453</v>
      </c>
      <c r="DW121" s="794"/>
      <c r="DX121" s="794"/>
      <c r="DY121" s="794"/>
      <c r="DZ121" s="795"/>
    </row>
    <row r="122" spans="1:130" s="230" customFormat="1" ht="26.25" customHeight="1" x14ac:dyDescent="0.2">
      <c r="A122" s="820"/>
      <c r="B122" s="821"/>
      <c r="C122" s="815"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463</v>
      </c>
      <c r="AB122" s="780"/>
      <c r="AC122" s="780"/>
      <c r="AD122" s="780"/>
      <c r="AE122" s="781"/>
      <c r="AF122" s="782" t="s">
        <v>460</v>
      </c>
      <c r="AG122" s="780"/>
      <c r="AH122" s="780"/>
      <c r="AI122" s="780"/>
      <c r="AJ122" s="781"/>
      <c r="AK122" s="782" t="s">
        <v>446</v>
      </c>
      <c r="AL122" s="780"/>
      <c r="AM122" s="780"/>
      <c r="AN122" s="780"/>
      <c r="AO122" s="781"/>
      <c r="AP122" s="824" t="s">
        <v>443</v>
      </c>
      <c r="AQ122" s="825"/>
      <c r="AR122" s="825"/>
      <c r="AS122" s="825"/>
      <c r="AT122" s="826"/>
      <c r="AU122" s="883"/>
      <c r="AV122" s="884"/>
      <c r="AW122" s="884"/>
      <c r="AX122" s="884"/>
      <c r="AY122" s="885"/>
      <c r="AZ122" s="838" t="s">
        <v>481</v>
      </c>
      <c r="BA122" s="839"/>
      <c r="BB122" s="839"/>
      <c r="BC122" s="839"/>
      <c r="BD122" s="839"/>
      <c r="BE122" s="839"/>
      <c r="BF122" s="839"/>
      <c r="BG122" s="839"/>
      <c r="BH122" s="839"/>
      <c r="BI122" s="839"/>
      <c r="BJ122" s="839"/>
      <c r="BK122" s="839"/>
      <c r="BL122" s="839"/>
      <c r="BM122" s="839"/>
      <c r="BN122" s="839"/>
      <c r="BO122" s="839"/>
      <c r="BP122" s="840"/>
      <c r="BQ122" s="879">
        <v>61067409</v>
      </c>
      <c r="BR122" s="845"/>
      <c r="BS122" s="845"/>
      <c r="BT122" s="845"/>
      <c r="BU122" s="845"/>
      <c r="BV122" s="845">
        <v>59880106</v>
      </c>
      <c r="BW122" s="845"/>
      <c r="BX122" s="845"/>
      <c r="BY122" s="845"/>
      <c r="BZ122" s="845"/>
      <c r="CA122" s="845">
        <v>58266582</v>
      </c>
      <c r="CB122" s="845"/>
      <c r="CC122" s="845"/>
      <c r="CD122" s="845"/>
      <c r="CE122" s="845"/>
      <c r="CF122" s="846">
        <v>144.30000000000001</v>
      </c>
      <c r="CG122" s="847"/>
      <c r="CH122" s="847"/>
      <c r="CI122" s="847"/>
      <c r="CJ122" s="847"/>
      <c r="CK122" s="869"/>
      <c r="CL122" s="855"/>
      <c r="CM122" s="855"/>
      <c r="CN122" s="855"/>
      <c r="CO122" s="856"/>
      <c r="CP122" s="835" t="s">
        <v>482</v>
      </c>
      <c r="CQ122" s="836"/>
      <c r="CR122" s="836"/>
      <c r="CS122" s="836"/>
      <c r="CT122" s="836"/>
      <c r="CU122" s="836"/>
      <c r="CV122" s="836"/>
      <c r="CW122" s="836"/>
      <c r="CX122" s="836"/>
      <c r="CY122" s="836"/>
      <c r="CZ122" s="836"/>
      <c r="DA122" s="836"/>
      <c r="DB122" s="836"/>
      <c r="DC122" s="836"/>
      <c r="DD122" s="836"/>
      <c r="DE122" s="836"/>
      <c r="DF122" s="837"/>
      <c r="DG122" s="816" t="s">
        <v>181</v>
      </c>
      <c r="DH122" s="817"/>
      <c r="DI122" s="817"/>
      <c r="DJ122" s="817"/>
      <c r="DK122" s="817"/>
      <c r="DL122" s="817" t="s">
        <v>181</v>
      </c>
      <c r="DM122" s="817"/>
      <c r="DN122" s="817"/>
      <c r="DO122" s="817"/>
      <c r="DP122" s="817"/>
      <c r="DQ122" s="817" t="s">
        <v>453</v>
      </c>
      <c r="DR122" s="817"/>
      <c r="DS122" s="817"/>
      <c r="DT122" s="817"/>
      <c r="DU122" s="817"/>
      <c r="DV122" s="794" t="s">
        <v>463</v>
      </c>
      <c r="DW122" s="794"/>
      <c r="DX122" s="794"/>
      <c r="DY122" s="794"/>
      <c r="DZ122" s="795"/>
    </row>
    <row r="123" spans="1:130" s="230" customFormat="1" ht="26.25" customHeight="1" x14ac:dyDescent="0.2">
      <c r="A123" s="820"/>
      <c r="B123" s="821"/>
      <c r="C123" s="815" t="s">
        <v>467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443</v>
      </c>
      <c r="AB123" s="780"/>
      <c r="AC123" s="780"/>
      <c r="AD123" s="780"/>
      <c r="AE123" s="781"/>
      <c r="AF123" s="782" t="s">
        <v>181</v>
      </c>
      <c r="AG123" s="780"/>
      <c r="AH123" s="780"/>
      <c r="AI123" s="780"/>
      <c r="AJ123" s="781"/>
      <c r="AK123" s="782" t="s">
        <v>453</v>
      </c>
      <c r="AL123" s="780"/>
      <c r="AM123" s="780"/>
      <c r="AN123" s="780"/>
      <c r="AO123" s="781"/>
      <c r="AP123" s="824" t="s">
        <v>444</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483</v>
      </c>
      <c r="BP123" s="878"/>
      <c r="BQ123" s="832">
        <v>83151279</v>
      </c>
      <c r="BR123" s="833"/>
      <c r="BS123" s="833"/>
      <c r="BT123" s="833"/>
      <c r="BU123" s="833"/>
      <c r="BV123" s="833">
        <v>86121830</v>
      </c>
      <c r="BW123" s="833"/>
      <c r="BX123" s="833"/>
      <c r="BY123" s="833"/>
      <c r="BZ123" s="833"/>
      <c r="CA123" s="833">
        <v>87277943</v>
      </c>
      <c r="CB123" s="833"/>
      <c r="CC123" s="833"/>
      <c r="CD123" s="833"/>
      <c r="CE123" s="833"/>
      <c r="CF123" s="748"/>
      <c r="CG123" s="749"/>
      <c r="CH123" s="749"/>
      <c r="CI123" s="749"/>
      <c r="CJ123" s="834"/>
      <c r="CK123" s="869"/>
      <c r="CL123" s="855"/>
      <c r="CM123" s="855"/>
      <c r="CN123" s="855"/>
      <c r="CO123" s="856"/>
      <c r="CP123" s="835" t="s">
        <v>484</v>
      </c>
      <c r="CQ123" s="836"/>
      <c r="CR123" s="836"/>
      <c r="CS123" s="836"/>
      <c r="CT123" s="836"/>
      <c r="CU123" s="836"/>
      <c r="CV123" s="836"/>
      <c r="CW123" s="836"/>
      <c r="CX123" s="836"/>
      <c r="CY123" s="836"/>
      <c r="CZ123" s="836"/>
      <c r="DA123" s="836"/>
      <c r="DB123" s="836"/>
      <c r="DC123" s="836"/>
      <c r="DD123" s="836"/>
      <c r="DE123" s="836"/>
      <c r="DF123" s="837"/>
      <c r="DG123" s="779" t="s">
        <v>460</v>
      </c>
      <c r="DH123" s="780"/>
      <c r="DI123" s="780"/>
      <c r="DJ123" s="780"/>
      <c r="DK123" s="781"/>
      <c r="DL123" s="782" t="s">
        <v>442</v>
      </c>
      <c r="DM123" s="780"/>
      <c r="DN123" s="780"/>
      <c r="DO123" s="780"/>
      <c r="DP123" s="781"/>
      <c r="DQ123" s="782" t="s">
        <v>181</v>
      </c>
      <c r="DR123" s="780"/>
      <c r="DS123" s="780"/>
      <c r="DT123" s="780"/>
      <c r="DU123" s="781"/>
      <c r="DV123" s="824" t="s">
        <v>460</v>
      </c>
      <c r="DW123" s="825"/>
      <c r="DX123" s="825"/>
      <c r="DY123" s="825"/>
      <c r="DZ123" s="826"/>
    </row>
    <row r="124" spans="1:130" s="230" customFormat="1" ht="26.25" customHeight="1" thickBot="1" x14ac:dyDescent="0.25">
      <c r="A124" s="820"/>
      <c r="B124" s="821"/>
      <c r="C124" s="815" t="s">
        <v>470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463</v>
      </c>
      <c r="AB124" s="780"/>
      <c r="AC124" s="780"/>
      <c r="AD124" s="780"/>
      <c r="AE124" s="781"/>
      <c r="AF124" s="782" t="s">
        <v>444</v>
      </c>
      <c r="AG124" s="780"/>
      <c r="AH124" s="780"/>
      <c r="AI124" s="780"/>
      <c r="AJ124" s="781"/>
      <c r="AK124" s="782" t="s">
        <v>463</v>
      </c>
      <c r="AL124" s="780"/>
      <c r="AM124" s="780"/>
      <c r="AN124" s="780"/>
      <c r="AO124" s="781"/>
      <c r="AP124" s="824" t="s">
        <v>181</v>
      </c>
      <c r="AQ124" s="825"/>
      <c r="AR124" s="825"/>
      <c r="AS124" s="825"/>
      <c r="AT124" s="826"/>
      <c r="AU124" s="827" t="s">
        <v>485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45.1</v>
      </c>
      <c r="BR124" s="831"/>
      <c r="BS124" s="831"/>
      <c r="BT124" s="831"/>
      <c r="BU124" s="831"/>
      <c r="BV124" s="831">
        <v>30.2</v>
      </c>
      <c r="BW124" s="831"/>
      <c r="BX124" s="831"/>
      <c r="BY124" s="831"/>
      <c r="BZ124" s="831"/>
      <c r="CA124" s="831">
        <v>24.3</v>
      </c>
      <c r="CB124" s="831"/>
      <c r="CC124" s="831"/>
      <c r="CD124" s="831"/>
      <c r="CE124" s="831"/>
      <c r="CF124" s="726"/>
      <c r="CG124" s="727"/>
      <c r="CH124" s="727"/>
      <c r="CI124" s="727"/>
      <c r="CJ124" s="862"/>
      <c r="CK124" s="870"/>
      <c r="CL124" s="870"/>
      <c r="CM124" s="870"/>
      <c r="CN124" s="870"/>
      <c r="CO124" s="871"/>
      <c r="CP124" s="835" t="s">
        <v>486</v>
      </c>
      <c r="CQ124" s="836"/>
      <c r="CR124" s="836"/>
      <c r="CS124" s="836"/>
      <c r="CT124" s="836"/>
      <c r="CU124" s="836"/>
      <c r="CV124" s="836"/>
      <c r="CW124" s="836"/>
      <c r="CX124" s="836"/>
      <c r="CY124" s="836"/>
      <c r="CZ124" s="836"/>
      <c r="DA124" s="836"/>
      <c r="DB124" s="836"/>
      <c r="DC124" s="836"/>
      <c r="DD124" s="836"/>
      <c r="DE124" s="836"/>
      <c r="DF124" s="837"/>
      <c r="DG124" s="763" t="s">
        <v>181</v>
      </c>
      <c r="DH124" s="764"/>
      <c r="DI124" s="764"/>
      <c r="DJ124" s="764"/>
      <c r="DK124" s="765"/>
      <c r="DL124" s="766" t="s">
        <v>181</v>
      </c>
      <c r="DM124" s="764"/>
      <c r="DN124" s="764"/>
      <c r="DO124" s="764"/>
      <c r="DP124" s="765"/>
      <c r="DQ124" s="766" t="s">
        <v>453</v>
      </c>
      <c r="DR124" s="764"/>
      <c r="DS124" s="764"/>
      <c r="DT124" s="764"/>
      <c r="DU124" s="765"/>
      <c r="DV124" s="848" t="s">
        <v>181</v>
      </c>
      <c r="DW124" s="849"/>
      <c r="DX124" s="849"/>
      <c r="DY124" s="849"/>
      <c r="DZ124" s="850"/>
    </row>
    <row r="125" spans="1:130" s="230" customFormat="1" ht="26.25" customHeight="1" x14ac:dyDescent="0.2">
      <c r="A125" s="820"/>
      <c r="B125" s="821"/>
      <c r="C125" s="815" t="s">
        <v>472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460</v>
      </c>
      <c r="AB125" s="780"/>
      <c r="AC125" s="780"/>
      <c r="AD125" s="780"/>
      <c r="AE125" s="781"/>
      <c r="AF125" s="782" t="s">
        <v>181</v>
      </c>
      <c r="AG125" s="780"/>
      <c r="AH125" s="780"/>
      <c r="AI125" s="780"/>
      <c r="AJ125" s="781"/>
      <c r="AK125" s="782" t="s">
        <v>181</v>
      </c>
      <c r="AL125" s="780"/>
      <c r="AM125" s="780"/>
      <c r="AN125" s="780"/>
      <c r="AO125" s="781"/>
      <c r="AP125" s="824" t="s">
        <v>443</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487</v>
      </c>
      <c r="CL125" s="852"/>
      <c r="CM125" s="852"/>
      <c r="CN125" s="852"/>
      <c r="CO125" s="853"/>
      <c r="CP125" s="860" t="s">
        <v>488</v>
      </c>
      <c r="CQ125" s="808"/>
      <c r="CR125" s="808"/>
      <c r="CS125" s="808"/>
      <c r="CT125" s="808"/>
      <c r="CU125" s="808"/>
      <c r="CV125" s="808"/>
      <c r="CW125" s="808"/>
      <c r="CX125" s="808"/>
      <c r="CY125" s="808"/>
      <c r="CZ125" s="808"/>
      <c r="DA125" s="808"/>
      <c r="DB125" s="808"/>
      <c r="DC125" s="808"/>
      <c r="DD125" s="808"/>
      <c r="DE125" s="808"/>
      <c r="DF125" s="809"/>
      <c r="DG125" s="861" t="s">
        <v>181</v>
      </c>
      <c r="DH125" s="842"/>
      <c r="DI125" s="842"/>
      <c r="DJ125" s="842"/>
      <c r="DK125" s="842"/>
      <c r="DL125" s="842" t="s">
        <v>460</v>
      </c>
      <c r="DM125" s="842"/>
      <c r="DN125" s="842"/>
      <c r="DO125" s="842"/>
      <c r="DP125" s="842"/>
      <c r="DQ125" s="842" t="s">
        <v>181</v>
      </c>
      <c r="DR125" s="842"/>
      <c r="DS125" s="842"/>
      <c r="DT125" s="842"/>
      <c r="DU125" s="842"/>
      <c r="DV125" s="843" t="s">
        <v>444</v>
      </c>
      <c r="DW125" s="843"/>
      <c r="DX125" s="843"/>
      <c r="DY125" s="843"/>
      <c r="DZ125" s="844"/>
    </row>
    <row r="126" spans="1:130" s="230" customFormat="1" ht="26.25" customHeight="1" thickBot="1" x14ac:dyDescent="0.25">
      <c r="A126" s="820"/>
      <c r="B126" s="821"/>
      <c r="C126" s="815" t="s">
        <v>474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453</v>
      </c>
      <c r="AB126" s="780"/>
      <c r="AC126" s="780"/>
      <c r="AD126" s="780"/>
      <c r="AE126" s="781"/>
      <c r="AF126" s="782" t="s">
        <v>460</v>
      </c>
      <c r="AG126" s="780"/>
      <c r="AH126" s="780"/>
      <c r="AI126" s="780"/>
      <c r="AJ126" s="781"/>
      <c r="AK126" s="782" t="s">
        <v>181</v>
      </c>
      <c r="AL126" s="780"/>
      <c r="AM126" s="780"/>
      <c r="AN126" s="780"/>
      <c r="AO126" s="781"/>
      <c r="AP126" s="824" t="s">
        <v>181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489</v>
      </c>
      <c r="CQ126" s="752"/>
      <c r="CR126" s="752"/>
      <c r="CS126" s="752"/>
      <c r="CT126" s="752"/>
      <c r="CU126" s="752"/>
      <c r="CV126" s="752"/>
      <c r="CW126" s="752"/>
      <c r="CX126" s="752"/>
      <c r="CY126" s="752"/>
      <c r="CZ126" s="752"/>
      <c r="DA126" s="752"/>
      <c r="DB126" s="752"/>
      <c r="DC126" s="752"/>
      <c r="DD126" s="752"/>
      <c r="DE126" s="752"/>
      <c r="DF126" s="753"/>
      <c r="DG126" s="816" t="s">
        <v>460</v>
      </c>
      <c r="DH126" s="817"/>
      <c r="DI126" s="817"/>
      <c r="DJ126" s="817"/>
      <c r="DK126" s="817"/>
      <c r="DL126" s="817" t="s">
        <v>443</v>
      </c>
      <c r="DM126" s="817"/>
      <c r="DN126" s="817"/>
      <c r="DO126" s="817"/>
      <c r="DP126" s="817"/>
      <c r="DQ126" s="817" t="s">
        <v>181</v>
      </c>
      <c r="DR126" s="817"/>
      <c r="DS126" s="817"/>
      <c r="DT126" s="817"/>
      <c r="DU126" s="817"/>
      <c r="DV126" s="794" t="s">
        <v>181</v>
      </c>
      <c r="DW126" s="794"/>
      <c r="DX126" s="794"/>
      <c r="DY126" s="794"/>
      <c r="DZ126" s="795"/>
    </row>
    <row r="127" spans="1:130" s="230" customFormat="1" ht="26.25" customHeight="1" x14ac:dyDescent="0.2">
      <c r="A127" s="822"/>
      <c r="B127" s="823"/>
      <c r="C127" s="838" t="s">
        <v>490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27540</v>
      </c>
      <c r="AB127" s="780"/>
      <c r="AC127" s="780"/>
      <c r="AD127" s="780"/>
      <c r="AE127" s="781"/>
      <c r="AF127" s="782">
        <v>24512</v>
      </c>
      <c r="AG127" s="780"/>
      <c r="AH127" s="780"/>
      <c r="AI127" s="780"/>
      <c r="AJ127" s="781"/>
      <c r="AK127" s="782">
        <v>24512</v>
      </c>
      <c r="AL127" s="780"/>
      <c r="AM127" s="780"/>
      <c r="AN127" s="780"/>
      <c r="AO127" s="781"/>
      <c r="AP127" s="824">
        <v>0.1</v>
      </c>
      <c r="AQ127" s="825"/>
      <c r="AR127" s="825"/>
      <c r="AS127" s="825"/>
      <c r="AT127" s="826"/>
      <c r="AU127" s="232"/>
      <c r="AV127" s="232"/>
      <c r="AW127" s="232"/>
      <c r="AX127" s="841" t="s">
        <v>491</v>
      </c>
      <c r="AY127" s="812"/>
      <c r="AZ127" s="812"/>
      <c r="BA127" s="812"/>
      <c r="BB127" s="812"/>
      <c r="BC127" s="812"/>
      <c r="BD127" s="812"/>
      <c r="BE127" s="813"/>
      <c r="BF127" s="811" t="s">
        <v>492</v>
      </c>
      <c r="BG127" s="812"/>
      <c r="BH127" s="812"/>
      <c r="BI127" s="812"/>
      <c r="BJ127" s="812"/>
      <c r="BK127" s="812"/>
      <c r="BL127" s="813"/>
      <c r="BM127" s="811" t="s">
        <v>493</v>
      </c>
      <c r="BN127" s="812"/>
      <c r="BO127" s="812"/>
      <c r="BP127" s="812"/>
      <c r="BQ127" s="812"/>
      <c r="BR127" s="812"/>
      <c r="BS127" s="813"/>
      <c r="BT127" s="811" t="s">
        <v>494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495</v>
      </c>
      <c r="CQ127" s="752"/>
      <c r="CR127" s="752"/>
      <c r="CS127" s="752"/>
      <c r="CT127" s="752"/>
      <c r="CU127" s="752"/>
      <c r="CV127" s="752"/>
      <c r="CW127" s="752"/>
      <c r="CX127" s="752"/>
      <c r="CY127" s="752"/>
      <c r="CZ127" s="752"/>
      <c r="DA127" s="752"/>
      <c r="DB127" s="752"/>
      <c r="DC127" s="752"/>
      <c r="DD127" s="752"/>
      <c r="DE127" s="752"/>
      <c r="DF127" s="753"/>
      <c r="DG127" s="816" t="s">
        <v>443</v>
      </c>
      <c r="DH127" s="817"/>
      <c r="DI127" s="817"/>
      <c r="DJ127" s="817"/>
      <c r="DK127" s="817"/>
      <c r="DL127" s="817" t="s">
        <v>181</v>
      </c>
      <c r="DM127" s="817"/>
      <c r="DN127" s="817"/>
      <c r="DO127" s="817"/>
      <c r="DP127" s="817"/>
      <c r="DQ127" s="817" t="s">
        <v>443</v>
      </c>
      <c r="DR127" s="817"/>
      <c r="DS127" s="817"/>
      <c r="DT127" s="817"/>
      <c r="DU127" s="817"/>
      <c r="DV127" s="794" t="s">
        <v>181</v>
      </c>
      <c r="DW127" s="794"/>
      <c r="DX127" s="794"/>
      <c r="DY127" s="794"/>
      <c r="DZ127" s="795"/>
    </row>
    <row r="128" spans="1:130" s="230" customFormat="1" ht="26.25" customHeight="1" thickBot="1" x14ac:dyDescent="0.25">
      <c r="A128" s="796" t="s">
        <v>496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497</v>
      </c>
      <c r="X128" s="798"/>
      <c r="Y128" s="798"/>
      <c r="Z128" s="799"/>
      <c r="AA128" s="800">
        <v>1129639</v>
      </c>
      <c r="AB128" s="801"/>
      <c r="AC128" s="801"/>
      <c r="AD128" s="801"/>
      <c r="AE128" s="802"/>
      <c r="AF128" s="803">
        <v>1132253</v>
      </c>
      <c r="AG128" s="801"/>
      <c r="AH128" s="801"/>
      <c r="AI128" s="801"/>
      <c r="AJ128" s="802"/>
      <c r="AK128" s="803">
        <v>1143385</v>
      </c>
      <c r="AL128" s="801"/>
      <c r="AM128" s="801"/>
      <c r="AN128" s="801"/>
      <c r="AO128" s="802"/>
      <c r="AP128" s="804"/>
      <c r="AQ128" s="805"/>
      <c r="AR128" s="805"/>
      <c r="AS128" s="805"/>
      <c r="AT128" s="806"/>
      <c r="AU128" s="232"/>
      <c r="AV128" s="232"/>
      <c r="AW128" s="232"/>
      <c r="AX128" s="807" t="s">
        <v>498</v>
      </c>
      <c r="AY128" s="808"/>
      <c r="AZ128" s="808"/>
      <c r="BA128" s="808"/>
      <c r="BB128" s="808"/>
      <c r="BC128" s="808"/>
      <c r="BD128" s="808"/>
      <c r="BE128" s="809"/>
      <c r="BF128" s="786" t="s">
        <v>443</v>
      </c>
      <c r="BG128" s="787"/>
      <c r="BH128" s="787"/>
      <c r="BI128" s="787"/>
      <c r="BJ128" s="787"/>
      <c r="BK128" s="787"/>
      <c r="BL128" s="810"/>
      <c r="BM128" s="786">
        <v>11.33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499</v>
      </c>
      <c r="CQ128" s="730"/>
      <c r="CR128" s="730"/>
      <c r="CS128" s="730"/>
      <c r="CT128" s="730"/>
      <c r="CU128" s="730"/>
      <c r="CV128" s="730"/>
      <c r="CW128" s="730"/>
      <c r="CX128" s="730"/>
      <c r="CY128" s="730"/>
      <c r="CZ128" s="730"/>
      <c r="DA128" s="730"/>
      <c r="DB128" s="730"/>
      <c r="DC128" s="730"/>
      <c r="DD128" s="730"/>
      <c r="DE128" s="730"/>
      <c r="DF128" s="731"/>
      <c r="DG128" s="790">
        <v>37289</v>
      </c>
      <c r="DH128" s="791"/>
      <c r="DI128" s="791"/>
      <c r="DJ128" s="791"/>
      <c r="DK128" s="791"/>
      <c r="DL128" s="791">
        <v>29189</v>
      </c>
      <c r="DM128" s="791"/>
      <c r="DN128" s="791"/>
      <c r="DO128" s="791"/>
      <c r="DP128" s="791"/>
      <c r="DQ128" s="791" t="s">
        <v>453</v>
      </c>
      <c r="DR128" s="791"/>
      <c r="DS128" s="791"/>
      <c r="DT128" s="791"/>
      <c r="DU128" s="791"/>
      <c r="DV128" s="792" t="s">
        <v>444</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500</v>
      </c>
      <c r="X129" s="777"/>
      <c r="Y129" s="777"/>
      <c r="Z129" s="778"/>
      <c r="AA129" s="779">
        <v>44946931</v>
      </c>
      <c r="AB129" s="780"/>
      <c r="AC129" s="780"/>
      <c r="AD129" s="780"/>
      <c r="AE129" s="781"/>
      <c r="AF129" s="782">
        <v>47165295</v>
      </c>
      <c r="AG129" s="780"/>
      <c r="AH129" s="780"/>
      <c r="AI129" s="780"/>
      <c r="AJ129" s="781"/>
      <c r="AK129" s="782">
        <v>45777541</v>
      </c>
      <c r="AL129" s="780"/>
      <c r="AM129" s="780"/>
      <c r="AN129" s="780"/>
      <c r="AO129" s="781"/>
      <c r="AP129" s="783"/>
      <c r="AQ129" s="784"/>
      <c r="AR129" s="784"/>
      <c r="AS129" s="784"/>
      <c r="AT129" s="785"/>
      <c r="AU129" s="233"/>
      <c r="AV129" s="233"/>
      <c r="AW129" s="233"/>
      <c r="AX129" s="751" t="s">
        <v>501</v>
      </c>
      <c r="AY129" s="752"/>
      <c r="AZ129" s="752"/>
      <c r="BA129" s="752"/>
      <c r="BB129" s="752"/>
      <c r="BC129" s="752"/>
      <c r="BD129" s="752"/>
      <c r="BE129" s="753"/>
      <c r="BF129" s="770" t="s">
        <v>442</v>
      </c>
      <c r="BG129" s="771"/>
      <c r="BH129" s="771"/>
      <c r="BI129" s="771"/>
      <c r="BJ129" s="771"/>
      <c r="BK129" s="771"/>
      <c r="BL129" s="772"/>
      <c r="BM129" s="770">
        <v>16.329999999999998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503</v>
      </c>
      <c r="X130" s="777"/>
      <c r="Y130" s="777"/>
      <c r="Z130" s="778"/>
      <c r="AA130" s="779">
        <v>5654977</v>
      </c>
      <c r="AB130" s="780"/>
      <c r="AC130" s="780"/>
      <c r="AD130" s="780"/>
      <c r="AE130" s="781"/>
      <c r="AF130" s="782">
        <v>5554037</v>
      </c>
      <c r="AG130" s="780"/>
      <c r="AH130" s="780"/>
      <c r="AI130" s="780"/>
      <c r="AJ130" s="781"/>
      <c r="AK130" s="782">
        <v>5403252</v>
      </c>
      <c r="AL130" s="780"/>
      <c r="AM130" s="780"/>
      <c r="AN130" s="780"/>
      <c r="AO130" s="781"/>
      <c r="AP130" s="783"/>
      <c r="AQ130" s="784"/>
      <c r="AR130" s="784"/>
      <c r="AS130" s="784"/>
      <c r="AT130" s="785"/>
      <c r="AU130" s="233"/>
      <c r="AV130" s="233"/>
      <c r="AW130" s="233"/>
      <c r="AX130" s="751" t="s">
        <v>504</v>
      </c>
      <c r="AY130" s="752"/>
      <c r="AZ130" s="752"/>
      <c r="BA130" s="752"/>
      <c r="BB130" s="752"/>
      <c r="BC130" s="752"/>
      <c r="BD130" s="752"/>
      <c r="BE130" s="753"/>
      <c r="BF130" s="754">
        <v>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505</v>
      </c>
      <c r="X131" s="761"/>
      <c r="Y131" s="761"/>
      <c r="Z131" s="762"/>
      <c r="AA131" s="763">
        <v>39291954</v>
      </c>
      <c r="AB131" s="764"/>
      <c r="AC131" s="764"/>
      <c r="AD131" s="764"/>
      <c r="AE131" s="765"/>
      <c r="AF131" s="766">
        <v>41611258</v>
      </c>
      <c r="AG131" s="764"/>
      <c r="AH131" s="764"/>
      <c r="AI131" s="764"/>
      <c r="AJ131" s="765"/>
      <c r="AK131" s="766">
        <v>40374289</v>
      </c>
      <c r="AL131" s="764"/>
      <c r="AM131" s="764"/>
      <c r="AN131" s="764"/>
      <c r="AO131" s="765"/>
      <c r="AP131" s="767"/>
      <c r="AQ131" s="768"/>
      <c r="AR131" s="768"/>
      <c r="AS131" s="768"/>
      <c r="AT131" s="769"/>
      <c r="AU131" s="233"/>
      <c r="AV131" s="233"/>
      <c r="AW131" s="233"/>
      <c r="AX131" s="729" t="s">
        <v>506</v>
      </c>
      <c r="AY131" s="730"/>
      <c r="AZ131" s="730"/>
      <c r="BA131" s="730"/>
      <c r="BB131" s="730"/>
      <c r="BC131" s="730"/>
      <c r="BD131" s="730"/>
      <c r="BE131" s="731"/>
      <c r="BF131" s="732">
        <v>24.3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508</v>
      </c>
      <c r="W132" s="742"/>
      <c r="X132" s="742"/>
      <c r="Y132" s="742"/>
      <c r="Z132" s="743"/>
      <c r="AA132" s="744">
        <v>5.2265076969999997</v>
      </c>
      <c r="AB132" s="745"/>
      <c r="AC132" s="745"/>
      <c r="AD132" s="745"/>
      <c r="AE132" s="746"/>
      <c r="AF132" s="747">
        <v>6.1577253919999997</v>
      </c>
      <c r="AG132" s="745"/>
      <c r="AH132" s="745"/>
      <c r="AI132" s="745"/>
      <c r="AJ132" s="746"/>
      <c r="AK132" s="747">
        <v>6.6330480769999998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509</v>
      </c>
      <c r="W133" s="721"/>
      <c r="X133" s="721"/>
      <c r="Y133" s="721"/>
      <c r="Z133" s="722"/>
      <c r="AA133" s="723">
        <v>5.4</v>
      </c>
      <c r="AB133" s="724"/>
      <c r="AC133" s="724"/>
      <c r="AD133" s="724"/>
      <c r="AE133" s="725"/>
      <c r="AF133" s="723">
        <v>5.6</v>
      </c>
      <c r="AG133" s="724"/>
      <c r="AH133" s="724"/>
      <c r="AI133" s="724"/>
      <c r="AJ133" s="725"/>
      <c r="AK133" s="723">
        <v>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u1ye1/TIjcXkLMmnyiYyEMFscNcEX/svs+UkcD7XCwfXDyXs6zC/IiFH9njcCz1DPZ7uCNv2KgKE0cdCtLlfw==" saltValue="Oy0uS85L6PiDbyaeQTC2a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67D1-61D4-4F50-BAAE-4D3CBD72A428}">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510</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p4tj89lFAAfs0wbMhMvRlscUC2AX0W2UOXT8A31MNoXJZJXnyL5l/xxN3H6zFzKasYswUW/ZP1itE8yFPLB2MA==" saltValue="7v3c7a+48VUs+Uf2YDpd+g=="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X5/UfYQIJ8cr5q1idzAfWIPgxnvJMHyeysuMcL1B6eefLy7TVgXT6QtCW6zy9bhlxSuIpfVdhJ/eqrByB625A==" saltValue="mTLFxyOP0CYQo89cn5xEJ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513</v>
      </c>
      <c r="AP7" s="272"/>
      <c r="AQ7" s="273" t="s">
        <v>514</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515</v>
      </c>
      <c r="AQ8" s="279" t="s">
        <v>516</v>
      </c>
      <c r="AR8" s="280" t="s">
        <v>517</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518</v>
      </c>
      <c r="AL9" s="1131"/>
      <c r="AM9" s="1131"/>
      <c r="AN9" s="1132"/>
      <c r="AO9" s="281">
        <v>12794750</v>
      </c>
      <c r="AP9" s="281">
        <v>57530</v>
      </c>
      <c r="AQ9" s="282">
        <v>63654</v>
      </c>
      <c r="AR9" s="283">
        <v>-9.6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519</v>
      </c>
      <c r="AL10" s="1131"/>
      <c r="AM10" s="1131"/>
      <c r="AN10" s="1132"/>
      <c r="AO10" s="284">
        <v>58853</v>
      </c>
      <c r="AP10" s="284">
        <v>265</v>
      </c>
      <c r="AQ10" s="285">
        <v>2232</v>
      </c>
      <c r="AR10" s="286">
        <v>-88.1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520</v>
      </c>
      <c r="AL11" s="1131"/>
      <c r="AM11" s="1131"/>
      <c r="AN11" s="1132"/>
      <c r="AO11" s="284" t="s">
        <v>521</v>
      </c>
      <c r="AP11" s="284" t="s">
        <v>521</v>
      </c>
      <c r="AQ11" s="285">
        <v>1758</v>
      </c>
      <c r="AR11" s="286" t="s">
        <v>521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522</v>
      </c>
      <c r="AL12" s="1131"/>
      <c r="AM12" s="1131"/>
      <c r="AN12" s="1132"/>
      <c r="AO12" s="284" t="s">
        <v>521</v>
      </c>
      <c r="AP12" s="284" t="s">
        <v>521</v>
      </c>
      <c r="AQ12" s="285">
        <v>37</v>
      </c>
      <c r="AR12" s="286" t="s">
        <v>521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523</v>
      </c>
      <c r="AL13" s="1131"/>
      <c r="AM13" s="1131"/>
      <c r="AN13" s="1132"/>
      <c r="AO13" s="284">
        <v>373113</v>
      </c>
      <c r="AP13" s="284">
        <v>1678</v>
      </c>
      <c r="AQ13" s="285">
        <v>1692</v>
      </c>
      <c r="AR13" s="286">
        <v>-0.8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524</v>
      </c>
      <c r="AL14" s="1131"/>
      <c r="AM14" s="1131"/>
      <c r="AN14" s="1132"/>
      <c r="AO14" s="284">
        <v>539162</v>
      </c>
      <c r="AP14" s="284">
        <v>2424</v>
      </c>
      <c r="AQ14" s="285">
        <v>1307</v>
      </c>
      <c r="AR14" s="286">
        <v>85.5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525</v>
      </c>
      <c r="AL15" s="1134"/>
      <c r="AM15" s="1134"/>
      <c r="AN15" s="1135"/>
      <c r="AO15" s="284">
        <v>-665586</v>
      </c>
      <c r="AP15" s="284">
        <v>-2993</v>
      </c>
      <c r="AQ15" s="285">
        <v>-3631</v>
      </c>
      <c r="AR15" s="286">
        <v>-17.600000000000001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13100292</v>
      </c>
      <c r="AP16" s="284">
        <v>58903</v>
      </c>
      <c r="AQ16" s="285">
        <v>67049</v>
      </c>
      <c r="AR16" s="286">
        <v>-12.1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530</v>
      </c>
      <c r="AL21" s="1137"/>
      <c r="AM21" s="1137"/>
      <c r="AN21" s="1138"/>
      <c r="AO21" s="297">
        <v>6.13</v>
      </c>
      <c r="AP21" s="298">
        <v>6.44</v>
      </c>
      <c r="AQ21" s="299">
        <v>-0.31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531</v>
      </c>
      <c r="AL22" s="1137"/>
      <c r="AM22" s="1137"/>
      <c r="AN22" s="1138"/>
      <c r="AO22" s="302">
        <v>99.6</v>
      </c>
      <c r="AP22" s="303">
        <v>99.5</v>
      </c>
      <c r="AQ22" s="304">
        <v>0.1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532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513</v>
      </c>
      <c r="AP30" s="272"/>
      <c r="AQ30" s="273" t="s">
        <v>514</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515</v>
      </c>
      <c r="AQ31" s="279" t="s">
        <v>516</v>
      </c>
      <c r="AR31" s="280" t="s">
        <v>517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535</v>
      </c>
      <c r="AL32" s="1121"/>
      <c r="AM32" s="1121"/>
      <c r="AN32" s="1122"/>
      <c r="AO32" s="312">
        <v>7303699</v>
      </c>
      <c r="AP32" s="312">
        <v>32840</v>
      </c>
      <c r="AQ32" s="313">
        <v>30950</v>
      </c>
      <c r="AR32" s="314">
        <v>6.1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536</v>
      </c>
      <c r="AL33" s="1121"/>
      <c r="AM33" s="1121"/>
      <c r="AN33" s="1122"/>
      <c r="AO33" s="312" t="s">
        <v>521</v>
      </c>
      <c r="AP33" s="312" t="s">
        <v>521</v>
      </c>
      <c r="AQ33" s="313" t="s">
        <v>521</v>
      </c>
      <c r="AR33" s="314" t="s">
        <v>521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537</v>
      </c>
      <c r="AL34" s="1121"/>
      <c r="AM34" s="1121"/>
      <c r="AN34" s="1122"/>
      <c r="AO34" s="312" t="s">
        <v>521</v>
      </c>
      <c r="AP34" s="312" t="s">
        <v>521</v>
      </c>
      <c r="AQ34" s="313">
        <v>22</v>
      </c>
      <c r="AR34" s="314" t="s">
        <v>521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538</v>
      </c>
      <c r="AL35" s="1121"/>
      <c r="AM35" s="1121"/>
      <c r="AN35" s="1122"/>
      <c r="AO35" s="312">
        <v>1416512</v>
      </c>
      <c r="AP35" s="312">
        <v>6369</v>
      </c>
      <c r="AQ35" s="313">
        <v>7929</v>
      </c>
      <c r="AR35" s="314">
        <v>-19.7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539</v>
      </c>
      <c r="AL36" s="1121"/>
      <c r="AM36" s="1121"/>
      <c r="AN36" s="1122"/>
      <c r="AO36" s="312">
        <v>479960</v>
      </c>
      <c r="AP36" s="312">
        <v>2158</v>
      </c>
      <c r="AQ36" s="313">
        <v>497</v>
      </c>
      <c r="AR36" s="314">
        <v>334.2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540</v>
      </c>
      <c r="AL37" s="1121"/>
      <c r="AM37" s="1121"/>
      <c r="AN37" s="1122"/>
      <c r="AO37" s="312">
        <v>24512</v>
      </c>
      <c r="AP37" s="312">
        <v>110</v>
      </c>
      <c r="AQ37" s="313">
        <v>1271</v>
      </c>
      <c r="AR37" s="314">
        <v>-91.3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541</v>
      </c>
      <c r="AL38" s="1124"/>
      <c r="AM38" s="1124"/>
      <c r="AN38" s="1125"/>
      <c r="AO38" s="315" t="s">
        <v>521</v>
      </c>
      <c r="AP38" s="315" t="s">
        <v>521</v>
      </c>
      <c r="AQ38" s="316">
        <v>1</v>
      </c>
      <c r="AR38" s="304" t="s">
        <v>521</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542</v>
      </c>
      <c r="AL39" s="1124"/>
      <c r="AM39" s="1124"/>
      <c r="AN39" s="1125"/>
      <c r="AO39" s="312">
        <v>-1143385</v>
      </c>
      <c r="AP39" s="312">
        <v>-5141</v>
      </c>
      <c r="AQ39" s="313">
        <v>-7248</v>
      </c>
      <c r="AR39" s="314">
        <v>-29.1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543</v>
      </c>
      <c r="AL40" s="1121"/>
      <c r="AM40" s="1121"/>
      <c r="AN40" s="1122"/>
      <c r="AO40" s="312">
        <v>-5403252</v>
      </c>
      <c r="AP40" s="312">
        <v>-24295</v>
      </c>
      <c r="AQ40" s="313">
        <v>-24279</v>
      </c>
      <c r="AR40" s="314">
        <v>0.1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2678046</v>
      </c>
      <c r="AP41" s="312">
        <v>12041</v>
      </c>
      <c r="AQ41" s="313">
        <v>9144</v>
      </c>
      <c r="AR41" s="314">
        <v>31.7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513</v>
      </c>
      <c r="AN49" s="1115" t="s">
        <v>547</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548</v>
      </c>
      <c r="AO50" s="329" t="s">
        <v>549</v>
      </c>
      <c r="AP50" s="330" t="s">
        <v>550</v>
      </c>
      <c r="AQ50" s="331" t="s">
        <v>551</v>
      </c>
      <c r="AR50" s="332" t="s">
        <v>552</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7370048</v>
      </c>
      <c r="AN51" s="334">
        <v>32809</v>
      </c>
      <c r="AO51" s="335">
        <v>-28</v>
      </c>
      <c r="AP51" s="336">
        <v>45022</v>
      </c>
      <c r="AQ51" s="337">
        <v>-0.9</v>
      </c>
      <c r="AR51" s="338">
        <v>-27.1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4761426</v>
      </c>
      <c r="AN52" s="342">
        <v>21196</v>
      </c>
      <c r="AO52" s="343">
        <v>-16</v>
      </c>
      <c r="AP52" s="344">
        <v>25247</v>
      </c>
      <c r="AQ52" s="345">
        <v>3</v>
      </c>
      <c r="AR52" s="346">
        <v>-19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7146804</v>
      </c>
      <c r="AN53" s="334">
        <v>31846</v>
      </c>
      <c r="AO53" s="335">
        <v>-2.9</v>
      </c>
      <c r="AP53" s="336">
        <v>46035</v>
      </c>
      <c r="AQ53" s="337">
        <v>2.2999999999999998</v>
      </c>
      <c r="AR53" s="338">
        <v>-5.2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4827833</v>
      </c>
      <c r="AN54" s="342">
        <v>21513</v>
      </c>
      <c r="AO54" s="343">
        <v>1.5</v>
      </c>
      <c r="AP54" s="344">
        <v>25158</v>
      </c>
      <c r="AQ54" s="345">
        <v>-0.4</v>
      </c>
      <c r="AR54" s="346">
        <v>1.9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10331699</v>
      </c>
      <c r="AN55" s="334">
        <v>46079</v>
      </c>
      <c r="AO55" s="335">
        <v>44.7</v>
      </c>
      <c r="AP55" s="336">
        <v>43261</v>
      </c>
      <c r="AQ55" s="337">
        <v>-6</v>
      </c>
      <c r="AR55" s="338">
        <v>50.7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5978064</v>
      </c>
      <c r="AN56" s="342">
        <v>26662</v>
      </c>
      <c r="AO56" s="343">
        <v>23.9</v>
      </c>
      <c r="AP56" s="344">
        <v>24721</v>
      </c>
      <c r="AQ56" s="345">
        <v>-1.7</v>
      </c>
      <c r="AR56" s="346">
        <v>25.6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8369774</v>
      </c>
      <c r="AN57" s="334">
        <v>37529</v>
      </c>
      <c r="AO57" s="335">
        <v>-18.600000000000001</v>
      </c>
      <c r="AP57" s="336">
        <v>40626</v>
      </c>
      <c r="AQ57" s="337">
        <v>-6.1</v>
      </c>
      <c r="AR57" s="338">
        <v>-12.5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4671623</v>
      </c>
      <c r="AN58" s="342">
        <v>20947</v>
      </c>
      <c r="AO58" s="343">
        <v>-21.4</v>
      </c>
      <c r="AP58" s="344">
        <v>24279</v>
      </c>
      <c r="AQ58" s="345">
        <v>-1.8</v>
      </c>
      <c r="AR58" s="346">
        <v>-19.600000000000001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12189433</v>
      </c>
      <c r="AN59" s="334">
        <v>54808</v>
      </c>
      <c r="AO59" s="335">
        <v>46</v>
      </c>
      <c r="AP59" s="336">
        <v>46133</v>
      </c>
      <c r="AQ59" s="337">
        <v>13.6</v>
      </c>
      <c r="AR59" s="338">
        <v>32.4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8083498</v>
      </c>
      <c r="AN60" s="342">
        <v>36346</v>
      </c>
      <c r="AO60" s="343">
        <v>73.5</v>
      </c>
      <c r="AP60" s="344">
        <v>27280</v>
      </c>
      <c r="AQ60" s="345">
        <v>12.4</v>
      </c>
      <c r="AR60" s="346">
        <v>61.1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9081552</v>
      </c>
      <c r="AN61" s="349">
        <v>40614</v>
      </c>
      <c r="AO61" s="350">
        <v>8.1999999999999993</v>
      </c>
      <c r="AP61" s="351">
        <v>44215</v>
      </c>
      <c r="AQ61" s="352">
        <v>0.6</v>
      </c>
      <c r="AR61" s="338">
        <v>7.6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5664489</v>
      </c>
      <c r="AN62" s="342">
        <v>25333</v>
      </c>
      <c r="AO62" s="343">
        <v>12.3</v>
      </c>
      <c r="AP62" s="344">
        <v>25337</v>
      </c>
      <c r="AQ62" s="345">
        <v>2.2999999999999998</v>
      </c>
      <c r="AR62" s="346">
        <v>10</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xTHd4+Iw0TayuOdMnBT0RCmV0wEFJy3U2ae+JgYXVr3yQLtGJtgpTr44Yrl0diyKVLIcySp9apch1xt5/gZ5bQ==" saltValue="Bmf9lbY2326kznAgH8f9w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561</v>
      </c>
    </row>
    <row r="121" spans="125:125" ht="13.5" hidden="1" customHeight="1" x14ac:dyDescent="0.2">
      <c r="DU121" s="259"/>
    </row>
  </sheetData>
  <sheetProtection algorithmName="SHA-512" hashValue="NOWO68CaSJG9afIRrA6g42KbTCMJsBgIxapNusgMuQCGlfK3ijwQZAQDpcheGVXu8WE5LL18mShKzHaxXxHfvg==" saltValue="ORl9NWP+Jf5H8AWzJBSw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562</v>
      </c>
    </row>
  </sheetData>
  <sheetProtection algorithmName="SHA-512" hashValue="ycHX5lbUYo2Y401UqRVUP6CDKh8xuDyCJU1lHOu6ERY8L6Fdmy6+J/xc2ymNaoutm409JjWg5ziNjAGP7yZlDA==" saltValue="taZ5pc267h+aZ63l/q0t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563</v>
      </c>
      <c r="G46" s="8" t="s">
        <v>564</v>
      </c>
      <c r="H46" s="8" t="s">
        <v>565</v>
      </c>
      <c r="I46" s="8" t="s">
        <v>566</v>
      </c>
      <c r="J46" s="9" t="s">
        <v>567</v>
      </c>
    </row>
    <row r="47" spans="2:10" ht="57.75" customHeight="1" x14ac:dyDescent="0.2">
      <c r="B47" s="10"/>
      <c r="C47" s="1139" t="s">
        <v>3</v>
      </c>
      <c r="D47" s="1139"/>
      <c r="E47" s="1140"/>
      <c r="F47" s="11">
        <v>25.98</v>
      </c>
      <c r="G47" s="12">
        <v>21.81</v>
      </c>
      <c r="H47" s="12">
        <v>21.36</v>
      </c>
      <c r="I47" s="12">
        <v>24.59</v>
      </c>
      <c r="J47" s="13">
        <v>28.96</v>
      </c>
    </row>
    <row r="48" spans="2:10" ht="57.75" customHeight="1" x14ac:dyDescent="0.2">
      <c r="B48" s="14"/>
      <c r="C48" s="1141" t="s">
        <v>4</v>
      </c>
      <c r="D48" s="1141"/>
      <c r="E48" s="1142"/>
      <c r="F48" s="15">
        <v>4.1900000000000004</v>
      </c>
      <c r="G48" s="16">
        <v>4.2699999999999996</v>
      </c>
      <c r="H48" s="16">
        <v>4.88</v>
      </c>
      <c r="I48" s="16">
        <v>6.26</v>
      </c>
      <c r="J48" s="17">
        <v>7.19</v>
      </c>
    </row>
    <row r="49" spans="2:10" ht="57.75" customHeight="1" thickBot="1" x14ac:dyDescent="0.25">
      <c r="B49" s="18"/>
      <c r="C49" s="1143" t="s">
        <v>5</v>
      </c>
      <c r="D49" s="1143"/>
      <c r="E49" s="1144"/>
      <c r="F49" s="19" t="s">
        <v>568</v>
      </c>
      <c r="G49" s="20" t="s">
        <v>569</v>
      </c>
      <c r="H49" s="20" t="s">
        <v>570</v>
      </c>
      <c r="I49" s="20">
        <v>1.63</v>
      </c>
      <c r="J49" s="21" t="s">
        <v>571</v>
      </c>
    </row>
    <row r="50" spans="2:10" ht="13" x14ac:dyDescent="0.2"/>
  </sheetData>
  <sheetProtection algorithmName="SHA-512" hashValue="9PXXPZ/gIhMHPMvGn7G5brGhaXM/xDJ7XejWaT1LPoqXsfo3r87ryb9bvvhqTJ5Kg1CkBiPSPBCQerMA0jYJog==" saltValue="rZOVzXXhoNbV2lmPqAb9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51" t="s">
        <v>572</v>
      </c>
      <c r="D34" s="1151"/>
      <c r="E34" s="1152"/>
      <c r="F34" s="32">
        <v>4.16</v>
      </c>
      <c r="G34" s="33">
        <v>4.24</v>
      </c>
      <c r="H34" s="33">
        <v>4.83</v>
      </c>
      <c r="I34" s="33">
        <v>6.22</v>
      </c>
      <c r="J34" s="34">
        <v>7.17</v>
      </c>
      <c r="K34" s="22"/>
      <c r="L34" s="22"/>
      <c r="M34" s="22"/>
      <c r="N34" s="22"/>
      <c r="O34" s="22"/>
      <c r="P34" s="22"/>
    </row>
    <row r="35" spans="1:16" ht="39" customHeight="1" x14ac:dyDescent="0.2">
      <c r="A35" s="22"/>
      <c r="B35" s="35"/>
      <c r="C35" s="1145" t="s">
        <v>573</v>
      </c>
      <c r="D35" s="1146"/>
      <c r="E35" s="1147"/>
      <c r="F35" s="36">
        <v>0.83</v>
      </c>
      <c r="G35" s="37">
        <v>0.78</v>
      </c>
      <c r="H35" s="37">
        <v>1.44</v>
      </c>
      <c r="I35" s="37">
        <v>1.79</v>
      </c>
      <c r="J35" s="38">
        <v>2.0099999999999998</v>
      </c>
      <c r="K35" s="22"/>
      <c r="L35" s="22"/>
      <c r="M35" s="22"/>
      <c r="N35" s="22"/>
      <c r="O35" s="22"/>
      <c r="P35" s="22"/>
    </row>
    <row r="36" spans="1:16" ht="39" customHeight="1" x14ac:dyDescent="0.2">
      <c r="A36" s="22"/>
      <c r="B36" s="35"/>
      <c r="C36" s="1145" t="s">
        <v>574</v>
      </c>
      <c r="D36" s="1146"/>
      <c r="E36" s="1147"/>
      <c r="F36" s="36">
        <v>2.09</v>
      </c>
      <c r="G36" s="37">
        <v>1.93</v>
      </c>
      <c r="H36" s="37">
        <v>1.95</v>
      </c>
      <c r="I36" s="37">
        <v>1.55</v>
      </c>
      <c r="J36" s="38">
        <v>1.74</v>
      </c>
      <c r="K36" s="22"/>
      <c r="L36" s="22"/>
      <c r="M36" s="22"/>
      <c r="N36" s="22"/>
      <c r="O36" s="22"/>
      <c r="P36" s="22"/>
    </row>
    <row r="37" spans="1:16" ht="39" customHeight="1" x14ac:dyDescent="0.2">
      <c r="A37" s="22"/>
      <c r="B37" s="35"/>
      <c r="C37" s="1145" t="s">
        <v>575</v>
      </c>
      <c r="D37" s="1146"/>
      <c r="E37" s="1147"/>
      <c r="F37" s="36">
        <v>0.2</v>
      </c>
      <c r="G37" s="37">
        <v>0.47</v>
      </c>
      <c r="H37" s="37">
        <v>0.94</v>
      </c>
      <c r="I37" s="37">
        <v>1.48</v>
      </c>
      <c r="J37" s="38">
        <v>1.0900000000000001</v>
      </c>
      <c r="K37" s="22"/>
      <c r="L37" s="22"/>
      <c r="M37" s="22"/>
      <c r="N37" s="22"/>
      <c r="O37" s="22"/>
      <c r="P37" s="22"/>
    </row>
    <row r="38" spans="1:16" ht="39" customHeight="1" x14ac:dyDescent="0.2">
      <c r="A38" s="22"/>
      <c r="B38" s="35"/>
      <c r="C38" s="1145" t="s">
        <v>576</v>
      </c>
      <c r="D38" s="1146"/>
      <c r="E38" s="1147"/>
      <c r="F38" s="36">
        <v>0.01</v>
      </c>
      <c r="G38" s="37">
        <v>0.02</v>
      </c>
      <c r="H38" s="37">
        <v>0.03</v>
      </c>
      <c r="I38" s="37">
        <v>0.05</v>
      </c>
      <c r="J38" s="38">
        <v>0.02</v>
      </c>
      <c r="K38" s="22"/>
      <c r="L38" s="22"/>
      <c r="M38" s="22"/>
      <c r="N38" s="22"/>
      <c r="O38" s="22"/>
      <c r="P38" s="22"/>
    </row>
    <row r="39" spans="1:16" ht="39" customHeight="1" x14ac:dyDescent="0.2">
      <c r="A39" s="22"/>
      <c r="B39" s="35"/>
      <c r="C39" s="1145" t="s">
        <v>577</v>
      </c>
      <c r="D39" s="1146"/>
      <c r="E39" s="1147"/>
      <c r="F39" s="36">
        <v>0.04</v>
      </c>
      <c r="G39" s="37">
        <v>0.04</v>
      </c>
      <c r="H39" s="37">
        <v>0.03</v>
      </c>
      <c r="I39" s="37">
        <v>0.02</v>
      </c>
      <c r="J39" s="38">
        <v>0.02</v>
      </c>
      <c r="K39" s="22"/>
      <c r="L39" s="22"/>
      <c r="M39" s="22"/>
      <c r="N39" s="22"/>
      <c r="O39" s="22"/>
      <c r="P39" s="22"/>
    </row>
    <row r="40" spans="1:16" ht="39" customHeight="1" x14ac:dyDescent="0.2">
      <c r="A40" s="22"/>
      <c r="B40" s="35"/>
      <c r="C40" s="1145" t="s">
        <v>578</v>
      </c>
      <c r="D40" s="1146"/>
      <c r="E40" s="1147"/>
      <c r="F40" s="36">
        <v>0.01</v>
      </c>
      <c r="G40" s="37">
        <v>0.01</v>
      </c>
      <c r="H40" s="37">
        <v>0.03</v>
      </c>
      <c r="I40" s="37">
        <v>0.02</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579</v>
      </c>
      <c r="D42" s="1146"/>
      <c r="E42" s="1147"/>
      <c r="F42" s="36" t="s">
        <v>521</v>
      </c>
      <c r="G42" s="37" t="s">
        <v>521</v>
      </c>
      <c r="H42" s="37" t="s">
        <v>521</v>
      </c>
      <c r="I42" s="37" t="s">
        <v>521</v>
      </c>
      <c r="J42" s="38" t="s">
        <v>521</v>
      </c>
      <c r="K42" s="22"/>
      <c r="L42" s="22"/>
      <c r="M42" s="22"/>
      <c r="N42" s="22"/>
      <c r="O42" s="22"/>
      <c r="P42" s="22"/>
    </row>
    <row r="43" spans="1:16" ht="39" customHeight="1" thickBot="1" x14ac:dyDescent="0.25">
      <c r="A43" s="22"/>
      <c r="B43" s="40"/>
      <c r="C43" s="1148" t="s">
        <v>580</v>
      </c>
      <c r="D43" s="1149"/>
      <c r="E43" s="1150"/>
      <c r="F43" s="41">
        <v>0</v>
      </c>
      <c r="G43" s="42">
        <v>0</v>
      </c>
      <c r="H43" s="42">
        <v>0</v>
      </c>
      <c r="I43" s="42">
        <v>0</v>
      </c>
      <c r="J43" s="43" t="s">
        <v>521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SaaFTdT6Btr4NOFdYVh8YxKJvPLRN+WOWPKCpMMmltL/V506TCj4fZmAI7yuHMLprbkdafkEW83YYq64pWHKRw==" saltValue="lwCpBcxMUjYA1lyFUMzq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7410</v>
      </c>
      <c r="L45" s="60">
        <v>7360</v>
      </c>
      <c r="M45" s="60">
        <v>7425</v>
      </c>
      <c r="N45" s="60">
        <v>7404</v>
      </c>
      <c r="O45" s="61">
        <v>7304</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521</v>
      </c>
      <c r="L46" s="64" t="s">
        <v>521</v>
      </c>
      <c r="M46" s="64" t="s">
        <v>521</v>
      </c>
      <c r="N46" s="64" t="s">
        <v>521</v>
      </c>
      <c r="O46" s="65" t="s">
        <v>521</v>
      </c>
      <c r="P46" s="48"/>
      <c r="Q46" s="48"/>
      <c r="R46" s="48"/>
      <c r="S46" s="48"/>
      <c r="T46" s="48"/>
      <c r="U46" s="48"/>
    </row>
    <row r="47" spans="1:21" ht="30.75" customHeight="1" x14ac:dyDescent="0.2">
      <c r="A47" s="48"/>
      <c r="B47" s="1178"/>
      <c r="C47" s="1179"/>
      <c r="D47" s="62"/>
      <c r="E47" s="1155" t="s">
        <v>14</v>
      </c>
      <c r="F47" s="1155"/>
      <c r="G47" s="1155"/>
      <c r="H47" s="1155"/>
      <c r="I47" s="1155"/>
      <c r="J47" s="1156"/>
      <c r="K47" s="63">
        <v>67</v>
      </c>
      <c r="L47" s="64">
        <v>50</v>
      </c>
      <c r="M47" s="64">
        <v>33</v>
      </c>
      <c r="N47" s="64">
        <v>17</v>
      </c>
      <c r="O47" s="65" t="s">
        <v>521</v>
      </c>
      <c r="P47" s="48"/>
      <c r="Q47" s="48"/>
      <c r="R47" s="48"/>
      <c r="S47" s="48"/>
      <c r="T47" s="48"/>
      <c r="U47" s="48"/>
    </row>
    <row r="48" spans="1:21" ht="30.75" customHeight="1" x14ac:dyDescent="0.2">
      <c r="A48" s="48"/>
      <c r="B48" s="1178"/>
      <c r="C48" s="1179"/>
      <c r="D48" s="62"/>
      <c r="E48" s="1155" t="s">
        <v>15</v>
      </c>
      <c r="F48" s="1155"/>
      <c r="G48" s="1155"/>
      <c r="H48" s="1155"/>
      <c r="I48" s="1155"/>
      <c r="J48" s="1156"/>
      <c r="K48" s="63">
        <v>1661</v>
      </c>
      <c r="L48" s="64">
        <v>1444</v>
      </c>
      <c r="M48" s="64">
        <v>1351</v>
      </c>
      <c r="N48" s="64">
        <v>1375</v>
      </c>
      <c r="O48" s="65">
        <v>1417</v>
      </c>
      <c r="P48" s="48"/>
      <c r="Q48" s="48"/>
      <c r="R48" s="48"/>
      <c r="S48" s="48"/>
      <c r="T48" s="48"/>
      <c r="U48" s="48"/>
    </row>
    <row r="49" spans="1:21" ht="30.75" customHeight="1" x14ac:dyDescent="0.2">
      <c r="A49" s="48"/>
      <c r="B49" s="1178"/>
      <c r="C49" s="1179"/>
      <c r="D49" s="62"/>
      <c r="E49" s="1155" t="s">
        <v>16</v>
      </c>
      <c r="F49" s="1155"/>
      <c r="G49" s="1155"/>
      <c r="H49" s="1155"/>
      <c r="I49" s="1155"/>
      <c r="J49" s="1156"/>
      <c r="K49" s="63">
        <v>114</v>
      </c>
      <c r="L49" s="64">
        <v>1</v>
      </c>
      <c r="M49" s="64">
        <v>1</v>
      </c>
      <c r="N49" s="64">
        <v>428</v>
      </c>
      <c r="O49" s="65">
        <v>480</v>
      </c>
      <c r="P49" s="48"/>
      <c r="Q49" s="48"/>
      <c r="R49" s="48"/>
      <c r="S49" s="48"/>
      <c r="T49" s="48"/>
      <c r="U49" s="48"/>
    </row>
    <row r="50" spans="1:21" ht="30.75" customHeight="1" x14ac:dyDescent="0.2">
      <c r="A50" s="48"/>
      <c r="B50" s="1178"/>
      <c r="C50" s="1179"/>
      <c r="D50" s="62"/>
      <c r="E50" s="1155" t="s">
        <v>17</v>
      </c>
      <c r="F50" s="1155"/>
      <c r="G50" s="1155"/>
      <c r="H50" s="1155"/>
      <c r="I50" s="1155"/>
      <c r="J50" s="1156"/>
      <c r="K50" s="63">
        <v>38</v>
      </c>
      <c r="L50" s="64">
        <v>32</v>
      </c>
      <c r="M50" s="64">
        <v>28</v>
      </c>
      <c r="N50" s="64">
        <v>25</v>
      </c>
      <c r="O50" s="65">
        <v>25</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521</v>
      </c>
      <c r="L51" s="64" t="s">
        <v>521</v>
      </c>
      <c r="M51" s="64" t="s">
        <v>521</v>
      </c>
      <c r="N51" s="64" t="s">
        <v>521</v>
      </c>
      <c r="O51" s="65" t="s">
        <v>521</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6999</v>
      </c>
      <c r="L52" s="64">
        <v>6716</v>
      </c>
      <c r="M52" s="64">
        <v>6785</v>
      </c>
      <c r="N52" s="64">
        <v>6686</v>
      </c>
      <c r="O52" s="65">
        <v>6546</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2291</v>
      </c>
      <c r="L53" s="69">
        <v>2171</v>
      </c>
      <c r="M53" s="69">
        <v>2053</v>
      </c>
      <c r="N53" s="69">
        <v>2563</v>
      </c>
      <c r="O53" s="70">
        <v>2680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3">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6vzmpycgPWtTnIsaQtuTbv98EGKsEcQy+we/BVOUnnUFxtNkcI6i/Mw70t+HxF5Xyuf8+CLKRID6AcpAP5tNQ==" saltValue="CwR2oNufMPY9Qr25xj8AU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563</v>
      </c>
      <c r="J40" s="103" t="s">
        <v>564</v>
      </c>
      <c r="K40" s="103" t="s">
        <v>565</v>
      </c>
      <c r="L40" s="103" t="s">
        <v>566</v>
      </c>
      <c r="M40" s="104" t="s">
        <v>567</v>
      </c>
    </row>
    <row r="41" spans="2:13" ht="27.75" customHeight="1" x14ac:dyDescent="0.2">
      <c r="B41" s="1196" t="s">
        <v>32</v>
      </c>
      <c r="C41" s="1197"/>
      <c r="D41" s="105"/>
      <c r="E41" s="1198" t="s">
        <v>33</v>
      </c>
      <c r="F41" s="1198"/>
      <c r="G41" s="1198"/>
      <c r="H41" s="1199"/>
      <c r="I41" s="355">
        <v>65140</v>
      </c>
      <c r="J41" s="356">
        <v>60833</v>
      </c>
      <c r="K41" s="356">
        <v>60688</v>
      </c>
      <c r="L41" s="356">
        <v>58968</v>
      </c>
      <c r="M41" s="357">
        <v>56361</v>
      </c>
    </row>
    <row r="42" spans="2:13" ht="27.75" customHeight="1" x14ac:dyDescent="0.2">
      <c r="B42" s="1186"/>
      <c r="C42" s="1187"/>
      <c r="D42" s="106"/>
      <c r="E42" s="1190" t="s">
        <v>34</v>
      </c>
      <c r="F42" s="1190"/>
      <c r="G42" s="1190"/>
      <c r="H42" s="1191"/>
      <c r="I42" s="358">
        <v>489</v>
      </c>
      <c r="J42" s="359">
        <v>458</v>
      </c>
      <c r="K42" s="359">
        <v>431</v>
      </c>
      <c r="L42" s="359">
        <v>407</v>
      </c>
      <c r="M42" s="360">
        <v>49</v>
      </c>
    </row>
    <row r="43" spans="2:13" ht="27.75" customHeight="1" x14ac:dyDescent="0.2">
      <c r="B43" s="1186"/>
      <c r="C43" s="1187"/>
      <c r="D43" s="106"/>
      <c r="E43" s="1190" t="s">
        <v>35</v>
      </c>
      <c r="F43" s="1190"/>
      <c r="G43" s="1190"/>
      <c r="H43" s="1191"/>
      <c r="I43" s="358">
        <v>20451</v>
      </c>
      <c r="J43" s="359">
        <v>18381</v>
      </c>
      <c r="K43" s="359">
        <v>18140</v>
      </c>
      <c r="L43" s="359">
        <v>18262</v>
      </c>
      <c r="M43" s="360">
        <v>19774</v>
      </c>
    </row>
    <row r="44" spans="2:13" ht="27.75" customHeight="1" x14ac:dyDescent="0.2">
      <c r="B44" s="1186"/>
      <c r="C44" s="1187"/>
      <c r="D44" s="106"/>
      <c r="E44" s="1190" t="s">
        <v>36</v>
      </c>
      <c r="F44" s="1190"/>
      <c r="G44" s="1190"/>
      <c r="H44" s="1191"/>
      <c r="I44" s="358">
        <v>629</v>
      </c>
      <c r="J44" s="359">
        <v>1763</v>
      </c>
      <c r="K44" s="359">
        <v>10063</v>
      </c>
      <c r="L44" s="359">
        <v>9617</v>
      </c>
      <c r="M44" s="360">
        <v>9347</v>
      </c>
    </row>
    <row r="45" spans="2:13" ht="27.75" customHeight="1" x14ac:dyDescent="0.2">
      <c r="B45" s="1186"/>
      <c r="C45" s="1187"/>
      <c r="D45" s="106"/>
      <c r="E45" s="1190" t="s">
        <v>37</v>
      </c>
      <c r="F45" s="1190"/>
      <c r="G45" s="1190"/>
      <c r="H45" s="1191"/>
      <c r="I45" s="358">
        <v>11488</v>
      </c>
      <c r="J45" s="359">
        <v>11518</v>
      </c>
      <c r="K45" s="359">
        <v>11537</v>
      </c>
      <c r="L45" s="359">
        <v>11444</v>
      </c>
      <c r="M45" s="360">
        <v>11580</v>
      </c>
    </row>
    <row r="46" spans="2:13" ht="27.75" customHeight="1" x14ac:dyDescent="0.2">
      <c r="B46" s="1186"/>
      <c r="C46" s="1187"/>
      <c r="D46" s="107"/>
      <c r="E46" s="1190" t="s">
        <v>38</v>
      </c>
      <c r="F46" s="1190"/>
      <c r="G46" s="1190"/>
      <c r="H46" s="1191"/>
      <c r="I46" s="358">
        <v>96</v>
      </c>
      <c r="J46" s="359">
        <v>38</v>
      </c>
      <c r="K46" s="359">
        <v>37</v>
      </c>
      <c r="L46" s="359">
        <v>29</v>
      </c>
      <c r="M46" s="360" t="s">
        <v>521</v>
      </c>
    </row>
    <row r="47" spans="2:13" ht="27.75" customHeight="1" x14ac:dyDescent="0.2">
      <c r="B47" s="1186"/>
      <c r="C47" s="1187"/>
      <c r="D47" s="108"/>
      <c r="E47" s="1200" t="s">
        <v>39</v>
      </c>
      <c r="F47" s="1201"/>
      <c r="G47" s="1201"/>
      <c r="H47" s="1202"/>
      <c r="I47" s="358" t="s">
        <v>521</v>
      </c>
      <c r="J47" s="359" t="s">
        <v>521</v>
      </c>
      <c r="K47" s="359" t="s">
        <v>521</v>
      </c>
      <c r="L47" s="359" t="s">
        <v>521</v>
      </c>
      <c r="M47" s="360" t="s">
        <v>521</v>
      </c>
    </row>
    <row r="48" spans="2:13" ht="27.75" customHeight="1" x14ac:dyDescent="0.2">
      <c r="B48" s="1186"/>
      <c r="C48" s="1187"/>
      <c r="D48" s="106"/>
      <c r="E48" s="1190" t="s">
        <v>40</v>
      </c>
      <c r="F48" s="1190"/>
      <c r="G48" s="1190"/>
      <c r="H48" s="1191"/>
      <c r="I48" s="358" t="s">
        <v>521</v>
      </c>
      <c r="J48" s="359" t="s">
        <v>521</v>
      </c>
      <c r="K48" s="359" t="s">
        <v>521</v>
      </c>
      <c r="L48" s="359" t="s">
        <v>521</v>
      </c>
      <c r="M48" s="360" t="s">
        <v>521</v>
      </c>
    </row>
    <row r="49" spans="2:13" ht="27.75" customHeight="1" x14ac:dyDescent="0.2">
      <c r="B49" s="1188"/>
      <c r="C49" s="1189"/>
      <c r="D49" s="106"/>
      <c r="E49" s="1190" t="s">
        <v>41</v>
      </c>
      <c r="F49" s="1190"/>
      <c r="G49" s="1190"/>
      <c r="H49" s="1191"/>
      <c r="I49" s="358" t="s">
        <v>521</v>
      </c>
      <c r="J49" s="359" t="s">
        <v>521</v>
      </c>
      <c r="K49" s="359" t="s">
        <v>521</v>
      </c>
      <c r="L49" s="359" t="s">
        <v>521</v>
      </c>
      <c r="M49" s="360" t="s">
        <v>521</v>
      </c>
    </row>
    <row r="50" spans="2:13" ht="27.75" customHeight="1" x14ac:dyDescent="0.2">
      <c r="B50" s="1184" t="s">
        <v>42</v>
      </c>
      <c r="C50" s="1185"/>
      <c r="D50" s="109"/>
      <c r="E50" s="1190" t="s">
        <v>43</v>
      </c>
      <c r="F50" s="1190"/>
      <c r="G50" s="1190"/>
      <c r="H50" s="1191"/>
      <c r="I50" s="358">
        <v>14608</v>
      </c>
      <c r="J50" s="359">
        <v>12507</v>
      </c>
      <c r="K50" s="359">
        <v>11479</v>
      </c>
      <c r="L50" s="359">
        <v>15027</v>
      </c>
      <c r="M50" s="360">
        <v>16898</v>
      </c>
    </row>
    <row r="51" spans="2:13" ht="27.75" customHeight="1" x14ac:dyDescent="0.2">
      <c r="B51" s="1186"/>
      <c r="C51" s="1187"/>
      <c r="D51" s="106"/>
      <c r="E51" s="1190" t="s">
        <v>44</v>
      </c>
      <c r="F51" s="1190"/>
      <c r="G51" s="1190"/>
      <c r="H51" s="1191"/>
      <c r="I51" s="358">
        <v>9962</v>
      </c>
      <c r="J51" s="359">
        <v>10426</v>
      </c>
      <c r="K51" s="359">
        <v>10604</v>
      </c>
      <c r="L51" s="359">
        <v>11214</v>
      </c>
      <c r="M51" s="360">
        <v>12114</v>
      </c>
    </row>
    <row r="52" spans="2:13" ht="27.75" customHeight="1" x14ac:dyDescent="0.2">
      <c r="B52" s="1188"/>
      <c r="C52" s="1189"/>
      <c r="D52" s="106"/>
      <c r="E52" s="1190" t="s">
        <v>45</v>
      </c>
      <c r="F52" s="1190"/>
      <c r="G52" s="1190"/>
      <c r="H52" s="1191"/>
      <c r="I52" s="358">
        <v>59821</v>
      </c>
      <c r="J52" s="359">
        <v>60653</v>
      </c>
      <c r="K52" s="359">
        <v>61067</v>
      </c>
      <c r="L52" s="359">
        <v>59880</v>
      </c>
      <c r="M52" s="360">
        <v>58267</v>
      </c>
    </row>
    <row r="53" spans="2:13" ht="27.75" customHeight="1" thickBot="1" x14ac:dyDescent="0.25">
      <c r="B53" s="1192" t="s">
        <v>46</v>
      </c>
      <c r="C53" s="1193"/>
      <c r="D53" s="110"/>
      <c r="E53" s="1194" t="s">
        <v>47</v>
      </c>
      <c r="F53" s="1194"/>
      <c r="G53" s="1194"/>
      <c r="H53" s="1195"/>
      <c r="I53" s="361">
        <v>13902</v>
      </c>
      <c r="J53" s="362">
        <v>9406</v>
      </c>
      <c r="K53" s="362">
        <v>17744</v>
      </c>
      <c r="L53" s="362">
        <v>12606</v>
      </c>
      <c r="M53" s="363">
        <v>9832</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1fzwOsKNqsjZ9PTM0c/z4hePMmHR4qPT6iJ7vRKCRPKjgwENvoDYly/utXHHP0SXj1xxkn4eOf6BljXcFo/SEQ==" saltValue="/wxnP7LpWqtSmGP2RMQW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565</v>
      </c>
      <c r="G54" s="119" t="s">
        <v>566</v>
      </c>
      <c r="H54" s="120" t="s">
        <v>567</v>
      </c>
    </row>
    <row r="55" spans="2:8" ht="52.5" customHeight="1" x14ac:dyDescent="0.2">
      <c r="B55" s="121"/>
      <c r="C55" s="1211" t="s">
        <v>50</v>
      </c>
      <c r="D55" s="1211"/>
      <c r="E55" s="1212"/>
      <c r="F55" s="122">
        <v>9600</v>
      </c>
      <c r="G55" s="122">
        <v>11600</v>
      </c>
      <c r="H55" s="123">
        <v>13256</v>
      </c>
    </row>
    <row r="56" spans="2:8" ht="52.5" customHeight="1" x14ac:dyDescent="0.2">
      <c r="B56" s="124"/>
      <c r="C56" s="1213" t="s">
        <v>51</v>
      </c>
      <c r="D56" s="1213"/>
      <c r="E56" s="1214"/>
      <c r="F56" s="125">
        <v>783</v>
      </c>
      <c r="G56" s="125">
        <v>1674</v>
      </c>
      <c r="H56" s="126">
        <v>1524</v>
      </c>
    </row>
    <row r="57" spans="2:8" ht="53.25" customHeight="1" x14ac:dyDescent="0.2">
      <c r="B57" s="124"/>
      <c r="C57" s="1215" t="s">
        <v>52</v>
      </c>
      <c r="D57" s="1215"/>
      <c r="E57" s="1216"/>
      <c r="F57" s="127">
        <v>511</v>
      </c>
      <c r="G57" s="127">
        <v>776</v>
      </c>
      <c r="H57" s="128">
        <v>630</v>
      </c>
    </row>
    <row r="58" spans="2:8" ht="45.75" customHeight="1" x14ac:dyDescent="0.2">
      <c r="B58" s="129"/>
      <c r="C58" s="1203" t="s">
        <v>612</v>
      </c>
      <c r="D58" s="1204"/>
      <c r="E58" s="1205"/>
      <c r="F58" s="130" t="s">
        <v>617</v>
      </c>
      <c r="G58" s="130">
        <v>182</v>
      </c>
      <c r="H58" s="131">
        <v>161</v>
      </c>
    </row>
    <row r="59" spans="2:8" ht="45.75" customHeight="1" x14ac:dyDescent="0.2">
      <c r="B59" s="129"/>
      <c r="C59" s="1203" t="s">
        <v>613</v>
      </c>
      <c r="D59" s="1204"/>
      <c r="E59" s="1205"/>
      <c r="F59" s="130" t="s">
        <v>617</v>
      </c>
      <c r="G59" s="130">
        <v>160</v>
      </c>
      <c r="H59" s="131">
        <v>120</v>
      </c>
    </row>
    <row r="60" spans="2:8" ht="45.75" customHeight="1" x14ac:dyDescent="0.2">
      <c r="B60" s="129"/>
      <c r="C60" s="1203" t="s">
        <v>614</v>
      </c>
      <c r="D60" s="1204"/>
      <c r="E60" s="1205"/>
      <c r="F60" s="130">
        <v>71</v>
      </c>
      <c r="G60" s="130">
        <v>90</v>
      </c>
      <c r="H60" s="131">
        <v>90</v>
      </c>
    </row>
    <row r="61" spans="2:8" ht="45.75" customHeight="1" x14ac:dyDescent="0.2">
      <c r="B61" s="129"/>
      <c r="C61" s="1203" t="s">
        <v>615</v>
      </c>
      <c r="D61" s="1204"/>
      <c r="E61" s="1205"/>
      <c r="F61" s="130">
        <v>72</v>
      </c>
      <c r="G61" s="130">
        <v>73</v>
      </c>
      <c r="H61" s="131">
        <v>74</v>
      </c>
    </row>
    <row r="62" spans="2:8" ht="45.75" customHeight="1" thickBot="1" x14ac:dyDescent="0.25">
      <c r="B62" s="132"/>
      <c r="C62" s="1206" t="s">
        <v>616</v>
      </c>
      <c r="D62" s="1207"/>
      <c r="E62" s="1208"/>
      <c r="F62" s="133">
        <v>51</v>
      </c>
      <c r="G62" s="133">
        <v>50</v>
      </c>
      <c r="H62" s="134">
        <v>48</v>
      </c>
    </row>
    <row r="63" spans="2:8" ht="52.5" customHeight="1" thickBot="1" x14ac:dyDescent="0.25">
      <c r="B63" s="135"/>
      <c r="C63" s="1209" t="s">
        <v>53</v>
      </c>
      <c r="D63" s="1209"/>
      <c r="E63" s="1210"/>
      <c r="F63" s="136">
        <v>10894</v>
      </c>
      <c r="G63" s="136">
        <v>14050</v>
      </c>
      <c r="H63" s="137">
        <v>15409</v>
      </c>
    </row>
    <row r="64" spans="2:8" ht="13" x14ac:dyDescent="0.2"/>
  </sheetData>
  <sheetProtection algorithmName="SHA-512" hashValue="gMFroSeLlzjzNSC8zebAdEw+hBvFCr5nYMaBnfJsKIPCLwUlb6wr5eZRChWvDRAuec4fe39ARQmeO72Z81re6Q==" saltValue="NocQ4gWXMktDDoG1utoa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7B539-72DB-4D5A-BA04-3F418E6EA2FA}">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6328125" style="1217" customWidth="1"/>
    <col min="2" max="107" width="2.453125" style="1217" customWidth="1"/>
    <col min="108" max="108" width="6.08984375" style="1219" customWidth="1"/>
    <col min="109" max="109" width="5.90625" style="1218" customWidth="1"/>
    <col min="110" max="16384" width="8.63281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 x14ac:dyDescent="0.2">
      <c r="DD19" s="1217"/>
      <c r="DE19" s="1217"/>
    </row>
    <row r="20" spans="1:109" ht="13"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 x14ac:dyDescent="0.2">
      <c r="B23" s="1218"/>
    </row>
    <row r="24" spans="1:109" ht="13" x14ac:dyDescent="0.2">
      <c r="B24" s="1218"/>
    </row>
    <row r="25" spans="1:109" ht="13" x14ac:dyDescent="0.2">
      <c r="B25" s="1218"/>
    </row>
    <row r="26" spans="1:109" ht="13" x14ac:dyDescent="0.2">
      <c r="B26" s="1218"/>
    </row>
    <row r="27" spans="1:109" ht="13" x14ac:dyDescent="0.2">
      <c r="B27" s="1218"/>
    </row>
    <row r="28" spans="1:109" ht="13" x14ac:dyDescent="0.2">
      <c r="B28" s="1218"/>
    </row>
    <row r="29" spans="1:109" ht="13" x14ac:dyDescent="0.2">
      <c r="B29" s="1218"/>
    </row>
    <row r="30" spans="1:109" ht="13" x14ac:dyDescent="0.2">
      <c r="B30" s="1218"/>
    </row>
    <row r="31" spans="1:109" ht="13" x14ac:dyDescent="0.2">
      <c r="B31" s="1218"/>
    </row>
    <row r="32" spans="1:109" ht="13" x14ac:dyDescent="0.2">
      <c r="B32" s="1218"/>
    </row>
    <row r="33" spans="2:109" ht="13" x14ac:dyDescent="0.2">
      <c r="B33" s="1218"/>
    </row>
    <row r="34" spans="2:109" ht="13" x14ac:dyDescent="0.2">
      <c r="B34" s="1218"/>
    </row>
    <row r="35" spans="2:109" ht="13" x14ac:dyDescent="0.2">
      <c r="B35" s="1218"/>
    </row>
    <row r="36" spans="2:109" ht="13" x14ac:dyDescent="0.2">
      <c r="B36" s="1218"/>
    </row>
    <row r="37" spans="2:109" ht="13" x14ac:dyDescent="0.2">
      <c r="B37" s="1218"/>
    </row>
    <row r="38" spans="2:109" ht="13" x14ac:dyDescent="0.2">
      <c r="B38" s="1218"/>
    </row>
    <row r="39" spans="2:109" ht="13"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 x14ac:dyDescent="0.2">
      <c r="B40" s="1258"/>
      <c r="DD40" s="1258"/>
      <c r="DE40" s="1217"/>
    </row>
    <row r="41" spans="2:109" ht="16.5" x14ac:dyDescent="0.2">
      <c r="B41" s="1269" t="s">
        <v>630</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 x14ac:dyDescent="0.2">
      <c r="B42" s="1218"/>
      <c r="G42" s="1254"/>
      <c r="I42" s="1253"/>
      <c r="J42" s="1253"/>
      <c r="K42" s="1253"/>
      <c r="AM42" s="1254"/>
      <c r="AN42" s="1254" t="s">
        <v>626</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629</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 x14ac:dyDescent="0.2">
      <c r="B49" s="1218"/>
      <c r="AN49" s="1217" t="s">
        <v>624</v>
      </c>
    </row>
    <row r="50" spans="1:109" ht="13"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563</v>
      </c>
      <c r="BQ50" s="1226"/>
      <c r="BR50" s="1226"/>
      <c r="BS50" s="1226"/>
      <c r="BT50" s="1226"/>
      <c r="BU50" s="1226"/>
      <c r="BV50" s="1226"/>
      <c r="BW50" s="1226"/>
      <c r="BX50" s="1226" t="s">
        <v>564</v>
      </c>
      <c r="BY50" s="1226"/>
      <c r="BZ50" s="1226"/>
      <c r="CA50" s="1226"/>
      <c r="CB50" s="1226"/>
      <c r="CC50" s="1226"/>
      <c r="CD50" s="1226"/>
      <c r="CE50" s="1226"/>
      <c r="CF50" s="1226" t="s">
        <v>565</v>
      </c>
      <c r="CG50" s="1226"/>
      <c r="CH50" s="1226"/>
      <c r="CI50" s="1226"/>
      <c r="CJ50" s="1226"/>
      <c r="CK50" s="1226"/>
      <c r="CL50" s="1226"/>
      <c r="CM50" s="1226"/>
      <c r="CN50" s="1226" t="s">
        <v>566</v>
      </c>
      <c r="CO50" s="1226"/>
      <c r="CP50" s="1226"/>
      <c r="CQ50" s="1226"/>
      <c r="CR50" s="1226"/>
      <c r="CS50" s="1226"/>
      <c r="CT50" s="1226"/>
      <c r="CU50" s="1226"/>
      <c r="CV50" s="1226" t="s">
        <v>567</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623</v>
      </c>
      <c r="AO51" s="1225"/>
      <c r="AP51" s="1225"/>
      <c r="AQ51" s="1225"/>
      <c r="AR51" s="1225"/>
      <c r="AS51" s="1225"/>
      <c r="AT51" s="1225"/>
      <c r="AU51" s="1225"/>
      <c r="AV51" s="1225"/>
      <c r="AW51" s="1225"/>
      <c r="AX51" s="1225"/>
      <c r="AY51" s="1225"/>
      <c r="AZ51" s="1225"/>
      <c r="BA51" s="1225"/>
      <c r="BB51" s="1225" t="s">
        <v>621</v>
      </c>
      <c r="BC51" s="1225"/>
      <c r="BD51" s="1225"/>
      <c r="BE51" s="1225"/>
      <c r="BF51" s="1225"/>
      <c r="BG51" s="1225"/>
      <c r="BH51" s="1225"/>
      <c r="BI51" s="1225"/>
      <c r="BJ51" s="1225"/>
      <c r="BK51" s="1225"/>
      <c r="BL51" s="1225"/>
      <c r="BM51" s="1225"/>
      <c r="BN51" s="1225"/>
      <c r="BO51" s="1225"/>
      <c r="BP51" s="1224">
        <v>35.200000000000003</v>
      </c>
      <c r="BQ51" s="1224"/>
      <c r="BR51" s="1224"/>
      <c r="BS51" s="1224"/>
      <c r="BT51" s="1224"/>
      <c r="BU51" s="1224"/>
      <c r="BV51" s="1224"/>
      <c r="BW51" s="1224"/>
      <c r="BX51" s="1224">
        <v>23.4</v>
      </c>
      <c r="BY51" s="1224"/>
      <c r="BZ51" s="1224"/>
      <c r="CA51" s="1224"/>
      <c r="CB51" s="1224"/>
      <c r="CC51" s="1224"/>
      <c r="CD51" s="1224"/>
      <c r="CE51" s="1224"/>
      <c r="CF51" s="1224">
        <v>45.1</v>
      </c>
      <c r="CG51" s="1224"/>
      <c r="CH51" s="1224"/>
      <c r="CI51" s="1224"/>
      <c r="CJ51" s="1224"/>
      <c r="CK51" s="1224"/>
      <c r="CL51" s="1224"/>
      <c r="CM51" s="1224"/>
      <c r="CN51" s="1224">
        <v>30.2</v>
      </c>
      <c r="CO51" s="1224"/>
      <c r="CP51" s="1224"/>
      <c r="CQ51" s="1224"/>
      <c r="CR51" s="1224"/>
      <c r="CS51" s="1224"/>
      <c r="CT51" s="1224"/>
      <c r="CU51" s="1224"/>
      <c r="CV51" s="1224">
        <v>24.3</v>
      </c>
      <c r="CW51" s="1224"/>
      <c r="CX51" s="1224"/>
      <c r="CY51" s="1224"/>
      <c r="CZ51" s="1224"/>
      <c r="DA51" s="1224"/>
      <c r="DB51" s="1224"/>
      <c r="DC51" s="1224"/>
    </row>
    <row r="52" spans="1:109" ht="13"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628</v>
      </c>
      <c r="BC53" s="1225"/>
      <c r="BD53" s="1225"/>
      <c r="BE53" s="1225"/>
      <c r="BF53" s="1225"/>
      <c r="BG53" s="1225"/>
      <c r="BH53" s="1225"/>
      <c r="BI53" s="1225"/>
      <c r="BJ53" s="1225"/>
      <c r="BK53" s="1225"/>
      <c r="BL53" s="1225"/>
      <c r="BM53" s="1225"/>
      <c r="BN53" s="1225"/>
      <c r="BO53" s="1225"/>
      <c r="BP53" s="1224">
        <v>56.7</v>
      </c>
      <c r="BQ53" s="1224"/>
      <c r="BR53" s="1224"/>
      <c r="BS53" s="1224"/>
      <c r="BT53" s="1224"/>
      <c r="BU53" s="1224"/>
      <c r="BV53" s="1224"/>
      <c r="BW53" s="1224"/>
      <c r="BX53" s="1224">
        <v>58.5</v>
      </c>
      <c r="BY53" s="1224"/>
      <c r="BZ53" s="1224"/>
      <c r="CA53" s="1224"/>
      <c r="CB53" s="1224"/>
      <c r="CC53" s="1224"/>
      <c r="CD53" s="1224"/>
      <c r="CE53" s="1224"/>
      <c r="CF53" s="1224">
        <v>60</v>
      </c>
      <c r="CG53" s="1224"/>
      <c r="CH53" s="1224"/>
      <c r="CI53" s="1224"/>
      <c r="CJ53" s="1224"/>
      <c r="CK53" s="1224"/>
      <c r="CL53" s="1224"/>
      <c r="CM53" s="1224"/>
      <c r="CN53" s="1224">
        <v>61.1</v>
      </c>
      <c r="CO53" s="1224"/>
      <c r="CP53" s="1224"/>
      <c r="CQ53" s="1224"/>
      <c r="CR53" s="1224"/>
      <c r="CS53" s="1224"/>
      <c r="CT53" s="1224"/>
      <c r="CU53" s="1224"/>
      <c r="CV53" s="1224">
        <v>62.8</v>
      </c>
      <c r="CW53" s="1224"/>
      <c r="CX53" s="1224"/>
      <c r="CY53" s="1224"/>
      <c r="CZ53" s="1224"/>
      <c r="DA53" s="1224"/>
      <c r="DB53" s="1224"/>
      <c r="DC53" s="1224"/>
    </row>
    <row r="54" spans="1:109" ht="13"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 x14ac:dyDescent="0.2">
      <c r="A55" s="1253"/>
      <c r="B55" s="1218"/>
      <c r="G55" s="1229"/>
      <c r="H55" s="1229"/>
      <c r="I55" s="1229"/>
      <c r="J55" s="1229"/>
      <c r="K55" s="1232"/>
      <c r="L55" s="1232"/>
      <c r="M55" s="1232"/>
      <c r="N55" s="1232"/>
      <c r="AN55" s="1226" t="s">
        <v>622</v>
      </c>
      <c r="AO55" s="1226"/>
      <c r="AP55" s="1226"/>
      <c r="AQ55" s="1226"/>
      <c r="AR55" s="1226"/>
      <c r="AS55" s="1226"/>
      <c r="AT55" s="1226"/>
      <c r="AU55" s="1226"/>
      <c r="AV55" s="1226"/>
      <c r="AW55" s="1226"/>
      <c r="AX55" s="1226"/>
      <c r="AY55" s="1226"/>
      <c r="AZ55" s="1226"/>
      <c r="BA55" s="1226"/>
      <c r="BB55" s="1225" t="s">
        <v>621</v>
      </c>
      <c r="BC55" s="1225"/>
      <c r="BD55" s="1225"/>
      <c r="BE55" s="1225"/>
      <c r="BF55" s="1225"/>
      <c r="BG55" s="1225"/>
      <c r="BH55" s="1225"/>
      <c r="BI55" s="1225"/>
      <c r="BJ55" s="1225"/>
      <c r="BK55" s="1225"/>
      <c r="BL55" s="1225"/>
      <c r="BM55" s="1225"/>
      <c r="BN55" s="1225"/>
      <c r="BO55" s="1225"/>
      <c r="BP55" s="1224">
        <v>23.1</v>
      </c>
      <c r="BQ55" s="1224"/>
      <c r="BR55" s="1224"/>
      <c r="BS55" s="1224"/>
      <c r="BT55" s="1224"/>
      <c r="BU55" s="1224"/>
      <c r="BV55" s="1224"/>
      <c r="BW55" s="1224"/>
      <c r="BX55" s="1224">
        <v>19</v>
      </c>
      <c r="BY55" s="1224"/>
      <c r="BZ55" s="1224"/>
      <c r="CA55" s="1224"/>
      <c r="CB55" s="1224"/>
      <c r="CC55" s="1224"/>
      <c r="CD55" s="1224"/>
      <c r="CE55" s="1224"/>
      <c r="CF55" s="1224">
        <v>18</v>
      </c>
      <c r="CG55" s="1224"/>
      <c r="CH55" s="1224"/>
      <c r="CI55" s="1224"/>
      <c r="CJ55" s="1224"/>
      <c r="CK55" s="1224"/>
      <c r="CL55" s="1224"/>
      <c r="CM55" s="1224"/>
      <c r="CN55" s="1224">
        <v>13.1</v>
      </c>
      <c r="CO55" s="1224"/>
      <c r="CP55" s="1224"/>
      <c r="CQ55" s="1224"/>
      <c r="CR55" s="1224"/>
      <c r="CS55" s="1224"/>
      <c r="CT55" s="1224"/>
      <c r="CU55" s="1224"/>
      <c r="CV55" s="1224">
        <v>10.9</v>
      </c>
      <c r="CW55" s="1224"/>
      <c r="CX55" s="1224"/>
      <c r="CY55" s="1224"/>
      <c r="CZ55" s="1224"/>
      <c r="DA55" s="1224"/>
      <c r="DB55" s="1224"/>
      <c r="DC55" s="1224"/>
    </row>
    <row r="56" spans="1:109" ht="13"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628</v>
      </c>
      <c r="BC57" s="1225"/>
      <c r="BD57" s="1225"/>
      <c r="BE57" s="1225"/>
      <c r="BF57" s="1225"/>
      <c r="BG57" s="1225"/>
      <c r="BH57" s="1225"/>
      <c r="BI57" s="1225"/>
      <c r="BJ57" s="1225"/>
      <c r="BK57" s="1225"/>
      <c r="BL57" s="1225"/>
      <c r="BM57" s="1225"/>
      <c r="BN57" s="1225"/>
      <c r="BO57" s="1225"/>
      <c r="BP57" s="1224">
        <v>60.4</v>
      </c>
      <c r="BQ57" s="1224"/>
      <c r="BR57" s="1224"/>
      <c r="BS57" s="1224"/>
      <c r="BT57" s="1224"/>
      <c r="BU57" s="1224"/>
      <c r="BV57" s="1224"/>
      <c r="BW57" s="1224"/>
      <c r="BX57" s="1224">
        <v>60.9</v>
      </c>
      <c r="BY57" s="1224"/>
      <c r="BZ57" s="1224"/>
      <c r="CA57" s="1224"/>
      <c r="CB57" s="1224"/>
      <c r="CC57" s="1224"/>
      <c r="CD57" s="1224"/>
      <c r="CE57" s="1224"/>
      <c r="CF57" s="1224">
        <v>61.9</v>
      </c>
      <c r="CG57" s="1224"/>
      <c r="CH57" s="1224"/>
      <c r="CI57" s="1224"/>
      <c r="CJ57" s="1224"/>
      <c r="CK57" s="1224"/>
      <c r="CL57" s="1224"/>
      <c r="CM57" s="1224"/>
      <c r="CN57" s="1224">
        <v>62.5</v>
      </c>
      <c r="CO57" s="1224"/>
      <c r="CP57" s="1224"/>
      <c r="CQ57" s="1224"/>
      <c r="CR57" s="1224"/>
      <c r="CS57" s="1224"/>
      <c r="CT57" s="1224"/>
      <c r="CU57" s="1224"/>
      <c r="CV57" s="1224">
        <v>63.5</v>
      </c>
      <c r="CW57" s="1224"/>
      <c r="CX57" s="1224"/>
      <c r="CY57" s="1224"/>
      <c r="CZ57" s="1224"/>
      <c r="DA57" s="1224"/>
      <c r="DB57" s="1224"/>
      <c r="DC57" s="1224"/>
      <c r="DD57" s="1264"/>
      <c r="DE57" s="1259"/>
    </row>
    <row r="58" spans="1:109" s="1253" customFormat="1" ht="13"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5" x14ac:dyDescent="0.2">
      <c r="B63" s="1257" t="s">
        <v>627</v>
      </c>
    </row>
    <row r="64" spans="1:109" ht="13" x14ac:dyDescent="0.2">
      <c r="B64" s="1218"/>
      <c r="G64" s="1254"/>
      <c r="I64" s="1256"/>
      <c r="J64" s="1256"/>
      <c r="K64" s="1256"/>
      <c r="L64" s="1256"/>
      <c r="M64" s="1256"/>
      <c r="N64" s="1255"/>
      <c r="AM64" s="1254"/>
      <c r="AN64" s="1254" t="s">
        <v>626</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 x14ac:dyDescent="0.2">
      <c r="B65" s="1218"/>
      <c r="AN65" s="1252" t="s">
        <v>625</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 x14ac:dyDescent="0.2">
      <c r="B71" s="1218"/>
      <c r="G71" s="1239"/>
      <c r="I71" s="1242"/>
      <c r="J71" s="1241"/>
      <c r="K71" s="1241"/>
      <c r="L71" s="1240"/>
      <c r="M71" s="1241"/>
      <c r="N71" s="1240"/>
      <c r="AM71" s="1239"/>
      <c r="AN71" s="1217" t="s">
        <v>624</v>
      </c>
    </row>
    <row r="72" spans="2:107" ht="13"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563</v>
      </c>
      <c r="BQ72" s="1226"/>
      <c r="BR72" s="1226"/>
      <c r="BS72" s="1226"/>
      <c r="BT72" s="1226"/>
      <c r="BU72" s="1226"/>
      <c r="BV72" s="1226"/>
      <c r="BW72" s="1226"/>
      <c r="BX72" s="1226" t="s">
        <v>564</v>
      </c>
      <c r="BY72" s="1226"/>
      <c r="BZ72" s="1226"/>
      <c r="CA72" s="1226"/>
      <c r="CB72" s="1226"/>
      <c r="CC72" s="1226"/>
      <c r="CD72" s="1226"/>
      <c r="CE72" s="1226"/>
      <c r="CF72" s="1226" t="s">
        <v>565</v>
      </c>
      <c r="CG72" s="1226"/>
      <c r="CH72" s="1226"/>
      <c r="CI72" s="1226"/>
      <c r="CJ72" s="1226"/>
      <c r="CK72" s="1226"/>
      <c r="CL72" s="1226"/>
      <c r="CM72" s="1226"/>
      <c r="CN72" s="1226" t="s">
        <v>566</v>
      </c>
      <c r="CO72" s="1226"/>
      <c r="CP72" s="1226"/>
      <c r="CQ72" s="1226"/>
      <c r="CR72" s="1226"/>
      <c r="CS72" s="1226"/>
      <c r="CT72" s="1226"/>
      <c r="CU72" s="1226"/>
      <c r="CV72" s="1226" t="s">
        <v>567</v>
      </c>
      <c r="CW72" s="1226"/>
      <c r="CX72" s="1226"/>
      <c r="CY72" s="1226"/>
      <c r="CZ72" s="1226"/>
      <c r="DA72" s="1226"/>
      <c r="DB72" s="1226"/>
      <c r="DC72" s="1226"/>
    </row>
    <row r="73" spans="2:107" ht="13" x14ac:dyDescent="0.2">
      <c r="B73" s="1218"/>
      <c r="G73" s="1233"/>
      <c r="H73" s="1233"/>
      <c r="I73" s="1233"/>
      <c r="J73" s="1233"/>
      <c r="K73" s="1230"/>
      <c r="L73" s="1230"/>
      <c r="M73" s="1230"/>
      <c r="N73" s="1230"/>
      <c r="AM73" s="1231"/>
      <c r="AN73" s="1225" t="s">
        <v>623</v>
      </c>
      <c r="AO73" s="1225"/>
      <c r="AP73" s="1225"/>
      <c r="AQ73" s="1225"/>
      <c r="AR73" s="1225"/>
      <c r="AS73" s="1225"/>
      <c r="AT73" s="1225"/>
      <c r="AU73" s="1225"/>
      <c r="AV73" s="1225"/>
      <c r="AW73" s="1225"/>
      <c r="AX73" s="1225"/>
      <c r="AY73" s="1225"/>
      <c r="AZ73" s="1225"/>
      <c r="BA73" s="1225"/>
      <c r="BB73" s="1225" t="s">
        <v>621</v>
      </c>
      <c r="BC73" s="1225"/>
      <c r="BD73" s="1225"/>
      <c r="BE73" s="1225"/>
      <c r="BF73" s="1225"/>
      <c r="BG73" s="1225"/>
      <c r="BH73" s="1225"/>
      <c r="BI73" s="1225"/>
      <c r="BJ73" s="1225"/>
      <c r="BK73" s="1225"/>
      <c r="BL73" s="1225"/>
      <c r="BM73" s="1225"/>
      <c r="BN73" s="1225"/>
      <c r="BO73" s="1225"/>
      <c r="BP73" s="1224">
        <v>35.200000000000003</v>
      </c>
      <c r="BQ73" s="1224"/>
      <c r="BR73" s="1224"/>
      <c r="BS73" s="1224"/>
      <c r="BT73" s="1224"/>
      <c r="BU73" s="1224"/>
      <c r="BV73" s="1224"/>
      <c r="BW73" s="1224"/>
      <c r="BX73" s="1224">
        <v>23.4</v>
      </c>
      <c r="BY73" s="1224"/>
      <c r="BZ73" s="1224"/>
      <c r="CA73" s="1224"/>
      <c r="CB73" s="1224"/>
      <c r="CC73" s="1224"/>
      <c r="CD73" s="1224"/>
      <c r="CE73" s="1224"/>
      <c r="CF73" s="1224">
        <v>45.1</v>
      </c>
      <c r="CG73" s="1224"/>
      <c r="CH73" s="1224"/>
      <c r="CI73" s="1224"/>
      <c r="CJ73" s="1224"/>
      <c r="CK73" s="1224"/>
      <c r="CL73" s="1224"/>
      <c r="CM73" s="1224"/>
      <c r="CN73" s="1224">
        <v>30.2</v>
      </c>
      <c r="CO73" s="1224"/>
      <c r="CP73" s="1224"/>
      <c r="CQ73" s="1224"/>
      <c r="CR73" s="1224"/>
      <c r="CS73" s="1224"/>
      <c r="CT73" s="1224"/>
      <c r="CU73" s="1224"/>
      <c r="CV73" s="1224">
        <v>24.3</v>
      </c>
      <c r="CW73" s="1224"/>
      <c r="CX73" s="1224"/>
      <c r="CY73" s="1224"/>
      <c r="CZ73" s="1224"/>
      <c r="DA73" s="1224"/>
      <c r="DB73" s="1224"/>
      <c r="DC73" s="1224"/>
    </row>
    <row r="74" spans="2:107" ht="13"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620</v>
      </c>
      <c r="BC75" s="1225"/>
      <c r="BD75" s="1225"/>
      <c r="BE75" s="1225"/>
      <c r="BF75" s="1225"/>
      <c r="BG75" s="1225"/>
      <c r="BH75" s="1225"/>
      <c r="BI75" s="1225"/>
      <c r="BJ75" s="1225"/>
      <c r="BK75" s="1225"/>
      <c r="BL75" s="1225"/>
      <c r="BM75" s="1225"/>
      <c r="BN75" s="1225"/>
      <c r="BO75" s="1225"/>
      <c r="BP75" s="1224">
        <v>5.6</v>
      </c>
      <c r="BQ75" s="1224"/>
      <c r="BR75" s="1224"/>
      <c r="BS75" s="1224"/>
      <c r="BT75" s="1224"/>
      <c r="BU75" s="1224"/>
      <c r="BV75" s="1224"/>
      <c r="BW75" s="1224"/>
      <c r="BX75" s="1224">
        <v>5.4</v>
      </c>
      <c r="BY75" s="1224"/>
      <c r="BZ75" s="1224"/>
      <c r="CA75" s="1224"/>
      <c r="CB75" s="1224"/>
      <c r="CC75" s="1224"/>
      <c r="CD75" s="1224"/>
      <c r="CE75" s="1224"/>
      <c r="CF75" s="1224">
        <v>5.4</v>
      </c>
      <c r="CG75" s="1224"/>
      <c r="CH75" s="1224"/>
      <c r="CI75" s="1224"/>
      <c r="CJ75" s="1224"/>
      <c r="CK75" s="1224"/>
      <c r="CL75" s="1224"/>
      <c r="CM75" s="1224"/>
      <c r="CN75" s="1224">
        <v>5.6</v>
      </c>
      <c r="CO75" s="1224"/>
      <c r="CP75" s="1224"/>
      <c r="CQ75" s="1224"/>
      <c r="CR75" s="1224"/>
      <c r="CS75" s="1224"/>
      <c r="CT75" s="1224"/>
      <c r="CU75" s="1224"/>
      <c r="CV75" s="1224">
        <v>6</v>
      </c>
      <c r="CW75" s="1224"/>
      <c r="CX75" s="1224"/>
      <c r="CY75" s="1224"/>
      <c r="CZ75" s="1224"/>
      <c r="DA75" s="1224"/>
      <c r="DB75" s="1224"/>
      <c r="DC75" s="1224"/>
    </row>
    <row r="76" spans="2:107" ht="13"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 x14ac:dyDescent="0.2">
      <c r="B77" s="1218"/>
      <c r="G77" s="1229"/>
      <c r="H77" s="1229"/>
      <c r="I77" s="1229"/>
      <c r="J77" s="1229"/>
      <c r="K77" s="1230"/>
      <c r="L77" s="1230"/>
      <c r="M77" s="1230"/>
      <c r="N77" s="1230"/>
      <c r="AN77" s="1226" t="s">
        <v>622</v>
      </c>
      <c r="AO77" s="1226"/>
      <c r="AP77" s="1226"/>
      <c r="AQ77" s="1226"/>
      <c r="AR77" s="1226"/>
      <c r="AS77" s="1226"/>
      <c r="AT77" s="1226"/>
      <c r="AU77" s="1226"/>
      <c r="AV77" s="1226"/>
      <c r="AW77" s="1226"/>
      <c r="AX77" s="1226"/>
      <c r="AY77" s="1226"/>
      <c r="AZ77" s="1226"/>
      <c r="BA77" s="1226"/>
      <c r="BB77" s="1225" t="s">
        <v>621</v>
      </c>
      <c r="BC77" s="1225"/>
      <c r="BD77" s="1225"/>
      <c r="BE77" s="1225"/>
      <c r="BF77" s="1225"/>
      <c r="BG77" s="1225"/>
      <c r="BH77" s="1225"/>
      <c r="BI77" s="1225"/>
      <c r="BJ77" s="1225"/>
      <c r="BK77" s="1225"/>
      <c r="BL77" s="1225"/>
      <c r="BM77" s="1225"/>
      <c r="BN77" s="1225"/>
      <c r="BO77" s="1225"/>
      <c r="BP77" s="1224">
        <v>23.1</v>
      </c>
      <c r="BQ77" s="1224"/>
      <c r="BR77" s="1224"/>
      <c r="BS77" s="1224"/>
      <c r="BT77" s="1224"/>
      <c r="BU77" s="1224"/>
      <c r="BV77" s="1224"/>
      <c r="BW77" s="1224"/>
      <c r="BX77" s="1224">
        <v>19</v>
      </c>
      <c r="BY77" s="1224"/>
      <c r="BZ77" s="1224"/>
      <c r="CA77" s="1224"/>
      <c r="CB77" s="1224"/>
      <c r="CC77" s="1224"/>
      <c r="CD77" s="1224"/>
      <c r="CE77" s="1224"/>
      <c r="CF77" s="1224">
        <v>18</v>
      </c>
      <c r="CG77" s="1224"/>
      <c r="CH77" s="1224"/>
      <c r="CI77" s="1224"/>
      <c r="CJ77" s="1224"/>
      <c r="CK77" s="1224"/>
      <c r="CL77" s="1224"/>
      <c r="CM77" s="1224"/>
      <c r="CN77" s="1224">
        <v>13.1</v>
      </c>
      <c r="CO77" s="1224"/>
      <c r="CP77" s="1224"/>
      <c r="CQ77" s="1224"/>
      <c r="CR77" s="1224"/>
      <c r="CS77" s="1224"/>
      <c r="CT77" s="1224"/>
      <c r="CU77" s="1224"/>
      <c r="CV77" s="1224">
        <v>10.9</v>
      </c>
      <c r="CW77" s="1224"/>
      <c r="CX77" s="1224"/>
      <c r="CY77" s="1224"/>
      <c r="CZ77" s="1224"/>
      <c r="DA77" s="1224"/>
      <c r="DB77" s="1224"/>
      <c r="DC77" s="1224"/>
    </row>
    <row r="78" spans="2:107" ht="13"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620</v>
      </c>
      <c r="BC79" s="1225"/>
      <c r="BD79" s="1225"/>
      <c r="BE79" s="1225"/>
      <c r="BF79" s="1225"/>
      <c r="BG79" s="1225"/>
      <c r="BH79" s="1225"/>
      <c r="BI79" s="1225"/>
      <c r="BJ79" s="1225"/>
      <c r="BK79" s="1225"/>
      <c r="BL79" s="1225"/>
      <c r="BM79" s="1225"/>
      <c r="BN79" s="1225"/>
      <c r="BO79" s="1225"/>
      <c r="BP79" s="1224">
        <v>4.2</v>
      </c>
      <c r="BQ79" s="1224"/>
      <c r="BR79" s="1224"/>
      <c r="BS79" s="1224"/>
      <c r="BT79" s="1224"/>
      <c r="BU79" s="1224"/>
      <c r="BV79" s="1224"/>
      <c r="BW79" s="1224"/>
      <c r="BX79" s="1224">
        <v>3.6</v>
      </c>
      <c r="BY79" s="1224"/>
      <c r="BZ79" s="1224"/>
      <c r="CA79" s="1224"/>
      <c r="CB79" s="1224"/>
      <c r="CC79" s="1224"/>
      <c r="CD79" s="1224"/>
      <c r="CE79" s="1224"/>
      <c r="CF79" s="1224">
        <v>3.5</v>
      </c>
      <c r="CG79" s="1224"/>
      <c r="CH79" s="1224"/>
      <c r="CI79" s="1224"/>
      <c r="CJ79" s="1224"/>
      <c r="CK79" s="1224"/>
      <c r="CL79" s="1224"/>
      <c r="CM79" s="1224"/>
      <c r="CN79" s="1224">
        <v>3.6</v>
      </c>
      <c r="CO79" s="1224"/>
      <c r="CP79" s="1224"/>
      <c r="CQ79" s="1224"/>
      <c r="CR79" s="1224"/>
      <c r="CS79" s="1224"/>
      <c r="CT79" s="1224"/>
      <c r="CU79" s="1224"/>
      <c r="CV79" s="1224">
        <v>4</v>
      </c>
      <c r="CW79" s="1224"/>
      <c r="CX79" s="1224"/>
      <c r="CY79" s="1224"/>
      <c r="CZ79" s="1224"/>
      <c r="DA79" s="1224"/>
      <c r="DB79" s="1224"/>
      <c r="DC79" s="1224"/>
    </row>
    <row r="80" spans="2:107" ht="13"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 x14ac:dyDescent="0.2">
      <c r="B81" s="1218"/>
    </row>
    <row r="82" spans="2:109" ht="16.5"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 x14ac:dyDescent="0.2">
      <c r="DD84" s="1217"/>
      <c r="DE84" s="1217"/>
    </row>
    <row r="85" spans="2:109" ht="13" x14ac:dyDescent="0.2">
      <c r="DD85" s="1217"/>
      <c r="DE85" s="1217"/>
    </row>
  </sheetData>
  <sheetProtection algorithmName="SHA-512" hashValue="t3xWy/6KHWRdL7D48bjiKG8FfuMCFEL6LhfZD4N7615FG3FyH/TCtTe2nKFlnC+qlqKnatcEQnvONyE1FgZiOQ==" saltValue="sytbRTSmYCtISBXYQclgM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C728A-3246-4592-B506-E6BC86B9E7E7}">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510</v>
      </c>
    </row>
  </sheetData>
  <sheetProtection algorithmName="SHA-512" hashValue="4nHHjTc6lMrENZNoiRQ+U9lHZwc9V35LOeX/p+rx6Yku2qBuMOs+1ls9V7HLmu8GjVuhQdD6OznXM8Tl+cPPBw==" saltValue="HYDS6tVL64qZ2GPvxGdz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AF671-AA59-43C9-9A2D-BC20EDE1D643}">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510</v>
      </c>
    </row>
  </sheetData>
  <sheetProtection algorithmName="SHA-512" hashValue="uTeTcDmtifu/SrbbYbaCuQnTJvzbjgavKIqhNqXttyyXcgldma3l4jjeifDW8s1zWyiJcLrgM4aIWYPEDQ3Lhw==" saltValue="sBfvOhTZ6vZs5T9TQP2v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560</v>
      </c>
      <c r="G2" s="151"/>
      <c r="H2" s="152"/>
    </row>
    <row r="3" spans="1:8" x14ac:dyDescent="0.2">
      <c r="A3" s="148" t="s">
        <v>553</v>
      </c>
      <c r="B3" s="153"/>
      <c r="C3" s="154"/>
      <c r="D3" s="155">
        <v>32809</v>
      </c>
      <c r="E3" s="156"/>
      <c r="F3" s="157">
        <v>45022</v>
      </c>
      <c r="G3" s="158"/>
      <c r="H3" s="159"/>
    </row>
    <row r="4" spans="1:8" x14ac:dyDescent="0.2">
      <c r="A4" s="160"/>
      <c r="B4" s="161"/>
      <c r="C4" s="162"/>
      <c r="D4" s="163">
        <v>21196</v>
      </c>
      <c r="E4" s="164"/>
      <c r="F4" s="165">
        <v>25247</v>
      </c>
      <c r="G4" s="166"/>
      <c r="H4" s="167"/>
    </row>
    <row r="5" spans="1:8" x14ac:dyDescent="0.2">
      <c r="A5" s="148" t="s">
        <v>555</v>
      </c>
      <c r="B5" s="153"/>
      <c r="C5" s="154"/>
      <c r="D5" s="155">
        <v>31846</v>
      </c>
      <c r="E5" s="156"/>
      <c r="F5" s="157">
        <v>46035</v>
      </c>
      <c r="G5" s="158"/>
      <c r="H5" s="159"/>
    </row>
    <row r="6" spans="1:8" x14ac:dyDescent="0.2">
      <c r="A6" s="160"/>
      <c r="B6" s="161"/>
      <c r="C6" s="162"/>
      <c r="D6" s="163">
        <v>21513</v>
      </c>
      <c r="E6" s="164"/>
      <c r="F6" s="165">
        <v>25158</v>
      </c>
      <c r="G6" s="166"/>
      <c r="H6" s="167"/>
    </row>
    <row r="7" spans="1:8" x14ac:dyDescent="0.2">
      <c r="A7" s="148" t="s">
        <v>556</v>
      </c>
      <c r="B7" s="153"/>
      <c r="C7" s="154"/>
      <c r="D7" s="155">
        <v>46079</v>
      </c>
      <c r="E7" s="156"/>
      <c r="F7" s="157">
        <v>43261</v>
      </c>
      <c r="G7" s="158"/>
      <c r="H7" s="159"/>
    </row>
    <row r="8" spans="1:8" x14ac:dyDescent="0.2">
      <c r="A8" s="160"/>
      <c r="B8" s="161"/>
      <c r="C8" s="162"/>
      <c r="D8" s="163">
        <v>26662</v>
      </c>
      <c r="E8" s="164"/>
      <c r="F8" s="165">
        <v>24721</v>
      </c>
      <c r="G8" s="166"/>
      <c r="H8" s="167"/>
    </row>
    <row r="9" spans="1:8" x14ac:dyDescent="0.2">
      <c r="A9" s="148" t="s">
        <v>557</v>
      </c>
      <c r="B9" s="153"/>
      <c r="C9" s="154"/>
      <c r="D9" s="155">
        <v>37529</v>
      </c>
      <c r="E9" s="156"/>
      <c r="F9" s="157">
        <v>40626</v>
      </c>
      <c r="G9" s="158"/>
      <c r="H9" s="159"/>
    </row>
    <row r="10" spans="1:8" x14ac:dyDescent="0.2">
      <c r="A10" s="160"/>
      <c r="B10" s="161"/>
      <c r="C10" s="162"/>
      <c r="D10" s="163">
        <v>20947</v>
      </c>
      <c r="E10" s="164"/>
      <c r="F10" s="165">
        <v>24279</v>
      </c>
      <c r="G10" s="166"/>
      <c r="H10" s="167"/>
    </row>
    <row r="11" spans="1:8" x14ac:dyDescent="0.2">
      <c r="A11" s="148" t="s">
        <v>558</v>
      </c>
      <c r="B11" s="153"/>
      <c r="C11" s="154"/>
      <c r="D11" s="155">
        <v>54808</v>
      </c>
      <c r="E11" s="156"/>
      <c r="F11" s="157">
        <v>46133</v>
      </c>
      <c r="G11" s="158"/>
      <c r="H11" s="159"/>
    </row>
    <row r="12" spans="1:8" x14ac:dyDescent="0.2">
      <c r="A12" s="160"/>
      <c r="B12" s="161"/>
      <c r="C12" s="168"/>
      <c r="D12" s="163">
        <v>36346</v>
      </c>
      <c r="E12" s="164"/>
      <c r="F12" s="165">
        <v>27280</v>
      </c>
      <c r="G12" s="166"/>
      <c r="H12" s="167"/>
    </row>
    <row r="13" spans="1:8" x14ac:dyDescent="0.2">
      <c r="A13" s="148"/>
      <c r="B13" s="153"/>
      <c r="C13" s="169"/>
      <c r="D13" s="170">
        <v>40614</v>
      </c>
      <c r="E13" s="171"/>
      <c r="F13" s="172">
        <v>44215</v>
      </c>
      <c r="G13" s="173"/>
      <c r="H13" s="159"/>
    </row>
    <row r="14" spans="1:8" x14ac:dyDescent="0.2">
      <c r="A14" s="160"/>
      <c r="B14" s="161"/>
      <c r="C14" s="162"/>
      <c r="D14" s="163">
        <v>25333</v>
      </c>
      <c r="E14" s="164"/>
      <c r="F14" s="165">
        <v>25337</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4.1900000000000004</v>
      </c>
      <c r="C19" s="174">
        <f>ROUND(VALUE(SUBSTITUTE(実質収支比率等に係る経年分析!G$48,"▲","-")),2)</f>
        <v>4.2699999999999996</v>
      </c>
      <c r="D19" s="174">
        <f>ROUND(VALUE(SUBSTITUTE(実質収支比率等に係る経年分析!H$48,"▲","-")),2)</f>
        <v>4.88</v>
      </c>
      <c r="E19" s="174">
        <f>ROUND(VALUE(SUBSTITUTE(実質収支比率等に係る経年分析!I$48,"▲","-")),2)</f>
        <v>6.26</v>
      </c>
      <c r="F19" s="174">
        <f>ROUND(VALUE(SUBSTITUTE(実質収支比率等に係る経年分析!J$48,"▲","-")),2)</f>
        <v>7.19</v>
      </c>
    </row>
    <row r="20" spans="1:11" x14ac:dyDescent="0.2">
      <c r="A20" s="174" t="s">
        <v>57</v>
      </c>
      <c r="B20" s="174">
        <f>ROUND(VALUE(SUBSTITUTE(実質収支比率等に係る経年分析!F$47,"▲","-")),2)</f>
        <v>25.98</v>
      </c>
      <c r="C20" s="174">
        <f>ROUND(VALUE(SUBSTITUTE(実質収支比率等に係る経年分析!G$47,"▲","-")),2)</f>
        <v>21.81</v>
      </c>
      <c r="D20" s="174">
        <f>ROUND(VALUE(SUBSTITUTE(実質収支比率等に係る経年分析!H$47,"▲","-")),2)</f>
        <v>21.36</v>
      </c>
      <c r="E20" s="174">
        <f>ROUND(VALUE(SUBSTITUTE(実質収支比率等に係る経年分析!I$47,"▲","-")),2)</f>
        <v>24.59</v>
      </c>
      <c r="F20" s="174">
        <f>ROUND(VALUE(SUBSTITUTE(実質収支比率等に係る経年分析!J$47,"▲","-")),2)</f>
        <v>28.96</v>
      </c>
    </row>
    <row r="21" spans="1:11" x14ac:dyDescent="0.2">
      <c r="A21" s="174" t="s">
        <v>58</v>
      </c>
      <c r="B21" s="174">
        <f>IF(ISNUMBER(VALUE(SUBSTITUTE(実質収支比率等に係る経年分析!F$49,"▲","-"))),ROUND(VALUE(SUBSTITUTE(実質収支比率等に係る経年分析!F$49,"▲","-")),2),NA())</f>
        <v>-1.6</v>
      </c>
      <c r="C21" s="174">
        <f>IF(ISNUMBER(VALUE(SUBSTITUTE(実質収支比率等に係る経年分析!G$49,"▲","-"))),ROUND(VALUE(SUBSTITUTE(実質収支比率等に係る経年分析!G$49,"▲","-")),2),NA())</f>
        <v>-7.62</v>
      </c>
      <c r="D21" s="174">
        <f>IF(ISNUMBER(VALUE(SUBSTITUTE(実質収支比率等に係る経年分析!H$49,"▲","-"))),ROUND(VALUE(SUBSTITUTE(実質収支比率等に係る経年分析!H$49,"▲","-")),2),NA())</f>
        <v>-4.2300000000000004</v>
      </c>
      <c r="E21" s="174">
        <f>IF(ISNUMBER(VALUE(SUBSTITUTE(実質収支比率等に係る経年分析!I$49,"▲","-"))),ROUND(VALUE(SUBSTITUTE(実質収支比率等に係る経年分析!I$49,"▲","-")),2),NA())</f>
        <v>1.63</v>
      </c>
      <c r="F21" s="174">
        <f>IF(ISNUMBER(VALUE(SUBSTITUTE(実質収支比率等に係る経年分析!J$49,"▲","-"))),ROUND(VALUE(SUBSTITUTE(実質収支比率等に係る経年分析!J$49,"▲","-")),2),NA())</f>
        <v>-1.76</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八王子山墓園特別会計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太陽光発電事業特別会計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1.0900000000000001</v>
      </c>
    </row>
    <row r="34" spans="1:16" x14ac:dyDescent="0.2">
      <c r="A34" s="175" t="str">
        <f>IF(連結実質赤字比率に係る赤字・黒字の構成分析!C$36="",NA(),連結実質赤字比率に係る赤字・黒字の構成分析!C$36)</f>
        <v>下水道事業等会計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1.74</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2.0099999999999998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4.24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6.22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7.17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6999</v>
      </c>
      <c r="E42" s="176"/>
      <c r="F42" s="176"/>
      <c r="G42" s="176">
        <f>'実質公債費比率（分子）の構造'!L$52</f>
        <v>6716</v>
      </c>
      <c r="H42" s="176"/>
      <c r="I42" s="176"/>
      <c r="J42" s="176">
        <f>'実質公債費比率（分子）の構造'!M$52</f>
        <v>6785</v>
      </c>
      <c r="K42" s="176"/>
      <c r="L42" s="176"/>
      <c r="M42" s="176">
        <f>'実質公債費比率（分子）の構造'!N$52</f>
        <v>6686</v>
      </c>
      <c r="N42" s="176"/>
      <c r="O42" s="176"/>
      <c r="P42" s="176">
        <f>'実質公債費比率（分子）の構造'!O$52</f>
        <v>6546</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38</v>
      </c>
      <c r="C44" s="176"/>
      <c r="D44" s="176"/>
      <c r="E44" s="176">
        <f>'実質公債費比率（分子）の構造'!L$50</f>
        <v>32</v>
      </c>
      <c r="F44" s="176"/>
      <c r="G44" s="176"/>
      <c r="H44" s="176">
        <f>'実質公債費比率（分子）の構造'!M$50</f>
        <v>28</v>
      </c>
      <c r="I44" s="176"/>
      <c r="J44" s="176"/>
      <c r="K44" s="176">
        <f>'実質公債費比率（分子）の構造'!N$50</f>
        <v>25</v>
      </c>
      <c r="L44" s="176"/>
      <c r="M44" s="176"/>
      <c r="N44" s="176">
        <f>'実質公債費比率（分子）の構造'!O$50</f>
        <v>25</v>
      </c>
      <c r="O44" s="176"/>
      <c r="P44" s="176"/>
    </row>
    <row r="45" spans="1:16" x14ac:dyDescent="0.2">
      <c r="A45" s="176" t="s">
        <v>68</v>
      </c>
      <c r="B45" s="176">
        <f>'実質公債費比率（分子）の構造'!K$49</f>
        <v>114</v>
      </c>
      <c r="C45" s="176"/>
      <c r="D45" s="176"/>
      <c r="E45" s="176">
        <f>'実質公債費比率（分子）の構造'!L$49</f>
        <v>1</v>
      </c>
      <c r="F45" s="176"/>
      <c r="G45" s="176"/>
      <c r="H45" s="176">
        <f>'実質公債費比率（分子）の構造'!M$49</f>
        <v>1</v>
      </c>
      <c r="I45" s="176"/>
      <c r="J45" s="176"/>
      <c r="K45" s="176">
        <f>'実質公債費比率（分子）の構造'!N$49</f>
        <v>428</v>
      </c>
      <c r="L45" s="176"/>
      <c r="M45" s="176"/>
      <c r="N45" s="176">
        <f>'実質公債費比率（分子）の構造'!O$49</f>
        <v>480</v>
      </c>
      <c r="O45" s="176"/>
      <c r="P45" s="176"/>
    </row>
    <row r="46" spans="1:16" x14ac:dyDescent="0.2">
      <c r="A46" s="176" t="s">
        <v>69</v>
      </c>
      <c r="B46" s="176">
        <f>'実質公債費比率（分子）の構造'!K$48</f>
        <v>1661</v>
      </c>
      <c r="C46" s="176"/>
      <c r="D46" s="176"/>
      <c r="E46" s="176">
        <f>'実質公債費比率（分子）の構造'!L$48</f>
        <v>1444</v>
      </c>
      <c r="F46" s="176"/>
      <c r="G46" s="176"/>
      <c r="H46" s="176">
        <f>'実質公債費比率（分子）の構造'!M$48</f>
        <v>1351</v>
      </c>
      <c r="I46" s="176"/>
      <c r="J46" s="176"/>
      <c r="K46" s="176">
        <f>'実質公債費比率（分子）の構造'!N$48</f>
        <v>1375</v>
      </c>
      <c r="L46" s="176"/>
      <c r="M46" s="176"/>
      <c r="N46" s="176">
        <f>'実質公債費比率（分子）の構造'!O$48</f>
        <v>1417</v>
      </c>
      <c r="O46" s="176"/>
      <c r="P46" s="176"/>
    </row>
    <row r="47" spans="1:16" x14ac:dyDescent="0.2">
      <c r="A47" s="176" t="s">
        <v>70</v>
      </c>
      <c r="B47" s="176">
        <f>'実質公債費比率（分子）の構造'!K$47</f>
        <v>67</v>
      </c>
      <c r="C47" s="176"/>
      <c r="D47" s="176"/>
      <c r="E47" s="176">
        <f>'実質公債費比率（分子）の構造'!L$47</f>
        <v>50</v>
      </c>
      <c r="F47" s="176"/>
      <c r="G47" s="176"/>
      <c r="H47" s="176">
        <f>'実質公債費比率（分子）の構造'!M$47</f>
        <v>33</v>
      </c>
      <c r="I47" s="176"/>
      <c r="J47" s="176"/>
      <c r="K47" s="176">
        <f>'実質公債費比率（分子）の構造'!N$47</f>
        <v>17</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7410</v>
      </c>
      <c r="C49" s="176"/>
      <c r="D49" s="176"/>
      <c r="E49" s="176">
        <f>'実質公債費比率（分子）の構造'!L$45</f>
        <v>7360</v>
      </c>
      <c r="F49" s="176"/>
      <c r="G49" s="176"/>
      <c r="H49" s="176">
        <f>'実質公債費比率（分子）の構造'!M$45</f>
        <v>7425</v>
      </c>
      <c r="I49" s="176"/>
      <c r="J49" s="176"/>
      <c r="K49" s="176">
        <f>'実質公債費比率（分子）の構造'!N$45</f>
        <v>7404</v>
      </c>
      <c r="L49" s="176"/>
      <c r="M49" s="176"/>
      <c r="N49" s="176">
        <f>'実質公債費比率（分子）の構造'!O$45</f>
        <v>7304</v>
      </c>
      <c r="O49" s="176"/>
      <c r="P49" s="176"/>
    </row>
    <row r="50" spans="1:16" x14ac:dyDescent="0.2">
      <c r="A50" s="176" t="s">
        <v>73</v>
      </c>
      <c r="B50" s="176" t="e">
        <f>NA()</f>
        <v>#N/A</v>
      </c>
      <c r="C50" s="176">
        <f>IF(ISNUMBER('実質公債費比率（分子）の構造'!K$53),'実質公債費比率（分子）の構造'!K$53,NA())</f>
        <v>2291</v>
      </c>
      <c r="D50" s="176" t="e">
        <f>NA()</f>
        <v>#N/A</v>
      </c>
      <c r="E50" s="176" t="e">
        <f>NA()</f>
        <v>#N/A</v>
      </c>
      <c r="F50" s="176">
        <f>IF(ISNUMBER('実質公債費比率（分子）の構造'!L$53),'実質公債費比率（分子）の構造'!L$53,NA())</f>
        <v>2171</v>
      </c>
      <c r="G50" s="176" t="e">
        <f>NA()</f>
        <v>#N/A</v>
      </c>
      <c r="H50" s="176" t="e">
        <f>NA()</f>
        <v>#N/A</v>
      </c>
      <c r="I50" s="176">
        <f>IF(ISNUMBER('実質公債費比率（分子）の構造'!M$53),'実質公債費比率（分子）の構造'!M$53,NA())</f>
        <v>2053</v>
      </c>
      <c r="J50" s="176" t="e">
        <f>NA()</f>
        <v>#N/A</v>
      </c>
      <c r="K50" s="176" t="e">
        <f>NA()</f>
        <v>#N/A</v>
      </c>
      <c r="L50" s="176">
        <f>IF(ISNUMBER('実質公債費比率（分子）の構造'!N$53),'実質公債費比率（分子）の構造'!N$53,NA())</f>
        <v>2563</v>
      </c>
      <c r="M50" s="176" t="e">
        <f>NA()</f>
        <v>#N/A</v>
      </c>
      <c r="N50" s="176" t="e">
        <f>NA()</f>
        <v>#N/A</v>
      </c>
      <c r="O50" s="176">
        <f>IF(ISNUMBER('実質公債費比率（分子）の構造'!O$53),'実質公債費比率（分子）の構造'!O$53,NA())</f>
        <v>2680</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59821</v>
      </c>
      <c r="E56" s="175"/>
      <c r="F56" s="175"/>
      <c r="G56" s="175">
        <f>'将来負担比率（分子）の構造'!J$52</f>
        <v>60653</v>
      </c>
      <c r="H56" s="175"/>
      <c r="I56" s="175"/>
      <c r="J56" s="175">
        <f>'将来負担比率（分子）の構造'!K$52</f>
        <v>61067</v>
      </c>
      <c r="K56" s="175"/>
      <c r="L56" s="175"/>
      <c r="M56" s="175">
        <f>'将来負担比率（分子）の構造'!L$52</f>
        <v>59880</v>
      </c>
      <c r="N56" s="175"/>
      <c r="O56" s="175"/>
      <c r="P56" s="175">
        <f>'将来負担比率（分子）の構造'!M$52</f>
        <v>58267</v>
      </c>
    </row>
    <row r="57" spans="1:16" x14ac:dyDescent="0.2">
      <c r="A57" s="175" t="s">
        <v>44</v>
      </c>
      <c r="B57" s="175"/>
      <c r="C57" s="175"/>
      <c r="D57" s="175">
        <f>'将来負担比率（分子）の構造'!I$51</f>
        <v>9962</v>
      </c>
      <c r="E57" s="175"/>
      <c r="F57" s="175"/>
      <c r="G57" s="175">
        <f>'将来負担比率（分子）の構造'!J$51</f>
        <v>10426</v>
      </c>
      <c r="H57" s="175"/>
      <c r="I57" s="175"/>
      <c r="J57" s="175">
        <f>'将来負担比率（分子）の構造'!K$51</f>
        <v>10604</v>
      </c>
      <c r="K57" s="175"/>
      <c r="L57" s="175"/>
      <c r="M57" s="175">
        <f>'将来負担比率（分子）の構造'!L$51</f>
        <v>11214</v>
      </c>
      <c r="N57" s="175"/>
      <c r="O57" s="175"/>
      <c r="P57" s="175">
        <f>'将来負担比率（分子）の構造'!M$51</f>
        <v>12114</v>
      </c>
    </row>
    <row r="58" spans="1:16" x14ac:dyDescent="0.2">
      <c r="A58" s="175" t="s">
        <v>43</v>
      </c>
      <c r="B58" s="175"/>
      <c r="C58" s="175"/>
      <c r="D58" s="175">
        <f>'将来負担比率（分子）の構造'!I$50</f>
        <v>14608</v>
      </c>
      <c r="E58" s="175"/>
      <c r="F58" s="175"/>
      <c r="G58" s="175">
        <f>'将来負担比率（分子）の構造'!J$50</f>
        <v>12507</v>
      </c>
      <c r="H58" s="175"/>
      <c r="I58" s="175"/>
      <c r="J58" s="175">
        <f>'将来負担比率（分子）の構造'!K$50</f>
        <v>11479</v>
      </c>
      <c r="K58" s="175"/>
      <c r="L58" s="175"/>
      <c r="M58" s="175">
        <f>'将来負担比率（分子）の構造'!L$50</f>
        <v>15027</v>
      </c>
      <c r="N58" s="175"/>
      <c r="O58" s="175"/>
      <c r="P58" s="175">
        <f>'将来負担比率（分子）の構造'!M$50</f>
        <v>16898</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96</v>
      </c>
      <c r="C61" s="175"/>
      <c r="D61" s="175"/>
      <c r="E61" s="175">
        <f>'将来負担比率（分子）の構造'!J$46</f>
        <v>38</v>
      </c>
      <c r="F61" s="175"/>
      <c r="G61" s="175"/>
      <c r="H61" s="175">
        <f>'将来負担比率（分子）の構造'!K$46</f>
        <v>37</v>
      </c>
      <c r="I61" s="175"/>
      <c r="J61" s="175"/>
      <c r="K61" s="175">
        <f>'将来負担比率（分子）の構造'!L$46</f>
        <v>29</v>
      </c>
      <c r="L61" s="175"/>
      <c r="M61" s="175"/>
      <c r="N61" s="175" t="str">
        <f>'将来負担比率（分子）の構造'!M$46</f>
        <v>-</v>
      </c>
      <c r="O61" s="175"/>
      <c r="P61" s="175"/>
    </row>
    <row r="62" spans="1:16" x14ac:dyDescent="0.2">
      <c r="A62" s="175" t="s">
        <v>37</v>
      </c>
      <c r="B62" s="175">
        <f>'将来負担比率（分子）の構造'!I$45</f>
        <v>11488</v>
      </c>
      <c r="C62" s="175"/>
      <c r="D62" s="175"/>
      <c r="E62" s="175">
        <f>'将来負担比率（分子）の構造'!J$45</f>
        <v>11518</v>
      </c>
      <c r="F62" s="175"/>
      <c r="G62" s="175"/>
      <c r="H62" s="175">
        <f>'将来負担比率（分子）の構造'!K$45</f>
        <v>11537</v>
      </c>
      <c r="I62" s="175"/>
      <c r="J62" s="175"/>
      <c r="K62" s="175">
        <f>'将来負担比率（分子）の構造'!L$45</f>
        <v>11444</v>
      </c>
      <c r="L62" s="175"/>
      <c r="M62" s="175"/>
      <c r="N62" s="175">
        <f>'将来負担比率（分子）の構造'!M$45</f>
        <v>11580</v>
      </c>
      <c r="O62" s="175"/>
      <c r="P62" s="175"/>
    </row>
    <row r="63" spans="1:16" x14ac:dyDescent="0.2">
      <c r="A63" s="175" t="s">
        <v>36</v>
      </c>
      <c r="B63" s="175">
        <f>'将来負担比率（分子）の構造'!I$44</f>
        <v>629</v>
      </c>
      <c r="C63" s="175"/>
      <c r="D63" s="175"/>
      <c r="E63" s="175">
        <f>'将来負担比率（分子）の構造'!J$44</f>
        <v>1763</v>
      </c>
      <c r="F63" s="175"/>
      <c r="G63" s="175"/>
      <c r="H63" s="175">
        <f>'将来負担比率（分子）の構造'!K$44</f>
        <v>10063</v>
      </c>
      <c r="I63" s="175"/>
      <c r="J63" s="175"/>
      <c r="K63" s="175">
        <f>'将来負担比率（分子）の構造'!L$44</f>
        <v>9617</v>
      </c>
      <c r="L63" s="175"/>
      <c r="M63" s="175"/>
      <c r="N63" s="175">
        <f>'将来負担比率（分子）の構造'!M$44</f>
        <v>9347</v>
      </c>
      <c r="O63" s="175"/>
      <c r="P63" s="175"/>
    </row>
    <row r="64" spans="1:16" x14ac:dyDescent="0.2">
      <c r="A64" s="175" t="s">
        <v>35</v>
      </c>
      <c r="B64" s="175">
        <f>'将来負担比率（分子）の構造'!I$43</f>
        <v>20451</v>
      </c>
      <c r="C64" s="175"/>
      <c r="D64" s="175"/>
      <c r="E64" s="175">
        <f>'将来負担比率（分子）の構造'!J$43</f>
        <v>18381</v>
      </c>
      <c r="F64" s="175"/>
      <c r="G64" s="175"/>
      <c r="H64" s="175">
        <f>'将来負担比率（分子）の構造'!K$43</f>
        <v>18140</v>
      </c>
      <c r="I64" s="175"/>
      <c r="J64" s="175"/>
      <c r="K64" s="175">
        <f>'将来負担比率（分子）の構造'!L$43</f>
        <v>18262</v>
      </c>
      <c r="L64" s="175"/>
      <c r="M64" s="175"/>
      <c r="N64" s="175">
        <f>'将来負担比率（分子）の構造'!M$43</f>
        <v>19774</v>
      </c>
      <c r="O64" s="175"/>
      <c r="P64" s="175"/>
    </row>
    <row r="65" spans="1:16" x14ac:dyDescent="0.2">
      <c r="A65" s="175" t="s">
        <v>34</v>
      </c>
      <c r="B65" s="175">
        <f>'将来負担比率（分子）の構造'!I$42</f>
        <v>489</v>
      </c>
      <c r="C65" s="175"/>
      <c r="D65" s="175"/>
      <c r="E65" s="175">
        <f>'将来負担比率（分子）の構造'!J$42</f>
        <v>458</v>
      </c>
      <c r="F65" s="175"/>
      <c r="G65" s="175"/>
      <c r="H65" s="175">
        <f>'将来負担比率（分子）の構造'!K$42</f>
        <v>431</v>
      </c>
      <c r="I65" s="175"/>
      <c r="J65" s="175"/>
      <c r="K65" s="175">
        <f>'将来負担比率（分子）の構造'!L$42</f>
        <v>407</v>
      </c>
      <c r="L65" s="175"/>
      <c r="M65" s="175"/>
      <c r="N65" s="175">
        <f>'将来負担比率（分子）の構造'!M$42</f>
        <v>49</v>
      </c>
      <c r="O65" s="175"/>
      <c r="P65" s="175"/>
    </row>
    <row r="66" spans="1:16" x14ac:dyDescent="0.2">
      <c r="A66" s="175" t="s">
        <v>33</v>
      </c>
      <c r="B66" s="175">
        <f>'将来負担比率（分子）の構造'!I$41</f>
        <v>65140</v>
      </c>
      <c r="C66" s="175"/>
      <c r="D66" s="175"/>
      <c r="E66" s="175">
        <f>'将来負担比率（分子）の構造'!J$41</f>
        <v>60833</v>
      </c>
      <c r="F66" s="175"/>
      <c r="G66" s="175"/>
      <c r="H66" s="175">
        <f>'将来負担比率（分子）の構造'!K$41</f>
        <v>60688</v>
      </c>
      <c r="I66" s="175"/>
      <c r="J66" s="175"/>
      <c r="K66" s="175">
        <f>'将来負担比率（分子）の構造'!L$41</f>
        <v>58968</v>
      </c>
      <c r="L66" s="175"/>
      <c r="M66" s="175"/>
      <c r="N66" s="175">
        <f>'将来負担比率（分子）の構造'!M$41</f>
        <v>56361</v>
      </c>
      <c r="O66" s="175"/>
      <c r="P66" s="175"/>
    </row>
    <row r="67" spans="1:16" x14ac:dyDescent="0.2">
      <c r="A67" s="175" t="s">
        <v>77</v>
      </c>
      <c r="B67" s="175" t="e">
        <f>NA()</f>
        <v>#N/A</v>
      </c>
      <c r="C67" s="175">
        <f>IF(ISNUMBER('将来負担比率（分子）の構造'!I$53), IF('将来負担比率（分子）の構造'!I$53 &lt; 0, 0, '将来負担比率（分子）の構造'!I$53), NA())</f>
        <v>13902</v>
      </c>
      <c r="D67" s="175" t="e">
        <f>NA()</f>
        <v>#N/A</v>
      </c>
      <c r="E67" s="175" t="e">
        <f>NA()</f>
        <v>#N/A</v>
      </c>
      <c r="F67" s="175">
        <f>IF(ISNUMBER('将来負担比率（分子）の構造'!J$53), IF('将来負担比率（分子）の構造'!J$53 &lt; 0, 0, '将来負担比率（分子）の構造'!J$53), NA())</f>
        <v>9406</v>
      </c>
      <c r="G67" s="175" t="e">
        <f>NA()</f>
        <v>#N/A</v>
      </c>
      <c r="H67" s="175" t="e">
        <f>NA()</f>
        <v>#N/A</v>
      </c>
      <c r="I67" s="175">
        <f>IF(ISNUMBER('将来負担比率（分子）の構造'!K$53), IF('将来負担比率（分子）の構造'!K$53 &lt; 0, 0, '将来負担比率（分子）の構造'!K$53), NA())</f>
        <v>17744</v>
      </c>
      <c r="J67" s="175" t="e">
        <f>NA()</f>
        <v>#N/A</v>
      </c>
      <c r="K67" s="175" t="e">
        <f>NA()</f>
        <v>#N/A</v>
      </c>
      <c r="L67" s="175">
        <f>IF(ISNUMBER('将来負担比率（分子）の構造'!L$53), IF('将来負担比率（分子）の構造'!L$53 &lt; 0, 0, '将来負担比率（分子）の構造'!L$53), NA())</f>
        <v>12606</v>
      </c>
      <c r="M67" s="175" t="e">
        <f>NA()</f>
        <v>#N/A</v>
      </c>
      <c r="N67" s="175" t="e">
        <f>NA()</f>
        <v>#N/A</v>
      </c>
      <c r="O67" s="175">
        <f>IF(ISNUMBER('将来負担比率（分子）の構造'!M$53), IF('将来負担比率（分子）の構造'!M$53 &lt; 0, 0, '将来負担比率（分子）の構造'!M$53), NA())</f>
        <v>9832</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9600</v>
      </c>
      <c r="C72" s="179">
        <f>基金残高に係る経年分析!G55</f>
        <v>11600</v>
      </c>
      <c r="D72" s="179">
        <f>基金残高に係る経年分析!H55</f>
        <v>13256</v>
      </c>
    </row>
    <row r="73" spans="1:16" x14ac:dyDescent="0.2">
      <c r="A73" s="178" t="s">
        <v>80</v>
      </c>
      <c r="B73" s="179">
        <f>基金残高に係る経年分析!F56</f>
        <v>783</v>
      </c>
      <c r="C73" s="179">
        <f>基金残高に係る経年分析!G56</f>
        <v>1674</v>
      </c>
      <c r="D73" s="179">
        <f>基金残高に係る経年分析!H56</f>
        <v>1524</v>
      </c>
    </row>
    <row r="74" spans="1:16" x14ac:dyDescent="0.2">
      <c r="A74" s="178" t="s">
        <v>81</v>
      </c>
      <c r="B74" s="179">
        <f>基金残高に係る経年分析!F57</f>
        <v>511</v>
      </c>
      <c r="C74" s="179">
        <f>基金残高に係る経年分析!G57</f>
        <v>776</v>
      </c>
      <c r="D74" s="179">
        <f>基金残高に係る経年分析!H57</f>
        <v>630</v>
      </c>
    </row>
  </sheetData>
  <sheetProtection algorithmName="SHA-512" hashValue="NJmy2yexz+X3LglrcWwtIOGbZ74ADvRQXKaIJmK5uD+2s8NJekuWkQVqhOXJzOao+kDuIbR1oL958W7ybgTuAg==" saltValue="hGL+u/xSkPuxgP5kLBph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B084D4-F20E-4AB1-9A50-A79978CD6612}">
  <ds:schemaRefs>
    <ds:schemaRef ds:uri="http://schemas.microsoft.com/sharepoint/v3/contenttype/forms"/>
  </ds:schemaRefs>
</ds:datastoreItem>
</file>

<file path=customXml/itemProps2.xml><?xml version="1.0" encoding="utf-8"?>
<ds:datastoreItem xmlns:ds="http://schemas.openxmlformats.org/officeDocument/2006/customXml" ds:itemID="{7049DDB4-EEF4-4D3E-8309-D99C014CBB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2024-03-19T02:19:05Z</cp:lastPrinted>
  <dcterms:created xsi:type="dcterms:W3CDTF">2024-02-05T00:28:16Z</dcterms:created>
  <dcterms:modified xsi:type="dcterms:W3CDTF">2024-09-26T02:41:32Z</dcterms:modified>
  <cp:category/>
</cp:coreProperties>
</file>